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p-fps-01\rdf$\recevm\Documents\Data\"/>
    </mc:Choice>
  </mc:AlternateContent>
  <bookViews>
    <workbookView xWindow="0" yWindow="0" windowWidth="28800" windowHeight="13500"/>
  </bookViews>
  <sheets>
    <sheet name="Inferis Points" sheetId="1" r:id="rId1"/>
    <sheet name="Master List" sheetId="5" r:id="rId2"/>
    <sheet name="Check Sheet" sheetId="6" r:id="rId3"/>
  </sheets>
  <definedNames>
    <definedName name="_xlnm._FilterDatabase" localSheetId="1" hidden="1">'Master List'!$A$2:$CJ$1932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6" l="1"/>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2" i="6"/>
  <c r="R3" i="6" l="1"/>
  <c r="O297" i="6" l="1"/>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 i="6"/>
  <c r="R4" i="6"/>
  <c r="S3" i="6"/>
  <c r="G1933" i="6" l="1"/>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4" i="6"/>
  <c r="N1935" i="6"/>
  <c r="N1936" i="6"/>
  <c r="N1937" i="6"/>
  <c r="N7" i="6"/>
  <c r="N8" i="6"/>
  <c r="N3" i="6"/>
  <c r="N4" i="6"/>
  <c r="N5" i="6"/>
  <c r="N6" i="6"/>
  <c r="N2" i="6"/>
  <c r="M3" i="6" l="1"/>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4" i="6"/>
  <c r="M1935" i="6"/>
  <c r="M1936" i="6"/>
  <c r="M1937" i="6"/>
  <c r="M2"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2" i="6"/>
  <c r="L11" i="6"/>
  <c r="L12" i="6"/>
  <c r="L13" i="6"/>
  <c r="L14" i="6"/>
  <c r="L15" i="6"/>
  <c r="L16" i="6"/>
  <c r="L17" i="6"/>
  <c r="L18" i="6"/>
  <c r="L19" i="6"/>
  <c r="L3" i="6"/>
  <c r="L4" i="6"/>
  <c r="L5" i="6"/>
  <c r="L6" i="6"/>
  <c r="L7" i="6"/>
  <c r="L8" i="6"/>
  <c r="L9" i="6"/>
  <c r="L10"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4" i="6"/>
  <c r="K1935" i="6"/>
  <c r="K1936" i="6"/>
  <c r="K1937" i="6"/>
  <c r="K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4" i="6"/>
  <c r="M864" i="6" s="1"/>
  <c r="J865" i="6"/>
  <c r="J866" i="6"/>
  <c r="M866" i="6" s="1"/>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N65" i="6" s="1"/>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K863" i="6" s="1"/>
  <c r="I864" i="6"/>
  <c r="K864" i="6" s="1"/>
  <c r="I865" i="6"/>
  <c r="K865" i="6" s="1"/>
  <c r="I866" i="6"/>
  <c r="K866" i="6" s="1"/>
  <c r="I867" i="6"/>
  <c r="K867" i="6" s="1"/>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N1933" i="6" s="1"/>
  <c r="I1934" i="6"/>
  <c r="I1935" i="6"/>
  <c r="I1936" i="6"/>
  <c r="I1937" i="6"/>
  <c r="I2"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L863" i="6" s="1"/>
  <c r="H864" i="6"/>
  <c r="L864" i="6" s="1"/>
  <c r="H865" i="6"/>
  <c r="L865" i="6" s="1"/>
  <c r="H866" i="6"/>
  <c r="L866" i="6" s="1"/>
  <c r="H867" i="6"/>
  <c r="J867" i="6" s="1"/>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3" i="6"/>
  <c r="H4" i="6"/>
  <c r="H5" i="6"/>
  <c r="H6" i="6"/>
  <c r="H7" i="6"/>
  <c r="H8" i="6"/>
  <c r="H9" i="6"/>
  <c r="H10" i="6"/>
  <c r="H11" i="6"/>
  <c r="H2"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4" i="6"/>
  <c r="G1935" i="6"/>
  <c r="G1936" i="6"/>
  <c r="G1937" i="6"/>
  <c r="G3" i="6"/>
  <c r="G4" i="6"/>
  <c r="G5" i="6"/>
  <c r="G6" i="6"/>
  <c r="G7" i="6"/>
  <c r="G8" i="6"/>
  <c r="G9" i="6"/>
  <c r="G2" i="6"/>
  <c r="F2"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2" i="6"/>
  <c r="F13" i="6"/>
  <c r="F14" i="6"/>
  <c r="F15" i="6"/>
  <c r="F16" i="6"/>
  <c r="F17" i="6"/>
  <c r="F18" i="6"/>
  <c r="F19" i="6"/>
  <c r="F20" i="6"/>
  <c r="F21" i="6"/>
  <c r="F22" i="6"/>
  <c r="F23" i="6"/>
  <c r="F3" i="6"/>
  <c r="F4" i="6"/>
  <c r="F5" i="6"/>
  <c r="F6" i="6"/>
  <c r="F7" i="6"/>
  <c r="F8" i="6"/>
  <c r="F9" i="6"/>
  <c r="F10" i="6"/>
  <c r="F11" i="6"/>
  <c r="L65" i="6" l="1"/>
  <c r="K65" i="6"/>
  <c r="M65" i="6" s="1"/>
  <c r="K1933" i="6"/>
  <c r="M1933" i="6" s="1"/>
  <c r="M867" i="6"/>
  <c r="M865" i="6"/>
  <c r="J863" i="6"/>
  <c r="M863" i="6" s="1"/>
  <c r="L867" i="6"/>
</calcChain>
</file>

<file path=xl/comments1.xml><?xml version="1.0" encoding="utf-8"?>
<comments xmlns="http://schemas.openxmlformats.org/spreadsheetml/2006/main">
  <authors>
    <author>wyattl</author>
    <author>Lee Wyatt</author>
  </authors>
  <commentList>
    <comment ref="BF2" authorId="0" shapeId="0">
      <text>
        <r>
          <rPr>
            <b/>
            <sz val="8"/>
            <color indexed="81"/>
            <rFont val="Tahoma"/>
            <family val="2"/>
          </rPr>
          <t>wyattl:</t>
        </r>
        <r>
          <rPr>
            <sz val="8"/>
            <color indexed="81"/>
            <rFont val="Tahoma"/>
            <family val="2"/>
          </rPr>
          <t xml:space="preserve">
Keep
Note sampling weekly is 48 and 2 weekly is 24</t>
        </r>
      </text>
    </comment>
    <comment ref="BO2" authorId="0" shapeId="0">
      <text>
        <r>
          <rPr>
            <b/>
            <sz val="8"/>
            <color indexed="81"/>
            <rFont val="Tahoma"/>
            <family val="2"/>
          </rPr>
          <t>wyattl:</t>
        </r>
        <r>
          <rPr>
            <sz val="8"/>
            <color indexed="81"/>
            <rFont val="Tahoma"/>
            <family val="2"/>
          </rPr>
          <t xml:space="preserve">
Change to sampling comments</t>
        </r>
      </text>
    </comment>
    <comment ref="AV548" authorId="0" shapeId="0">
      <text>
        <r>
          <rPr>
            <b/>
            <sz val="8"/>
            <color indexed="81"/>
            <rFont val="Tahoma"/>
            <family val="2"/>
          </rPr>
          <t>wyattl:</t>
        </r>
        <r>
          <rPr>
            <sz val="8"/>
            <color indexed="81"/>
            <rFont val="Tahoma"/>
            <family val="2"/>
          </rPr>
          <t xml:space="preserve">
Re-instate to 6 Monthly</t>
        </r>
      </text>
    </comment>
    <comment ref="H560" authorId="1" shapeId="0">
      <text>
        <r>
          <rPr>
            <b/>
            <sz val="9"/>
            <color indexed="81"/>
            <rFont val="Tahoma"/>
            <family val="2"/>
          </rPr>
          <t>Lee Wyatt:</t>
        </r>
        <r>
          <rPr>
            <sz val="9"/>
            <color indexed="81"/>
            <rFont val="Tahoma"/>
            <family val="2"/>
          </rPr>
          <t xml:space="preserve">
Check if this is monitored as 235.8 Lower Adit Discharge</t>
        </r>
      </text>
    </comment>
    <comment ref="G1305" authorId="0" shapeId="0">
      <text>
        <r>
          <rPr>
            <b/>
            <sz val="10"/>
            <color indexed="81"/>
            <rFont val="Tahoma"/>
            <family val="2"/>
          </rPr>
          <t>wyattl:</t>
        </r>
        <r>
          <rPr>
            <sz val="10"/>
            <color indexed="81"/>
            <rFont val="Tahoma"/>
            <family val="2"/>
          </rPr>
          <t xml:space="preserve">
New 527.1</t>
        </r>
      </text>
    </comment>
    <comment ref="AV1305" authorId="0" shapeId="0">
      <text>
        <r>
          <rPr>
            <b/>
            <sz val="8"/>
            <color indexed="81"/>
            <rFont val="Tahoma"/>
            <family val="2"/>
          </rPr>
          <t>wyattl:</t>
        </r>
        <r>
          <rPr>
            <sz val="8"/>
            <color indexed="81"/>
            <rFont val="Tahoma"/>
            <family val="2"/>
          </rPr>
          <t xml:space="preserve">
This should be weekly</t>
        </r>
      </text>
    </comment>
  </commentList>
</comments>
</file>

<file path=xl/comments2.xml><?xml version="1.0" encoding="utf-8"?>
<comments xmlns="http://schemas.openxmlformats.org/spreadsheetml/2006/main">
  <authors>
    <author>Lee Wyatt</author>
    <author>wyattl</author>
  </authors>
  <commentList>
    <comment ref="C554" authorId="0" shapeId="0">
      <text>
        <r>
          <rPr>
            <b/>
            <sz val="9"/>
            <color indexed="81"/>
            <rFont val="Tahoma"/>
            <family val="2"/>
          </rPr>
          <t>Lee Wyatt:</t>
        </r>
        <r>
          <rPr>
            <sz val="9"/>
            <color indexed="81"/>
            <rFont val="Tahoma"/>
            <family val="2"/>
          </rPr>
          <t xml:space="preserve">
Check if this is monitored as 235.8 Lower Adit Discharge</t>
        </r>
      </text>
    </comment>
    <comment ref="A1300" authorId="1" shapeId="0">
      <text>
        <r>
          <rPr>
            <b/>
            <sz val="10"/>
            <color indexed="81"/>
            <rFont val="Tahoma"/>
            <family val="2"/>
          </rPr>
          <t>wyattl:</t>
        </r>
        <r>
          <rPr>
            <sz val="10"/>
            <color indexed="81"/>
            <rFont val="Tahoma"/>
            <family val="2"/>
          </rPr>
          <t xml:space="preserve">
New 527.1</t>
        </r>
      </text>
    </comment>
  </commentList>
</comments>
</file>

<file path=xl/sharedStrings.xml><?xml version="1.0" encoding="utf-8"?>
<sst xmlns="http://schemas.openxmlformats.org/spreadsheetml/2006/main" count="58222" uniqueCount="6159">
  <si>
    <t>OBJECTID *</t>
  </si>
  <si>
    <t>SHAPE *</t>
  </si>
  <si>
    <t>GLOBALID</t>
  </si>
  <si>
    <t>HASINFERIS</t>
  </si>
  <si>
    <t>FEATURE_REFERENCE *</t>
  </si>
  <si>
    <t>SITE_TITLE</t>
  </si>
  <si>
    <t>WATER_GAS_REGIME</t>
  </si>
  <si>
    <t>REGION</t>
  </si>
  <si>
    <t>PRIMARY_PURPOSE</t>
  </si>
  <si>
    <t>ACTIVE_MONITORING</t>
  </si>
  <si>
    <t>X</t>
  </si>
  <si>
    <t>Y</t>
  </si>
  <si>
    <t>Point</t>
  </si>
  <si>
    <t>&lt;Null&gt;</t>
  </si>
  <si>
    <t>Thorncliffe Water Drift East</t>
  </si>
  <si>
    <t>Yorkshire Zone 6</t>
  </si>
  <si>
    <t>Monitoring</t>
  </si>
  <si>
    <t>Brakes Water Level</t>
  </si>
  <si>
    <t>Whitehaven</t>
  </si>
  <si>
    <t>Kames</t>
  </si>
  <si>
    <t>Mid-Ayrshire</t>
  </si>
  <si>
    <t>Mine Water Treatment</t>
  </si>
  <si>
    <t>Hazelhead / Woods</t>
  </si>
  <si>
    <t>Holme Valley</t>
  </si>
  <si>
    <t>East Edmondsley</t>
  </si>
  <si>
    <t>West Of Wear Mid Durham</t>
  </si>
  <si>
    <t>Spy Law</t>
  </si>
  <si>
    <t>Coquet</t>
  </si>
  <si>
    <t>Hazon</t>
  </si>
  <si>
    <t>Shilbottle</t>
  </si>
  <si>
    <t>Swarland Wood</t>
  </si>
  <si>
    <t>Hart Law</t>
  </si>
  <si>
    <t>Grange Pit</t>
  </si>
  <si>
    <t>Acomb Drift</t>
  </si>
  <si>
    <t>West Tyneside</t>
  </si>
  <si>
    <t>Burnopfield Main Coal Drift</t>
  </si>
  <si>
    <t>Derwent Valley</t>
  </si>
  <si>
    <t>Milkwell Brockwell Drift</t>
  </si>
  <si>
    <t>Morrison Busty</t>
  </si>
  <si>
    <t>Stony Heap</t>
  </si>
  <si>
    <t>Bowden Close</t>
  </si>
  <si>
    <t>West Of Wear Willington</t>
  </si>
  <si>
    <t>Pont Water Level</t>
  </si>
  <si>
    <t>St. Helens Auckland</t>
  </si>
  <si>
    <t>Gaunless Valley</t>
  </si>
  <si>
    <t>West Kyo</t>
  </si>
  <si>
    <t>Smithies</t>
  </si>
  <si>
    <t>Yorkshire Zone 5</t>
  </si>
  <si>
    <t>Hauxley</t>
  </si>
  <si>
    <t>Pumping</t>
  </si>
  <si>
    <t>Lady Pit</t>
  </si>
  <si>
    <t>Goyt Valley</t>
  </si>
  <si>
    <t>Edmondsley Water Level</t>
  </si>
  <si>
    <t>Shallcross Hall</t>
  </si>
  <si>
    <t>Hill House</t>
  </si>
  <si>
    <t>Yorkshire Zone 2</t>
  </si>
  <si>
    <t>Norcroft Lane</t>
  </si>
  <si>
    <t>Whittle New Drift</t>
  </si>
  <si>
    <t>Greasbrough</t>
  </si>
  <si>
    <t>Thorncliffe Water Drift Central</t>
  </si>
  <si>
    <t>Lyme</t>
  </si>
  <si>
    <t>Bold-Haydock Zone</t>
  </si>
  <si>
    <t>White Lane Sough</t>
  </si>
  <si>
    <t>Mangham (Old Basset Level)</t>
  </si>
  <si>
    <t>Bishop Wood</t>
  </si>
  <si>
    <t>Yorkshire Zone 13</t>
  </si>
  <si>
    <t>Hand Bank</t>
  </si>
  <si>
    <t>Porter Don</t>
  </si>
  <si>
    <t>{C8746B65-AC8C-4C2B-A5B4-1DD9AEB523DC}</t>
  </si>
  <si>
    <t>Hand Bank Halifax Hards Outflall</t>
  </si>
  <si>
    <t>Yorkshire</t>
  </si>
  <si>
    <t>Norton (Ball Green)</t>
  </si>
  <si>
    <t>North Staffs</t>
  </si>
  <si>
    <t>Engine Lock</t>
  </si>
  <si>
    <t>Engine Lock Discharge</t>
  </si>
  <si>
    <t>Taylors Lift</t>
  </si>
  <si>
    <t>Yorkshire Zone 11</t>
  </si>
  <si>
    <t>Shooting Butts</t>
  </si>
  <si>
    <t>South Staffs</t>
  </si>
  <si>
    <t>Cadley Hill</t>
  </si>
  <si>
    <t>South Derbyshire</t>
  </si>
  <si>
    <t>Berry Hill</t>
  </si>
  <si>
    <t>Pitfirrane Day Level</t>
  </si>
  <si>
    <t>Central Fife</t>
  </si>
  <si>
    <t>Norcroft Fan Drift</t>
  </si>
  <si>
    <t>Stanhope Bretby</t>
  </si>
  <si>
    <t>Deerplay</t>
  </si>
  <si>
    <t>Rossendale</t>
  </si>
  <si>
    <t>Bankhead</t>
  </si>
  <si>
    <t>Kirkconnel</t>
  </si>
  <si>
    <t>Public Safety</t>
  </si>
  <si>
    <t>Kello</t>
  </si>
  <si>
    <t>Urquhart Day Level</t>
  </si>
  <si>
    <t>Design Mine Water Treatment</t>
  </si>
  <si>
    <t>Wilsontown Main</t>
  </si>
  <si>
    <t>North Lanarkshire</t>
  </si>
  <si>
    <t>Kingshill No.1</t>
  </si>
  <si>
    <t>Fender (Dunston)</t>
  </si>
  <si>
    <t>Rother / Drone</t>
  </si>
  <si>
    <t>Parkmill</t>
  </si>
  <si>
    <t>Yorkshire Zone 10</t>
  </si>
  <si>
    <t>Flockton Moor</t>
  </si>
  <si>
    <t>Kimberworth Park East</t>
  </si>
  <si>
    <t>Kimberworth Park West</t>
  </si>
  <si>
    <t>Thorncliffe Water Drift West</t>
  </si>
  <si>
    <t>Hartington</t>
  </si>
  <si>
    <t>North East Derbyshire</t>
  </si>
  <si>
    <t>Nailstone</t>
  </si>
  <si>
    <t>Leicestershire</t>
  </si>
  <si>
    <t>Scar Hole</t>
  </si>
  <si>
    <t>Wentworth Silkstone</t>
  </si>
  <si>
    <t>Whitwell</t>
  </si>
  <si>
    <t>North Esk Drainage Level</t>
  </si>
  <si>
    <t>Bilston Glen</t>
  </si>
  <si>
    <t>Morda</t>
  </si>
  <si>
    <t>Shropshire</t>
  </si>
  <si>
    <t>Park Drift</t>
  </si>
  <si>
    <t>West Of Wear</t>
  </si>
  <si>
    <t>Warren House</t>
  </si>
  <si>
    <t>Lowstubbin</t>
  </si>
  <si>
    <t>Bath St., Silverdale</t>
  </si>
  <si>
    <t>West Staffs</t>
  </si>
  <si>
    <t>Pildacre</t>
  </si>
  <si>
    <t>Yorkshire Zone 1</t>
  </si>
  <si>
    <t>Merrylees</t>
  </si>
  <si>
    <t>Snibston</t>
  </si>
  <si>
    <t>New Lount</t>
  </si>
  <si>
    <t>Church Hill</t>
  </si>
  <si>
    <t>Staunton Harold</t>
  </si>
  <si>
    <t>Lount</t>
  </si>
  <si>
    <t>Pegswood Busty</t>
  </si>
  <si>
    <t>Wansbeck</t>
  </si>
  <si>
    <t>Taff Merthyr</t>
  </si>
  <si>
    <t>Taff Zone</t>
  </si>
  <si>
    <t>Morlais</t>
  </si>
  <si>
    <t>Lower Loughor Valley</t>
  </si>
  <si>
    <t>Bankton</t>
  </si>
  <si>
    <t>Blindwells</t>
  </si>
  <si>
    <t>Woodside</t>
  </si>
  <si>
    <t>Notts-Derbys Border</t>
  </si>
  <si>
    <t>Crumlin Navigation</t>
  </si>
  <si>
    <t>Ebbw Vale</t>
  </si>
  <si>
    <t>Blaengwrach</t>
  </si>
  <si>
    <t>Neath Valley</t>
  </si>
  <si>
    <t>Dunvant</t>
  </si>
  <si>
    <t>Gower</t>
  </si>
  <si>
    <t>Muirpark</t>
  </si>
  <si>
    <t>Riggonhead</t>
  </si>
  <si>
    <t>Prestonpans</t>
  </si>
  <si>
    <t>Blaenavon</t>
  </si>
  <si>
    <t>Lwyd Valley</t>
  </si>
  <si>
    <t>Boghead</t>
  </si>
  <si>
    <t>River Avon Valley</t>
  </si>
  <si>
    <t>Armadale No.19</t>
  </si>
  <si>
    <t>West Wemyss</t>
  </si>
  <si>
    <t>East Fife</t>
  </si>
  <si>
    <t>Prebend</t>
  </si>
  <si>
    <t>West Of Wear Durham</t>
  </si>
  <si>
    <t>Irwell Springs</t>
  </si>
  <si>
    <t>Easden Wood</t>
  </si>
  <si>
    <t>Blackclough Waterloose</t>
  </si>
  <si>
    <t>Deerplay Waterloose</t>
  </si>
  <si>
    <t>Wheatley Wood</t>
  </si>
  <si>
    <t>Broom Royd</t>
  </si>
  <si>
    <t>Lundhill</t>
  </si>
  <si>
    <t>Dayhouse Farm</t>
  </si>
  <si>
    <t>Cowpen Isabella</t>
  </si>
  <si>
    <t>Blythe</t>
  </si>
  <si>
    <t>Haugh</t>
  </si>
  <si>
    <t>Hylton</t>
  </si>
  <si>
    <t>South Tyneside</t>
  </si>
  <si>
    <t>Scholes Shaft</t>
  </si>
  <si>
    <t>High Royd</t>
  </si>
  <si>
    <t>Scholes Parkgate</t>
  </si>
  <si>
    <t>Coach Road</t>
  </si>
  <si>
    <t>Cat Nob</t>
  </si>
  <si>
    <t>Cardowan</t>
  </si>
  <si>
    <t>Hartley Bank</t>
  </si>
  <si>
    <t>Woodifield</t>
  </si>
  <si>
    <t>Crook (Roodey Moor)</t>
  </si>
  <si>
    <t>North Beechburn</t>
  </si>
  <si>
    <t>Jobs Hill</t>
  </si>
  <si>
    <t>Abbots Close</t>
  </si>
  <si>
    <t>Bracken Hill Drift Boreholes</t>
  </si>
  <si>
    <t>Chryston</t>
  </si>
  <si>
    <t>Big Pit (Gelli)</t>
  </si>
  <si>
    <t>Ecklands Lane</t>
  </si>
  <si>
    <t>Salford College</t>
  </si>
  <si>
    <t>Tyldersley Irwell Zone</t>
  </si>
  <si>
    <t>Mosley Common</t>
  </si>
  <si>
    <t>Douglas</t>
  </si>
  <si>
    <t>South Lanarkshire</t>
  </si>
  <si>
    <t>Browney</t>
  </si>
  <si>
    <t>Middlefield</t>
  </si>
  <si>
    <t>Atkinson's Drift</t>
  </si>
  <si>
    <t>Blairingone</t>
  </si>
  <si>
    <t>Clackmannan</t>
  </si>
  <si>
    <t>Tees-Side</t>
  </si>
  <si>
    <t>Teeside</t>
  </si>
  <si>
    <t>Wallyford</t>
  </si>
  <si>
    <t>Monktonhall</t>
  </si>
  <si>
    <t>{AEFFE9E6-EC39-4A45-B2B9-24C0CC50F1AA}</t>
  </si>
  <si>
    <t>Isabella</t>
  </si>
  <si>
    <t>Treforgan</t>
  </si>
  <si>
    <t>Dulais/Neath Valleys</t>
  </si>
  <si>
    <t>Fordell No.2</t>
  </si>
  <si>
    <t>Fordell No.3 Vantage</t>
  </si>
  <si>
    <t>Fordell No.5</t>
  </si>
  <si>
    <t>Fordell No.12</t>
  </si>
  <si>
    <t>Fordell Hopewell</t>
  </si>
  <si>
    <t>Fordell Vengeance</t>
  </si>
  <si>
    <t>Solsgirth</t>
  </si>
  <si>
    <t>Fordell Day Level</t>
  </si>
  <si>
    <t>Fordell Upper</t>
  </si>
  <si>
    <t>Pool Farm</t>
  </si>
  <si>
    <t>Raw-Don Connection</t>
  </si>
  <si>
    <t>Cuthill Breich Water</t>
  </si>
  <si>
    <t>Breich Water</t>
  </si>
  <si>
    <t>Moira</t>
  </si>
  <si>
    <t>Celynen South</t>
  </si>
  <si>
    <t>Black Vein, Cross Keys</t>
  </si>
  <si>
    <t>Lower Ebbw Valley</t>
  </si>
  <si>
    <t>Joppa South B/H'S</t>
  </si>
  <si>
    <t>Barnburgh</t>
  </si>
  <si>
    <t>Great Clifton</t>
  </si>
  <si>
    <t>Workington</t>
  </si>
  <si>
    <t>Ryhill Main</t>
  </si>
  <si>
    <t>Yorkshire Zone 3</t>
  </si>
  <si>
    <t>Dearne Valley Top Sharlston</t>
  </si>
  <si>
    <t>Glencairn Diamond</t>
  </si>
  <si>
    <t>Goshen Farm</t>
  </si>
  <si>
    <t>Freehold Pit</t>
  </si>
  <si>
    <t>Deepcar</t>
  </si>
  <si>
    <t>Clough Foot</t>
  </si>
  <si>
    <t>Upper Yorkshire Calder</t>
  </si>
  <si>
    <t>Unstone</t>
  </si>
  <si>
    <t>Maintenance</t>
  </si>
  <si>
    <t>Old Westerton</t>
  </si>
  <si>
    <t>Clarke's</t>
  </si>
  <si>
    <t>Arkwright Top Hard</t>
  </si>
  <si>
    <t>Round Green</t>
  </si>
  <si>
    <t>Hollin Busk</t>
  </si>
  <si>
    <t>Babbington</t>
  </si>
  <si>
    <t>Lower Erewash Valley</t>
  </si>
  <si>
    <t>Carr &amp; Craggs Moor</t>
  </si>
  <si>
    <t>Shuttle-Eye Beeston</t>
  </si>
  <si>
    <t>Grange Ash Blocking</t>
  </si>
  <si>
    <t>Emley Moor</t>
  </si>
  <si>
    <t>New Hall</t>
  </si>
  <si>
    <t>Glyncorrwg</t>
  </si>
  <si>
    <t>Corrwg Valley</t>
  </si>
  <si>
    <t>Wharncliffe Silkstone</t>
  </si>
  <si>
    <t>Wheatsheaf</t>
  </si>
  <si>
    <t>Woolley</t>
  </si>
  <si>
    <t>Easington</t>
  </si>
  <si>
    <t>Durham Coastal</t>
  </si>
  <si>
    <t>Hawthorn</t>
  </si>
  <si>
    <t>Redbrook</t>
  </si>
  <si>
    <t>Rothwell</t>
  </si>
  <si>
    <t>Roughwood</t>
  </si>
  <si>
    <t>Seaham</t>
  </si>
  <si>
    <t>Skiers Spring</t>
  </si>
  <si>
    <t>Tankersley</t>
  </si>
  <si>
    <t>Vane Tempest</t>
  </si>
  <si>
    <t>Wearmouth</t>
  </si>
  <si>
    <t>Westoe</t>
  </si>
  <si>
    <t>Hazlegreave</t>
  </si>
  <si>
    <t>Birkacre</t>
  </si>
  <si>
    <t>Yarrow Valley</t>
  </si>
  <si>
    <t>Bolsover</t>
  </si>
  <si>
    <t>Llanover</t>
  </si>
  <si>
    <t>Lower Sirhowy Valley</t>
  </si>
  <si>
    <t>Maindy</t>
  </si>
  <si>
    <t>Upper Rhondda Fawr Valley</t>
  </si>
  <si>
    <t>Markham</t>
  </si>
  <si>
    <t>Parkside</t>
  </si>
  <si>
    <t>Parkside Zone</t>
  </si>
  <si>
    <t>Walsall Wood</t>
  </si>
  <si>
    <t>Renishaw Park</t>
  </si>
  <si>
    <t>Eckington Hornthorpe</t>
  </si>
  <si>
    <t>Eckington Barratt</t>
  </si>
  <si>
    <t>Flatts Fan</t>
  </si>
  <si>
    <t>Furnace Hill</t>
  </si>
  <si>
    <t>Campbell</t>
  </si>
  <si>
    <t>Hollingwood</t>
  </si>
  <si>
    <t>Loscoe Grange</t>
  </si>
  <si>
    <t>Kirkby</t>
  </si>
  <si>
    <t>Upper Erewash Valley - Notts</t>
  </si>
  <si>
    <t>Northwood</t>
  </si>
  <si>
    <t>Lyne Valley</t>
  </si>
  <si>
    <t>Ramsey House (Ferney Beds)</t>
  </si>
  <si>
    <t>Maesyffynon (Blaengwawr)</t>
  </si>
  <si>
    <t>Upper Cynon Valley</t>
  </si>
  <si>
    <t>Nostell</t>
  </si>
  <si>
    <t>Highmoor</t>
  </si>
  <si>
    <t>North Nottinghamshire</t>
  </si>
  <si>
    <t>Derry Grove</t>
  </si>
  <si>
    <t>Goldthorpe</t>
  </si>
  <si>
    <t>Kiveton Park</t>
  </si>
  <si>
    <t>Yorkshire Zone 8</t>
  </si>
  <si>
    <t>Hodroyd</t>
  </si>
  <si>
    <t>Newtown</t>
  </si>
  <si>
    <t>Wingate Grange</t>
  </si>
  <si>
    <t>Albert Ditch</t>
  </si>
  <si>
    <t>Leigh Zone</t>
  </si>
  <si>
    <t>Pemberton</t>
  </si>
  <si>
    <t>Wigan</t>
  </si>
  <si>
    <t>Clifton Hall</t>
  </si>
  <si>
    <t>Clifton Moss</t>
  </si>
  <si>
    <t>Limb Brook</t>
  </si>
  <si>
    <t>Claywheels Lane</t>
  </si>
  <si>
    <t>Loxley Bottom</t>
  </si>
  <si>
    <t>Summerley</t>
  </si>
  <si>
    <t>Carters</t>
  </si>
  <si>
    <t>Yorkshire Zone 9</t>
  </si>
  <si>
    <t>Glyncastle</t>
  </si>
  <si>
    <t>Cannock Wood</t>
  </si>
  <si>
    <t>Craig Y Aber</t>
  </si>
  <si>
    <t>Craig Y Aber Valley</t>
  </si>
  <si>
    <t>Pontlottyn</t>
  </si>
  <si>
    <t>Rhymney Valley</t>
  </si>
  <si>
    <t>Firbank</t>
  </si>
  <si>
    <t>Maryport-Broughton Moor</t>
  </si>
  <si>
    <t>Hilton</t>
  </si>
  <si>
    <t>Silksworth</t>
  </si>
  <si>
    <t>Lamesley</t>
  </si>
  <si>
    <t>Team Valley</t>
  </si>
  <si>
    <t>Vogrie</t>
  </si>
  <si>
    <t>Glenesk</t>
  </si>
  <si>
    <t>Rumby Hill</t>
  </si>
  <si>
    <t>Pegswood Main</t>
  </si>
  <si>
    <t>New Moor</t>
  </si>
  <si>
    <t>Linton</t>
  </si>
  <si>
    <t>Linton Ashington Main</t>
  </si>
  <si>
    <t>Summersales</t>
  </si>
  <si>
    <t>Urpeth Drain</t>
  </si>
  <si>
    <t>Hill Top Intake</t>
  </si>
  <si>
    <t>Wimblebury</t>
  </si>
  <si>
    <t>Bardon Mill</t>
  </si>
  <si>
    <t>Nantyglo</t>
  </si>
  <si>
    <t>Brynmawr</t>
  </si>
  <si>
    <t>Upper Cymmer</t>
  </si>
  <si>
    <t>Main Lower Rhondda Valley</t>
  </si>
  <si>
    <t>Chell Heath</t>
  </si>
  <si>
    <t>Hagwood (Craghead)</t>
  </si>
  <si>
    <t>Whitworth Park</t>
  </si>
  <si>
    <t>Martins Main</t>
  </si>
  <si>
    <t>Ellington</t>
  </si>
  <si>
    <t>Lynemouth</t>
  </si>
  <si>
    <t>Jowkin Wood Ashworth</t>
  </si>
  <si>
    <t>Rochdale</t>
  </si>
  <si>
    <t>New Horsley</t>
  </si>
  <si>
    <t>Caultons Drift</t>
  </si>
  <si>
    <t>Blenkinsopp Boreholes</t>
  </si>
  <si>
    <t>South Tyne</t>
  </si>
  <si>
    <t>Abercarn</t>
  </si>
  <si>
    <t>Dowhail</t>
  </si>
  <si>
    <t>South West Ayrshire</t>
  </si>
  <si>
    <t>Tredegar Yard Level</t>
  </si>
  <si>
    <t>Upper Sirhowy Valley</t>
  </si>
  <si>
    <t>Hudsons Rough</t>
  </si>
  <si>
    <t>Speedwell</t>
  </si>
  <si>
    <t>North Warwickshire</t>
  </si>
  <si>
    <t>Pegswood Ctw</t>
  </si>
  <si>
    <t>Ormonde</t>
  </si>
  <si>
    <t>Berthlwyd Drift</t>
  </si>
  <si>
    <t>Polkemmet</t>
  </si>
  <si>
    <t>River Almond Valley</t>
  </si>
  <si>
    <t>Church Street,Bolton On Dearne</t>
  </si>
  <si>
    <t>Cae Copyn Level (Broadoak)</t>
  </si>
  <si>
    <t>Loughor Valley</t>
  </si>
  <si>
    <t>Abernant (Sirhowy)</t>
  </si>
  <si>
    <t>Britannia</t>
  </si>
  <si>
    <t>Ringley</t>
  </si>
  <si>
    <t>Riddochhill</t>
  </si>
  <si>
    <t>Wheldale</t>
  </si>
  <si>
    <t>Coalburn (Auchlochan No.8)</t>
  </si>
  <si>
    <t>Drummau Road Drift</t>
  </si>
  <si>
    <t>Lower Neath Valley</t>
  </si>
  <si>
    <t>Fryston</t>
  </si>
  <si>
    <t>Wood Pit</t>
  </si>
  <si>
    <t>Bold</t>
  </si>
  <si>
    <t>Sutton Manor</t>
  </si>
  <si>
    <t>Cronton</t>
  </si>
  <si>
    <t>Cronton Zone</t>
  </si>
  <si>
    <t>Pendleton Old No.6</t>
  </si>
  <si>
    <t>Astley Green</t>
  </si>
  <si>
    <t>Wet Earth</t>
  </si>
  <si>
    <t>Hapton Valley</t>
  </si>
  <si>
    <t>Burnley-Lancashire Calder</t>
  </si>
  <si>
    <t>Brereton</t>
  </si>
  <si>
    <t>Blaenant Old Level</t>
  </si>
  <si>
    <t>Dare</t>
  </si>
  <si>
    <t>Rhos</t>
  </si>
  <si>
    <t>Cynheidre</t>
  </si>
  <si>
    <t>Gwendraeth Valley</t>
  </si>
  <si>
    <t>Florence</t>
  </si>
  <si>
    <t>Bickershaw</t>
  </si>
  <si>
    <t>Silverhill</t>
  </si>
  <si>
    <t>Frances</t>
  </si>
  <si>
    <t>Tan Y Garn</t>
  </si>
  <si>
    <t>Upper Loughor Zone</t>
  </si>
  <si>
    <t>Sunningdale Old Rock</t>
  </si>
  <si>
    <t>Sirhowy Valley</t>
  </si>
  <si>
    <t>Hawarden Prescott Level</t>
  </si>
  <si>
    <t>Deeside</t>
  </si>
  <si>
    <t>Downbrook</t>
  </si>
  <si>
    <t>Allerdean Mill</t>
  </si>
  <si>
    <t>Berwick</t>
  </si>
  <si>
    <t>Measham Main Kilburn</t>
  </si>
  <si>
    <t>Glenburn</t>
  </si>
  <si>
    <t>Prestwick</t>
  </si>
  <si>
    <t>Campbell Woods Discharge, Chirm</t>
  </si>
  <si>
    <t>Cathedral Pits</t>
  </si>
  <si>
    <t>School Lane</t>
  </si>
  <si>
    <t>TMD Friction</t>
  </si>
  <si>
    <t>North West Yorkshire</t>
  </si>
  <si>
    <t>Maintenance Culvert</t>
  </si>
  <si>
    <t>Corrwg Fechan</t>
  </si>
  <si>
    <t>Afan Valley</t>
  </si>
  <si>
    <t>Cwmgors</t>
  </si>
  <si>
    <t>Amman Valley</t>
  </si>
  <si>
    <t>Garwed Brook</t>
  </si>
  <si>
    <t>Newhill Shaft, Wath-upon-Dearne</t>
  </si>
  <si>
    <t>Woodend Colliery, Burnley</t>
  </si>
  <si>
    <t>Burnley</t>
  </si>
  <si>
    <t>Newton Cap Borehole</t>
  </si>
  <si>
    <t>Pewfall Shafts</t>
  </si>
  <si>
    <t>Abersychan discharge</t>
  </si>
  <si>
    <t>Radford Boreholes</t>
  </si>
  <si>
    <t>Nottingham</t>
  </si>
  <si>
    <t>Whitehill</t>
  </si>
  <si>
    <t>High House Farm</t>
  </si>
  <si>
    <t>Glanravon</t>
  </si>
  <si>
    <t>Wentworth Adit, Barrow</t>
  </si>
  <si>
    <t>Arley Wood</t>
  </si>
  <si>
    <t>Niddrie</t>
  </si>
  <si>
    <t>Duke's Level, Burbage</t>
  </si>
  <si>
    <t>Buxton</t>
  </si>
  <si>
    <t>Old Granville, Swadlincote Forest Woodlands Park</t>
  </si>
  <si>
    <t>Fennyfield</t>
  </si>
  <si>
    <t>Ashton under Lyme</t>
  </si>
  <si>
    <t>Newton Cap Viaduct Piezometers</t>
  </si>
  <si>
    <t>Coton Park</t>
  </si>
  <si>
    <t>Kinglassie</t>
  </si>
  <si>
    <t>Eldon</t>
  </si>
  <si>
    <t>South Durham</t>
  </si>
  <si>
    <t>New Rockwood</t>
  </si>
  <si>
    <t>Taff Valley</t>
  </si>
  <si>
    <t>Auchengeich</t>
  </si>
  <si>
    <t>Mountain Gate</t>
  </si>
  <si>
    <t>Nant Llesg</t>
  </si>
  <si>
    <t>Broad Oak</t>
  </si>
  <si>
    <t>Norwood Terrace</t>
  </si>
  <si>
    <t>Shipley</t>
  </si>
  <si>
    <t>Horbury High St (Cameo)</t>
  </si>
  <si>
    <t>Taylor And Tunnel Pits Canal</t>
  </si>
  <si>
    <t>Wigan - River Douglas</t>
  </si>
  <si>
    <t>John Pit</t>
  </si>
  <si>
    <t>Frostoms</t>
  </si>
  <si>
    <t>Kimberworth Silkstone</t>
  </si>
  <si>
    <t>Oatlands</t>
  </si>
  <si>
    <t>Manton</t>
  </si>
  <si>
    <t>Gilmerton</t>
  </si>
  <si>
    <t>Randolph</t>
  </si>
  <si>
    <t>Bryn (Beaufort)</t>
  </si>
  <si>
    <t>Drillground (Victoria)</t>
  </si>
  <si>
    <t>Gwaun-Clawdd</t>
  </si>
  <si>
    <t>Upper Tawe Valley</t>
  </si>
  <si>
    <t>Lumphinnans No.1</t>
  </si>
  <si>
    <t>Sillyhole</t>
  </si>
  <si>
    <t>Dalmellington</t>
  </si>
  <si>
    <t>Calder</t>
  </si>
  <si>
    <t>Priestners</t>
  </si>
  <si>
    <t>Albert</t>
  </si>
  <si>
    <t>Westleigh</t>
  </si>
  <si>
    <t>Warren</t>
  </si>
  <si>
    <t>Harrington No.10</t>
  </si>
  <si>
    <t>Hem Heath</t>
  </si>
  <si>
    <t>Woolley Moor</t>
  </si>
  <si>
    <t>Mosborough Hall Estate</t>
  </si>
  <si>
    <t>Holbrook</t>
  </si>
  <si>
    <t>Meadow Barn</t>
  </si>
  <si>
    <t>Bradshaw Zone</t>
  </si>
  <si>
    <t>Victoria</t>
  </si>
  <si>
    <t>Benny Lane</t>
  </si>
  <si>
    <t>Coxley</t>
  </si>
  <si>
    <t>Grange Ash</t>
  </si>
  <si>
    <t>Garnet</t>
  </si>
  <si>
    <t>West Bolton Landfill</t>
  </si>
  <si>
    <t>Monitoring &amp; Leachate Pumping Station</t>
  </si>
  <si>
    <t>Clay Cross No.9</t>
  </si>
  <si>
    <t>Old Avenue No.11</t>
  </si>
  <si>
    <t>Flockton Lane End</t>
  </si>
  <si>
    <t>Kimberworth (Gloucester)</t>
  </si>
  <si>
    <t>Kimberworth (Simmonite)</t>
  </si>
  <si>
    <t>Barbot Hall</t>
  </si>
  <si>
    <t>Thorpe Hesley</t>
  </si>
  <si>
    <t>East Barugh</t>
  </si>
  <si>
    <t>Woodhouses</t>
  </si>
  <si>
    <t>James</t>
  </si>
  <si>
    <t>Thrislington</t>
  </si>
  <si>
    <t>Mainsforth</t>
  </si>
  <si>
    <t>Oakthorpe Measham</t>
  </si>
  <si>
    <t>Low Beechburn</t>
  </si>
  <si>
    <t>Ghyllhead</t>
  </si>
  <si>
    <t>Maryport</t>
  </si>
  <si>
    <t>Kingsbury</t>
  </si>
  <si>
    <t>Roscoe Wood</t>
  </si>
  <si>
    <t>Hockery Brook</t>
  </si>
  <si>
    <t>Leven 4</t>
  </si>
  <si>
    <t>Rigside</t>
  </si>
  <si>
    <t>Barony</t>
  </si>
  <si>
    <t>Blidworth</t>
  </si>
  <si>
    <t>Central Notts</t>
  </si>
  <si>
    <t>Beacon House Farm</t>
  </si>
  <si>
    <t>Blackdyke</t>
  </si>
  <si>
    <t>Renfrewshire</t>
  </si>
  <si>
    <t>Broad Clough</t>
  </si>
  <si>
    <t>Leacroft Colliery</t>
  </si>
  <si>
    <t>Schools Wells</t>
  </si>
  <si>
    <t>Flash House</t>
  </si>
  <si>
    <t>Dinas</t>
  </si>
  <si>
    <t>Shuttle Eye</t>
  </si>
  <si>
    <t>Barley Hill</t>
  </si>
  <si>
    <t>Prestongrange Great</t>
  </si>
  <si>
    <t>Wallyford Great</t>
  </si>
  <si>
    <t>Wood</t>
  </si>
  <si>
    <t>Hazelhead</t>
  </si>
  <si>
    <t>Joppa North B/H'S</t>
  </si>
  <si>
    <t>Frickley</t>
  </si>
  <si>
    <t>Creswell</t>
  </si>
  <si>
    <t>Newstead</t>
  </si>
  <si>
    <t>South Notts</t>
  </si>
  <si>
    <t>Moorgreen</t>
  </si>
  <si>
    <t>Babbington-Bulwell</t>
  </si>
  <si>
    <t>Glan Road</t>
  </si>
  <si>
    <t>Alexandra</t>
  </si>
  <si>
    <t>Allerton Bywater</t>
  </si>
  <si>
    <t>Arkwright</t>
  </si>
  <si>
    <t>Ashington</t>
  </si>
  <si>
    <t>Ashtons Field</t>
  </si>
  <si>
    <t>Askern</t>
  </si>
  <si>
    <t>Yorkshire Zone 12</t>
  </si>
  <si>
    <t>Boiley Lane</t>
  </si>
  <si>
    <t>Glynhebog</t>
  </si>
  <si>
    <t>Mountain Pit</t>
  </si>
  <si>
    <t>Bankwell</t>
  </si>
  <si>
    <t>Gawthorpe Green Farm</t>
  </si>
  <si>
    <t>Sirhowy</t>
  </si>
  <si>
    <t>Rhymney No.1 Level</t>
  </si>
  <si>
    <t>Oakdale / Waterloo</t>
  </si>
  <si>
    <t>Abergwawr</t>
  </si>
  <si>
    <t>Pentre Mine</t>
  </si>
  <si>
    <t>Morlais Valley</t>
  </si>
  <si>
    <t>Rowlands Gill</t>
  </si>
  <si>
    <t>Ewanrigg</t>
  </si>
  <si>
    <t>Bwllfa Dare</t>
  </si>
  <si>
    <t>Nant Melyn (Bwllfa No.2)</t>
  </si>
  <si>
    <t>Landgate</t>
  </si>
  <si>
    <t>Pengam</t>
  </si>
  <si>
    <t>Wentworth Mill</t>
  </si>
  <si>
    <t>Minnie Pit</t>
  </si>
  <si>
    <t>Balgreggie</t>
  </si>
  <si>
    <t>Monkbretton Church</t>
  </si>
  <si>
    <t>Westfield</t>
  </si>
  <si>
    <t>Silkstone Fall</t>
  </si>
  <si>
    <t>Blacks</t>
  </si>
  <si>
    <t>Bute</t>
  </si>
  <si>
    <t>Treorchy</t>
  </si>
  <si>
    <t>Rookery</t>
  </si>
  <si>
    <t>Littleburn</t>
  </si>
  <si>
    <t>Muiredge Chemyss</t>
  </si>
  <si>
    <t>Troedrhiwgweir</t>
  </si>
  <si>
    <t>Wandon</t>
  </si>
  <si>
    <t>Combs</t>
  </si>
  <si>
    <t>Horbury High St. (Btz)</t>
  </si>
  <si>
    <t>Pontyberem Old Level</t>
  </si>
  <si>
    <t>Pontyberem Bridge</t>
  </si>
  <si>
    <t>Whitrigg</t>
  </si>
  <si>
    <t>Mosside</t>
  </si>
  <si>
    <t>Blaenant</t>
  </si>
  <si>
    <t>Clifton Country Park East</t>
  </si>
  <si>
    <t>Clifton Country Park West</t>
  </si>
  <si>
    <t>Oakthorpe</t>
  </si>
  <si>
    <t>Donisthorpe</t>
  </si>
  <si>
    <t>Markham (Sirhowy)</t>
  </si>
  <si>
    <t>Wales Bar</t>
  </si>
  <si>
    <t>Old Meadows</t>
  </si>
  <si>
    <t>Coegnant</t>
  </si>
  <si>
    <t>Avon-Maesteg</t>
  </si>
  <si>
    <t>Abercwmboi</t>
  </si>
  <si>
    <t>Wyrley Grove</t>
  </si>
  <si>
    <t>Caerau</t>
  </si>
  <si>
    <t>Barnsley Main</t>
  </si>
  <si>
    <t>Bates</t>
  </si>
  <si>
    <t>Bearmouth Adit</t>
  </si>
  <si>
    <t>Cefn Coed (Blaenant Drift)</t>
  </si>
  <si>
    <t>Bedlington 'A' / 'B'</t>
  </si>
  <si>
    <t>Bradgate</t>
  </si>
  <si>
    <t>Brandon 'A'</t>
  </si>
  <si>
    <t>Boldon</t>
  </si>
  <si>
    <t>Bullcliffe Wood</t>
  </si>
  <si>
    <t>Chatershaugh</t>
  </si>
  <si>
    <t>East Of Wear</t>
  </si>
  <si>
    <t>Chatterley Whitfield</t>
  </si>
  <si>
    <t>Chester South Moor</t>
  </si>
  <si>
    <t>Choppington 'A'</t>
  </si>
  <si>
    <t>Collins Green</t>
  </si>
  <si>
    <t>Dawdon</t>
  </si>
  <si>
    <t>Dalquharran</t>
  </si>
  <si>
    <t>Deep Duffryn</t>
  </si>
  <si>
    <t>Lower Cynon Valley</t>
  </si>
  <si>
    <t>Denby Grange</t>
  </si>
  <si>
    <t>Dodworth</t>
  </si>
  <si>
    <t>Duke Of Bridgewaters Canals</t>
  </si>
  <si>
    <t>North Junction No.1</t>
  </si>
  <si>
    <t>Ellesmere</t>
  </si>
  <si>
    <t>Engine</t>
  </si>
  <si>
    <t>Eton Garage</t>
  </si>
  <si>
    <t>Golborne</t>
  </si>
  <si>
    <t>Gregory Springs</t>
  </si>
  <si>
    <t>Grimethorpe</t>
  </si>
  <si>
    <t>Hickleton Main</t>
  </si>
  <si>
    <t>Higham</t>
  </si>
  <si>
    <t>Hope</t>
  </si>
  <si>
    <t>Horden</t>
  </si>
  <si>
    <t>Pindar Oaks</t>
  </si>
  <si>
    <t>Car House</t>
  </si>
  <si>
    <t>Sherdley</t>
  </si>
  <si>
    <t>Hemingfield</t>
  </si>
  <si>
    <t>Little Sheriff</t>
  </si>
  <si>
    <t>Cwmgwili</t>
  </si>
  <si>
    <t>Emlyn</t>
  </si>
  <si>
    <t>Lindsay</t>
  </si>
  <si>
    <t>Gwenffrwd/Whitworth</t>
  </si>
  <si>
    <t>Pelenna Valley</t>
  </si>
  <si>
    <t>Garth Tonmawr</t>
  </si>
  <si>
    <t>South Dyffryn</t>
  </si>
  <si>
    <t>Moor Top</t>
  </si>
  <si>
    <t>Rob Royd</t>
  </si>
  <si>
    <t>Alkrington</t>
  </si>
  <si>
    <t>Lower Roch Valley</t>
  </si>
  <si>
    <t>Gethin</t>
  </si>
  <si>
    <t>Kilnhurst</t>
  </si>
  <si>
    <t>Silverwood</t>
  </si>
  <si>
    <t>Wardley Hollins Field</t>
  </si>
  <si>
    <t>Manvers Main</t>
  </si>
  <si>
    <t>Lundwood</t>
  </si>
  <si>
    <t>Wombwell Main</t>
  </si>
  <si>
    <t>Nant Aman Fach</t>
  </si>
  <si>
    <t>Silkstone Village</t>
  </si>
  <si>
    <t>Rhondda Merthyr</t>
  </si>
  <si>
    <t>Newhill Road</t>
  </si>
  <si>
    <t>Priestners Keats</t>
  </si>
  <si>
    <t>Kimberworth Parkgate</t>
  </si>
  <si>
    <t>Great Western</t>
  </si>
  <si>
    <t>Gwynfi MWTS (Corrwg Rhondda)</t>
  </si>
  <si>
    <t>St. Anselm</t>
  </si>
  <si>
    <t>North Tyneside</t>
  </si>
  <si>
    <t>Algernon</t>
  </si>
  <si>
    <t>Astley Arms</t>
  </si>
  <si>
    <t>Bullhouse</t>
  </si>
  <si>
    <t>Upper Don Valley</t>
  </si>
  <si>
    <t>Silkstone Common Tunnel</t>
  </si>
  <si>
    <t>Brynamman Adit</t>
  </si>
  <si>
    <t>Upper Aman Valley</t>
  </si>
  <si>
    <t>Minto</t>
  </si>
  <si>
    <t>Pwll-Yr-Afon Level</t>
  </si>
  <si>
    <t>Manor</t>
  </si>
  <si>
    <t>Castle</t>
  </si>
  <si>
    <t>Pont-Y-Rhyn</t>
  </si>
  <si>
    <t>Wharncliffe Carlton</t>
  </si>
  <si>
    <t>Willow Bank</t>
  </si>
  <si>
    <t>Rothes</t>
  </si>
  <si>
    <t>Vivian</t>
  </si>
  <si>
    <t>Gin House</t>
  </si>
  <si>
    <t>Shireoaks</t>
  </si>
  <si>
    <t>Granville No. 1</t>
  </si>
  <si>
    <t>Cartwrights</t>
  </si>
  <si>
    <t>Swadlincote Old</t>
  </si>
  <si>
    <t>Church Gresley</t>
  </si>
  <si>
    <t>Langton</t>
  </si>
  <si>
    <t>Butterknowle</t>
  </si>
  <si>
    <t>Low Butterknowle, Lowlands</t>
  </si>
  <si>
    <t>Bothal</t>
  </si>
  <si>
    <t>Swallows</t>
  </si>
  <si>
    <t>South Shields</t>
  </si>
  <si>
    <t>Silverdale</t>
  </si>
  <si>
    <t>Bagworth</t>
  </si>
  <si>
    <t>Haunchwood</t>
  </si>
  <si>
    <t>Dalkeith</t>
  </si>
  <si>
    <t>Joppa Gillespie Day Level</t>
  </si>
  <si>
    <t>Tynesbank</t>
  </si>
  <si>
    <t>Linnyshaw</t>
  </si>
  <si>
    <t>Rithan / Blaencuffin</t>
  </si>
  <si>
    <t>Ebbw Valley</t>
  </si>
  <si>
    <t>Hanley Deep</t>
  </si>
  <si>
    <t>Adam Lane</t>
  </si>
  <si>
    <t>Plasdraw Old Level</t>
  </si>
  <si>
    <t>Bedlington 'E'</t>
  </si>
  <si>
    <t>Clara Vale</t>
  </si>
  <si>
    <t>Marquis</t>
  </si>
  <si>
    <t>Hickleton Main Shafton</t>
  </si>
  <si>
    <t>Durkar</t>
  </si>
  <si>
    <t>Haw Park</t>
  </si>
  <si>
    <t>Bryn Navigation</t>
  </si>
  <si>
    <t>Ynysarwed Adit</t>
  </si>
  <si>
    <t>Bentilee</t>
  </si>
  <si>
    <t>Coventry</t>
  </si>
  <si>
    <t>Duckmanton</t>
  </si>
  <si>
    <t>Oxcroft No.2</t>
  </si>
  <si>
    <t>Six Bells</t>
  </si>
  <si>
    <t>Stourton Water Drift</t>
  </si>
  <si>
    <t>Stourton North</t>
  </si>
  <si>
    <t>Low Shops</t>
  </si>
  <si>
    <t>Desford</t>
  </si>
  <si>
    <t>Measham Main</t>
  </si>
  <si>
    <t>Granville No.2</t>
  </si>
  <si>
    <t>Dark Lane</t>
  </si>
  <si>
    <t>Lemington</t>
  </si>
  <si>
    <t>Blaydon Main</t>
  </si>
  <si>
    <t>Hebburn 'A'/'B' Drain</t>
  </si>
  <si>
    <t>Wallsend Drain</t>
  </si>
  <si>
    <t>Wallsend 'G'/'H'</t>
  </si>
  <si>
    <t>Page Bank Monitoring</t>
  </si>
  <si>
    <t>Elswick</t>
  </si>
  <si>
    <t>Delaval</t>
  </si>
  <si>
    <t>Lodge Mill</t>
  </si>
  <si>
    <t>Batts Water Level</t>
  </si>
  <si>
    <t>Lower Weardale</t>
  </si>
  <si>
    <t>Caldon Canal</t>
  </si>
  <si>
    <t>Penllwynhelyg</t>
  </si>
  <si>
    <t>Aspull Sough</t>
  </si>
  <si>
    <t>Aberbeeg North</t>
  </si>
  <si>
    <t>Ellis Pit</t>
  </si>
  <si>
    <t>Glen Mine</t>
  </si>
  <si>
    <t>Twrch Valley</t>
  </si>
  <si>
    <t>Cefn Hengoed</t>
  </si>
  <si>
    <t>Crofton Mill Pit</t>
  </si>
  <si>
    <t>Ravenhead</t>
  </si>
  <si>
    <t>Old Carrs</t>
  </si>
  <si>
    <t>Calow Drifts</t>
  </si>
  <si>
    <t>Sutton Springwood</t>
  </si>
  <si>
    <t>Elsecar Distillery Pit</t>
  </si>
  <si>
    <t>Willow Farm, Twyford</t>
  </si>
  <si>
    <t>Haydock Sough</t>
  </si>
  <si>
    <t>Knoll Drifts</t>
  </si>
  <si>
    <t>Ladies Lane (Hindley)</t>
  </si>
  <si>
    <t>Rose Bridge</t>
  </si>
  <si>
    <t>Elginhaugh</t>
  </si>
  <si>
    <t>Old Fordell</t>
  </si>
  <si>
    <t>Wharncliffe Woodmoor 1,2,3</t>
  </si>
  <si>
    <t>Pentre (Rhondda)</t>
  </si>
  <si>
    <t>Glamorgan</t>
  </si>
  <si>
    <t>Mid Rhondda Fawr Valley</t>
  </si>
  <si>
    <t>Hafod</t>
  </si>
  <si>
    <t>Cymmer</t>
  </si>
  <si>
    <t>North Junction No.2</t>
  </si>
  <si>
    <t>Embankment</t>
  </si>
  <si>
    <t>Rock Lane</t>
  </si>
  <si>
    <t>Hall Farm</t>
  </si>
  <si>
    <t>Small Pit</t>
  </si>
  <si>
    <t>Hermit Hill</t>
  </si>
  <si>
    <t>Duffryn Rhondda</t>
  </si>
  <si>
    <t>Avon-Maesteg Zone</t>
  </si>
  <si>
    <t>Manor Westgate</t>
  </si>
  <si>
    <t>Bwllfa</t>
  </si>
  <si>
    <t>Kells</t>
  </si>
  <si>
    <t>Countess Parton Drift</t>
  </si>
  <si>
    <t>Seven Sisters</t>
  </si>
  <si>
    <t>Rhondda Main</t>
  </si>
  <si>
    <t>Ogwr Valley</t>
  </si>
  <si>
    <t>Addison</t>
  </si>
  <si>
    <t>Throckley Isabella</t>
  </si>
  <si>
    <t>Thurcroft</t>
  </si>
  <si>
    <t>Nantgarw</t>
  </si>
  <si>
    <t>Ty Mawr</t>
  </si>
  <si>
    <t>Cameron Bridge</t>
  </si>
  <si>
    <t>Buckhaven</t>
  </si>
  <si>
    <t>Thornton Station</t>
  </si>
  <si>
    <t>Thornton Village</t>
  </si>
  <si>
    <t>Longannet</t>
  </si>
  <si>
    <t>Kincardine</t>
  </si>
  <si>
    <t>Piper Pool</t>
  </si>
  <si>
    <t>Broompark</t>
  </si>
  <si>
    <t>Rawdon Upper Seam</t>
  </si>
  <si>
    <t>Byrons Drift</t>
  </si>
  <si>
    <t>Blenkinsopp</t>
  </si>
  <si>
    <t>Lambley Drifts</t>
  </si>
  <si>
    <t>Aykleyheads</t>
  </si>
  <si>
    <t>Lathallan Mill</t>
  </si>
  <si>
    <t>Swinhill Kiltongue</t>
  </si>
  <si>
    <t>Muiredge Barncraig</t>
  </si>
  <si>
    <t>Swinhill Virtuewell</t>
  </si>
  <si>
    <t>Canderside</t>
  </si>
  <si>
    <t>Boreland</t>
  </si>
  <si>
    <t>Coaltown Of Balgonie</t>
  </si>
  <si>
    <t>Littlemoor</t>
  </si>
  <si>
    <t>Broughton</t>
  </si>
  <si>
    <t>Belle Ings</t>
  </si>
  <si>
    <t>Glasshoughton</t>
  </si>
  <si>
    <t>Castlehill</t>
  </si>
  <si>
    <t>Shepley Dyke</t>
  </si>
  <si>
    <t>Pegswood Moor</t>
  </si>
  <si>
    <t>Springwell</t>
  </si>
  <si>
    <t>Redheugh</t>
  </si>
  <si>
    <t>Crofton Yard Seam</t>
  </si>
  <si>
    <t>Whitley Bay</t>
  </si>
  <si>
    <t>Leven 1/2</t>
  </si>
  <si>
    <t>Thorncliff</t>
  </si>
  <si>
    <t>Kinneil</t>
  </si>
  <si>
    <t>Falkirk</t>
  </si>
  <si>
    <t>Kiveton Park Jubilee</t>
  </si>
  <si>
    <t>Rockley Engine Pit</t>
  </si>
  <si>
    <t>Claremont</t>
  </si>
  <si>
    <t>Tanfield Lea</t>
  </si>
  <si>
    <t>Collierley</t>
  </si>
  <si>
    <t>Four Stones Junction</t>
  </si>
  <si>
    <t>Williamthorpe</t>
  </si>
  <si>
    <t>Shire Moor</t>
  </si>
  <si>
    <t>Pegswood Maudlin</t>
  </si>
  <si>
    <t>Hartley</t>
  </si>
  <si>
    <t>Morton</t>
  </si>
  <si>
    <t>Ladder Pit</t>
  </si>
  <si>
    <t>West Yard</t>
  </si>
  <si>
    <t>West Cannock No.5</t>
  </si>
  <si>
    <t>Balgonie (Muirespot)</t>
  </si>
  <si>
    <t>Balgonie (Dalginch)</t>
  </si>
  <si>
    <t>Cotgrave</t>
  </si>
  <si>
    <t>New Stubbin</t>
  </si>
  <si>
    <t>Warren House Barnsley</t>
  </si>
  <si>
    <t>Dolphingstone Great Seam</t>
  </si>
  <si>
    <t>Preston Grange</t>
  </si>
  <si>
    <t>South Normanton</t>
  </si>
  <si>
    <t>{979B692F-9214-4042-8104-CAAE34B14F32}</t>
  </si>
  <si>
    <t>A Winning</t>
  </si>
  <si>
    <t>{42EB4BA4-CFF3-4A30-988B-C563304D0EAA}</t>
  </si>
  <si>
    <t>Kilmux</t>
  </si>
  <si>
    <t>Crossgates West Level</t>
  </si>
  <si>
    <t>Tram Road, Pontllanfraith</t>
  </si>
  <si>
    <t>Seton</t>
  </si>
  <si>
    <t>Roegreen</t>
  </si>
  <si>
    <t>Trelewis</t>
  </si>
  <si>
    <t>Llanhilleth</t>
  </si>
  <si>
    <t>St. Illtyd</t>
  </si>
  <si>
    <t>Cross Hands</t>
  </si>
  <si>
    <t>Morfa</t>
  </si>
  <si>
    <t>Graig Fawr (Celynen North)</t>
  </si>
  <si>
    <t>Greens Level</t>
  </si>
  <si>
    <t>Dunston</t>
  </si>
  <si>
    <t>Oakwood Grange</t>
  </si>
  <si>
    <t>Stanley</t>
  </si>
  <si>
    <t>Ormonde (Mill Farm)</t>
  </si>
  <si>
    <t>Denby Hall</t>
  </si>
  <si>
    <t>Marehay</t>
  </si>
  <si>
    <t>Calverton</t>
  </si>
  <si>
    <t>Sutton</t>
  </si>
  <si>
    <t>Brancepeth 'A'</t>
  </si>
  <si>
    <t>Stonechester</t>
  </si>
  <si>
    <t>Rough Lea Drift</t>
  </si>
  <si>
    <t>West Hunwick</t>
  </si>
  <si>
    <t>Lady Blanche</t>
  </si>
  <si>
    <t>Howgill</t>
  </si>
  <si>
    <t>Hamsterley John</t>
  </si>
  <si>
    <t>Kibblesworth</t>
  </si>
  <si>
    <t>Kimblesworth</t>
  </si>
  <si>
    <t>Ladysmith</t>
  </si>
  <si>
    <t>Lepton Edge</t>
  </si>
  <si>
    <t>Lea Hall</t>
  </si>
  <si>
    <t>Hall Farm Drift</t>
  </si>
  <si>
    <t>Lumley 6th</t>
  </si>
  <si>
    <t>Mid Cannock</t>
  </si>
  <si>
    <t>Monk Bretton</t>
  </si>
  <si>
    <t>Dearne Valley</t>
  </si>
  <si>
    <t>Yorkshire Zone 4</t>
  </si>
  <si>
    <t>Mosborough</t>
  </si>
  <si>
    <t>Newcraighall</t>
  </si>
  <si>
    <t>New Delaval</t>
  </si>
  <si>
    <t>Nicholsons</t>
  </si>
  <si>
    <t>{F3C0DB11-3F2D-4648-80EF-EF743DB6ADB0}</t>
  </si>
  <si>
    <t>North Seaton</t>
  </si>
  <si>
    <t>Oakthorpe Bungalow</t>
  </si>
  <si>
    <t>South Brancepeth</t>
  </si>
  <si>
    <t>Park</t>
  </si>
  <si>
    <t>Park Hill</t>
  </si>
  <si>
    <t>Parsonage</t>
  </si>
  <si>
    <t>Pegswood</t>
  </si>
  <si>
    <t>Pentremawr No.4</t>
  </si>
  <si>
    <t>Rawdon</t>
  </si>
  <si>
    <t>Ridley Drift</t>
  </si>
  <si>
    <t>Sandhole</t>
  </si>
  <si>
    <t>Seaton Delaval</t>
  </si>
  <si>
    <t>Shanklea</t>
  </si>
  <si>
    <t>Sherburn Hill</t>
  </si>
  <si>
    <t>Shirebrook</t>
  </si>
  <si>
    <t>Monitoring (Gas Utilisation By CgUK)</t>
  </si>
  <si>
    <t>Springwood</t>
  </si>
  <si>
    <t>Steetley</t>
  </si>
  <si>
    <t>Strafford</t>
  </si>
  <si>
    <t>Treeton</t>
  </si>
  <si>
    <t>Ushaw Moor</t>
  </si>
  <si>
    <t>Valleyfield</t>
  </si>
  <si>
    <t>West Fife</t>
  </si>
  <si>
    <t>Vinovium</t>
  </si>
  <si>
    <t>Wellington</t>
  </si>
  <si>
    <t>Western</t>
  </si>
  <si>
    <t>Wyndham</t>
  </si>
  <si>
    <t>Netherseal</t>
  </si>
  <si>
    <t>Langwith</t>
  </si>
  <si>
    <t>Wearmouth (Glassworks)</t>
  </si>
  <si>
    <t>Saltersford Brook</t>
  </si>
  <si>
    <t>Whitburn</t>
  </si>
  <si>
    <t>Pitfirrane Day Level (North)</t>
  </si>
  <si>
    <t>Brettas Park</t>
  </si>
  <si>
    <t>St Anthonts Park</t>
  </si>
  <si>
    <t>Freeman Road</t>
  </si>
  <si>
    <t>Millwood Farm</t>
  </si>
  <si>
    <t>Pinxton</t>
  </si>
  <si>
    <t>Seaton Sluice</t>
  </si>
  <si>
    <t>Fishburn</t>
  </si>
  <si>
    <t>{C4B16F07-8927-44D9-ABDA-887AE4BC8824}</t>
  </si>
  <si>
    <t>Moor Lane</t>
  </si>
  <si>
    <t>Baldridge Pit</t>
  </si>
  <si>
    <t>Blaen Llwyd (Ynysarwed)</t>
  </si>
  <si>
    <t>Lodge (Erewash)</t>
  </si>
  <si>
    <t>Wyndham (Ogmore Vale)</t>
  </si>
  <si>
    <t>Saltersford</t>
  </si>
  <si>
    <t>Linby</t>
  </si>
  <si>
    <t>{8667C07A-2760-41B2-8FC8-F33EE48388E6}</t>
  </si>
  <si>
    <t>Lower Birchwood</t>
  </si>
  <si>
    <t>Michael</t>
  </si>
  <si>
    <t>Agecroft</t>
  </si>
  <si>
    <t>Newbiggin</t>
  </si>
  <si>
    <t>Woodhorn</t>
  </si>
  <si>
    <t>Hill Top</t>
  </si>
  <si>
    <t>Hastings</t>
  </si>
  <si>
    <t>Cameron</t>
  </si>
  <si>
    <t>Lochhead</t>
  </si>
  <si>
    <t>{88F334BD-1D6B-4358-B7C4-BF193E0B330B}</t>
  </si>
  <si>
    <t>FTR-0178481</t>
  </si>
  <si>
    <t>Littleton Bottom Robins BH</t>
  </si>
  <si>
    <t>West Midlands</t>
  </si>
  <si>
    <t>{243940FB-AD1D-48EA-A5FA-AC4F0E5CE5FD}</t>
  </si>
  <si>
    <t>FTR-0178482</t>
  </si>
  <si>
    <t>Lightowlers Mine Water Discharge</t>
  </si>
  <si>
    <t>North West</t>
  </si>
  <si>
    <t>{338D1F86-3021-4A50-BEF3-C9AFA4DF1CA3}</t>
  </si>
  <si>
    <t>FTR-0178484</t>
  </si>
  <si>
    <t>Lightowlers Downstream at Gale</t>
  </si>
  <si>
    <t>{83803AE2-01C9-46FF-8915-C3BC4787F6DA}</t>
  </si>
  <si>
    <t>FTR-0178485</t>
  </si>
  <si>
    <t>Lightowlers Downstream at Greenvale Business Park</t>
  </si>
  <si>
    <t>{8E745C94-8086-402E-BB03-F848D4FF8564}</t>
  </si>
  <si>
    <t>FTR-0178501</t>
  </si>
  <si>
    <t>Lightowlers Downstream at Vale Cottages</t>
  </si>
  <si>
    <t>{C0711BBA-F035-44BA-B0F8-ABF509C56916}</t>
  </si>
  <si>
    <t>FTR-0178483</t>
  </si>
  <si>
    <t>Lightowlers Upstream Lydgate Brook</t>
  </si>
  <si>
    <t>{B17D5FD7-0896-4DDF-A218-65C34A15D872}</t>
  </si>
  <si>
    <t>FTR-0178502</t>
  </si>
  <si>
    <t>Garswood Brook Downstream of Mine Water Discharge</t>
  </si>
  <si>
    <t>{116E3C27-C3C0-4C71-9301-378D967CEE66}</t>
  </si>
  <si>
    <t>FTR-0178486</t>
  </si>
  <si>
    <t>Garswood Golf Course Discharge</t>
  </si>
  <si>
    <t>{6B29A29F-FA62-45B7-AF43-FEEC1F8C4BC6}</t>
  </si>
  <si>
    <t>FTR-0178522</t>
  </si>
  <si>
    <t>Garswood Upstream at Park Industrial Estate</t>
  </si>
  <si>
    <t>{9769229A-BA6C-480D-B911-2EAE2E995A0B}</t>
  </si>
  <si>
    <t>FTR-0178487</t>
  </si>
  <si>
    <t>Garswood Downstream at Woodegde Road</t>
  </si>
  <si>
    <t>{58D84E8C-7990-42CE-B2FB-D9F172B36732}</t>
  </si>
  <si>
    <t>FTR-0178488</t>
  </si>
  <si>
    <t>Garswood Downstream at Bryn Street</t>
  </si>
  <si>
    <t>{F74DF610-FE4C-4DED-BBF6-018DA2938DD5}</t>
  </si>
  <si>
    <t>FTR-0178523</t>
  </si>
  <si>
    <t>Garswood Downstream at Lincoln Drive</t>
  </si>
  <si>
    <t>{EA81362D-07B7-4A51-83AA-D0338686885F}</t>
  </si>
  <si>
    <t>FTR-0178490</t>
  </si>
  <si>
    <t>Fordell Venerable Shaft</t>
  </si>
  <si>
    <t>Scotland</t>
  </si>
  <si>
    <t>{F168CF1B-094A-49FB-97B0-B74CC1B70305}</t>
  </si>
  <si>
    <t>FTR-0178491</t>
  </si>
  <si>
    <t>Easthouses Great Seam Borehole</t>
  </si>
  <si>
    <t>{3697A7B8-5E89-4C65-8AC0-3ED9B734EBFF}</t>
  </si>
  <si>
    <t>FTR-0178489</t>
  </si>
  <si>
    <t>Pinkie Hill Five Foot Seam Borehole</t>
  </si>
  <si>
    <t>Mid Lothian</t>
  </si>
  <si>
    <t>{F9BBC0F7-7162-48BF-BF52-5510047ED851}</t>
  </si>
  <si>
    <t>FTR-0179201</t>
  </si>
  <si>
    <t>Cowdenbeath Little Splint Borehole</t>
  </si>
  <si>
    <t>{41BF7503-A04E-44AE-A956-E22DAE505DCD}</t>
  </si>
  <si>
    <t>FTR-0184744</t>
  </si>
  <si>
    <t>Morpeth Moor BH</t>
  </si>
  <si>
    <t>Ellington-Lynemouth</t>
  </si>
  <si>
    <t>North East</t>
  </si>
  <si>
    <t>{2E6B220F-5279-4C99-B584-4A524A43E612}</t>
  </si>
  <si>
    <t>FTR-0185605</t>
  </si>
  <si>
    <t>New Moor Yard Seam borehole</t>
  </si>
  <si>
    <t>{DBFC7830-592F-4576-876E-56150EDAFA45}</t>
  </si>
  <si>
    <t>FTR-0185606</t>
  </si>
  <si>
    <t>Broomhill Bottom Seam Borehole</t>
  </si>
  <si>
    <t>{D7809560-A6A3-4C02-AEB2-F1288869907A}</t>
  </si>
  <si>
    <t>FTR-0186913</t>
  </si>
  <si>
    <t>Helmington Row Manhole 1</t>
  </si>
  <si>
    <t>{928628AB-CAD9-48DE-9BD9-EC7C08F3B009}</t>
  </si>
  <si>
    <t>FTR-0186914</t>
  </si>
  <si>
    <t>Helmington Row Manhole 2</t>
  </si>
  <si>
    <t>{153608D3-04E2-486A-B342-3E7B3D71D26F}</t>
  </si>
  <si>
    <t>FTR-0187252</t>
  </si>
  <si>
    <t>Karva Main Seam Borehole</t>
  </si>
  <si>
    <t>NU 24464 01079</t>
  </si>
  <si>
    <t>Area Rising</t>
  </si>
  <si>
    <t>Broomhill Borehole</t>
  </si>
  <si>
    <t>Broomhill</t>
  </si>
  <si>
    <t>NZ 26630 89115</t>
  </si>
  <si>
    <t>New Moor Borehole / Ashington Borehole</t>
  </si>
  <si>
    <t>New Moor / Ashington</t>
  </si>
  <si>
    <t>Borehole sunk to 71.15m and between Bandy and Brockwell Seams</t>
  </si>
  <si>
    <t>1 Monthly</t>
  </si>
  <si>
    <t>STS</t>
  </si>
  <si>
    <t>Wlevel</t>
  </si>
  <si>
    <t>Surveyed</t>
  </si>
  <si>
    <t>NZ 21009 86989</t>
  </si>
  <si>
    <t>Bandy/Brockwell Seam Borehole</t>
  </si>
  <si>
    <t>Morpeth Moor</t>
  </si>
  <si>
    <t>Air barometric pressure</t>
  </si>
  <si>
    <t>High Hauxley</t>
  </si>
  <si>
    <t>NU 28225 02435</t>
  </si>
  <si>
    <t>Princess Seam Borehole</t>
  </si>
  <si>
    <t>NZ 25909 99433</t>
  </si>
  <si>
    <t>Main Seam Borehole</t>
  </si>
  <si>
    <t>East Chevington</t>
  </si>
  <si>
    <t>CA3 + DOC + Diss Mn</t>
  </si>
  <si>
    <t>Wales</t>
  </si>
  <si>
    <t>Pontypool - Torfaen CBC</t>
  </si>
  <si>
    <t>Monthly</t>
  </si>
  <si>
    <t xml:space="preserve">The sample site is located approximated 2.8 km downstream of the discharge location. The sample should be collected from the upstream side of a footbridge on the path leading from Pont-y-Felin road.  Parking should be possible around the industrial estate off Pont-y-Felin road. </t>
  </si>
  <si>
    <t>Estimate</t>
  </si>
  <si>
    <t>ST 30064 98876</t>
  </si>
  <si>
    <t>Coal Authority Minewater Programme</t>
  </si>
  <si>
    <t>South Wales</t>
  </si>
  <si>
    <t>Pont – y – Felin Rd footbridge</t>
  </si>
  <si>
    <t>Trosnant</t>
  </si>
  <si>
    <t xml:space="preserve">The sample site is located approximately 2km downstream of the discharge.  The sample should be taken from upstream of the road bridge.  Parking should be possible at or nearby the industrial estate on New Bridge Road but permission may be required.  </t>
  </si>
  <si>
    <t>ST 29882 99409</t>
  </si>
  <si>
    <t>New Road Bridge</t>
  </si>
  <si>
    <t>The sample site is located approximately 1.4km downstream of the discharge.   Parking should be possible at one of the hotel/ restaurant carparks.  The sample should be collected upstream of an outfall which is located upstream of the A4042. If it is not possible to access this site, an alternative location is situated at NGR ST 29641 99980 on a footbridge located along a railway. This should be accessible along a path which starts from the end of Panteg Way, leading off New Road (NGR ST 29603 99430) near the Torfean Council Depot. Please advise which sample point is used for sample collection.</t>
  </si>
  <si>
    <t xml:space="preserve">SO 29587 00017 </t>
  </si>
  <si>
    <t>Tyr'felin Lower Mill Field</t>
  </si>
  <si>
    <t>The sample site is located approximately 500m downstream of the discharge.   The sample should be collected upstream of the Ponty Moile road bridge.  Parking should be available on Usk Road.</t>
  </si>
  <si>
    <t>SO 29030 00488</t>
  </si>
  <si>
    <t>Usk Rd (Ponty Moile)</t>
  </si>
  <si>
    <t>Access to site would be from Trosnant Street, with the same/ similar parking arrangement as the upstream site.</t>
  </si>
  <si>
    <t>SO 28557 00663</t>
  </si>
  <si>
    <t>Upstream (U/S) Leisure centre footbridge</t>
  </si>
  <si>
    <t>The sample site (is located approximately 80m upstream of the discharge location.  The sample should be taken from a safely accessible place upstream of the footbridge, or from the footbridge (on the upstream side) using a bucket and rope.  Parking should be possible around Trosnant Street or the Leisure Centre.</t>
  </si>
  <si>
    <t>SO 28605 00607</t>
  </si>
  <si>
    <t>Tronsnant discharge</t>
  </si>
  <si>
    <t>Wlevel Vent</t>
  </si>
  <si>
    <t>Rising mine water study</t>
  </si>
  <si>
    <t>High Main Borehole</t>
  </si>
  <si>
    <t>East Holywell (Fenwick)</t>
  </si>
  <si>
    <t>Rhondda</t>
  </si>
  <si>
    <t>Six Foot Borehole</t>
  </si>
  <si>
    <t>COAL</t>
  </si>
  <si>
    <t>IWS South</t>
  </si>
  <si>
    <t>Operations</t>
  </si>
  <si>
    <t>Flow Sample</t>
  </si>
  <si>
    <t>281197-008</t>
  </si>
  <si>
    <t>Pelenna</t>
  </si>
  <si>
    <t>Passive</t>
  </si>
  <si>
    <t>Middle Mine Discharge</t>
  </si>
  <si>
    <t>N</t>
  </si>
  <si>
    <t>Sample</t>
  </si>
  <si>
    <t>Cell 4 Outlet</t>
  </si>
  <si>
    <t>Cell 3 Outlet</t>
  </si>
  <si>
    <t>Cell 2 Outlet</t>
  </si>
  <si>
    <t>Cell 1 Outlet</t>
  </si>
  <si>
    <t xml:space="preserve">CD Sample </t>
  </si>
  <si>
    <t>Cell 5 Outlet (Consented Discharge)</t>
  </si>
  <si>
    <t>Flow Weir Sample</t>
  </si>
  <si>
    <t>from 281197-012</t>
  </si>
  <si>
    <t>Raw Mine Water (Inlet to Cell 1)</t>
  </si>
  <si>
    <t>Reed Bed 2 (Downstream) Consented Discharge</t>
  </si>
  <si>
    <t>Gwenffwrd / Whitworth</t>
  </si>
  <si>
    <t>Reed Bed 1 (Upstream) Consented Discharge</t>
  </si>
  <si>
    <t>Settlement Pond 2 Outlet</t>
  </si>
  <si>
    <t>Settlement Pond 1 Outlet</t>
  </si>
  <si>
    <t>Sampled from chamber alongside track to north of adit</t>
  </si>
  <si>
    <t xml:space="preserve">Flow Weir Sample </t>
  </si>
  <si>
    <t>280196-016</t>
  </si>
  <si>
    <t>Gwenffwrd Raw Mine Water</t>
  </si>
  <si>
    <t>280197-004</t>
  </si>
  <si>
    <t>Whitworth B Raw Mine Water</t>
  </si>
  <si>
    <t>278197-037 near</t>
  </si>
  <si>
    <t>Whitworth A Raw Mine Water</t>
  </si>
  <si>
    <t xml:space="preserve">CD Weir Sample </t>
  </si>
  <si>
    <t>Consented Discharge</t>
  </si>
  <si>
    <t>Whitworth</t>
  </si>
  <si>
    <t>Settlement Pond Cell 4 Outlet</t>
  </si>
  <si>
    <t>Reed Bed Cell 3 Outlet</t>
  </si>
  <si>
    <t>Reed Bed Cell 2 Outlet</t>
  </si>
  <si>
    <t>Settlement Pond Cell 1 Outlet</t>
  </si>
  <si>
    <t>Raw Mine Water (Input to Pond 1)</t>
  </si>
  <si>
    <t>DOC + Diss Mn</t>
  </si>
  <si>
    <t>CA3</t>
  </si>
  <si>
    <t>TES</t>
  </si>
  <si>
    <t>IWS</t>
  </si>
  <si>
    <t>Dev</t>
  </si>
  <si>
    <t>East Ayrshire</t>
  </si>
  <si>
    <t>This sample is collected from the Lugar water where is flows beneath the A76. The river can be accessed via Lord Bute’s Footpath, which can be found just over the bridge of the Auchinleck Burn (by the lay-by) where a path should be visible from the bridge. Turn right along the path heading in a south-easterly direction; the river should be accessible approx. 250m down the path. This sample point is approx. 1950m downstream of the discharge. GR: NS 55228 20712.</t>
  </si>
  <si>
    <t>Changue Farm D/S Taringzean Castle</t>
  </si>
  <si>
    <t>D/S Monitoring</t>
  </si>
  <si>
    <t>IWS North</t>
  </si>
  <si>
    <t>NS 55228 20712</t>
  </si>
  <si>
    <t>NS</t>
  </si>
  <si>
    <t>Downstream Taringzean Castle</t>
  </si>
  <si>
    <t>Changue Farm</t>
  </si>
  <si>
    <t>This sample is collected from the stream before it joins the Lugar Water where the stream crosses the footpath in the woodland. This sample point is approx. 800m downstream of the discharge. GR: NS 55228 20712.</t>
  </si>
  <si>
    <t>Changue Farm D/S The Avenue</t>
  </si>
  <si>
    <t>NS 56029 20070</t>
  </si>
  <si>
    <t>Downstream The Avenue</t>
  </si>
  <si>
    <t>This is collected from the upstream side of the A70 road bridge next to East Ayrshire Community Hospital.  It is approx. 530m downstream of the discharge. GR: NS 56155 19910.</t>
  </si>
  <si>
    <t>Changue Farm D/S Cumnock Hospital</t>
  </si>
  <si>
    <t>NS 56154 19906</t>
  </si>
  <si>
    <t>Downstream Cumnock Hospital</t>
  </si>
  <si>
    <r>
      <t xml:space="preserve">This sample is from approx. 180m upstream of the discharge in the stream. Permission will be required to access the site, if the discharge is not already being sampled. It should be possible to collect a sample in the vicinity of GR: NS 55861 19406. An alternative site to collect the upstream sample is from the footpath, accessed from the B7046, where the stream passes close by in the vicinity of GR: NS 55848 19321. Should this alternative site be used as the sample point, please </t>
    </r>
    <r>
      <rPr>
        <b/>
        <sz val="11"/>
        <rFont val="Calibri"/>
        <family val="2"/>
      </rPr>
      <t>notify the CA immediately</t>
    </r>
    <r>
      <rPr>
        <sz val="11"/>
        <rFont val="Calibri"/>
        <family val="2"/>
      </rPr>
      <t>, so records can be updated.</t>
    </r>
  </si>
  <si>
    <t>Changue Farm U/S Skares Road</t>
  </si>
  <si>
    <t>NS 55861 19406</t>
  </si>
  <si>
    <t>Upstream Skares Road</t>
  </si>
  <si>
    <t>Located in the area around GR: NS 55699 19600. Permission may be required if site is not already being sampled.</t>
  </si>
  <si>
    <t>Changue Farm Discharge</t>
  </si>
  <si>
    <t>NS 55699 19600</t>
  </si>
  <si>
    <t>Mine water discharge</t>
  </si>
  <si>
    <t>England</t>
  </si>
  <si>
    <t>Lancashire</t>
  </si>
  <si>
    <t>This sample is collected from the upstream side of the foot bridge located by Lower Barnes Street in Clayton-Le-Moors. It is approx. 4538m downstream of the discharge. GR: SD 74141 31649.</t>
  </si>
  <si>
    <t>Aspen Valley D/S Fiddler's Wood</t>
  </si>
  <si>
    <t>SD 74141 31649</t>
  </si>
  <si>
    <t>SD</t>
  </si>
  <si>
    <t>Downstream Fiddler's Wood</t>
  </si>
  <si>
    <t>Aspen Valley</t>
  </si>
  <si>
    <t>This sample is collected from the road bridge (on the upstream side) on Hermitage Street (A678) in Rishton.  It is approx. 2823m downstream of the discharge. GR: SD 73656 30448.</t>
  </si>
  <si>
    <t>Aspen Valley D/S Holt Mill Bridge</t>
  </si>
  <si>
    <t>SD 73656 30448</t>
  </si>
  <si>
    <t>Downstream Holt Mill Bridge</t>
  </si>
  <si>
    <t>This sample is collected from the Hyndburn Brook before it enters the River Hyndburn in Madder Mill Wood. The sample site is located along a footpath, accessed from St James Road in Accrington.  It is approx. 1448 m downstream of the discharge point. GR: SD 73975 29696.</t>
  </si>
  <si>
    <t>Aspen Valley D/S Madder Mill Wood</t>
  </si>
  <si>
    <t>SD 73975 29696</t>
  </si>
  <si>
    <t>Downstream Madder Mill Wood</t>
  </si>
  <si>
    <t>This sample is collected from the outlet of the culvert under the railway. The sampler will need to be escorted by a member of staff from William Blyth’s Chemical depot for access (Tel: 01254 320000). The depot is located on Bridge Street at GR: SD 74201 28583 and access will have to be arranged prior to any site visit. The sample location point is approximately 300 m downstream of the where the discharge enters the culvert under the railway.</t>
  </si>
  <si>
    <t>Aspen Valley D/S Railway</t>
  </si>
  <si>
    <t>SD 73599 28796</t>
  </si>
  <si>
    <t>Downstream Railway</t>
  </si>
  <si>
    <t>This sample is located approx. 770m upstream of the discharge along a footpath which goes under Harvey Street via a subway to the east of Oswaldtwistle. The sample can be taken from the stream as it runs alongside the footpath before it is culverted under Harvey Street. GR: SD 73554 27858.</t>
  </si>
  <si>
    <t>Aspen Valley U/S Harvey Street</t>
  </si>
  <si>
    <t>SD 73554 27858</t>
  </si>
  <si>
    <t>Upstream Harvey Street</t>
  </si>
  <si>
    <t>Located in the area around GR: SD 73700 28500 at Lower Aspen Farm.</t>
  </si>
  <si>
    <t>Aspen Valley Discharge</t>
  </si>
  <si>
    <t>SD 73666 28525</t>
  </si>
  <si>
    <t>IWS north</t>
  </si>
  <si>
    <t>NZ</t>
  </si>
  <si>
    <t>Investigation of pumping efficiency</t>
  </si>
  <si>
    <t>Newcastle</t>
  </si>
  <si>
    <t>Superficials Borehole</t>
  </si>
  <si>
    <t>Tyneside North</t>
  </si>
  <si>
    <t>Little Splint Seam Borehole</t>
  </si>
  <si>
    <t>Cowdenbeath</t>
  </si>
  <si>
    <t>CA2</t>
  </si>
  <si>
    <t>Artesian Borehole of discrete depth depending on water level</t>
  </si>
  <si>
    <t>n</t>
  </si>
  <si>
    <t>g</t>
  </si>
  <si>
    <t>Durham</t>
  </si>
  <si>
    <t>Durham Pump Stations</t>
  </si>
  <si>
    <t>Borehole under manhole with pressure gauge</t>
  </si>
  <si>
    <t>Kimblesworth BH</t>
  </si>
  <si>
    <t>1 Weekly</t>
  </si>
  <si>
    <t>Wlevel Flow Sample</t>
  </si>
  <si>
    <t>NZ 28059 47270</t>
  </si>
  <si>
    <t>West of Wear</t>
  </si>
  <si>
    <t>Busty Monitoring Borehole</t>
  </si>
  <si>
    <t>Wlevel Flow CD Sample</t>
  </si>
  <si>
    <t>NO 37170 00510</t>
  </si>
  <si>
    <t>NO</t>
  </si>
  <si>
    <t>Gravity Outfall (Passive)</t>
  </si>
  <si>
    <t>Leven</t>
  </si>
  <si>
    <t>Ground level is 5.1mAOD, pipe invert is 3.7mAOD</t>
  </si>
  <si>
    <t>Artesian Borehole</t>
  </si>
  <si>
    <t>NT 34193 65977</t>
  </si>
  <si>
    <t>NT</t>
  </si>
  <si>
    <t>Great Seam Borehole</t>
  </si>
  <si>
    <t>Easthouses</t>
  </si>
  <si>
    <t>Abandonment Plan</t>
  </si>
  <si>
    <t>NT 15353 88462</t>
  </si>
  <si>
    <t>315688-011</t>
  </si>
  <si>
    <t>Venerable Shaft</t>
  </si>
  <si>
    <t>Fordell</t>
  </si>
  <si>
    <t>NS 35180 71600</t>
  </si>
  <si>
    <t>PSS hazards</t>
  </si>
  <si>
    <t>Five Foot Seam Borhole</t>
  </si>
  <si>
    <t>Pinkie Hill</t>
  </si>
  <si>
    <t>This sample is located approx 3 km downstream of the discharge and should be taken from the upstream side of the road bridge which crosses the Millingford Brook on Lincoln Road at GR SJ 58640 98909</t>
  </si>
  <si>
    <t>D/S Lincoln Drive</t>
  </si>
  <si>
    <t>D/S MONITORING</t>
  </si>
  <si>
    <t>IWS south</t>
  </si>
  <si>
    <t>OS County Sheet (1:2500 / 25:1 mile)</t>
  </si>
  <si>
    <t>SJ 58640 98909</t>
  </si>
  <si>
    <t>SJ</t>
  </si>
  <si>
    <t>Downstream at Lincoln Drive</t>
  </si>
  <si>
    <t>Park Pit</t>
  </si>
  <si>
    <t>Garswood</t>
  </si>
  <si>
    <t>This sample should be collected from the bridge 2 km downstream from the discharge that crosses the Millingford Brook on Bryn Street (A49) at GR SJ 57701 99238 or from the footpath leading off from Millingford Grove (accessed at the cross roads with Bryn Street) at GR SJ 57588 992277.</t>
  </si>
  <si>
    <t>D/S Bryn Street</t>
  </si>
  <si>
    <t>SJ 57705 99235</t>
  </si>
  <si>
    <t>Downstream at Bryn Street</t>
  </si>
  <si>
    <t>This sample is located approx 1.3 km downstream of the discharge and is located by the foot bridge at GR SJ 57231 99207 on the foot path by Woodedge Road.</t>
  </si>
  <si>
    <t>D/S Woodedge Road</t>
  </si>
  <si>
    <t>SJ 57231 99207</t>
  </si>
  <si>
    <t>Downstream at Woodedge Road</t>
  </si>
  <si>
    <t xml:space="preserve">This sample needs to be collected on the unnamed tributary of the Millingford Brook adjacent to the Park Industrial Estate at GR SJ 56230 99150. </t>
  </si>
  <si>
    <t>U/S Park Industrial Estate</t>
  </si>
  <si>
    <t>SJ 56230 99150</t>
  </si>
  <si>
    <t>Upstream at Park Industrial Estate</t>
  </si>
  <si>
    <t>p</t>
  </si>
  <si>
    <t>Golf Course Discharge</t>
  </si>
  <si>
    <t>P.Out Sample</t>
  </si>
  <si>
    <t>SJ 56390 98970</t>
  </si>
  <si>
    <t>Golf course discharge</t>
  </si>
  <si>
    <t>Brook Downstream of mine water discharge</t>
  </si>
  <si>
    <t>SJ 56400 99050</t>
  </si>
  <si>
    <t>Brook downstream of mine water discharge</t>
  </si>
  <si>
    <t>SD 93478 16150</t>
  </si>
  <si>
    <t>Downstream at Vale Cottages</t>
  </si>
  <si>
    <t>Ligthowlers</t>
  </si>
  <si>
    <t>Near Rochdale</t>
  </si>
  <si>
    <t>This sample should be collected from the upstream side of the bridge for the main road entering the Greenvale Business Park at GR SD 94200 16902 approx 1 km downstream of the discharge.</t>
  </si>
  <si>
    <t>D/S Greenvale Business Park</t>
  </si>
  <si>
    <t>SD 94200 16902</t>
  </si>
  <si>
    <t>Downstream at Greenvale Business Park</t>
  </si>
  <si>
    <t>This sample is located approx 500 m downstream of the discharge and is located at GR SD 57231 99207.</t>
  </si>
  <si>
    <t>D/S Gale</t>
  </si>
  <si>
    <t>SD 94345 17240</t>
  </si>
  <si>
    <t>Downstream at Gale</t>
  </si>
  <si>
    <t>This sample is taken from the EA monitoring point located at GR SD 94554 17467.</t>
  </si>
  <si>
    <t>U/S Lydgate Brook</t>
  </si>
  <si>
    <t>SD 94554 17467</t>
  </si>
  <si>
    <t>Upstream Lydgate Brook</t>
  </si>
  <si>
    <t>Esitmate</t>
  </si>
  <si>
    <t>SD 94535 17310</t>
  </si>
  <si>
    <t xml:space="preserve">WLevel Vent </t>
  </si>
  <si>
    <t>SJ 97028 12532</t>
  </si>
  <si>
    <t>Bottom Robins Borehole</t>
  </si>
  <si>
    <t>Littleton</t>
  </si>
  <si>
    <t>Depth of shaft 187m. See H5821</t>
  </si>
  <si>
    <t>OS map interpolated</t>
  </si>
  <si>
    <t>SK 43140 54477</t>
  </si>
  <si>
    <t>SK</t>
  </si>
  <si>
    <t>443354-001</t>
  </si>
  <si>
    <t>H5821</t>
  </si>
  <si>
    <t>East Midlands</t>
  </si>
  <si>
    <t>Balguy Shaft</t>
  </si>
  <si>
    <t>Depth 281.4m</t>
  </si>
  <si>
    <t>SK 53139 50142</t>
  </si>
  <si>
    <t>Main Bright Seam Borehole</t>
  </si>
  <si>
    <t>CA1</t>
  </si>
  <si>
    <t>Lia</t>
  </si>
  <si>
    <t>Aquifer borehole 27 m</t>
  </si>
  <si>
    <t>Depth 50m</t>
  </si>
  <si>
    <t xml:space="preserve">WLevel Sample </t>
  </si>
  <si>
    <t>SK 31004 13596</t>
  </si>
  <si>
    <t>Investigation of aquifer pollution</t>
  </si>
  <si>
    <t>Aquifer Borehole</t>
  </si>
  <si>
    <t>currently blocked 3 m</t>
  </si>
  <si>
    <t>Aquifer borehole 30 m</t>
  </si>
  <si>
    <t>Depth 99.65m</t>
  </si>
  <si>
    <t>SK 26949 19069</t>
  </si>
  <si>
    <t>Depth 280.61m</t>
  </si>
  <si>
    <t>SS 93305 91187</t>
  </si>
  <si>
    <t>SS</t>
  </si>
  <si>
    <t>Ex Alkane Gas Utilisation</t>
  </si>
  <si>
    <t>Two Feet Nine Seam Borehole</t>
  </si>
  <si>
    <t>Ogmore Vale</t>
  </si>
  <si>
    <t>Depth 84.8m</t>
  </si>
  <si>
    <t>SK 069.2 436.8</t>
  </si>
  <si>
    <t>Low Main Borehole</t>
  </si>
  <si>
    <t>Erewash, Eastwood</t>
  </si>
  <si>
    <t>Depth 190m</t>
  </si>
  <si>
    <t>SN 432.9 970.6</t>
  </si>
  <si>
    <t>SN</t>
  </si>
  <si>
    <t>Investigation of Day Level</t>
  </si>
  <si>
    <t>No2 Rhondda Seam Borehole</t>
  </si>
  <si>
    <t>Depth 112m</t>
  </si>
  <si>
    <t>NT 07880 88573</t>
  </si>
  <si>
    <t>307688-017</t>
  </si>
  <si>
    <t>Wester Saft</t>
  </si>
  <si>
    <t>Depth 127.0m</t>
  </si>
  <si>
    <t xml:space="preserve">WLevel Sample Vent </t>
  </si>
  <si>
    <t>NZ 25876 26971</t>
  </si>
  <si>
    <t>Investigation of plume</t>
  </si>
  <si>
    <t>Brockwell Seam Borehole</t>
  </si>
  <si>
    <t>Depth 35.6m</t>
  </si>
  <si>
    <t>NZ 25870 26976</t>
  </si>
  <si>
    <t>Depth 182m</t>
  </si>
  <si>
    <t>NZ 36089 31811</t>
  </si>
  <si>
    <t>Harvey Seam Borehole</t>
  </si>
  <si>
    <t>Depth 26.5m in shaft fill</t>
  </si>
  <si>
    <t>NZ 36107 31804</t>
  </si>
  <si>
    <t>436531-002</t>
  </si>
  <si>
    <t>No1 Shaft Borehole</t>
  </si>
  <si>
    <t>Depth 80m</t>
  </si>
  <si>
    <t>NZ 36097 31799</t>
  </si>
  <si>
    <t>to be reviwed re bates pumping</t>
  </si>
  <si>
    <t>Discharge</t>
  </si>
  <si>
    <t xml:space="preserve">P.Out Flow Sample </t>
  </si>
  <si>
    <t>NZ 33383 76390</t>
  </si>
  <si>
    <t>433576-003 near</t>
  </si>
  <si>
    <t>Depth 192m</t>
  </si>
  <si>
    <t>SK 45121 55244</t>
  </si>
  <si>
    <t>Deep Hard Borehole</t>
  </si>
  <si>
    <t>NZ 27475 29179</t>
  </si>
  <si>
    <t>Depth 126m</t>
  </si>
  <si>
    <t>NZ 27484 29177</t>
  </si>
  <si>
    <t>Five Quarter Seam Borehole</t>
  </si>
  <si>
    <t>Borehole drilled by EA to approx 135m</t>
  </si>
  <si>
    <t xml:space="preserve">WLevel </t>
  </si>
  <si>
    <t>NZ 25917 67373</t>
  </si>
  <si>
    <t>EA Borehole possibly to High Main</t>
  </si>
  <si>
    <t>NZ 27755 63886</t>
  </si>
  <si>
    <t>St Anthonys Park</t>
  </si>
  <si>
    <t>Borehole drilled by Bloor Home and adopted by CA</t>
  </si>
  <si>
    <t>6 Monthly</t>
  </si>
  <si>
    <t xml:space="preserve">Vent </t>
  </si>
  <si>
    <t>Other</t>
  </si>
  <si>
    <t>SE 35440 07855</t>
  </si>
  <si>
    <t>SE</t>
  </si>
  <si>
    <t>Woolley Edge Rock Borehole</t>
  </si>
  <si>
    <t>Depth 76m</t>
  </si>
  <si>
    <t>NT 07307 87852</t>
  </si>
  <si>
    <t>307687-001</t>
  </si>
  <si>
    <t>Success Shaft</t>
  </si>
  <si>
    <t>Depth 47m</t>
  </si>
  <si>
    <t>NT 06624 87538</t>
  </si>
  <si>
    <t>306687-012</t>
  </si>
  <si>
    <t>Knockhouse Hopper Shaft</t>
  </si>
  <si>
    <t>NZ41217 64007</t>
  </si>
  <si>
    <t>SE Sea Water</t>
  </si>
  <si>
    <t>NZ 41209 63972</t>
  </si>
  <si>
    <t>NE Sea Water</t>
  </si>
  <si>
    <t>NZ 41244 63966</t>
  </si>
  <si>
    <t>NW Sea Water</t>
  </si>
  <si>
    <t>NZ 41251 64000</t>
  </si>
  <si>
    <t>SW Sea Water</t>
  </si>
  <si>
    <t>NZ 41336 63977</t>
  </si>
  <si>
    <t>Sea Diffuser Outfall</t>
  </si>
  <si>
    <t>saline</t>
  </si>
  <si>
    <t>Seawater at beach</t>
  </si>
  <si>
    <t>Depth 190.2mBGL</t>
  </si>
  <si>
    <t>NZ 41200 63800</t>
  </si>
  <si>
    <t>Seawater at Beach</t>
  </si>
  <si>
    <t>NZ 40871 63695</t>
  </si>
  <si>
    <t>Yard Seam B/H</t>
  </si>
  <si>
    <t>SK 32239 13607</t>
  </si>
  <si>
    <t>Final discharge</t>
  </si>
  <si>
    <t>Netherleys</t>
  </si>
  <si>
    <t>Downstream Footbridge</t>
  </si>
  <si>
    <t>Trial Scheme</t>
  </si>
  <si>
    <t xml:space="preserve">Flow Sample </t>
  </si>
  <si>
    <t>SK 31973 13532</t>
  </si>
  <si>
    <t>Nether Leys Pit Discharge</t>
  </si>
  <si>
    <t xml:space="preserve">P.Out Flow Weir Sample </t>
  </si>
  <si>
    <t>SK 32250 13580</t>
  </si>
  <si>
    <t>432313-001</t>
  </si>
  <si>
    <t>Nether Leys Shaft Discharge</t>
  </si>
  <si>
    <t>Wooden Footway over pond</t>
  </si>
  <si>
    <t>SK 32328 13524</t>
  </si>
  <si>
    <t>Pond Footbridge</t>
  </si>
  <si>
    <t>Measham Road Bridge</t>
  </si>
  <si>
    <t>SK 32246 13755</t>
  </si>
  <si>
    <t>Willesley Basin Outflow</t>
  </si>
  <si>
    <t>SK 33201 14086</t>
  </si>
  <si>
    <t>Depth 465m, 125m casing to 445m</t>
  </si>
  <si>
    <t/>
  </si>
  <si>
    <t>NZ 38265 57415</t>
  </si>
  <si>
    <t>Maudlin Borehole</t>
  </si>
  <si>
    <t>Depth 517m</t>
  </si>
  <si>
    <t>None</t>
  </si>
  <si>
    <t>UK Coal</t>
  </si>
  <si>
    <t>SK 52915 70692</t>
  </si>
  <si>
    <t>452370-001</t>
  </si>
  <si>
    <t>No1 Pumping Shaft</t>
  </si>
  <si>
    <t>Depth 65m</t>
  </si>
  <si>
    <t>SK 27671 15578</t>
  </si>
  <si>
    <t>Depth 148.3m</t>
  </si>
  <si>
    <t>SK 27672 15583</t>
  </si>
  <si>
    <t>Depth 290.8m</t>
  </si>
  <si>
    <t>SK 52561 46292</t>
  </si>
  <si>
    <t>Top Hard Borehole</t>
  </si>
  <si>
    <t>Depth 196.0m. Replaced site 758.1</t>
  </si>
  <si>
    <t>SK 48251 48499</t>
  </si>
  <si>
    <t>New 2nd Waterloo Borehole</t>
  </si>
  <si>
    <t>Depth 204.9m</t>
  </si>
  <si>
    <t>SK 48299 48548</t>
  </si>
  <si>
    <t>2nd Waterloo Borehole</t>
  </si>
  <si>
    <t>Collapsed between 197 and 203m</t>
  </si>
  <si>
    <t>SK 52615 52803</t>
  </si>
  <si>
    <t>UK Coal Managed - Data supply only</t>
  </si>
  <si>
    <t xml:space="preserve">Pump WLevel Vent </t>
  </si>
  <si>
    <t>SK 52312 73626</t>
  </si>
  <si>
    <t>452373-001</t>
  </si>
  <si>
    <t>7inch casing from 292m to 372m</t>
  </si>
  <si>
    <t>SE 46476 09690</t>
  </si>
  <si>
    <t>Area Rising Minewater</t>
  </si>
  <si>
    <t>Borehole</t>
  </si>
  <si>
    <t>North Yorkshire</t>
  </si>
  <si>
    <t>Cellar</t>
  </si>
  <si>
    <t>2 Monthly</t>
  </si>
  <si>
    <t xml:space="preserve">Flow </t>
  </si>
  <si>
    <t>SE 14770 36690</t>
  </si>
  <si>
    <t>Hazard E1254 and E1964</t>
  </si>
  <si>
    <t>SJ 53965 95758</t>
  </si>
  <si>
    <t>Wigan Four Feet BH</t>
  </si>
  <si>
    <t>SO 10615 07915</t>
  </si>
  <si>
    <t>SO</t>
  </si>
  <si>
    <t>310207-055</t>
  </si>
  <si>
    <t>Shaft</t>
  </si>
  <si>
    <t>Fe_tot</t>
  </si>
  <si>
    <t>Opo</t>
  </si>
  <si>
    <t>o</t>
  </si>
  <si>
    <t>Capel Hendre - Carmarthenshire CC</t>
  </si>
  <si>
    <t>reedbed 1 outflow</t>
  </si>
  <si>
    <t>rb1 out</t>
  </si>
  <si>
    <t>SN 60355 11535</t>
  </si>
  <si>
    <t>Pumped Passive</t>
  </si>
  <si>
    <t>Reed Bed 1 Outflow</t>
  </si>
  <si>
    <t>end of rising main at top of cascade flowing into reedbed 1</t>
  </si>
  <si>
    <t>rb1 in</t>
  </si>
  <si>
    <t>SN 60290 11520</t>
  </si>
  <si>
    <t>Reed Bed 1 Inflow</t>
  </si>
  <si>
    <t>reedbed 2 outflow at v-notch consented discharge</t>
  </si>
  <si>
    <t>final CD</t>
  </si>
  <si>
    <t xml:space="preserve">Treat Flow CD Weir Sample </t>
  </si>
  <si>
    <t>SN 60346 11466</t>
  </si>
  <si>
    <t>SN 60261 11536</t>
  </si>
  <si>
    <t>Reed Bed Treatment System</t>
  </si>
  <si>
    <t xml:space="preserve">P.Out Pump Flow Sample </t>
  </si>
  <si>
    <t>SN 60327 11444</t>
  </si>
  <si>
    <t>Pump Station</t>
  </si>
  <si>
    <t>raw at point of discharge or in sump</t>
  </si>
  <si>
    <t>Raw</t>
  </si>
  <si>
    <t>Raw Discharge</t>
  </si>
  <si>
    <t>3 Monthly</t>
  </si>
  <si>
    <t>NS 68079 70278</t>
  </si>
  <si>
    <t>Meiklehill Wee Borehole</t>
  </si>
  <si>
    <t>ST 13948 85136</t>
  </si>
  <si>
    <t>ST</t>
  </si>
  <si>
    <t>Six Feet Borehole</t>
  </si>
  <si>
    <t>NZ 26948 26944</t>
  </si>
  <si>
    <t>Brockwell Borehole</t>
  </si>
  <si>
    <t>awaiting vnotch installation</t>
  </si>
  <si>
    <t>Kinglassie - Fife C</t>
  </si>
  <si>
    <t>East Scotland</t>
  </si>
  <si>
    <t>end of shaft drainage pipe discharging into Lochty Burn</t>
  </si>
  <si>
    <t>pipe from No2 shaft</t>
  </si>
  <si>
    <t xml:space="preserve">P.Out Sample </t>
  </si>
  <si>
    <t>NT 23800 98365</t>
  </si>
  <si>
    <t>323698-002 90m to south</t>
  </si>
  <si>
    <t>depth 128m</t>
  </si>
  <si>
    <t>SK 27325 17921</t>
  </si>
  <si>
    <t>depth 64.5m</t>
  </si>
  <si>
    <t>NZ 20728 30061</t>
  </si>
  <si>
    <t>BH 3 (Deep)</t>
  </si>
  <si>
    <t>depth 16.8m</t>
  </si>
  <si>
    <t>NZ 20687 30190</t>
  </si>
  <si>
    <t>BH 2 (Near, West)</t>
  </si>
  <si>
    <t>depth 16.5m</t>
  </si>
  <si>
    <t>NZ 20698 30193</t>
  </si>
  <si>
    <t>BH 1 (Far, East)</t>
  </si>
  <si>
    <t>Oldham - Oldham MBC</t>
  </si>
  <si>
    <t xml:space="preserve">at weir above raw minewater discharge which allows River Medlock upstream to flow into scheme </t>
  </si>
  <si>
    <t>River Inflow</t>
  </si>
  <si>
    <t>SD 93525 01910</t>
  </si>
  <si>
    <t>River Inflow (upstream)</t>
  </si>
  <si>
    <t>Fairbottom</t>
  </si>
  <si>
    <t>SD 93578 01965</t>
  </si>
  <si>
    <t>393401-032</t>
  </si>
  <si>
    <t>Fairbottom Bob’s Shaft South</t>
  </si>
  <si>
    <t>SD 93571 01967</t>
  </si>
  <si>
    <t>393401-031</t>
  </si>
  <si>
    <t>Fairbottom Bob’s Shaft North</t>
  </si>
  <si>
    <t>River Medlock downstream of scheme discharge</t>
  </si>
  <si>
    <t>Fennyfield Bridge Downstream</t>
  </si>
  <si>
    <t>SD 93500 01760</t>
  </si>
  <si>
    <t>River Medlock at Fennyfield Bridge</t>
  </si>
  <si>
    <t>reedbed treated consented discharge at v-notch</t>
  </si>
  <si>
    <t>Final CD</t>
  </si>
  <si>
    <t xml:space="preserve">Treat Weir Sample </t>
  </si>
  <si>
    <t>Design drawing</t>
  </si>
  <si>
    <t>SD 93490 01870</t>
  </si>
  <si>
    <t>Reedbed Discharge</t>
  </si>
  <si>
    <t>upwelling discharge in former river bed</t>
  </si>
  <si>
    <t>SD 93555 01925</t>
  </si>
  <si>
    <t>depth 110m</t>
  </si>
  <si>
    <t>SK 30599 19584</t>
  </si>
  <si>
    <t>Block Borehole</t>
  </si>
  <si>
    <t>Old Granville</t>
  </si>
  <si>
    <t>Downstream at Wyatville Avenue</t>
  </si>
  <si>
    <t>Burbage</t>
  </si>
  <si>
    <t>Downstream at Bishops Lane</t>
  </si>
  <si>
    <t>Downstream at Macclesfield Old Road</t>
  </si>
  <si>
    <t>Downstream at Level Lane</t>
  </si>
  <si>
    <t>Upstream at Goslin Farm</t>
  </si>
  <si>
    <t>SK 03094 72031</t>
  </si>
  <si>
    <t>403372-010</t>
  </si>
  <si>
    <t>Air Shaft</t>
  </si>
  <si>
    <t>Buxton, Derbyshire</t>
  </si>
  <si>
    <t>Dukes Level Burbage</t>
  </si>
  <si>
    <t>pipe end</t>
  </si>
  <si>
    <t>SK 03730 72303</t>
  </si>
  <si>
    <t>403372-004 50m to west</t>
  </si>
  <si>
    <t>b</t>
  </si>
  <si>
    <t>Borehole 60m depth</t>
  </si>
  <si>
    <t>depth 69.5m</t>
  </si>
  <si>
    <t xml:space="preserve">Pump WLevel Sample Vent </t>
  </si>
  <si>
    <t>NT 30720 71326</t>
  </si>
  <si>
    <t>Great Abstraction Borehole, off The Wisp</t>
  </si>
  <si>
    <t>The Wisp</t>
  </si>
  <si>
    <t>depth 91m, previously L675.2</t>
  </si>
  <si>
    <t>GPS</t>
  </si>
  <si>
    <t>SD 76612 03592</t>
  </si>
  <si>
    <t>v-notch to be installed</t>
  </si>
  <si>
    <t>Adlington, Wigan, Lancashire</t>
  </si>
  <si>
    <t>shaft discharge</t>
  </si>
  <si>
    <t>weir to be installed</t>
  </si>
  <si>
    <t xml:space="preserve">P.Out Flow Weir Sample Security </t>
  </si>
  <si>
    <t>SD 59160 11131</t>
  </si>
  <si>
    <t>359411-008</t>
  </si>
  <si>
    <t>Hazard H5115</t>
  </si>
  <si>
    <t>Shaft Discharge</t>
  </si>
  <si>
    <t>Adit Manhole 2</t>
  </si>
  <si>
    <t>Adit Manhole 1</t>
  </si>
  <si>
    <t>South Yorkshire</t>
  </si>
  <si>
    <t>discharge</t>
  </si>
  <si>
    <t>SK 38190 98595</t>
  </si>
  <si>
    <t>Hazard E1752</t>
  </si>
  <si>
    <t>SK 38213 98550</t>
  </si>
  <si>
    <t>manhole no.2</t>
  </si>
  <si>
    <t>SK 38287 98512</t>
  </si>
  <si>
    <t>438398-002</t>
  </si>
  <si>
    <t>Adit manhole</t>
  </si>
  <si>
    <t>ST 15060 96486</t>
  </si>
  <si>
    <t>Mynyddislwyn Borehole</t>
  </si>
  <si>
    <t>12 Monthly</t>
  </si>
  <si>
    <t>SE 30860 13065</t>
  </si>
  <si>
    <t>Hazard 3131</t>
  </si>
  <si>
    <t>Vent</t>
  </si>
  <si>
    <t>NT 29171 61872</t>
  </si>
  <si>
    <t>Rough BH</t>
  </si>
  <si>
    <t>slightly artesian</t>
  </si>
  <si>
    <t>Nottinghamshire</t>
  </si>
  <si>
    <t>Top Hard borehole</t>
  </si>
  <si>
    <t>SK 54802 39312</t>
  </si>
  <si>
    <t>Top Hard BH</t>
  </si>
  <si>
    <t>Aquifer borehole</t>
  </si>
  <si>
    <t>SK 54806 39313</t>
  </si>
  <si>
    <t>Aquifer BH</t>
  </si>
  <si>
    <t>South Wales Eastern Valleys</t>
  </si>
  <si>
    <t>D/S Riverside</t>
  </si>
  <si>
    <t>Downstream at Riverside</t>
  </si>
  <si>
    <t>Cwmsychan</t>
  </si>
  <si>
    <t>D/S Lime Kiln Road</t>
  </si>
  <si>
    <t>Downstream at Hospital Road</t>
  </si>
  <si>
    <t>D/S Hospital Road</t>
  </si>
  <si>
    <t>Downstream at Freehold Land Road</t>
  </si>
  <si>
    <t>D/S Old Road</t>
  </si>
  <si>
    <t>Downstream at Limekiln Road</t>
  </si>
  <si>
    <t>D/S Freehold Land Lane</t>
  </si>
  <si>
    <t>Downstream at Old Road</t>
  </si>
  <si>
    <t>raw discharge rectangular weir</t>
  </si>
  <si>
    <t xml:space="preserve">P.Out Weir Sample </t>
  </si>
  <si>
    <t>SO 26207 03474</t>
  </si>
  <si>
    <t>Cwmsychan Brook culvert Discharge</t>
  </si>
  <si>
    <t>SJ 55150 98380</t>
  </si>
  <si>
    <t>355398-015</t>
  </si>
  <si>
    <t>Pewfall circular sough shaft</t>
  </si>
  <si>
    <t>SJ 55130 98420</t>
  </si>
  <si>
    <t>355398-014</t>
  </si>
  <si>
    <t xml:space="preserve">Pewfall rectangular sough shaft </t>
  </si>
  <si>
    <t>NZ 20620 30638</t>
  </si>
  <si>
    <t>Newton Cap Bottom Busty Borehole</t>
  </si>
  <si>
    <t xml:space="preserve">Security </t>
  </si>
  <si>
    <t>SD 83040 35317</t>
  </si>
  <si>
    <t>383435-001</t>
  </si>
  <si>
    <t>Hazard E890</t>
  </si>
  <si>
    <t>Woodend Adit</t>
  </si>
  <si>
    <t>Woodend Colliery</t>
  </si>
  <si>
    <t>CB to arrange access before instructing IWS to visit</t>
  </si>
  <si>
    <t>shaft pipeline to Pendle Water</t>
  </si>
  <si>
    <t>Burnley - Lancs CC (Burnley BC)</t>
  </si>
  <si>
    <t>raw discharge</t>
  </si>
  <si>
    <t>SD 83170 35130</t>
  </si>
  <si>
    <t>383435-002 pipe from</t>
  </si>
  <si>
    <t>Woodend minewater discharge to Pendle Water</t>
  </si>
  <si>
    <t>SD 83200 35230</t>
  </si>
  <si>
    <t>Woodend Shaft pipe inspection point</t>
  </si>
  <si>
    <t>SD 83210 35290</t>
  </si>
  <si>
    <t>383435-002</t>
  </si>
  <si>
    <t>Woodend Shaft</t>
  </si>
  <si>
    <t>SE 43160 00160</t>
  </si>
  <si>
    <t>443400-001</t>
  </si>
  <si>
    <t>Newhill Shaft</t>
  </si>
  <si>
    <t>unsafe access, no sampling yet</t>
  </si>
  <si>
    <t>Resolven - Neath Port Talbot CBC</t>
  </si>
  <si>
    <t>South Wales Western Valleys</t>
  </si>
  <si>
    <t>v-notch upper discharge</t>
  </si>
  <si>
    <t>no access following rockfall on path</t>
  </si>
  <si>
    <t xml:space="preserve">P.Out Weir </t>
  </si>
  <si>
    <t>SN 81363 02825</t>
  </si>
  <si>
    <t>281202-024</t>
  </si>
  <si>
    <t>Inactive</t>
  </si>
  <si>
    <t xml:space="preserve">Cwmgors - Neath Port Talbot CBC </t>
  </si>
  <si>
    <t>v-notch weir</t>
  </si>
  <si>
    <t>SN 70250 10970</t>
  </si>
  <si>
    <t>land owner refuses access to discharge</t>
  </si>
  <si>
    <t>Glyncorrwg - Neath Port Talbot CBC</t>
  </si>
  <si>
    <t>South Wales Central Valleys</t>
  </si>
  <si>
    <t>discharge pipe</t>
  </si>
  <si>
    <t>surveyed</t>
  </si>
  <si>
    <t>SN 88180 00805</t>
  </si>
  <si>
    <t>288200-001</t>
  </si>
  <si>
    <t>Discharge pipe</t>
  </si>
  <si>
    <t>discharges to River Spen in culvert blowouts occur</t>
  </si>
  <si>
    <t>minewater</t>
  </si>
  <si>
    <t>SE 18675 26405</t>
  </si>
  <si>
    <t>Hazard H3850</t>
  </si>
  <si>
    <t>Discharge culvert</t>
  </si>
  <si>
    <t>South Staffs - Cannock</t>
  </si>
  <si>
    <t>Cannock boreholes</t>
  </si>
  <si>
    <t>borehole</t>
  </si>
  <si>
    <t>SK 01377 06687</t>
  </si>
  <si>
    <t>SK 02585 06333</t>
  </si>
  <si>
    <t>Longhorsley - Northumberland CC</t>
  </si>
  <si>
    <t>By footpath at Grid Ref NZ 109 984</t>
  </si>
  <si>
    <t>D/S Thorneyhaugh</t>
  </si>
  <si>
    <t>discharge pipe used for flow measurement with bucket</t>
  </si>
  <si>
    <t>NZ 10900 98400</t>
  </si>
  <si>
    <t>Downstream at Thorneyhaugh</t>
  </si>
  <si>
    <t>Chirm</t>
  </si>
  <si>
    <t xml:space="preserve">In Maglin Wood off the bridleway at GR NZ 102 978 </t>
  </si>
  <si>
    <t>D/S Maglin Wood</t>
  </si>
  <si>
    <t>NZ 10200 97800</t>
  </si>
  <si>
    <t>Downstream at Maglin Wood</t>
  </si>
  <si>
    <t>upstream of river ford</t>
  </si>
  <si>
    <t>D/S Ford</t>
  </si>
  <si>
    <t>NZ 09855 97200</t>
  </si>
  <si>
    <t>Downstream at ford</t>
  </si>
  <si>
    <t>background water sample upstream of ochre pan</t>
  </si>
  <si>
    <t>Upstream</t>
  </si>
  <si>
    <t>NZ 09750 97030</t>
  </si>
  <si>
    <t>NZ 10028 96792</t>
  </si>
  <si>
    <t>Chirm BH5</t>
  </si>
  <si>
    <t>NZ 09811 96992</t>
  </si>
  <si>
    <t>Chirm BH4</t>
  </si>
  <si>
    <t>NZ 09889 96960</t>
  </si>
  <si>
    <t>Chirm BH3</t>
  </si>
  <si>
    <t>NZ 09957 96940</t>
  </si>
  <si>
    <t>Chirm BH2</t>
  </si>
  <si>
    <t>NZ 10052 96911</t>
  </si>
  <si>
    <t>Chirm BH1</t>
  </si>
  <si>
    <t>Drilling log</t>
  </si>
  <si>
    <t>NZ 10135 96872</t>
  </si>
  <si>
    <t>Chirm Abstraction Borehole P</t>
  </si>
  <si>
    <t>Northumberland</t>
  </si>
  <si>
    <t>flow monitoring pipe</t>
  </si>
  <si>
    <t>NZ 09790 97025</t>
  </si>
  <si>
    <t>Chirm Discharge</t>
  </si>
  <si>
    <t>instruct Weir</t>
  </si>
  <si>
    <t>tidal.</t>
  </si>
  <si>
    <t>e</t>
  </si>
  <si>
    <t>Prestwick - S Ayrshire C</t>
  </si>
  <si>
    <t>West Scotland</t>
  </si>
  <si>
    <t>raw discharge end of pipe</t>
  </si>
  <si>
    <t>NS 34520 27652</t>
  </si>
  <si>
    <t>NGR is from borehole log depth 109m</t>
  </si>
  <si>
    <t>SK 33947 11868</t>
  </si>
  <si>
    <t>Berwick upon Tweed - Northumberland CC</t>
  </si>
  <si>
    <t>final combined outflow from reedbed 3 at vnotch to stream</t>
  </si>
  <si>
    <t>final consented discharge weir</t>
  </si>
  <si>
    <t>NT 97775 47475</t>
  </si>
  <si>
    <t>combined outflow from reedbed 2 to reedbed 3</t>
  </si>
  <si>
    <t>reedbed 2 outflow</t>
  </si>
  <si>
    <t>NT 97710 47520</t>
  </si>
  <si>
    <t>Reed Bed 2 Outflow</t>
  </si>
  <si>
    <t>combined outflow from reedbed 1 to reedbed 2</t>
  </si>
  <si>
    <t>NT 97655 47525</t>
  </si>
  <si>
    <t>outflow from settling pond 3 to reedbed 1</t>
  </si>
  <si>
    <t>sp3 east outflow</t>
  </si>
  <si>
    <t>NT 97620 47530</t>
  </si>
  <si>
    <t>Settlement Pond 3 Outflow</t>
  </si>
  <si>
    <t>settling pond 3 (east) inflow from transfer channel</t>
  </si>
  <si>
    <t>sp3 east inflow</t>
  </si>
  <si>
    <t>NT 97595 47525</t>
  </si>
  <si>
    <t>Settlement Pond 3 Inflow</t>
  </si>
  <si>
    <t>East of road - pipe gravity outflow at concrete headwall to transfer channel ditch (which then flows down to pipe bridge and on to SP3 )</t>
  </si>
  <si>
    <t>raw2 pipe discharge</t>
  </si>
  <si>
    <t>NT 97450 47575</t>
  </si>
  <si>
    <t>Raw Mine water pipe discharge</t>
  </si>
  <si>
    <t>outflow from settling pond 2 (south or true right) to reedbed 1</t>
  </si>
  <si>
    <t>sp2 south outflow</t>
  </si>
  <si>
    <t>NT 97585 47540</t>
  </si>
  <si>
    <t>Settlement Pond 2 (south) Outflow</t>
  </si>
  <si>
    <t>outflow from settling pond 1 (North, or true left) to reedbed 1</t>
  </si>
  <si>
    <t>sp1 north outflow</t>
  </si>
  <si>
    <t>NT 97585 47565</t>
  </si>
  <si>
    <t>Settlement Pond 1 (north) Outflow</t>
  </si>
  <si>
    <t>flow splitting chamber at end of pumped rising main</t>
  </si>
  <si>
    <t>raw3 pumped</t>
  </si>
  <si>
    <t xml:space="preserve">Pump Sample </t>
  </si>
  <si>
    <t>NT 97500 47575</t>
  </si>
  <si>
    <t>Pumped Raw Mine Water</t>
  </si>
  <si>
    <t>West of road - phase 1 outlet pipe to stream 5m upstream of road bridge</t>
  </si>
  <si>
    <t>phase 1 outfall from reedbed</t>
  </si>
  <si>
    <t>NT 97420 47550</t>
  </si>
  <si>
    <t>Phase 1 outfall from reedbed</t>
  </si>
  <si>
    <t>West of road - phase 1 inlet point</t>
  </si>
  <si>
    <t>phase 1 raw inflow to pond</t>
  </si>
  <si>
    <t>NT 97340 47555</t>
  </si>
  <si>
    <t>Phase 1 raw inflow to pond</t>
  </si>
  <si>
    <t>Ashton in Makerfield - Wigan MBC</t>
  </si>
  <si>
    <t>TBC</t>
  </si>
  <si>
    <t>Down Brook</t>
  </si>
  <si>
    <t>Final Discharge</t>
  </si>
  <si>
    <t>a minor discharge exists to the east of the bridge downstream</t>
  </si>
  <si>
    <t>SD 55200 00645</t>
  </si>
  <si>
    <t>SP2 Out</t>
  </si>
  <si>
    <t>SD 55140 00705</t>
  </si>
  <si>
    <t>Settlement Pond 2 Outflow (South)</t>
  </si>
  <si>
    <t>Sp1 Out</t>
  </si>
  <si>
    <t>SD 55125 00730</t>
  </si>
  <si>
    <t>Settlement Pond 1 Outflow (North)</t>
  </si>
  <si>
    <t xml:space="preserve">P.Out </t>
  </si>
  <si>
    <t>SD 55210 00462</t>
  </si>
  <si>
    <t>SD 55183 00689</t>
  </si>
  <si>
    <t>Old Borehole</t>
  </si>
  <si>
    <t>artesian flow</t>
  </si>
  <si>
    <t>SD 55215 00449</t>
  </si>
  <si>
    <t>Monitoring Borehole nr discharge</t>
  </si>
  <si>
    <t>pump borehole raw</t>
  </si>
  <si>
    <t xml:space="preserve">Pump WLevel Sample </t>
  </si>
  <si>
    <t>SD 55263 00686</t>
  </si>
  <si>
    <t>Production Borehole</t>
  </si>
  <si>
    <t>Connahs Quay - Flintshire CC</t>
  </si>
  <si>
    <t>This sample is located approx 2 km downstream of the discharge in the park land of Hawarden Castle by a public footpath located off the B5125 east of the castle located at GR SJ 32966 64441 OR from the upstream side of the road bridge which crosses the B5125 near the Aerospace Park.</t>
  </si>
  <si>
    <t>D/S Hawarden Park</t>
  </si>
  <si>
    <t>EA 12 month sampling</t>
  </si>
  <si>
    <t>SJ 32966 64441</t>
  </si>
  <si>
    <t>North Wales</t>
  </si>
  <si>
    <t>Downstream at Hawarden Park</t>
  </si>
  <si>
    <t>This sample may be taken either from the golf course at GR SJ 31381 65500, or from the access track off the A550 by some chimneys and a disused mill south of Hawarden approx 1 km downstream of the discharge. The sample needs to be collected from the upstream side of the track at GR SJ 31523 65487.</t>
  </si>
  <si>
    <t>D/S Hawarden Hayes</t>
  </si>
  <si>
    <t>SJ 31523 65487</t>
  </si>
  <si>
    <t>Downstream at Hawarden Hayes</t>
  </si>
  <si>
    <t>This sample is located approx 150 m downstream of the confluence of the stream with the discharge and the Broughton Brook and on the Golf Course by the edge of the wooded area near one of the greens at GR SJ 30889 65656.</t>
  </si>
  <si>
    <t>D/S Groomsdale</t>
  </si>
  <si>
    <t>SJ 30889 65656</t>
  </si>
  <si>
    <t>Downstream at Groomsdale</t>
  </si>
  <si>
    <t>This sample needs to be collected upstream of the discharge point near Kearsley Farm on Groomsdale Lane on the Broughton Brook GR SJ 30594 65907</t>
  </si>
  <si>
    <t>U/S Kearsley Farm</t>
  </si>
  <si>
    <t>SJ 30594 65907</t>
  </si>
  <si>
    <t>Upstream at Kearsley Farm</t>
  </si>
  <si>
    <t xml:space="preserve">Hawarden </t>
  </si>
  <si>
    <t>v-notch weir 90 degree</t>
  </si>
  <si>
    <t>P.Out Weir Sample</t>
  </si>
  <si>
    <t>SJ 30670 65715</t>
  </si>
  <si>
    <t>330365-029</t>
  </si>
  <si>
    <t>Discharge to Broughton Brook</t>
  </si>
  <si>
    <t>Broughton Brook</t>
  </si>
  <si>
    <t>Blackwood - Caerphilly CC</t>
  </si>
  <si>
    <t>Collected from either A) road bridge on Commercial Street u/s side B) u/s of Tram Road discharge. Approx 2000 m d/s of discharge</t>
  </si>
  <si>
    <t>D/S Commercial Street</t>
  </si>
  <si>
    <t>ST 18095 95970</t>
  </si>
  <si>
    <t>Downstream at Commercial Street</t>
  </si>
  <si>
    <t>Blackwood</t>
  </si>
  <si>
    <t>Collected from road bridge on B4254 on u/s side. Approx 1000 m d/s of discharge</t>
  </si>
  <si>
    <t>D/S B4254</t>
  </si>
  <si>
    <t>ST 17805 96485</t>
  </si>
  <si>
    <t>Downstream at B4254</t>
  </si>
  <si>
    <t>Collected from road bridge on Bridge Street on u/s side. Approx 500 m d/s of discharge</t>
  </si>
  <si>
    <t>D/S Bridge Street</t>
  </si>
  <si>
    <t>ST 17800 96975</t>
  </si>
  <si>
    <t>Downstream at Bridge Street</t>
  </si>
  <si>
    <t>Background water sample taken upstream of discharge.</t>
  </si>
  <si>
    <t>ST 17610 97370</t>
  </si>
  <si>
    <t>ST 17566 97356</t>
  </si>
  <si>
    <t>317197-004 near</t>
  </si>
  <si>
    <t>CA2 + Acy + TOC</t>
  </si>
  <si>
    <t>Acy + TOC</t>
  </si>
  <si>
    <t>Ammanford - Carmarthenshire CC</t>
  </si>
  <si>
    <t>Tan y Garn</t>
  </si>
  <si>
    <t>outflow in river bed by opposite bank (not when river in spate!)</t>
  </si>
  <si>
    <t>river discharge</t>
  </si>
  <si>
    <t>SN 63155 09740</t>
  </si>
  <si>
    <t>River Discharge</t>
  </si>
  <si>
    <t>CA2 + ACY + TOC</t>
  </si>
  <si>
    <t>ACY + TOC</t>
  </si>
  <si>
    <t>sp3 out</t>
  </si>
  <si>
    <t>SN 63070 09760</t>
  </si>
  <si>
    <t>Settlement Pond 2 Outflow</t>
  </si>
  <si>
    <t>sp2 out</t>
  </si>
  <si>
    <t>SN 63045 09775</t>
  </si>
  <si>
    <t>sp1 out</t>
  </si>
  <si>
    <t>SN 63095 09760</t>
  </si>
  <si>
    <t>Settlement Pond 1 Outflow</t>
  </si>
  <si>
    <t>CA2 + Acy+Toc</t>
  </si>
  <si>
    <t>Acy+Toc</t>
  </si>
  <si>
    <t>CD at 28deg vnotch</t>
  </si>
  <si>
    <t>SN 63023 09788</t>
  </si>
  <si>
    <t xml:space="preserve">Treat </t>
  </si>
  <si>
    <t>SN 63030 09777</t>
  </si>
  <si>
    <t>Reed Bed</t>
  </si>
  <si>
    <t xml:space="preserve">Treat Sample </t>
  </si>
  <si>
    <t>SN 63080 09760</t>
  </si>
  <si>
    <t>Settling Ponds 1,2,3</t>
  </si>
  <si>
    <t>RAPS outflow flexible pipe</t>
  </si>
  <si>
    <t>SN 63120 09740</t>
  </si>
  <si>
    <t>RAPS Treatment Outflow</t>
  </si>
  <si>
    <t>raw</t>
  </si>
  <si>
    <t>SN 63160 09686</t>
  </si>
  <si>
    <t>263209-024</t>
  </si>
  <si>
    <t xml:space="preserve">Vent Fill </t>
  </si>
  <si>
    <t>ST 21525 94615</t>
  </si>
  <si>
    <t>321194-003</t>
  </si>
  <si>
    <t>Shafts</t>
  </si>
  <si>
    <t>ST 21435 94573</t>
  </si>
  <si>
    <t>Not in MRSDS</t>
  </si>
  <si>
    <t xml:space="preserve">Pump WLevel </t>
  </si>
  <si>
    <t>NY 66755 64502</t>
  </si>
  <si>
    <t>NY</t>
  </si>
  <si>
    <t>See L607</t>
  </si>
  <si>
    <t>Little Limestone Coal Pumping Borehole B</t>
  </si>
  <si>
    <t>NY 66676 64563</t>
  </si>
  <si>
    <t>Piezo BH4</t>
  </si>
  <si>
    <t>NY 66692 64569</t>
  </si>
  <si>
    <t>Piezo BH3</t>
  </si>
  <si>
    <t>NY 66838 64506</t>
  </si>
  <si>
    <t>Piezo BH2</t>
  </si>
  <si>
    <t>NY 67014 64377</t>
  </si>
  <si>
    <t>Piezo BH1</t>
  </si>
  <si>
    <t>Haltwhistle - Northumberland CC</t>
  </si>
  <si>
    <t>raw borehole pumped</t>
  </si>
  <si>
    <t>NY 66739 64513</t>
  </si>
  <si>
    <t>Little Limestone Coal Pumping B/H</t>
  </si>
  <si>
    <t>SK 36077 51509</t>
  </si>
  <si>
    <t>436351-029 near</t>
  </si>
  <si>
    <t>SK 37960 43961</t>
  </si>
  <si>
    <t>Not in MRSDS - Drain from north</t>
  </si>
  <si>
    <t>Kilburn Discharge</t>
  </si>
  <si>
    <t>Heage</t>
  </si>
  <si>
    <t>Mn issue for downstream abstractor</t>
  </si>
  <si>
    <t xml:space="preserve">Heyworth - Lancashire </t>
  </si>
  <si>
    <t>rectangular notch weir raw</t>
  </si>
  <si>
    <t>SD 85140 13000</t>
  </si>
  <si>
    <t>385413-001</t>
  </si>
  <si>
    <t>Ashworth</t>
  </si>
  <si>
    <t xml:space="preserve">Jowkin Wood Ashworth </t>
  </si>
  <si>
    <t xml:space="preserve">Beach Sea Water Sample 100 m from outfall </t>
  </si>
  <si>
    <t>Final Discharge at Beach</t>
  </si>
  <si>
    <t>Lagoon 2 Outlet</t>
  </si>
  <si>
    <t>Lagoon 1 Outlet</t>
  </si>
  <si>
    <t>Lagoon 1 Inlet</t>
  </si>
  <si>
    <t>Beach Sea Water Sample</t>
  </si>
  <si>
    <t>UK Coal Site</t>
  </si>
  <si>
    <t>Northumbria</t>
  </si>
  <si>
    <t>Lynemouth No1 Shaft</t>
  </si>
  <si>
    <t>Raw Minewater Shaft</t>
  </si>
  <si>
    <t>NZ 29829 90469</t>
  </si>
  <si>
    <t>429590-001</t>
  </si>
  <si>
    <t>No.1 Shaft</t>
  </si>
  <si>
    <t>NZ 28372 91616</t>
  </si>
  <si>
    <t>428591-002</t>
  </si>
  <si>
    <t>No.2 Shaft</t>
  </si>
  <si>
    <t>SE 35296 03477</t>
  </si>
  <si>
    <t>435403-002</t>
  </si>
  <si>
    <t>South Shaft</t>
  </si>
  <si>
    <t>SE 35297 03493</t>
  </si>
  <si>
    <t>435403-013</t>
  </si>
  <si>
    <t>North Shaft</t>
  </si>
  <si>
    <t>NZ 25049 34138</t>
  </si>
  <si>
    <t>425534-001</t>
  </si>
  <si>
    <t>Martin Charltons Shaft</t>
  </si>
  <si>
    <t>Edmondsley - Durham CC</t>
  </si>
  <si>
    <t>Durham Discharges</t>
  </si>
  <si>
    <t>weir consists of pipe</t>
  </si>
  <si>
    <t>NZ 21490 49425</t>
  </si>
  <si>
    <t>Low Main B/H</t>
  </si>
  <si>
    <t>Craghead</t>
  </si>
  <si>
    <t xml:space="preserve">Stoke on Trent - Stoke on Trent CC </t>
  </si>
  <si>
    <t>Chell Heath Road</t>
  </si>
  <si>
    <t>Final Treated Discharge</t>
  </si>
  <si>
    <t xml:space="preserve">Sample </t>
  </si>
  <si>
    <t>SJ 88460 50825</t>
  </si>
  <si>
    <t xml:space="preserve">P.Out Treat Sample </t>
  </si>
  <si>
    <t>SJ 88385 50795</t>
  </si>
  <si>
    <t>Treatment scheme</t>
  </si>
  <si>
    <t>Raw Minewater</t>
  </si>
  <si>
    <t>SJ 88190 50650</t>
  </si>
  <si>
    <t>Raw Mine Water Discharge</t>
  </si>
  <si>
    <t>ST 02007 91577</t>
  </si>
  <si>
    <t>302191-001</t>
  </si>
  <si>
    <t>Upper Cymmer Shaft</t>
  </si>
  <si>
    <t>SO 19118 10564</t>
  </si>
  <si>
    <t>Railway Terrace</t>
  </si>
  <si>
    <t>NY 77668 64483</t>
  </si>
  <si>
    <t>Old Pumping B/H</t>
  </si>
  <si>
    <t>SK 01278 11691</t>
  </si>
  <si>
    <t>SD 88964 25702</t>
  </si>
  <si>
    <t>Drift B/H</t>
  </si>
  <si>
    <t>NZ 26136 56585</t>
  </si>
  <si>
    <t>Wigan - Wigan MBC</t>
  </si>
  <si>
    <t>Downstream</t>
  </si>
  <si>
    <t>SD 55220 03395</t>
  </si>
  <si>
    <t>minewater upwelling south of Bankes sough</t>
  </si>
  <si>
    <t>SD 55010 03580</t>
  </si>
  <si>
    <t>Mine water upwelling south of Bankes Sough</t>
  </si>
  <si>
    <t>SD 54830 03850</t>
  </si>
  <si>
    <t>SP2 out</t>
  </si>
  <si>
    <t>SD 54695 03915</t>
  </si>
  <si>
    <t>Settlement Pond 2 Outfall</t>
  </si>
  <si>
    <t>SP1 out</t>
  </si>
  <si>
    <t>SD 54620 03940</t>
  </si>
  <si>
    <t>Settlement Pond 1 Outfall</t>
  </si>
  <si>
    <t>Pump Wlevel Flow Sample</t>
  </si>
  <si>
    <t>SD 54841 03793</t>
  </si>
  <si>
    <t>New Pumping Borehole</t>
  </si>
  <si>
    <t>SD 54522 03623</t>
  </si>
  <si>
    <t>354403-021 near</t>
  </si>
  <si>
    <t>Clarkes No5 Borehole</t>
  </si>
  <si>
    <t>SD 54838 03406</t>
  </si>
  <si>
    <t>Quarry Borehole</t>
  </si>
  <si>
    <t>SD 55070 03350</t>
  </si>
  <si>
    <t>Old Pumping Borehole</t>
  </si>
  <si>
    <t>Bankes Sough</t>
  </si>
  <si>
    <t>SD 55140 03480</t>
  </si>
  <si>
    <t>355403-032</t>
  </si>
  <si>
    <t>SD 55030 03670</t>
  </si>
  <si>
    <t>355403-021</t>
  </si>
  <si>
    <t>No.2 Drift</t>
  </si>
  <si>
    <t>Summersales adit</t>
  </si>
  <si>
    <t>SD 55050 03620</t>
  </si>
  <si>
    <t>355403-023</t>
  </si>
  <si>
    <t>No.1 Drift</t>
  </si>
  <si>
    <t>NZ 26146 91672</t>
  </si>
  <si>
    <t>B/H</t>
  </si>
  <si>
    <t>NZ 26171 91409</t>
  </si>
  <si>
    <t>NZ 26483 89538</t>
  </si>
  <si>
    <t>426589-001</t>
  </si>
  <si>
    <t>NZ 22890 87306</t>
  </si>
  <si>
    <t>422587-004?</t>
  </si>
  <si>
    <t>'A' Shaft</t>
  </si>
  <si>
    <t>NZ 16592 33707</t>
  </si>
  <si>
    <t>Drifts Vent</t>
  </si>
  <si>
    <t>dry</t>
  </si>
  <si>
    <t>Dalkeith - Midlothian C</t>
  </si>
  <si>
    <t>NT 32467 67044</t>
  </si>
  <si>
    <t>332667-001</t>
  </si>
  <si>
    <t>Day Level</t>
  </si>
  <si>
    <t>Gorebridge - Midlothian C</t>
  </si>
  <si>
    <t>Downstream No.3</t>
  </si>
  <si>
    <t>NT 33710 61355</t>
  </si>
  <si>
    <t>D/S Gore Glen Park</t>
  </si>
  <si>
    <t>Downstream No.2</t>
  </si>
  <si>
    <t>NT 34540 61140</t>
  </si>
  <si>
    <t>D/S Robertson's Bank</t>
  </si>
  <si>
    <t>Downstream No.1</t>
  </si>
  <si>
    <t>NT 34760 60940</t>
  </si>
  <si>
    <t>U/S Catcune Mill</t>
  </si>
  <si>
    <t>NT 35140 60235</t>
  </si>
  <si>
    <t>D/S Trotter's Bridge</t>
  </si>
  <si>
    <t>NT 34900 60800</t>
  </si>
  <si>
    <t>Shaft culvert</t>
  </si>
  <si>
    <t>awaiting v-notch</t>
  </si>
  <si>
    <t>Vogrie no2 by Gore Water</t>
  </si>
  <si>
    <t>NT 34841 60741</t>
  </si>
  <si>
    <t>No2 Discharge at Gore Water</t>
  </si>
  <si>
    <t>Vogrie no1 above railway</t>
  </si>
  <si>
    <t>NT 34940 60862</t>
  </si>
  <si>
    <t>334660-001</t>
  </si>
  <si>
    <t>No1 Discharge at adit</t>
  </si>
  <si>
    <t xml:space="preserve">see Kibblesworth for raw pumped water. </t>
  </si>
  <si>
    <t>Central Durham</t>
  </si>
  <si>
    <t>CD South</t>
  </si>
  <si>
    <t>NGR is from discharge consent</t>
  </si>
  <si>
    <t xml:space="preserve">CD </t>
  </si>
  <si>
    <t>NZ 25970 56780</t>
  </si>
  <si>
    <t>South Consented Discharge</t>
  </si>
  <si>
    <t>NZ 25780 56710</t>
  </si>
  <si>
    <t>South Reed Beds</t>
  </si>
  <si>
    <t>CD North</t>
  </si>
  <si>
    <t>NZ 25830 56970</t>
  </si>
  <si>
    <t>North Consented Discharge</t>
  </si>
  <si>
    <t>NZ 25750 56860</t>
  </si>
  <si>
    <t>North Reed Beds</t>
  </si>
  <si>
    <t>Minewater and sewage combined after mixing chamber</t>
  </si>
  <si>
    <t>Combined Reed Bed Inlet</t>
  </si>
  <si>
    <t>Flow Sample CD</t>
  </si>
  <si>
    <t>NZ 25620 56740</t>
  </si>
  <si>
    <t>Inlet Manifolds</t>
  </si>
  <si>
    <t>NZ 36020 51430</t>
  </si>
  <si>
    <t>depth 69m; passing near Crombouke workings at 62m depth</t>
  </si>
  <si>
    <t>SD 78749 03017</t>
  </si>
  <si>
    <t>Crombouke Borehole</t>
  </si>
  <si>
    <t>Maryport, Cumbria</t>
  </si>
  <si>
    <t>Cumbria</t>
  </si>
  <si>
    <t>NY 04251 35275</t>
  </si>
  <si>
    <t>Pontlottyn - Caerphilly CBC</t>
  </si>
  <si>
    <t>river culvert outlet</t>
  </si>
  <si>
    <t xml:space="preserve">P.Out Sample Vent </t>
  </si>
  <si>
    <t>SO 11627 06451</t>
  </si>
  <si>
    <t>River Rhymney Culvert outflow Access</t>
  </si>
  <si>
    <t>river access chamber at 311593 206679</t>
  </si>
  <si>
    <t xml:space="preserve">P.Out Weir Sample Vent </t>
  </si>
  <si>
    <t>SO 11590 06660</t>
  </si>
  <si>
    <t>311206-017</t>
  </si>
  <si>
    <t>Bute Level Discharge in river culvert</t>
  </si>
  <si>
    <t>intermittent flow at 60 degree weir</t>
  </si>
  <si>
    <t>Pyle - Bridgend CBC</t>
  </si>
  <si>
    <t>60 degree v-notch weir</t>
  </si>
  <si>
    <t>SS 85699 84913</t>
  </si>
  <si>
    <t>285184-006 to east</t>
  </si>
  <si>
    <t>Discharge upper on east bank</t>
  </si>
  <si>
    <t>main 90 degree v-notch weir</t>
  </si>
  <si>
    <t>SS 85637 84812</t>
  </si>
  <si>
    <t>285184-005 to north</t>
  </si>
  <si>
    <t>Discharge lower on west bank</t>
  </si>
  <si>
    <t>Chorley Road</t>
  </si>
  <si>
    <t>SK 05260 10630</t>
  </si>
  <si>
    <t>Rugeley Road</t>
  </si>
  <si>
    <t>SK 04560 11065</t>
  </si>
  <si>
    <t>D/S of Roadbridge</t>
  </si>
  <si>
    <t>SK 03795 12115</t>
  </si>
  <si>
    <t>Downstream of roadbridge</t>
  </si>
  <si>
    <t>D/S of Outfall</t>
  </si>
  <si>
    <t>SK 03680 12270</t>
  </si>
  <si>
    <t>Downstream of outfall</t>
  </si>
  <si>
    <t>final CD vnotch weir</t>
  </si>
  <si>
    <t>SK 03775 12415</t>
  </si>
  <si>
    <t>SK 03750 12585</t>
  </si>
  <si>
    <t>Settlement Pond 1 Out</t>
  </si>
  <si>
    <t>Cascade Top Inlet</t>
  </si>
  <si>
    <t>raw pumped borehole</t>
  </si>
  <si>
    <t>SK 03555 12590</t>
  </si>
  <si>
    <t>Abstraction Borehole</t>
  </si>
  <si>
    <t>SK 03552 12589</t>
  </si>
  <si>
    <t>Monitoring Borehole</t>
  </si>
  <si>
    <t>rb2 out</t>
  </si>
  <si>
    <t>SN 83581 03052</t>
  </si>
  <si>
    <t>Passive (Valve Controlled)</t>
  </si>
  <si>
    <t>SN 83535 03010</t>
  </si>
  <si>
    <t>SN 83465 02905</t>
  </si>
  <si>
    <t>SN 83445 02865</t>
  </si>
  <si>
    <t>SN 83449 02765</t>
  </si>
  <si>
    <t>Crown hole above Tyn-y-Cwm adit</t>
  </si>
  <si>
    <t>y</t>
  </si>
  <si>
    <t>SN 83524 02540</t>
  </si>
  <si>
    <t>283202-007</t>
  </si>
  <si>
    <t>Air Shaft Former Discharge to Clydach</t>
  </si>
  <si>
    <t>SN 83466 02757</t>
  </si>
  <si>
    <t>Borehole to Tyn-y-Cwm adit</t>
  </si>
  <si>
    <t>final CD rectangular weir</t>
  </si>
  <si>
    <t>As Built Drawing</t>
  </si>
  <si>
    <t>SN 83650 03100</t>
  </si>
  <si>
    <t>SN 83530 03000</t>
  </si>
  <si>
    <t>Reedbeds 3 in series</t>
  </si>
  <si>
    <t>SN 83440 02860</t>
  </si>
  <si>
    <t>Settlement Lagoons 2 in series</t>
  </si>
  <si>
    <t>SN 83400 02800</t>
  </si>
  <si>
    <t>283202-003</t>
  </si>
  <si>
    <t>Raw water from horizontal bores under Tyn-y-Cwm adit</t>
  </si>
  <si>
    <t>SE 42247 28042</t>
  </si>
  <si>
    <t>442428-001</t>
  </si>
  <si>
    <t>Warren House Pit</t>
  </si>
  <si>
    <t>SE 42245 28047</t>
  </si>
  <si>
    <t>442428-002</t>
  </si>
  <si>
    <t>Haigh Moor Pit</t>
  </si>
  <si>
    <t>Dronfield - Derbyshire CC</t>
  </si>
  <si>
    <t xml:space="preserve">This sample is located approx 800 m downstream of the discharge and is located on the upstream side of the bridge that crosses Half Acre Lane  (heading towards Summerley House, accessed of the B6057) at GR SK 36830 77749, just beyond the entrance to the sewage treatment works. </t>
  </si>
  <si>
    <t>D/S Half Acre Lane</t>
  </si>
  <si>
    <t>vnotch weir 90deg is located c30m south down channel by confluence of River Drone and tributary 436500 378032</t>
  </si>
  <si>
    <t>SK 36835 77750</t>
  </si>
  <si>
    <t>Downstream at Half Acre Lane</t>
  </si>
  <si>
    <t>Summerley and Unstone</t>
  </si>
  <si>
    <t xml:space="preserve">This sample is taken from the EA monitoring point located at GR SK 35880 78129 and is on the upstream of the bridge just beyond the industrial units.  </t>
  </si>
  <si>
    <t>U/S Mill Lane</t>
  </si>
  <si>
    <t>SK 35995 78070</t>
  </si>
  <si>
    <t>Upstream at Mill Lane</t>
  </si>
  <si>
    <t>rectangular notch discharge</t>
  </si>
  <si>
    <t>SK 36502 78066</t>
  </si>
  <si>
    <t>436378-020</t>
  </si>
  <si>
    <t>No longer sampled</t>
  </si>
  <si>
    <t>Sheffield - Sheffield CC</t>
  </si>
  <si>
    <t>raw adit discharge</t>
  </si>
  <si>
    <t>SK 32240 89390</t>
  </si>
  <si>
    <t>432389-004</t>
  </si>
  <si>
    <t>Discharge Woodend Colliery water level</t>
  </si>
  <si>
    <t>SK 31995 91891</t>
  </si>
  <si>
    <t>432391-001 near</t>
  </si>
  <si>
    <t>v-notch below culvert</t>
  </si>
  <si>
    <t>SK 31222 81900</t>
  </si>
  <si>
    <t>Culvert minewater Discharge</t>
  </si>
  <si>
    <t>v-notch above culvert</t>
  </si>
  <si>
    <t>SK 31887 81954</t>
  </si>
  <si>
    <t>Brickhouses Trib Culvert entrance</t>
  </si>
  <si>
    <t>spring discharge v-notch</t>
  </si>
  <si>
    <t>SK 31786 81759</t>
  </si>
  <si>
    <t>431381-013</t>
  </si>
  <si>
    <t>Lower Spring Discharge</t>
  </si>
  <si>
    <t>depth 155m to Crombouke Seam, 125mm diameter</t>
  </si>
  <si>
    <t>SD 79344 02230</t>
  </si>
  <si>
    <t>Crombouke B/H</t>
  </si>
  <si>
    <t>SD 56105 03485</t>
  </si>
  <si>
    <t>Smithy Brook</t>
  </si>
  <si>
    <t>rb2 outflow to rb3</t>
  </si>
  <si>
    <t>SD 56050 03390</t>
  </si>
  <si>
    <t>Reed Bed 2 Outflow to Reed Bed 3</t>
  </si>
  <si>
    <t>rb1 outflow to rb2</t>
  </si>
  <si>
    <t>SD 56125 03365</t>
  </si>
  <si>
    <t>Reed Bed 1 Outflow to Reed Bed 2</t>
  </si>
  <si>
    <t>sp2 (south) outflow to rb1</t>
  </si>
  <si>
    <t>SD 56210 03365</t>
  </si>
  <si>
    <t>sp1 (north) outflow to rb1</t>
  </si>
  <si>
    <t>SD 56170 03405</t>
  </si>
  <si>
    <t>Pump Flow Sample</t>
  </si>
  <si>
    <t>SD 56078 03481</t>
  </si>
  <si>
    <t>Raw mine water</t>
  </si>
  <si>
    <t>Corrwg MWTS</t>
  </si>
  <si>
    <t>rb9 inflow (first of lower section)</t>
  </si>
  <si>
    <t>SS 88600 99800</t>
  </si>
  <si>
    <t>Reed Bed 9 Inflow (first of lower section)</t>
  </si>
  <si>
    <t>East Bank CD point</t>
  </si>
  <si>
    <t xml:space="preserve"> rb4 (last before bridge) outfall rect weir </t>
  </si>
  <si>
    <t>Weir Sample</t>
  </si>
  <si>
    <t>SS 88500 00400</t>
  </si>
  <si>
    <t>Reed Bed 4 Outfall Weir (last before bridge)</t>
  </si>
  <si>
    <t>West Bank CD point</t>
  </si>
  <si>
    <t>final rect weir CD</t>
  </si>
  <si>
    <t>SS 88540 99690</t>
  </si>
  <si>
    <t>Consented Discharge Lower</t>
  </si>
  <si>
    <t>SS 88600 99760</t>
  </si>
  <si>
    <t>Lower Scheme 3 Reedbeds I, J, K</t>
  </si>
  <si>
    <t>SN 88690 00340</t>
  </si>
  <si>
    <t>Lower Scheme 4 Reedbeds E F G H</t>
  </si>
  <si>
    <t xml:space="preserve">raw3 (west bank) rect weir; </t>
  </si>
  <si>
    <t>SN 88650 00450</t>
  </si>
  <si>
    <t>288200-005 nearby</t>
  </si>
  <si>
    <t>West Bank discharge</t>
  </si>
  <si>
    <t>SN 88675 00440</t>
  </si>
  <si>
    <t>Consented Discharge Upper</t>
  </si>
  <si>
    <t>SN 88700 00520</t>
  </si>
  <si>
    <t>Upper Scheme 4 reedbeds A B C D</t>
  </si>
  <si>
    <t xml:space="preserve">raw 2 intermittent flow; </t>
  </si>
  <si>
    <t>raw2 (east bank lower)</t>
  </si>
  <si>
    <t>SN 88738 00559</t>
  </si>
  <si>
    <t>288200-008 near</t>
  </si>
  <si>
    <t>East Bank discharge 2</t>
  </si>
  <si>
    <t>raw1 (east bank upper)</t>
  </si>
  <si>
    <t>SN 88779 00600</t>
  </si>
  <si>
    <t>288200-011</t>
  </si>
  <si>
    <t>East Bank discharge 1</t>
  </si>
  <si>
    <t>SE 25927 16056</t>
  </si>
  <si>
    <t>Flockton B/H</t>
  </si>
  <si>
    <t>SE 24204 14989</t>
  </si>
  <si>
    <t>Blocking B/H</t>
  </si>
  <si>
    <t>SE 24640 15922</t>
  </si>
  <si>
    <t>New Borehole</t>
  </si>
  <si>
    <t>SE 22524 15520</t>
  </si>
  <si>
    <t>Bacup - Calderdale MBC</t>
  </si>
  <si>
    <t>Collected from bridge by Todmorden Public Market u/s of confluence with Walsden Water GR 393761 424272.</t>
  </si>
  <si>
    <t>D/S Todmorden</t>
  </si>
  <si>
    <t>SD 93761 24272</t>
  </si>
  <si>
    <t>Downstream at Todmorden</t>
  </si>
  <si>
    <t xml:space="preserve">Craggs Moor </t>
  </si>
  <si>
    <t>Collected from small bridge on the Burnley Road in Cornholme by House No. 651 GR 391321 426102.</t>
  </si>
  <si>
    <t>D/S Cornholme</t>
  </si>
  <si>
    <t>SD 91321 26102</t>
  </si>
  <si>
    <t>Downstream at Cornholme</t>
  </si>
  <si>
    <t xml:space="preserve">Collected from Waterfall GR 389729 426320 OR from alongside the A646 Burnley Road near Station Parade u/s of confluence GR 389874 426282. </t>
  </si>
  <si>
    <t>D/S Water Fall/Burnley Road</t>
  </si>
  <si>
    <t>SD 89874 26282</t>
  </si>
  <si>
    <t>Downstream at Burnley Road</t>
  </si>
  <si>
    <t>Background sample from near GR 389046 425721</t>
  </si>
  <si>
    <t>Background</t>
  </si>
  <si>
    <t>SD 89046 25721</t>
  </si>
  <si>
    <t>SD 89075 25676</t>
  </si>
  <si>
    <t>Adit B/H</t>
  </si>
  <si>
    <t>upstream rectangular weir</t>
  </si>
  <si>
    <t>SD 89148 25881</t>
  </si>
  <si>
    <t>Upstream Weir</t>
  </si>
  <si>
    <t>Top of Greens Clough</t>
  </si>
  <si>
    <t>SD 89109 25759</t>
  </si>
  <si>
    <t>v-notch raw adit</t>
  </si>
  <si>
    <t>SD 89162 25881</t>
  </si>
  <si>
    <t>389425-002</t>
  </si>
  <si>
    <t>Adit Discharge</t>
  </si>
  <si>
    <t>SK 53202 43710</t>
  </si>
  <si>
    <t>453343-003</t>
  </si>
  <si>
    <t>No.4 Shaft</t>
  </si>
  <si>
    <t>SK 27614 97279</t>
  </si>
  <si>
    <t>427397-005</t>
  </si>
  <si>
    <t>SE 33826 03545</t>
  </si>
  <si>
    <t>Barnsley B/H</t>
  </si>
  <si>
    <t>SK 42733 70662</t>
  </si>
  <si>
    <t>No.4 B/H</t>
  </si>
  <si>
    <t>No.3 B/H</t>
  </si>
  <si>
    <t>No.2 B/H</t>
  </si>
  <si>
    <t>No.1 B/H</t>
  </si>
  <si>
    <t>SK 41385 71314</t>
  </si>
  <si>
    <t>Blackshale B/H</t>
  </si>
  <si>
    <t>discharge rectangular weir</t>
  </si>
  <si>
    <t>NZ 21740 30130</t>
  </si>
  <si>
    <t>Discharge opposite Bishops Park</t>
  </si>
  <si>
    <t>Downstream at Sheepbridge Lane</t>
  </si>
  <si>
    <t>This sample is just before the confluence with the River Drone at GR SK 37292 75042 and should be sampled from the small brick arch bridge off Sheepbridge Lane on the upstream side.</t>
  </si>
  <si>
    <t>D/S Conflence</t>
  </si>
  <si>
    <t>discharge pipe to river needs jetting when needed</t>
  </si>
  <si>
    <t>SK 37280 74990</t>
  </si>
  <si>
    <t>Downstream at Confluence to Barlow Brook</t>
  </si>
  <si>
    <t>This sample is approx 3 km downstream of the Summerley discharge on the upstream side of Brierley Bridge on the B6057, located at GR SK 37519 76094, just south of the Horse and Jockey Pub, by the Chesterfield town sign</t>
  </si>
  <si>
    <t>D/S Brierley Bridge</t>
  </si>
  <si>
    <t>SK 37515 76090</t>
  </si>
  <si>
    <t>Downstream at Brierly Bridge</t>
  </si>
  <si>
    <t>This sample is located approx 1 km downstream of Sample Point #3 and can be collected from the upstream side of the road bridge on Whittington Lane in Unstone Green at GR SK 37557 76550. This is also an EA monitoring point</t>
  </si>
  <si>
    <t>D/S Whittington Lane</t>
  </si>
  <si>
    <t>SK 37555 76550</t>
  </si>
  <si>
    <t>Downstream at Whittington Lane</t>
  </si>
  <si>
    <t>This sample should be collected where the stream affected by the Unstone discharge joins the River Drone which runs alongside the road at GR SK 37414 77246. This sample point is approx 500 m downstream of the Unstone discharge and approx 1.7 km downstream of the Summerley discharge.</t>
  </si>
  <si>
    <t>D/S Church Street</t>
  </si>
  <si>
    <t>SK 37415 77250</t>
  </si>
  <si>
    <t>Downstream at Church Street</t>
  </si>
  <si>
    <t>pipe discharge</t>
  </si>
  <si>
    <t>discharge 4 Ramshaw Lodge</t>
  </si>
  <si>
    <t>SK 37758 77037</t>
  </si>
  <si>
    <t>437377-015</t>
  </si>
  <si>
    <t>Ramshaw Wood Adit Discharge</t>
  </si>
  <si>
    <t>discharge 3 v-notch</t>
  </si>
  <si>
    <t>SK 37559 77295</t>
  </si>
  <si>
    <t>No.3 Discharge</t>
  </si>
  <si>
    <t>discharge 2 v-notch</t>
  </si>
  <si>
    <t>site at vnotch, but stream is ochreous upstream at 437568 377452</t>
  </si>
  <si>
    <t>SK 37521 77301</t>
  </si>
  <si>
    <t>No.2 Discharge</t>
  </si>
  <si>
    <t>discharge 1 (north) dammed v-notch</t>
  </si>
  <si>
    <t>discharge 1 v-notch(south)</t>
  </si>
  <si>
    <t>vnotch north at 437124 377494 by path; vnotch south at 437210 377420 behind scrapyard</t>
  </si>
  <si>
    <t>SK 37157 77470</t>
  </si>
  <si>
    <t>No.1 Discharge</t>
  </si>
  <si>
    <t>Fe_tot       ; AND  3 sets of : Fe_tot</t>
  </si>
  <si>
    <t>Todmordon - Calderdale MBC</t>
  </si>
  <si>
    <t>Weekly</t>
  </si>
  <si>
    <t>East Lagoon Out</t>
  </si>
  <si>
    <t>SD 91065 23680</t>
  </si>
  <si>
    <t>Active - Passive (Chemical Addition</t>
  </si>
  <si>
    <t>East Settlement Pond Outflow</t>
  </si>
  <si>
    <t>West Lagoon Out</t>
  </si>
  <si>
    <t>SD 90925 23725</t>
  </si>
  <si>
    <t>West Settlement Pond Outflow</t>
  </si>
  <si>
    <t>Cascade Bottom</t>
  </si>
  <si>
    <t>SD 90985 23680</t>
  </si>
  <si>
    <t>SD 90490 23800</t>
  </si>
  <si>
    <t>Adit Piezo</t>
  </si>
  <si>
    <t>CA3 + Acy       ; AND  3 sets of : Fe_tot</t>
  </si>
  <si>
    <t>CA2 + Acy       ; AND  3 sets of : Fe_tot</t>
  </si>
  <si>
    <t>Acy</t>
  </si>
  <si>
    <t>Taken at final reed bed outlet</t>
  </si>
  <si>
    <t>SD 90825 23775</t>
  </si>
  <si>
    <t>Preferably at the adit or prior to dosing plant</t>
  </si>
  <si>
    <t>SD 90525 23770</t>
  </si>
  <si>
    <t>SD 90515 23775</t>
  </si>
  <si>
    <t>390423-007</t>
  </si>
  <si>
    <t>lorry park to be developed with replacement of adit with culvert</t>
  </si>
  <si>
    <t>discharge pipe upstream of river confluence</t>
  </si>
  <si>
    <t>other discharges to east at Wharncliffe adit 429397-001 and to north at adit 429398-007</t>
  </si>
  <si>
    <t>SK 29060 97965</t>
  </si>
  <si>
    <t>429397-020</t>
  </si>
  <si>
    <t>Drainage Level</t>
  </si>
  <si>
    <t>manholes lie behind discharge headwall</t>
  </si>
  <si>
    <t>NZ 17193 63399</t>
  </si>
  <si>
    <t>417563-007 near</t>
  </si>
  <si>
    <t>NT 37196 72926</t>
  </si>
  <si>
    <t>NT 37444 73056</t>
  </si>
  <si>
    <t>337673-001</t>
  </si>
  <si>
    <t>Hazard E1123</t>
  </si>
  <si>
    <t>Tranent - East Lothian C</t>
  </si>
  <si>
    <t>Reed Bed 2 Outlet</t>
  </si>
  <si>
    <t>NT 41495 74695</t>
  </si>
  <si>
    <t>Reed Bed 1 Outlet</t>
  </si>
  <si>
    <t>NT 41630 74735</t>
  </si>
  <si>
    <t>NT 41755 74790</t>
  </si>
  <si>
    <t xml:space="preserve">WLevel CD </t>
  </si>
  <si>
    <t>NT 41758 74820</t>
  </si>
  <si>
    <t>Piezo 28R</t>
  </si>
  <si>
    <t xml:space="preserve">Pump WLevel CD Sample </t>
  </si>
  <si>
    <t>NT 41622 74753</t>
  </si>
  <si>
    <t>Pumping B/H 5A</t>
  </si>
  <si>
    <t>Seton Sands Outfall</t>
  </si>
  <si>
    <t>NT 41602 75869</t>
  </si>
  <si>
    <t>Seton Sands</t>
  </si>
  <si>
    <t>Final discharge from scheme</t>
  </si>
  <si>
    <t>Reed Bed 3 Outlet at weir</t>
  </si>
  <si>
    <t>NT 41345 74635</t>
  </si>
  <si>
    <t>Consented Discharge &amp; Reed Bed 3 Outflow</t>
  </si>
  <si>
    <t>Inlet into top of cascade</t>
  </si>
  <si>
    <t>BH Raw at Cascade Top</t>
  </si>
  <si>
    <t>NT 41785 74804</t>
  </si>
  <si>
    <t>Blindwells Pumping B/H</t>
  </si>
  <si>
    <t>SE 42311 05757</t>
  </si>
  <si>
    <t>SE 38184 13772</t>
  </si>
  <si>
    <t>438413-001</t>
  </si>
  <si>
    <t>Hazard H4149</t>
  </si>
  <si>
    <t>West Shaft</t>
  </si>
  <si>
    <t>Workington - Cumbria CC</t>
  </si>
  <si>
    <t>reedbed combined outflow</t>
  </si>
  <si>
    <t>reedbed final CD</t>
  </si>
  <si>
    <t>NY 03840 30150</t>
  </si>
  <si>
    <t>Consented Discharge (Reed Bed) Outflow</t>
  </si>
  <si>
    <t>NY 03865 30045</t>
  </si>
  <si>
    <t>NY 03880 30130</t>
  </si>
  <si>
    <t>end of rising main at top of cascade</t>
  </si>
  <si>
    <t>NY 03945 30090</t>
  </si>
  <si>
    <t>Raw Mine Water</t>
  </si>
  <si>
    <t>no longer there</t>
  </si>
  <si>
    <t>former gravity discharge - if flow returns</t>
  </si>
  <si>
    <t>secondary v-notch</t>
  </si>
  <si>
    <t>NY 03450 29830</t>
  </si>
  <si>
    <t>No2 Discharge</t>
  </si>
  <si>
    <t>possibly dry due to pumping</t>
  </si>
  <si>
    <t>main v-notch</t>
  </si>
  <si>
    <t>NY 03618 29878</t>
  </si>
  <si>
    <t>No1 Discharge</t>
  </si>
  <si>
    <t>SE 48698 02602</t>
  </si>
  <si>
    <t>Shafton B/H</t>
  </si>
  <si>
    <t>NT 31397 73234</t>
  </si>
  <si>
    <t>Hazard H3711</t>
  </si>
  <si>
    <t>Tennis Club B/H</t>
  </si>
  <si>
    <t>NT 31451 73359</t>
  </si>
  <si>
    <t>Woodside Terrace B/H</t>
  </si>
  <si>
    <t>NT 31425 73361</t>
  </si>
  <si>
    <t>Police Box B/H</t>
  </si>
  <si>
    <t>NT 31406 73361</t>
  </si>
  <si>
    <t>Dalkeith St B/H</t>
  </si>
  <si>
    <t>NT 31490 73436</t>
  </si>
  <si>
    <t>Ormelie B/H</t>
  </si>
  <si>
    <t>NT 31467 73444</t>
  </si>
  <si>
    <t>Key Store B/H</t>
  </si>
  <si>
    <t>NT 31435 73458</t>
  </si>
  <si>
    <t>Top Morton St B/H</t>
  </si>
  <si>
    <t>NT 31446 73481</t>
  </si>
  <si>
    <t>Mid Morton St B/H</t>
  </si>
  <si>
    <t>NT 31486 73482</t>
  </si>
  <si>
    <t>Joppa Park B/H</t>
  </si>
  <si>
    <t>SE 18004 05033</t>
  </si>
  <si>
    <t>418405-001</t>
  </si>
  <si>
    <t>SE 16742 07303</t>
  </si>
  <si>
    <t>416407-004</t>
  </si>
  <si>
    <t>beware tidal outfall</t>
  </si>
  <si>
    <t>Wallyford - East Lothian C</t>
  </si>
  <si>
    <t>Ravenshaugh</t>
  </si>
  <si>
    <t>Ravenshaugh Burn outfall to Forth</t>
  </si>
  <si>
    <t>NT 36595 73265</t>
  </si>
  <si>
    <t>artesian flow test</t>
  </si>
  <si>
    <t>raw at Wallyford Great borehole</t>
  </si>
  <si>
    <t>NT 36600 73190</t>
  </si>
  <si>
    <t>Seam B/H</t>
  </si>
  <si>
    <t>NT 37383 73682</t>
  </si>
  <si>
    <t>NZ 17531 52903</t>
  </si>
  <si>
    <t>SE 22206 15515</t>
  </si>
  <si>
    <t>422415-003</t>
  </si>
  <si>
    <t>SE 22183 15535</t>
  </si>
  <si>
    <t>422415-002</t>
  </si>
  <si>
    <t>v-notch under manhole</t>
  </si>
  <si>
    <t>Central Valleys</t>
  </si>
  <si>
    <t xml:space="preserve">P.Out WLevel Weir Sample </t>
  </si>
  <si>
    <t>ST 00756 91820</t>
  </si>
  <si>
    <t>300191-001 culvert from</t>
  </si>
  <si>
    <t>Middle Shaft Discharge</t>
  </si>
  <si>
    <t>SE 20927 03416</t>
  </si>
  <si>
    <t>Halifax Hards B/H</t>
  </si>
  <si>
    <t>SE 21992 01409</t>
  </si>
  <si>
    <t>SK 00028 09714</t>
  </si>
  <si>
    <t>Newlands Lane Borehole</t>
  </si>
  <si>
    <t>Rossendale / Calderdale</t>
  </si>
  <si>
    <t>SD 86895 24387</t>
  </si>
  <si>
    <t>Waterloose</t>
  </si>
  <si>
    <t>NS 41253 61016</t>
  </si>
  <si>
    <t>241661-001</t>
  </si>
  <si>
    <t>Hazard H3696</t>
  </si>
  <si>
    <t>vent pipe by building connected to three boreholes</t>
  </si>
  <si>
    <t>SJ 87778 59237</t>
  </si>
  <si>
    <t>Hazard E1235</t>
  </si>
  <si>
    <t>SK 59427 56605</t>
  </si>
  <si>
    <t>459356-002</t>
  </si>
  <si>
    <t>NS 52667 21866</t>
  </si>
  <si>
    <t>252621-003</t>
  </si>
  <si>
    <t>No.3 Shaft</t>
  </si>
  <si>
    <t>NS 86850 35552</t>
  </si>
  <si>
    <t>Gas Coal B/H</t>
  </si>
  <si>
    <t>Previous datum of 28mAOD</t>
  </si>
  <si>
    <t>NT 36451 99870</t>
  </si>
  <si>
    <t>Barncraig B/H</t>
  </si>
  <si>
    <t>SD 61565 04975</t>
  </si>
  <si>
    <t>sp2 (east) outflow to rb1</t>
  </si>
  <si>
    <t>SD 61585 05025</t>
  </si>
  <si>
    <t>Settlement Pond 2 (East) Outflow</t>
  </si>
  <si>
    <t>sp1 (west) outflow to rb1</t>
  </si>
  <si>
    <t>SD 61555 05030</t>
  </si>
  <si>
    <t>Settlement Pond 1 (West) Outflow</t>
  </si>
  <si>
    <t>SD 61530 05075</t>
  </si>
  <si>
    <t>SD 61550 05010</t>
  </si>
  <si>
    <t>Reed Beds 3 in series</t>
  </si>
  <si>
    <t>SD 61580 05070</t>
  </si>
  <si>
    <t>Settling Ponds 2 parallel</t>
  </si>
  <si>
    <t xml:space="preserve">Pump </t>
  </si>
  <si>
    <t>SD 61536 05087</t>
  </si>
  <si>
    <t>Pump transfer</t>
  </si>
  <si>
    <t>SD 61530 05100</t>
  </si>
  <si>
    <t>SJ 45660 89250</t>
  </si>
  <si>
    <t>345389-030</t>
  </si>
  <si>
    <t xml:space="preserve">Roscoe Wood </t>
  </si>
  <si>
    <t>SP 21861 99205</t>
  </si>
  <si>
    <t>SP</t>
  </si>
  <si>
    <t>Brickworks B/H</t>
  </si>
  <si>
    <t>NY 03230 32640</t>
  </si>
  <si>
    <t>303532-001</t>
  </si>
  <si>
    <t>Hazard</t>
  </si>
  <si>
    <t>House Vent</t>
  </si>
  <si>
    <t>Vent adj 20 South End Villas</t>
  </si>
  <si>
    <t>NZ 16380 35068</t>
  </si>
  <si>
    <t>416535-007</t>
  </si>
  <si>
    <t>Hazard H2594</t>
  </si>
  <si>
    <t>Brockwell Drift B/H</t>
  </si>
  <si>
    <t>Previous datum of 33mAOD</t>
  </si>
  <si>
    <t>NT 36091 99718</t>
  </si>
  <si>
    <t>Chemiss B/H</t>
  </si>
  <si>
    <t>NZ 34278 72916</t>
  </si>
  <si>
    <t>NZ 31685 81012</t>
  </si>
  <si>
    <t>NZ 24925 62600</t>
  </si>
  <si>
    <t>NZ 27910 58470</t>
  </si>
  <si>
    <t>Top High Main B/H</t>
  </si>
  <si>
    <t>NZ 21101 87622</t>
  </si>
  <si>
    <t>Five Quarter Vent</t>
  </si>
  <si>
    <t>Shelley - Kirklees C</t>
  </si>
  <si>
    <t>Downstream at Shepley Mill Wood</t>
  </si>
  <si>
    <t>Downstream at Shepley Bank Bridge</t>
  </si>
  <si>
    <t>Downstream at Brook Bridge</t>
  </si>
  <si>
    <t>Upstream at Lower Ozzings Farm</t>
  </si>
  <si>
    <t>shaft discharge vnotch</t>
  </si>
  <si>
    <t>SE 21264 10146</t>
  </si>
  <si>
    <t>421410-019 culvert from</t>
  </si>
  <si>
    <t>SE 21250 10146</t>
  </si>
  <si>
    <t>421410-019</t>
  </si>
  <si>
    <t>Engine Pit</t>
  </si>
  <si>
    <t>NS 97771 90011</t>
  </si>
  <si>
    <t>297690-001</t>
  </si>
  <si>
    <t>SE 43115 24305</t>
  </si>
  <si>
    <t>443424-003</t>
  </si>
  <si>
    <t>No. 3 shaft vent</t>
  </si>
  <si>
    <t>SE 42500 24300</t>
  </si>
  <si>
    <t>Beamshaw B/H</t>
  </si>
  <si>
    <t>Warren House B/H</t>
  </si>
  <si>
    <t>SE 35278 03364</t>
  </si>
  <si>
    <t>435403-001 drain from</t>
  </si>
  <si>
    <t xml:space="preserve">Fill </t>
  </si>
  <si>
    <t>SE 35273 03330</t>
  </si>
  <si>
    <t>435403-001</t>
  </si>
  <si>
    <t>NY 07310 31574</t>
  </si>
  <si>
    <t>307531-020</t>
  </si>
  <si>
    <t>Hazard H2412</t>
  </si>
  <si>
    <t>NT 30604 99875</t>
  </si>
  <si>
    <t>Dysart Main B/H</t>
  </si>
  <si>
    <t>NT 30391 94716</t>
  </si>
  <si>
    <t>Sandwell B/H</t>
  </si>
  <si>
    <t>NS 76736 46679</t>
  </si>
  <si>
    <t>276646-001</t>
  </si>
  <si>
    <t>Drift Discharge</t>
  </si>
  <si>
    <t>former vent sealed and land developed in 2006</t>
  </si>
  <si>
    <t>NS 77013 48736</t>
  </si>
  <si>
    <t>277648-001</t>
  </si>
  <si>
    <t>Air Drift</t>
  </si>
  <si>
    <t>NT 35204 98538</t>
  </si>
  <si>
    <t>NS 76623 48746</t>
  </si>
  <si>
    <t>276648-007</t>
  </si>
  <si>
    <t>Cupar - Fife C</t>
  </si>
  <si>
    <t>NO 46555 06040</t>
  </si>
  <si>
    <t>NO 46535 06035</t>
  </si>
  <si>
    <t>sp outflow to rb1</t>
  </si>
  <si>
    <t>NO 46515 06085</t>
  </si>
  <si>
    <t>Settlement Pond Outflow to Reed Bed 1</t>
  </si>
  <si>
    <t>channel outflow to sp at cascade</t>
  </si>
  <si>
    <t>NO 46465 06175</t>
  </si>
  <si>
    <t>Channel outflow to Settlement Pond at cascade</t>
  </si>
  <si>
    <t>final CD weir</t>
  </si>
  <si>
    <t>NO 46575 05980</t>
  </si>
  <si>
    <t>NO 46500 06100</t>
  </si>
  <si>
    <t>Pond And Reed Beds</t>
  </si>
  <si>
    <t>NO 46460 06300</t>
  </si>
  <si>
    <t>Upwelling</t>
  </si>
  <si>
    <t>NZ 27533 43963</t>
  </si>
  <si>
    <t>NY 67400 59600</t>
  </si>
  <si>
    <t>Emergency overflow (old discharge pipe)</t>
  </si>
  <si>
    <t>Lambley</t>
  </si>
  <si>
    <t>sump emergency overflow (original discharge pipe)</t>
  </si>
  <si>
    <t>NY 67500 59640</t>
  </si>
  <si>
    <t>Reed Bed 3 Outflow</t>
  </si>
  <si>
    <t>reedbed 3 outflow</t>
  </si>
  <si>
    <t>NY 67470 59610</t>
  </si>
  <si>
    <t>NY 67440 59585</t>
  </si>
  <si>
    <t>Mid Tyne drift pipe discharge</t>
  </si>
  <si>
    <t>NY 67335 58993</t>
  </si>
  <si>
    <t>367559-001 205m away</t>
  </si>
  <si>
    <t>Mid-Tyne Drift</t>
  </si>
  <si>
    <t>Coanwood discharge</t>
  </si>
  <si>
    <t>NY 67720 59367</t>
  </si>
  <si>
    <t>Coanwood Discharge</t>
  </si>
  <si>
    <t>Site survey</t>
  </si>
  <si>
    <t>NY 67350 59720</t>
  </si>
  <si>
    <t>Emergency overflow from old discharge pipe by Black Brook</t>
  </si>
  <si>
    <t>final discharge vnotch weir</t>
  </si>
  <si>
    <t>NY 67510 59700</t>
  </si>
  <si>
    <t>Consented Discharge vnotch weir</t>
  </si>
  <si>
    <t>NY 67480 59620</t>
  </si>
  <si>
    <t>Reed Beds 4 in series</t>
  </si>
  <si>
    <t>raw pumped</t>
  </si>
  <si>
    <t>NY 67415 59535</t>
  </si>
  <si>
    <t>Pump sump</t>
  </si>
  <si>
    <t>CA3       ; AND  3 sets of : CA3</t>
  </si>
  <si>
    <t>CA2       ; AND  3 sets of : CA3</t>
  </si>
  <si>
    <t xml:space="preserve">Tipalt Burn Dowsntream of Blenkinsopp discharge - level with the shaft </t>
  </si>
  <si>
    <t>Tipalt Burn Dowsntream of Blenkinsopp discharge</t>
  </si>
  <si>
    <t>NY 67050 64410</t>
  </si>
  <si>
    <t>Tipalt Burn Downstream of Blenkinsopp Discharge</t>
  </si>
  <si>
    <t>Tipalt Burn at the site access Bridge  - Downstream of Byrons Drift and upstream of Blenkinsopp treated discharge</t>
  </si>
  <si>
    <t>Tipalt Burn Bridge Downstream of Byrons Drift</t>
  </si>
  <si>
    <t>NY 66650 64670</t>
  </si>
  <si>
    <t>Tipalt Burn Bridge Downstream of Bryons Drift</t>
  </si>
  <si>
    <t>NY 66835 64475</t>
  </si>
  <si>
    <t>sp1 north out</t>
  </si>
  <si>
    <t>NY 66925 64435</t>
  </si>
  <si>
    <t>Small Burn Discharge</t>
  </si>
  <si>
    <t>NY 67317 64075</t>
  </si>
  <si>
    <t>NY 66800 64580</t>
  </si>
  <si>
    <t>NY 66800 64500</t>
  </si>
  <si>
    <t>Reed Beds 2 in series</t>
  </si>
  <si>
    <t>NY 66950 64400</t>
  </si>
  <si>
    <t xml:space="preserve">Lagoons 2 parallel </t>
  </si>
  <si>
    <t>HDS plant out</t>
  </si>
  <si>
    <t xml:space="preserve">Treat Chem Sample </t>
  </si>
  <si>
    <t>NY 66980 64330</t>
  </si>
  <si>
    <t>HDS Treatment Station</t>
  </si>
  <si>
    <t>NY 66700 64580</t>
  </si>
  <si>
    <t>Sludge Drying Bed</t>
  </si>
  <si>
    <t>raw Smallburn Shaft pumped</t>
  </si>
  <si>
    <t>NY 67006 64317</t>
  </si>
  <si>
    <t>367564-001</t>
  </si>
  <si>
    <t>Smallburn Shaft</t>
  </si>
  <si>
    <t>awaiting commissioning</t>
  </si>
  <si>
    <t>NY 66295 64863</t>
  </si>
  <si>
    <t>NZ 23710 35576</t>
  </si>
  <si>
    <t>29.5m deep maybe dry</t>
  </si>
  <si>
    <t>SK 31129 16297</t>
  </si>
  <si>
    <t>NZ 24264 41400</t>
  </si>
  <si>
    <t>424541-003</t>
  </si>
  <si>
    <t>Cooke's Wood Adit</t>
  </si>
  <si>
    <t>NS 97646 92960</t>
  </si>
  <si>
    <t>3rd party abandoned mine Scottish Coal</t>
  </si>
  <si>
    <t>drift discharge</t>
  </si>
  <si>
    <t>NS 94586 86321</t>
  </si>
  <si>
    <t>294686-003</t>
  </si>
  <si>
    <t>Drift</t>
  </si>
  <si>
    <t>NT 29055 97761</t>
  </si>
  <si>
    <t>NT 29051 97258</t>
  </si>
  <si>
    <t>Previous datum of 35mAOD</t>
  </si>
  <si>
    <t>NT 35347 99438</t>
  </si>
  <si>
    <t>Bowhouse B/H</t>
  </si>
  <si>
    <t>Previous datum of 34mAOD</t>
  </si>
  <si>
    <t>NT 34953 99855</t>
  </si>
  <si>
    <t>ST 05418 90948</t>
  </si>
  <si>
    <t>borehole missed target in cross measures drift</t>
  </si>
  <si>
    <t>ST 11900 85445</t>
  </si>
  <si>
    <t>failed borehole</t>
  </si>
  <si>
    <t>ST 22629 91283</t>
  </si>
  <si>
    <t>Black Vein B/H</t>
  </si>
  <si>
    <t>Cross Keys</t>
  </si>
  <si>
    <t>ST 21765 95532</t>
  </si>
  <si>
    <t>pumped by council into canal</t>
  </si>
  <si>
    <t>pumped raw discharge</t>
  </si>
  <si>
    <t>small filter bed and pond lies up track to SW</t>
  </si>
  <si>
    <t>Non CA Scheme</t>
  </si>
  <si>
    <t>SK 31638 14702</t>
  </si>
  <si>
    <t>Little Woodfield B/H</t>
  </si>
  <si>
    <t>Moira Canal</t>
  </si>
  <si>
    <t>sample if Fe breaks through to here</t>
  </si>
  <si>
    <t>Addiewell - W Lothian C</t>
  </si>
  <si>
    <t>Cuthill</t>
  </si>
  <si>
    <t>NS 99370 63050</t>
  </si>
  <si>
    <t>NS 99340 63060</t>
  </si>
  <si>
    <t>final discharge weir</t>
  </si>
  <si>
    <t>NS 99420 63042</t>
  </si>
  <si>
    <t>NS 99365 63040</t>
  </si>
  <si>
    <t>Reed Beds 1 2 and 3</t>
  </si>
  <si>
    <t>combined sp outflow to rb1</t>
  </si>
  <si>
    <t>NS 99330 63030</t>
  </si>
  <si>
    <t>Lagoons 1 (South) and 2 (north)</t>
  </si>
  <si>
    <t>NS 99269 62985</t>
  </si>
  <si>
    <t>Cascade top</t>
  </si>
  <si>
    <t>NS 99056 62874</t>
  </si>
  <si>
    <t>299662-001</t>
  </si>
  <si>
    <t>Adit</t>
  </si>
  <si>
    <t>30.8m depth with water in base</t>
  </si>
  <si>
    <t>SK 31138 16113</t>
  </si>
  <si>
    <t>Forth - S Lanarkshire C</t>
  </si>
  <si>
    <t>rb in</t>
  </si>
  <si>
    <t>NS 98665 54230</t>
  </si>
  <si>
    <t>Reed Bed Inlet</t>
  </si>
  <si>
    <t>NS 98635 54180</t>
  </si>
  <si>
    <t>NS 98640 54220</t>
  </si>
  <si>
    <t>NS 98663 54240</t>
  </si>
  <si>
    <t>298654-011</t>
  </si>
  <si>
    <t>Gas Coal W/L</t>
  </si>
  <si>
    <t>Inverkeithing - Fife C</t>
  </si>
  <si>
    <t>upper discharge</t>
  </si>
  <si>
    <t>NT 14815 85510</t>
  </si>
  <si>
    <t>Fordell Castle</t>
  </si>
  <si>
    <t>lower discharge</t>
  </si>
  <si>
    <t>NT 14755 85245</t>
  </si>
  <si>
    <t>314685-010</t>
  </si>
  <si>
    <t>Lost?</t>
  </si>
  <si>
    <t>NS 98360 94568</t>
  </si>
  <si>
    <t>298694-001</t>
  </si>
  <si>
    <t>South Intake Drift</t>
  </si>
  <si>
    <t>NS 98326 94583</t>
  </si>
  <si>
    <t>298694-002</t>
  </si>
  <si>
    <t>North Return Drift</t>
  </si>
  <si>
    <t>NT 15351 88276</t>
  </si>
  <si>
    <t>315688-014</t>
  </si>
  <si>
    <t>NT 15356 88166</t>
  </si>
  <si>
    <t>315688-021</t>
  </si>
  <si>
    <t>NT 15125 86867</t>
  </si>
  <si>
    <t>315686-008</t>
  </si>
  <si>
    <t>NT 14988 86057</t>
  </si>
  <si>
    <t>314686-001</t>
  </si>
  <si>
    <t>NT 14973 85658</t>
  </si>
  <si>
    <t>314685-004</t>
  </si>
  <si>
    <t>NT 14887 85514</t>
  </si>
  <si>
    <t>314685-006</t>
  </si>
  <si>
    <t>SN 78835 05573</t>
  </si>
  <si>
    <t>Monitoring Bh</t>
  </si>
  <si>
    <t>NT 28453 92008</t>
  </si>
  <si>
    <t>328692-009</t>
  </si>
  <si>
    <t>Old Crosscut Mine</t>
  </si>
  <si>
    <t>East Lothian</t>
  </si>
  <si>
    <t>NT 36331 72828</t>
  </si>
  <si>
    <t>Old Sea Level</t>
  </si>
  <si>
    <t>NZ 14222 16312</t>
  </si>
  <si>
    <t>414516-004 to nw</t>
  </si>
  <si>
    <t>Hazard H2889</t>
  </si>
  <si>
    <t>Winston Drift</t>
  </si>
  <si>
    <t>Teesside Winston Drift</t>
  </si>
  <si>
    <t>Clackmannanshire - Fife C</t>
  </si>
  <si>
    <t>Mains of Blairingone</t>
  </si>
  <si>
    <t>NS 98146 97750</t>
  </si>
  <si>
    <t>NS 98200 97755</t>
  </si>
  <si>
    <t>NS 98300 97780</t>
  </si>
  <si>
    <t>Reeds Inlet</t>
  </si>
  <si>
    <t>NS 98025 97400</t>
  </si>
  <si>
    <t>298697-004</t>
  </si>
  <si>
    <t>Drift Outlet</t>
  </si>
  <si>
    <t>NZ 16845 64366</t>
  </si>
  <si>
    <t>416564-012 near</t>
  </si>
  <si>
    <t>Hazard E955</t>
  </si>
  <si>
    <t>Outlet M/H</t>
  </si>
  <si>
    <t>NZ 16654 64367</t>
  </si>
  <si>
    <t>416564-012</t>
  </si>
  <si>
    <t>NT 29185 97288</t>
  </si>
  <si>
    <t>Engine B/H</t>
  </si>
  <si>
    <t>NZ 25916 39847</t>
  </si>
  <si>
    <t>425539-006</t>
  </si>
  <si>
    <t>Hazard H3021</t>
  </si>
  <si>
    <t>Old Shaft</t>
  </si>
  <si>
    <t>dry due to Broken Cross opencast dewatering residual tip drainage</t>
  </si>
  <si>
    <t>Rigside - S Lanarkshire C</t>
  </si>
  <si>
    <t>discharge v-notch weir</t>
  </si>
  <si>
    <t>NS 86721 35603</t>
  </si>
  <si>
    <t>286635-003 10m east</t>
  </si>
  <si>
    <t>Discharge Rigside Day Level</t>
  </si>
  <si>
    <t>depth 34m; Worsley Four Feet workings at 27-28m depth</t>
  </si>
  <si>
    <t>SD 72887 01323</t>
  </si>
  <si>
    <t>depth 60m; passing near Bridgewater Canal system at c 46m depth</t>
  </si>
  <si>
    <t>SD 73793 02368</t>
  </si>
  <si>
    <t>SE 21712 01904</t>
  </si>
  <si>
    <t>421401-001</t>
  </si>
  <si>
    <t>clear water discharging rom adit above drainage pipes at Jan2008</t>
  </si>
  <si>
    <t>Eastern Valleys</t>
  </si>
  <si>
    <t>under manhole</t>
  </si>
  <si>
    <t>SO 21500 12100</t>
  </si>
  <si>
    <t>Outfall</t>
  </si>
  <si>
    <t>SO 21470 11953</t>
  </si>
  <si>
    <t>M/H</t>
  </si>
  <si>
    <t>NS 68252 70078</t>
  </si>
  <si>
    <t>NS 68252 70049</t>
  </si>
  <si>
    <t>NS 68265 69965</t>
  </si>
  <si>
    <t>No 'B' B/H</t>
  </si>
  <si>
    <t>NZ 18430 33180</t>
  </si>
  <si>
    <t>B/H No.2 (Rough Lea Day Drift)</t>
  </si>
  <si>
    <t>NZ 18495 33250</t>
  </si>
  <si>
    <t>B/H No.1 (Rough Lea Upcast)</t>
  </si>
  <si>
    <t>NZ 13946 35175</t>
  </si>
  <si>
    <t>Bottom Busty B/H</t>
  </si>
  <si>
    <t>NZ 17340 35296</t>
  </si>
  <si>
    <t>Tilley B/H</t>
  </si>
  <si>
    <t>NZ 17200 32700</t>
  </si>
  <si>
    <t>Busty B/H</t>
  </si>
  <si>
    <t>NZ 16282 36125</t>
  </si>
  <si>
    <t>Brockwell B/H</t>
  </si>
  <si>
    <t>NZ 16127 35320</t>
  </si>
  <si>
    <t>SE 27800 17300</t>
  </si>
  <si>
    <t>West Shallow B/H</t>
  </si>
  <si>
    <t>East Deep B/H</t>
  </si>
  <si>
    <t>NS 66825 68239</t>
  </si>
  <si>
    <t>266668-005</t>
  </si>
  <si>
    <t>NS 66637 68349</t>
  </si>
  <si>
    <t>266668-004</t>
  </si>
  <si>
    <t>NS 66609 68349</t>
  </si>
  <si>
    <t>266668-003</t>
  </si>
  <si>
    <t>SK 33697 99174</t>
  </si>
  <si>
    <t>433399-008</t>
  </si>
  <si>
    <t>SK 38734 20112</t>
  </si>
  <si>
    <t>SK 38707 95497</t>
  </si>
  <si>
    <t>SE 35935 01350</t>
  </si>
  <si>
    <t>dry to 24.5m depth</t>
  </si>
  <si>
    <t>SK 38444 95581</t>
  </si>
  <si>
    <t>438395-002</t>
  </si>
  <si>
    <t>NZ 36553 58269</t>
  </si>
  <si>
    <t>436558-001</t>
  </si>
  <si>
    <t>NZ 36581 58281</t>
  </si>
  <si>
    <t>436558-002</t>
  </si>
  <si>
    <t>East Shaft</t>
  </si>
  <si>
    <t>SK 42527 97186</t>
  </si>
  <si>
    <t>442397-002</t>
  </si>
  <si>
    <t>NZ 29942 81983</t>
  </si>
  <si>
    <t>Railway Sump</t>
  </si>
  <si>
    <t>SE 32671 08333</t>
  </si>
  <si>
    <t>SE 39913 01910</t>
  </si>
  <si>
    <t>439401-003</t>
  </si>
  <si>
    <t>SE 33719 02146</t>
  </si>
  <si>
    <t>433402-018</t>
  </si>
  <si>
    <t>SE 32214 11715</t>
  </si>
  <si>
    <t>432411-001</t>
  </si>
  <si>
    <t>Return Shaft</t>
  </si>
  <si>
    <t>SE 32238 11734</t>
  </si>
  <si>
    <t>432411-002</t>
  </si>
  <si>
    <t>Hazard H2990</t>
  </si>
  <si>
    <t>Barnsley Old Pumping Shaft</t>
  </si>
  <si>
    <t xml:space="preserve">should be DRY due to pumping at Deerplay scheme. </t>
  </si>
  <si>
    <t>SD 86607 27831</t>
  </si>
  <si>
    <t>386427-015</t>
  </si>
  <si>
    <t>SD 86602 27831</t>
  </si>
  <si>
    <t>A 90degree Vnotch in the river bed. 30m downstream of this lower weir a fenced adit (ref 386427-015 position 386674E, 427854N,
 elevation 308mAOD ) has small flow when water levels are high.</t>
  </si>
  <si>
    <t xml:space="preserve">Flow Weir </t>
  </si>
  <si>
    <t>SD 86641 27863</t>
  </si>
  <si>
    <t>Downstream Weir</t>
  </si>
  <si>
    <t>point discharge above culvert - there are numerous diffuse discharges in the vicinity</t>
  </si>
  <si>
    <t>SD 86540 27685</t>
  </si>
  <si>
    <t>386427-005/006/007 near</t>
  </si>
  <si>
    <t>upstream and downstream weirs allow loading from 2 discharges and seepages to be assessed</t>
  </si>
  <si>
    <t>SD 86516 27670</t>
  </si>
  <si>
    <t>SD 85720 27580</t>
  </si>
  <si>
    <t>Upper Mountain B/H</t>
  </si>
  <si>
    <t xml:space="preserve">P.Out WLevel Sample Vent </t>
  </si>
  <si>
    <t>SD 87505 25853</t>
  </si>
  <si>
    <t>Milnrow Sandstone B/H</t>
  </si>
  <si>
    <t>NZ 27155 42253</t>
  </si>
  <si>
    <t>Low Main Adit</t>
  </si>
  <si>
    <t>NT 32700 94600</t>
  </si>
  <si>
    <t>West Lothian</t>
  </si>
  <si>
    <t>NS 93364 69152</t>
  </si>
  <si>
    <t>293669-003</t>
  </si>
  <si>
    <t>Bathgate - West Lothian C</t>
  </si>
  <si>
    <t>bank discharge</t>
  </si>
  <si>
    <t>NS 96800 67500</t>
  </si>
  <si>
    <t>CA3 + TOC</t>
  </si>
  <si>
    <t>CA2 + TOC</t>
  </si>
  <si>
    <t>TOC</t>
  </si>
  <si>
    <t>Blaenavon - Torfaen CBC</t>
  </si>
  <si>
    <t>SO 24640 08905</t>
  </si>
  <si>
    <t>SO 24414 08960</t>
  </si>
  <si>
    <t>Reed Bed #1</t>
  </si>
  <si>
    <t>SO 24610 08925</t>
  </si>
  <si>
    <t>weir 60degree vnotch</t>
  </si>
  <si>
    <t>SO 24755 08880</t>
  </si>
  <si>
    <t>SO 24560 08930</t>
  </si>
  <si>
    <t>Reed Beds 3</t>
  </si>
  <si>
    <t>TOC to watch organic input to raw water possible industrial input</t>
  </si>
  <si>
    <t>324208-006</t>
  </si>
  <si>
    <t>Previous datum of 29.49mAOD</t>
  </si>
  <si>
    <t>NT 39230 73921</t>
  </si>
  <si>
    <t>Diamond B/H</t>
  </si>
  <si>
    <t>Previous datum of 17.8mAOD</t>
  </si>
  <si>
    <t>NT 41618 75264</t>
  </si>
  <si>
    <t>Three Feet B/H</t>
  </si>
  <si>
    <t>Previous datum of 88.34mAOD</t>
  </si>
  <si>
    <t>NT 42346 72905</t>
  </si>
  <si>
    <t>Four Feet B/H</t>
  </si>
  <si>
    <t>Dunvant - Swansea CC</t>
  </si>
  <si>
    <t xml:space="preserve">This sample should be collected from the upstream side of the bridge on the A4118 (Gower Road) near the Railway Inn located at GR SS 59792 92428. </t>
  </si>
  <si>
    <t>D/S Gower Road</t>
  </si>
  <si>
    <t>SS 59795 92430</t>
  </si>
  <si>
    <t>Downstream at Mumbles Road</t>
  </si>
  <si>
    <t>This sample is located at GR SS 59327 93189 on the road that leads down to the Rugby Club accessed off Broadacre Road collected from the upstream side of the bridge which crosses the stream.</t>
  </si>
  <si>
    <t>D/S Rugby Club</t>
  </si>
  <si>
    <t>SS 61890 90710</t>
  </si>
  <si>
    <t>Downstream at Railway Pub</t>
  </si>
  <si>
    <t>This sample should be taken from upstream of the discharge(s) near to Cwm-yr-Wch Cottages located at GR SS 58838 94228 off Pen-y-Fro Road.</t>
  </si>
  <si>
    <t>U/S Cwm yr Wch</t>
  </si>
  <si>
    <t>SS 59330 93185</t>
  </si>
  <si>
    <t>Rugby Club</t>
  </si>
  <si>
    <t>Also needs to be sampled with the Downstream samples</t>
  </si>
  <si>
    <t xml:space="preserve">Discharge </t>
  </si>
  <si>
    <t>SS 58388 94228</t>
  </si>
  <si>
    <t>Upstream Cwm yr Wch</t>
  </si>
  <si>
    <t>File</t>
  </si>
  <si>
    <t>SS 59129 93704</t>
  </si>
  <si>
    <t>B/H 3</t>
  </si>
  <si>
    <t>SS 59246 94111</t>
  </si>
  <si>
    <t>B/H 2</t>
  </si>
  <si>
    <t>SS 59255 94210</t>
  </si>
  <si>
    <t>B/H 1</t>
  </si>
  <si>
    <t>Neath Port Talbot</t>
  </si>
  <si>
    <t>v-notch discharge</t>
  </si>
  <si>
    <t>SN 88100 05792</t>
  </si>
  <si>
    <t>288205-030</t>
  </si>
  <si>
    <t>Drifts</t>
  </si>
  <si>
    <t>sulphidic discharge, check for gas</t>
  </si>
  <si>
    <t>ST 21158 98769</t>
  </si>
  <si>
    <t>Fan Drift discharge</t>
  </si>
  <si>
    <t>ST 21134 98794</t>
  </si>
  <si>
    <t>321198-014 and 321198-015 near</t>
  </si>
  <si>
    <t>Shafts retaining wall discharge</t>
  </si>
  <si>
    <t>Handed over from UK Coal April 2019</t>
  </si>
  <si>
    <t>SP6 out</t>
  </si>
  <si>
    <t>SK 45095 42925</t>
  </si>
  <si>
    <t>Settlement Pond 6 Outflow</t>
  </si>
  <si>
    <t>Handed over from UK Coal April 2018</t>
  </si>
  <si>
    <t>SP5 out</t>
  </si>
  <si>
    <t>SK 45055 42910</t>
  </si>
  <si>
    <t>Settlement Pond 5 Outflow</t>
  </si>
  <si>
    <t>Handed over from UK Coal April 2017</t>
  </si>
  <si>
    <t>SP4 out</t>
  </si>
  <si>
    <t>SK 45025 43070</t>
  </si>
  <si>
    <t>Settlement Pond 4 Outflow</t>
  </si>
  <si>
    <t>Handed over from UK Coal April 2016</t>
  </si>
  <si>
    <t>SP3 out</t>
  </si>
  <si>
    <t>SK 45010 43060</t>
  </si>
  <si>
    <t>Handed over from UK Coal April 2015</t>
  </si>
  <si>
    <t>SK 44965 43220</t>
  </si>
  <si>
    <t>Handed over from UK Coal April 2014</t>
  </si>
  <si>
    <t>SK 44945 43210</t>
  </si>
  <si>
    <t>Handed over from UK Coal April 2020</t>
  </si>
  <si>
    <t xml:space="preserve">P.Out CD Sample </t>
  </si>
  <si>
    <t>SK 44980 42875</t>
  </si>
  <si>
    <t>SK 44990 43140</t>
  </si>
  <si>
    <t>Treatment Scheme</t>
  </si>
  <si>
    <t>End of Transfer Pipe</t>
  </si>
  <si>
    <t>Handed over from UK Coal April 2013</t>
  </si>
  <si>
    <t>transfer pipe discharge</t>
  </si>
  <si>
    <t>SK 44820 44115</t>
  </si>
  <si>
    <t>Transfer Pipe from Shaft to Treatment Scheme</t>
  </si>
  <si>
    <t>Header Tank for Transfer Pipe</t>
  </si>
  <si>
    <t>Handed over from UK Coal April 2012</t>
  </si>
  <si>
    <t>raw pumped discharge</t>
  </si>
  <si>
    <t>SK 44765 44463</t>
  </si>
  <si>
    <t>444344-018</t>
  </si>
  <si>
    <t>BH damaged</t>
  </si>
  <si>
    <t>NT 39852 73768</t>
  </si>
  <si>
    <t>Llanelli - Carmarthenshire CC</t>
  </si>
  <si>
    <t>rb2 (west) outflow</t>
  </si>
  <si>
    <t>SN 57055 02240</t>
  </si>
  <si>
    <t>Reed Bed 2 (West) Outflow</t>
  </si>
  <si>
    <t>rb1 (east) outflow</t>
  </si>
  <si>
    <t>SN 57100 02210</t>
  </si>
  <si>
    <t>Reed Bed 1 (East) Outflow</t>
  </si>
  <si>
    <t>sp2 outflow to rb1 &amp;2</t>
  </si>
  <si>
    <t>SN 56990 02065</t>
  </si>
  <si>
    <t>SN 57080 02120</t>
  </si>
  <si>
    <t>raw2 in concrete ring in rb3</t>
  </si>
  <si>
    <t>SN 57032 02270</t>
  </si>
  <si>
    <t>Minewater discharge in reedbed 3</t>
  </si>
  <si>
    <t>SN 56898 02141</t>
  </si>
  <si>
    <t>SN 57000 02200</t>
  </si>
  <si>
    <t>SN 57080 02110</t>
  </si>
  <si>
    <t>Lagoons 2 in series</t>
  </si>
  <si>
    <t>SN 57225 02234</t>
  </si>
  <si>
    <t>257202-013</t>
  </si>
  <si>
    <t>Shaft discharge</t>
  </si>
  <si>
    <t>Mn input to river u/s</t>
  </si>
  <si>
    <t>Bedlinog - Merthyr Tydfil CBC</t>
  </si>
  <si>
    <t>river u/s of CD 1</t>
  </si>
  <si>
    <t>ST 10240 99170</t>
  </si>
  <si>
    <t>River upstream of upper CD</t>
  </si>
  <si>
    <t>CD 2 (lower)</t>
  </si>
  <si>
    <t>ST 10400 98664</t>
  </si>
  <si>
    <t>Lower Consented Discharge (Stream B&amp;C)</t>
  </si>
  <si>
    <t>CD 1 (upper)</t>
  </si>
  <si>
    <t>ST 10250 99155</t>
  </si>
  <si>
    <t>Upper Consented Discharge (Stream A)</t>
  </si>
  <si>
    <t>sp4 out</t>
  </si>
  <si>
    <t>ST 10360 98960</t>
  </si>
  <si>
    <t>Settlement Pond 4 Outflow (Stream C)</t>
  </si>
  <si>
    <t>ST 10310 98960</t>
  </si>
  <si>
    <t>Settlement Pond 3 Outflow (Stream B)</t>
  </si>
  <si>
    <t>sp1&amp;2 combined out</t>
  </si>
  <si>
    <t>ST 10330 99165</t>
  </si>
  <si>
    <t>Settlement Pond 1 &amp; 2 Combined Outflow (Stream A)</t>
  </si>
  <si>
    <t>ST 10290 99020</t>
  </si>
  <si>
    <t>NT 30175 92896</t>
  </si>
  <si>
    <t>330692-001</t>
  </si>
  <si>
    <t>Dock Mine</t>
  </si>
  <si>
    <t>NZ 19341 33014</t>
  </si>
  <si>
    <t>419533-003</t>
  </si>
  <si>
    <t>NZ 19338 33043</t>
  </si>
  <si>
    <t>419533-002</t>
  </si>
  <si>
    <t>NZ 19165 33540</t>
  </si>
  <si>
    <t>Portal Test Vent</t>
  </si>
  <si>
    <t>NZ 19159 33557</t>
  </si>
  <si>
    <t>419533-005 near</t>
  </si>
  <si>
    <t>Remote Vent</t>
  </si>
  <si>
    <t>NZ 18210 36360</t>
  </si>
  <si>
    <t>418536-007 or 418536-004</t>
  </si>
  <si>
    <t>Hutton Fan Drift</t>
  </si>
  <si>
    <t>NZ 20510 35879</t>
  </si>
  <si>
    <t>420535-001</t>
  </si>
  <si>
    <t>SK 48354 60170</t>
  </si>
  <si>
    <t>448360-004/005</t>
  </si>
  <si>
    <t>No.2 Piper Uc Shaft</t>
  </si>
  <si>
    <t>No.1 Low Main Dc Shaft</t>
  </si>
  <si>
    <t xml:space="preserve">Cap </t>
  </si>
  <si>
    <t>SK 60276 50153</t>
  </si>
  <si>
    <t>460350-002</t>
  </si>
  <si>
    <t>No.2 Uc Shaft</t>
  </si>
  <si>
    <t>SK 60350 50185</t>
  </si>
  <si>
    <t>460350-001</t>
  </si>
  <si>
    <t>No.1 Dc Shaft</t>
  </si>
  <si>
    <t>SK 39584 48628</t>
  </si>
  <si>
    <t>439348-035</t>
  </si>
  <si>
    <t>Brickyard Pumping Shaft</t>
  </si>
  <si>
    <t>SK 39676 48468</t>
  </si>
  <si>
    <t>Piper B/H</t>
  </si>
  <si>
    <t>SK 42480 47318</t>
  </si>
  <si>
    <t>Roof Soft B/H</t>
  </si>
  <si>
    <t>SK 42603 42404</t>
  </si>
  <si>
    <t>SK 49940 42694</t>
  </si>
  <si>
    <t>removed by development, cap is believed to be under flower bed</t>
  </si>
  <si>
    <t>NZ 22897 62584</t>
  </si>
  <si>
    <t>422562-002</t>
  </si>
  <si>
    <t>ST 23149 91501</t>
  </si>
  <si>
    <t>323191-037 near</t>
  </si>
  <si>
    <t>Weir</t>
  </si>
  <si>
    <t>Risca</t>
  </si>
  <si>
    <t>weir d/s of adit.</t>
  </si>
  <si>
    <t>Risca, Cross Keys</t>
  </si>
  <si>
    <t>raw adit outlet</t>
  </si>
  <si>
    <t>ST 23200 91556</t>
  </si>
  <si>
    <t>Newbridge - Caerphilly CBC</t>
  </si>
  <si>
    <t>rectangular notch weir</t>
  </si>
  <si>
    <t>ST 21223 97453</t>
  </si>
  <si>
    <t>321197-011 level from</t>
  </si>
  <si>
    <t xml:space="preserve">Celynen North </t>
  </si>
  <si>
    <t>SN 57917 12462</t>
  </si>
  <si>
    <t>Big Seam B/H</t>
  </si>
  <si>
    <t>SN 56877 12089</t>
  </si>
  <si>
    <t>normally dry</t>
  </si>
  <si>
    <t>SO 22609 02099</t>
  </si>
  <si>
    <t>Brithdir B/H</t>
  </si>
  <si>
    <t>SO 21970 00565</t>
  </si>
  <si>
    <t>Gellideg B/H</t>
  </si>
  <si>
    <t>ST 10378 99353</t>
  </si>
  <si>
    <t>SD 74845 01550</t>
  </si>
  <si>
    <t>374401-026</t>
  </si>
  <si>
    <t>Collapse</t>
  </si>
  <si>
    <t>Previous datum of 30mAOD</t>
  </si>
  <si>
    <t>NT 41428 74860</t>
  </si>
  <si>
    <t>Great Seam B/H</t>
  </si>
  <si>
    <t>Splint B/H</t>
  </si>
  <si>
    <t>Lindsay MWTS</t>
  </si>
  <si>
    <t>SN 59220 10780</t>
  </si>
  <si>
    <t>Reed Beed 2 Outflow to Reed Bed 3</t>
  </si>
  <si>
    <t>SN 59180 10760</t>
  </si>
  <si>
    <t>SN 59270 10740</t>
  </si>
  <si>
    <t>Treated Discharge</t>
  </si>
  <si>
    <t>SN 59220 10770</t>
  </si>
  <si>
    <t>sample at top of cascade</t>
  </si>
  <si>
    <t>sp combined outflow to rb1</t>
  </si>
  <si>
    <t>SN 59140 10830</t>
  </si>
  <si>
    <t>Lagoons 2 in parallel</t>
  </si>
  <si>
    <t>minewater transferred from Lindsay L297</t>
  </si>
  <si>
    <t>SN 59090 10770</t>
  </si>
  <si>
    <t>Raw Minewater Pump station</t>
  </si>
  <si>
    <t>Pontllanfraith - Caerphilly CBC</t>
  </si>
  <si>
    <t>Taken on the u/s side of the B4251 roadbridge at GR 317896 194103</t>
  </si>
  <si>
    <t>D/S Pont Islwyn</t>
  </si>
  <si>
    <t>ST 17896 94103</t>
  </si>
  <si>
    <t>Downstream at Pont Islwyn</t>
  </si>
  <si>
    <t>Taken u/s side of bridge near Mill House at GR 317814 194692</t>
  </si>
  <si>
    <t>D/S Gelligroes Mill</t>
  </si>
  <si>
    <t>ST 17814 94692</t>
  </si>
  <si>
    <t>Downstream at Gelligroes Mill</t>
  </si>
  <si>
    <t>Down stream of discharge or u/s side of footbridge located at GR 318003 195486</t>
  </si>
  <si>
    <t>ST 18003 95486</t>
  </si>
  <si>
    <t>ST 18049 95669</t>
  </si>
  <si>
    <t>BH3 (sportsfield) to Roadway in Mynydd Islwyn</t>
  </si>
  <si>
    <t>ST 17977 95622</t>
  </si>
  <si>
    <t>BH2 to Mynydd Islwyn workings</t>
  </si>
  <si>
    <t>Initial test for comparison for main discharge</t>
  </si>
  <si>
    <t>Artesian BH</t>
  </si>
  <si>
    <t>RMC BH</t>
  </si>
  <si>
    <t>ST 17977 95640</t>
  </si>
  <si>
    <t>BH1 to Mynydd Islwyn seam</t>
  </si>
  <si>
    <t>ST 17944 95729</t>
  </si>
  <si>
    <t>Pump BH to Mynydd Islwyn Road (RMC land)</t>
  </si>
  <si>
    <t>ST 17975 95685</t>
  </si>
  <si>
    <t>317195-010 and 317195-011 near</t>
  </si>
  <si>
    <t>Tram Road Discharge</t>
  </si>
  <si>
    <t>NT 12731 89569</t>
  </si>
  <si>
    <t>312689-008</t>
  </si>
  <si>
    <t>Hazard H2701</t>
  </si>
  <si>
    <t>Chant Shaft</t>
  </si>
  <si>
    <t>NO 36342 04299</t>
  </si>
  <si>
    <t>336704-001</t>
  </si>
  <si>
    <t>Downstream at footbridge by Park Mill Dirve</t>
  </si>
  <si>
    <t>downstream footbridge</t>
  </si>
  <si>
    <t>SK 42160 57270</t>
  </si>
  <si>
    <t>Downstream at Park Mill Farm footbridge</t>
  </si>
  <si>
    <t>Blackwell A Winning</t>
  </si>
  <si>
    <t>20 m downstream of discharge</t>
  </si>
  <si>
    <t>downstream discharge pipe</t>
  </si>
  <si>
    <t>SK 43355 57655</t>
  </si>
  <si>
    <t>Downstream of treated discharge pipe</t>
  </si>
  <si>
    <t>Upstream at Fordbridge lane</t>
  </si>
  <si>
    <t>upstream discharge pipe</t>
  </si>
  <si>
    <t>SK 44020 57660</t>
  </si>
  <si>
    <t>Upstream of discharge by road</t>
  </si>
  <si>
    <t>SK 43535 57695</t>
  </si>
  <si>
    <t>Sp2 out</t>
  </si>
  <si>
    <t>SK 43690 57625</t>
  </si>
  <si>
    <t>Sp1 1 out</t>
  </si>
  <si>
    <t>SK 43690 57660</t>
  </si>
  <si>
    <t>Bottom of cascade</t>
  </si>
  <si>
    <t>SK 43790 57640</t>
  </si>
  <si>
    <t>water from pipe at top of cascade</t>
  </si>
  <si>
    <t>Top of cascade</t>
  </si>
  <si>
    <t>SK 43630 57744</t>
  </si>
  <si>
    <t>443357-002</t>
  </si>
  <si>
    <t>Raw water at shaft</t>
  </si>
  <si>
    <t>Raw pumped</t>
  </si>
  <si>
    <t>Pump WLevel Flow Sample Vent</t>
  </si>
  <si>
    <t>SK 43608 57743</t>
  </si>
  <si>
    <t>443357-001</t>
  </si>
  <si>
    <t>SK 46156 56932</t>
  </si>
  <si>
    <t>446356-001</t>
  </si>
  <si>
    <t>NT 37240 73715</t>
  </si>
  <si>
    <t>Fan Drift</t>
  </si>
  <si>
    <t>check this</t>
  </si>
  <si>
    <t>Pump Shaft Discharge</t>
  </si>
  <si>
    <t xml:space="preserve">Flow Weir Sample Vent </t>
  </si>
  <si>
    <t>NT 37694 73929</t>
  </si>
  <si>
    <t>Day Level M/H roadside</t>
  </si>
  <si>
    <t xml:space="preserve">Flow Vent </t>
  </si>
  <si>
    <t>NT 37698 74078</t>
  </si>
  <si>
    <t>Day Level M/H shore path</t>
  </si>
  <si>
    <t>discharge in manhole</t>
  </si>
  <si>
    <t>NT 37682 74124</t>
  </si>
  <si>
    <t>Day Level Discharge</t>
  </si>
  <si>
    <t>SK 42713 97859</t>
  </si>
  <si>
    <t xml:space="preserve">Warren House Barnsley </t>
  </si>
  <si>
    <t>SK 41349 95965</t>
  </si>
  <si>
    <t>Parkgate B/H</t>
  </si>
  <si>
    <t>SK 65206 36386</t>
  </si>
  <si>
    <t>465336-002</t>
  </si>
  <si>
    <t>NO 30614 01393</t>
  </si>
  <si>
    <t>NT 30500 99400</t>
  </si>
  <si>
    <t>SK 00951 14158</t>
  </si>
  <si>
    <t>Shallow Seam Borehole</t>
  </si>
  <si>
    <t>SK 01033 14133</t>
  </si>
  <si>
    <t>SD 77180 04175</t>
  </si>
  <si>
    <t>Wet Yard</t>
  </si>
  <si>
    <t>SD 74283 04072</t>
  </si>
  <si>
    <t>no entry to hazardous building</t>
  </si>
  <si>
    <t>SK 41382 60384</t>
  </si>
  <si>
    <t>441360-001</t>
  </si>
  <si>
    <t>Non-op Pumped Passive</t>
  </si>
  <si>
    <t>UC Shaft</t>
  </si>
  <si>
    <t>planned handover to CA</t>
  </si>
  <si>
    <t>UK Coal Pump station</t>
  </si>
  <si>
    <t>SK 41355 60376</t>
  </si>
  <si>
    <t>441360-002</t>
  </si>
  <si>
    <t>DC Shaft Pumping Shaft</t>
  </si>
  <si>
    <t>NZ 32912 76829</t>
  </si>
  <si>
    <t>Main Coal B/H West</t>
  </si>
  <si>
    <t>NZ 32910 76829</t>
  </si>
  <si>
    <t>Main Coal B/H East</t>
  </si>
  <si>
    <t>NZ 23875 87353</t>
  </si>
  <si>
    <t>St Anselms BH3 to Yard Seam (Worked). Inclined at 25 Degs fro vertical. 158mm to 64.0m; 114mm to 75.0m</t>
  </si>
  <si>
    <t>NZ 33377 69415</t>
  </si>
  <si>
    <t>Hazard H1095</t>
  </si>
  <si>
    <t>Mine Gas Fan Station</t>
  </si>
  <si>
    <t>Yard Seam B/H 3</t>
  </si>
  <si>
    <t>St Anselms BH2 to Yard Seam (unworked). Inclined at 15 Degs fro vertical. 158mm ID to 4.0m; 114mm ID to 72.0m</t>
  </si>
  <si>
    <t>NZ 33381 69417</t>
  </si>
  <si>
    <t>Coal Measures Yard Seam B/H 2</t>
  </si>
  <si>
    <t>NZ 33400 69400</t>
  </si>
  <si>
    <t>High Main B/H 1</t>
  </si>
  <si>
    <t>High Main B/H C</t>
  </si>
  <si>
    <t>High Main B/H B</t>
  </si>
  <si>
    <t>St Anselm Road Inlet Boreholes</t>
  </si>
  <si>
    <t>High Main B/H A</t>
  </si>
  <si>
    <t>St Anselm Road (Shiremoor) Fan Station</t>
  </si>
  <si>
    <t xml:space="preserve">Fan </t>
  </si>
  <si>
    <t>NZ 33381 69413</t>
  </si>
  <si>
    <t>High Main Fan</t>
  </si>
  <si>
    <t>SK 42771 66635</t>
  </si>
  <si>
    <t>442366-007</t>
  </si>
  <si>
    <t>No. 2 Shaft (East)</t>
  </si>
  <si>
    <t>SK 42738 66611</t>
  </si>
  <si>
    <t>442366-006</t>
  </si>
  <si>
    <t>No. 1 Shaft (West)</t>
  </si>
  <si>
    <t>NY 88908 67671</t>
  </si>
  <si>
    <t>388567-003 drain from</t>
  </si>
  <si>
    <t>388567-003 near</t>
  </si>
  <si>
    <t>Shaft Discharge M/H'S</t>
  </si>
  <si>
    <t>NZ 15427 54512</t>
  </si>
  <si>
    <t>Brass Thill W/L discharge</t>
  </si>
  <si>
    <t>NZ 15450 54353</t>
  </si>
  <si>
    <t>415554-014</t>
  </si>
  <si>
    <t>Brass Thill Main Drift</t>
  </si>
  <si>
    <t>NZ 18796 54413</t>
  </si>
  <si>
    <t>418554-006</t>
  </si>
  <si>
    <t>Margaret Pit</t>
  </si>
  <si>
    <t>NZ 34500 73600</t>
  </si>
  <si>
    <t>Hazard E1023</t>
  </si>
  <si>
    <t>possible shaft discharge to dike</t>
  </si>
  <si>
    <t>Discharge culvert to Rockley Dike</t>
  </si>
  <si>
    <t>SE 33710 02110</t>
  </si>
  <si>
    <t>433402-007 drain from</t>
  </si>
  <si>
    <t>SE 33722 02090</t>
  </si>
  <si>
    <t>433402-007</t>
  </si>
  <si>
    <t>SK 49156 82571</t>
  </si>
  <si>
    <t>449382-003</t>
  </si>
  <si>
    <t>Hazard H2269</t>
  </si>
  <si>
    <t>NS 98667 81213</t>
  </si>
  <si>
    <t>298681-002</t>
  </si>
  <si>
    <t>SE 21310 12978</t>
  </si>
  <si>
    <t>421412-011?</t>
  </si>
  <si>
    <t>Hazard H2236</t>
  </si>
  <si>
    <t>SE 21497 13140</t>
  </si>
  <si>
    <t>421413-003</t>
  </si>
  <si>
    <t>Upcast Shaft</t>
  </si>
  <si>
    <t xml:space="preserve">Thorncliff </t>
  </si>
  <si>
    <t>SE 20048 16409</t>
  </si>
  <si>
    <t>420416-001 &amp; 420416-002</t>
  </si>
  <si>
    <t>Hazard H2069</t>
  </si>
  <si>
    <t>SE 20100 16300</t>
  </si>
  <si>
    <t>420416-003</t>
  </si>
  <si>
    <t>NZ 21054 63564</t>
  </si>
  <si>
    <t>421563-002</t>
  </si>
  <si>
    <t>Low Main Drift</t>
  </si>
  <si>
    <t>Scotswood Drift</t>
  </si>
  <si>
    <t>Benwell Drift</t>
  </si>
  <si>
    <t>NZ 21881 63385</t>
  </si>
  <si>
    <t>421563-018</t>
  </si>
  <si>
    <t>NZ 23400 35500</t>
  </si>
  <si>
    <t>No.5 B/H</t>
  </si>
  <si>
    <t>NZ 31006 66439</t>
  </si>
  <si>
    <t>431566-001</t>
  </si>
  <si>
    <t>'H' Pit</t>
  </si>
  <si>
    <t>NZ 30979 66448</t>
  </si>
  <si>
    <t>430566-001</t>
  </si>
  <si>
    <t>'G' Pit</t>
  </si>
  <si>
    <t>NZ 31246 66188</t>
  </si>
  <si>
    <t>431566-004 drain from</t>
  </si>
  <si>
    <t>2Nd M/H</t>
  </si>
  <si>
    <t>tidal ? Check if can sample at low tide.</t>
  </si>
  <si>
    <t>discharge under surface of River Tyne</t>
  </si>
  <si>
    <t>Tyneside</t>
  </si>
  <si>
    <t>NZ 31312 66070</t>
  </si>
  <si>
    <t>431566-004</t>
  </si>
  <si>
    <t xml:space="preserve">P.Out Vent </t>
  </si>
  <si>
    <t>NZ 31260 65634</t>
  </si>
  <si>
    <t>1St M/H</t>
  </si>
  <si>
    <t>flow may be too low to sample</t>
  </si>
  <si>
    <t>flow in manhole</t>
  </si>
  <si>
    <t>NZ 31365 65825</t>
  </si>
  <si>
    <t>431565-003</t>
  </si>
  <si>
    <t>intermittent with vnotc h down stream</t>
  </si>
  <si>
    <t>vnotch 40m downstream of discharge at NZ 1935 62860</t>
  </si>
  <si>
    <t>NZ 19199 62795</t>
  </si>
  <si>
    <t>419562-002 pipe from</t>
  </si>
  <si>
    <t>Hazard Shaft Discharge</t>
  </si>
  <si>
    <t>NZ 19163 62798</t>
  </si>
  <si>
    <t>419562-002</t>
  </si>
  <si>
    <t>Hazard Shaft</t>
  </si>
  <si>
    <t>low flow in mud so no sample possible</t>
  </si>
  <si>
    <t>NZ 19213 64236</t>
  </si>
  <si>
    <t>419564-007</t>
  </si>
  <si>
    <t>Water Level</t>
  </si>
  <si>
    <t xml:space="preserve">WLevel Vent Fill </t>
  </si>
  <si>
    <t>SE 21835 20653</t>
  </si>
  <si>
    <t>421420-004</t>
  </si>
  <si>
    <t>Hazard E1000</t>
  </si>
  <si>
    <t>Old Blocking Shaft 4</t>
  </si>
  <si>
    <t>SE 21819 20664</t>
  </si>
  <si>
    <t>421420-003</t>
  </si>
  <si>
    <t>Old Blocking Shaft 3</t>
  </si>
  <si>
    <t>SE 21821 20640</t>
  </si>
  <si>
    <t>421420-002</t>
  </si>
  <si>
    <t>SE 21793 20655</t>
  </si>
  <si>
    <t>421420-001</t>
  </si>
  <si>
    <t>SK 30711 19064</t>
  </si>
  <si>
    <t>430319-010</t>
  </si>
  <si>
    <t>Shaft upcast</t>
  </si>
  <si>
    <t>SK 34984 11994</t>
  </si>
  <si>
    <t>434311-004</t>
  </si>
  <si>
    <t>No.2  Back Shaft (North)</t>
  </si>
  <si>
    <t>SK 34977 11979</t>
  </si>
  <si>
    <t>434311-012</t>
  </si>
  <si>
    <t>No.1 Uc Shaft (South)</t>
  </si>
  <si>
    <t>SK 45962 06847</t>
  </si>
  <si>
    <t>445306-002</t>
  </si>
  <si>
    <t>SK 45984 06853</t>
  </si>
  <si>
    <t>445306-001</t>
  </si>
  <si>
    <t>SE 33084 28664</t>
  </si>
  <si>
    <t>433428-011</t>
  </si>
  <si>
    <t>Hazard E838</t>
  </si>
  <si>
    <t>New Water Shaft</t>
  </si>
  <si>
    <t>SE 33085 28665</t>
  </si>
  <si>
    <t>Beeston Shaft</t>
  </si>
  <si>
    <t>SE 33231 30063</t>
  </si>
  <si>
    <t>433430-001</t>
  </si>
  <si>
    <t>Hazard H2164</t>
  </si>
  <si>
    <t>M/H 9</t>
  </si>
  <si>
    <t>SE 33222 30041</t>
  </si>
  <si>
    <t>433430-009</t>
  </si>
  <si>
    <t>M/H 8</t>
  </si>
  <si>
    <t>SE 33208 30001</t>
  </si>
  <si>
    <t>433430-011</t>
  </si>
  <si>
    <t>Shaft 7A</t>
  </si>
  <si>
    <t>SE 33208 30017</t>
  </si>
  <si>
    <t>433430-010</t>
  </si>
  <si>
    <t>Shaft 7</t>
  </si>
  <si>
    <t>SE 33256 30156</t>
  </si>
  <si>
    <t>433430-006</t>
  </si>
  <si>
    <t>Entrance</t>
  </si>
  <si>
    <t>discharge vnotch</t>
  </si>
  <si>
    <t>SO 21937 02788</t>
  </si>
  <si>
    <t>321202-025</t>
  </si>
  <si>
    <t>No.5 Shaft Discharge</t>
  </si>
  <si>
    <t>Six Bells Colliery</t>
  </si>
  <si>
    <t>SO 21912 02849</t>
  </si>
  <si>
    <t>321202-005</t>
  </si>
  <si>
    <t>No.5 South Dc Shaft</t>
  </si>
  <si>
    <t>SO 21885 02828</t>
  </si>
  <si>
    <t>321202-004</t>
  </si>
  <si>
    <t>No.4 North Uc Shaft</t>
  </si>
  <si>
    <t>SK 44432 08663</t>
  </si>
  <si>
    <t>444308-002</t>
  </si>
  <si>
    <t>No.4 Old Pumping Shaft</t>
  </si>
  <si>
    <t>SK 44376 08580</t>
  </si>
  <si>
    <t>444308-001</t>
  </si>
  <si>
    <t>No.3 Jacky Pit</t>
  </si>
  <si>
    <t>SK 44399 08634</t>
  </si>
  <si>
    <t>444308-004</t>
  </si>
  <si>
    <t>No.2 Dc Shaft</t>
  </si>
  <si>
    <t>SK 44408 08655</t>
  </si>
  <si>
    <t>444308-003</t>
  </si>
  <si>
    <t xml:space="preserve">No.1 Uc Shaft </t>
  </si>
  <si>
    <t>North Staffordshire, Stoke</t>
  </si>
  <si>
    <t>SP1 + SP2 Combined Outflow</t>
  </si>
  <si>
    <t>SJ 81980 46780</t>
  </si>
  <si>
    <t>Cars</t>
  </si>
  <si>
    <t>Settlement Pond 1 &amp; 2 Combined Outflow</t>
  </si>
  <si>
    <t>SJ 82060 46770</t>
  </si>
  <si>
    <t>Top of Cascade</t>
  </si>
  <si>
    <t>SJ 81712 46848</t>
  </si>
  <si>
    <t>381346-019</t>
  </si>
  <si>
    <t>---</t>
  </si>
  <si>
    <t>No.3 Surface Drift</t>
  </si>
  <si>
    <t>SJ 81653 46908</t>
  </si>
  <si>
    <t>381346-017</t>
  </si>
  <si>
    <t>No.2 Surface Drift</t>
  </si>
  <si>
    <t>SJ 81668 46875</t>
  </si>
  <si>
    <t>381346-018</t>
  </si>
  <si>
    <t>No.1 Surface Drift</t>
  </si>
  <si>
    <t>SJ 82040 46730</t>
  </si>
  <si>
    <t>SJ 82000 46770</t>
  </si>
  <si>
    <t>Settlement Lagoons</t>
  </si>
  <si>
    <t>SJ 81520 46780</t>
  </si>
  <si>
    <t>Aeration Lagoon</t>
  </si>
  <si>
    <t>pumping intermittent during scheme refurbishment</t>
  </si>
  <si>
    <t>At shaft pumping station</t>
  </si>
  <si>
    <t>SJ 81491 46788</t>
  </si>
  <si>
    <t>381346-006</t>
  </si>
  <si>
    <t>No.17 Shaft</t>
  </si>
  <si>
    <t>NZ 36809 66773</t>
  </si>
  <si>
    <t>Hazard H1844</t>
  </si>
  <si>
    <t>B/H No. 3</t>
  </si>
  <si>
    <t>B/H No. 2</t>
  </si>
  <si>
    <t>B/H No. 1</t>
  </si>
  <si>
    <t>SK 42287 81837</t>
  </si>
  <si>
    <t>442381-005</t>
  </si>
  <si>
    <t>Hazard E914</t>
  </si>
  <si>
    <t>Shaft No.5 South</t>
  </si>
  <si>
    <t>SK 42293 81853</t>
  </si>
  <si>
    <t>442381-004</t>
  </si>
  <si>
    <t>Shaft No.4 North</t>
  </si>
  <si>
    <t>possibly all surface water</t>
  </si>
  <si>
    <t>shaft drain</t>
  </si>
  <si>
    <t>SK 42529 82142</t>
  </si>
  <si>
    <t>442382-003</t>
  </si>
  <si>
    <t>Shaft Drain</t>
  </si>
  <si>
    <t>SK 42319 81833</t>
  </si>
  <si>
    <t>442381-018</t>
  </si>
  <si>
    <t>Shaft No. 18</t>
  </si>
  <si>
    <t>NZ 22856 86220</t>
  </si>
  <si>
    <t>Low Main W/L</t>
  </si>
  <si>
    <t>Cockfield - Durham</t>
  </si>
  <si>
    <t>This sample is located  approx 2 km downstream of the discharge and should be collected from the upstream side of the road bridge on Gordon Lane in Ramshaw near the Bridge Inn at GR NZ 14980 25765. This is the only other available sampling point and is used by the EA.</t>
  </si>
  <si>
    <t>D/S Evenwood Bridge</t>
  </si>
  <si>
    <t>NZ 14980 25765</t>
  </si>
  <si>
    <t>Hazard E944</t>
  </si>
  <si>
    <t>Downstream at Evenwood Bridge</t>
  </si>
  <si>
    <t>Lowlands</t>
  </si>
  <si>
    <t>This sample is located approx 130 m downstream of the discharge and is located on the upstream side of the bridge that crosses the road by Land’s Farm at GR NZ 13508 24992; this is another EA monitoring point.</t>
  </si>
  <si>
    <t>D/S Land's Bridge</t>
  </si>
  <si>
    <t>NZ 13508 24992</t>
  </si>
  <si>
    <t>Downstream at Land's Bridge</t>
  </si>
  <si>
    <t>This sample is taken from the EA monitoring point located at GR NZ 13014 25116 and is on the upstream of the footbridge, which can be accessed from the footpath by Bluestone Farm (GR NZ 13378 25269)</t>
  </si>
  <si>
    <t>U/S Footbridge</t>
  </si>
  <si>
    <t>NZ 13378 25269</t>
  </si>
  <si>
    <t>Upstream footbridge</t>
  </si>
  <si>
    <t>Cockfield - Durham CC</t>
  </si>
  <si>
    <t>old shaft drain discharge</t>
  </si>
  <si>
    <t>NZ 13453 25007</t>
  </si>
  <si>
    <t>Old 156 Shaft Drain</t>
  </si>
  <si>
    <t>main discharge from mill pit</t>
  </si>
  <si>
    <t>NZ 13295 25059</t>
  </si>
  <si>
    <t>Mill Pit New Drain</t>
  </si>
  <si>
    <t>NZ 13293 25043</t>
  </si>
  <si>
    <t>413525-029</t>
  </si>
  <si>
    <t>Mill Pit Shaft</t>
  </si>
  <si>
    <t>NZ 10875 25942</t>
  </si>
  <si>
    <t>410525-048</t>
  </si>
  <si>
    <t>Brockwell W/L</t>
  </si>
  <si>
    <t>SK 47494 55063</t>
  </si>
  <si>
    <t>447355-001</t>
  </si>
  <si>
    <t>No.8 Shaft</t>
  </si>
  <si>
    <t>SK 47468 55059</t>
  </si>
  <si>
    <t>447355-002</t>
  </si>
  <si>
    <t>No.7 Shaft</t>
  </si>
  <si>
    <t>SK 29229 18052</t>
  </si>
  <si>
    <t>429318-001</t>
  </si>
  <si>
    <t>Uc Shaft no 2</t>
  </si>
  <si>
    <t>SK 29325 18018</t>
  </si>
  <si>
    <t>429318-003</t>
  </si>
  <si>
    <t>Dc Shaft no 1</t>
  </si>
  <si>
    <t>SK 29106 19330</t>
  </si>
  <si>
    <t>429319-008</t>
  </si>
  <si>
    <t>Billy Shaft</t>
  </si>
  <si>
    <t>SK 29107 19401</t>
  </si>
  <si>
    <t>429319-005</t>
  </si>
  <si>
    <t>No 3 Shaft Downcast</t>
  </si>
  <si>
    <t>SK 30018 20024</t>
  </si>
  <si>
    <t>430320-003</t>
  </si>
  <si>
    <t>SK 30001 20008</t>
  </si>
  <si>
    <t>430320-002</t>
  </si>
  <si>
    <t>Centre Shaft</t>
  </si>
  <si>
    <t>SK 29972 19985</t>
  </si>
  <si>
    <t>429319-017</t>
  </si>
  <si>
    <t>SK 30497 19114</t>
  </si>
  <si>
    <t>430319-007</t>
  </si>
  <si>
    <t>Mine Gas (CMM) abstraction BH installed by Alkane; sealed by Alkane june2009</t>
  </si>
  <si>
    <t>SK 55320 78600</t>
  </si>
  <si>
    <t>Clowne B/H</t>
  </si>
  <si>
    <t>SK 42105 93713</t>
  </si>
  <si>
    <t>Hazard E870</t>
  </si>
  <si>
    <t>Barnsley  B/H</t>
  </si>
  <si>
    <t>Abertillary - Blaenau Gwent CBC</t>
  </si>
  <si>
    <t>Six Bells MWTS</t>
  </si>
  <si>
    <t>sp2 outflow</t>
  </si>
  <si>
    <t>SO 21905 03595</t>
  </si>
  <si>
    <t>sp1 outflow</t>
  </si>
  <si>
    <t>SO 21885 03575</t>
  </si>
  <si>
    <t>SO 22016 03479</t>
  </si>
  <si>
    <t>Former Discharge from Vivian shaft</t>
  </si>
  <si>
    <t>SO 22019 03505</t>
  </si>
  <si>
    <t>322203-004</t>
  </si>
  <si>
    <t>Shaft Vivian at Skate Park</t>
  </si>
  <si>
    <t>SO 21980 03439</t>
  </si>
  <si>
    <t>rb inflow chamber</t>
  </si>
  <si>
    <t>SO 21900 03500</t>
  </si>
  <si>
    <t>SO 21900 03558</t>
  </si>
  <si>
    <t xml:space="preserve">Treat Chem </t>
  </si>
  <si>
    <t>SO 21854 03648</t>
  </si>
  <si>
    <t>Treatment Dosing Station</t>
  </si>
  <si>
    <t>peroxide dosed</t>
  </si>
  <si>
    <t>SO 21951 03548</t>
  </si>
  <si>
    <t>Pump Borehole</t>
  </si>
  <si>
    <t>NT 27963 97262</t>
  </si>
  <si>
    <t>327697-001</t>
  </si>
  <si>
    <t>No.2 Shaft (Uc)</t>
  </si>
  <si>
    <t>NT 28115 97277</t>
  </si>
  <si>
    <t>328697-002</t>
  </si>
  <si>
    <t>No.1 Shaft (Dc)</t>
  </si>
  <si>
    <t>NZ 23947 87378</t>
  </si>
  <si>
    <t xml:space="preserve">North East </t>
  </si>
  <si>
    <t>SK 39850 18137</t>
  </si>
  <si>
    <t>Outflow</t>
  </si>
  <si>
    <t>Hill Top Farm</t>
  </si>
  <si>
    <t>SK 38466 20481</t>
  </si>
  <si>
    <t xml:space="preserve">Outflow </t>
  </si>
  <si>
    <t>SK 42059 17214</t>
  </si>
  <si>
    <t>SK 41918 17268</t>
  </si>
  <si>
    <t>Outflow Range M/H'S</t>
  </si>
  <si>
    <t>SK 41827 17268</t>
  </si>
  <si>
    <t>Boreholes</t>
  </si>
  <si>
    <t>Surface Drift B/H</t>
  </si>
  <si>
    <t>SK 41659 14921</t>
  </si>
  <si>
    <t>SK 46409 05721</t>
  </si>
  <si>
    <t>No.1 (N) Surface Drift B/H</t>
  </si>
  <si>
    <t>SE 26931 20723</t>
  </si>
  <si>
    <t>426420-003</t>
  </si>
  <si>
    <t>Hazard H2151</t>
  </si>
  <si>
    <t>SE 26928 20735</t>
  </si>
  <si>
    <t>426420-004</t>
  </si>
  <si>
    <t>Central Shaft</t>
  </si>
  <si>
    <t>SE 26925 20751</t>
  </si>
  <si>
    <t>426420-005</t>
  </si>
  <si>
    <t>bath road - point 1 at SJ80989 46606 180mAOD, point 2 at SJ80935 46652 183mAOD, point 3 at SJ80973 46626 176mAOD (GPS data by IWS)</t>
  </si>
  <si>
    <t>SJ 80989 46606</t>
  </si>
  <si>
    <t>B/H'S</t>
  </si>
  <si>
    <t>SK 42238 97993</t>
  </si>
  <si>
    <t>442397-001</t>
  </si>
  <si>
    <t>Shaft Security</t>
  </si>
  <si>
    <t>SK 42993 98120</t>
  </si>
  <si>
    <t>442398-001</t>
  </si>
  <si>
    <t>SK 42961 98086</t>
  </si>
  <si>
    <t>442398-002</t>
  </si>
  <si>
    <t>NT 27269 65076</t>
  </si>
  <si>
    <t>327665-004</t>
  </si>
  <si>
    <t>NZ 20525 35914</t>
  </si>
  <si>
    <t>420535-007</t>
  </si>
  <si>
    <t>Main Ventilation Drift (East)</t>
  </si>
  <si>
    <t>NZ 20452 35952</t>
  </si>
  <si>
    <t>420535-005</t>
  </si>
  <si>
    <t>Haulage Drift (West)</t>
  </si>
  <si>
    <t>SJ 28902 27447</t>
  </si>
  <si>
    <t>328327-021</t>
  </si>
  <si>
    <t>NT 31777 66793</t>
  </si>
  <si>
    <t>331666-005</t>
  </si>
  <si>
    <t>SK 53411 75765</t>
  </si>
  <si>
    <t>453375-002</t>
  </si>
  <si>
    <t>No.2 Shaft (South)</t>
  </si>
  <si>
    <t xml:space="preserve">Whitwell </t>
  </si>
  <si>
    <t>SK 53439 75788</t>
  </si>
  <si>
    <t>453375-001</t>
  </si>
  <si>
    <t>No.1 Shaft (North)</t>
  </si>
  <si>
    <t xml:space="preserve">Sample Vent </t>
  </si>
  <si>
    <t>SE 31234 03545</t>
  </si>
  <si>
    <t>431403-025</t>
  </si>
  <si>
    <t>Hazard H2045</t>
  </si>
  <si>
    <t>Parkgate Drift</t>
  </si>
  <si>
    <t>SE 17378 07355</t>
  </si>
  <si>
    <t>417407-001</t>
  </si>
  <si>
    <t>Hazard H2062</t>
  </si>
  <si>
    <t>SK 42498 08526</t>
  </si>
  <si>
    <t>SK 43399 75377</t>
  </si>
  <si>
    <t>443375-002</t>
  </si>
  <si>
    <t>Pumping Shaft</t>
  </si>
  <si>
    <t>SK 35117 98331</t>
  </si>
  <si>
    <t>435398-008</t>
  </si>
  <si>
    <t>Old Parkgate West Shaft No. 23A</t>
  </si>
  <si>
    <t>SK 35175 98428</t>
  </si>
  <si>
    <t>435398-007?</t>
  </si>
  <si>
    <t>Top O' The Park Shaft No.23</t>
  </si>
  <si>
    <t>SK 35489 98586</t>
  </si>
  <si>
    <t>435398-005</t>
  </si>
  <si>
    <t>Strafford Shaft No.22</t>
  </si>
  <si>
    <t>SK 40730 94140</t>
  </si>
  <si>
    <t>No.4 Parkgate B/H</t>
  </si>
  <si>
    <t>SK 40855 94225</t>
  </si>
  <si>
    <t>No.3A Parkgate Rock B/H</t>
  </si>
  <si>
    <t>No.3 Parkgate B/H</t>
  </si>
  <si>
    <t>SK 40787 94606</t>
  </si>
  <si>
    <t>No.2A Parkgate Rock B/H</t>
  </si>
  <si>
    <t>No.2 Parkgate B/H</t>
  </si>
  <si>
    <t>SK 40722 94780</t>
  </si>
  <si>
    <t>No.1 Parkgate B/H</t>
  </si>
  <si>
    <t>SE 21437 14722</t>
  </si>
  <si>
    <t>421414-009?</t>
  </si>
  <si>
    <t>SE 21502 14821</t>
  </si>
  <si>
    <t>421414-004?</t>
  </si>
  <si>
    <t>SE 25495 11479</t>
  </si>
  <si>
    <t>Whinmoor Drift</t>
  </si>
  <si>
    <t>Chesterfield - Chesterfield BC</t>
  </si>
  <si>
    <t xml:space="preserve">Fender </t>
  </si>
  <si>
    <t>rb3 outflow to rb4</t>
  </si>
  <si>
    <t>SK 36770 75039</t>
  </si>
  <si>
    <t>Reed Bed 3 Outflow to Reed Bed 4</t>
  </si>
  <si>
    <t>CD  Sample</t>
  </si>
  <si>
    <t>SK 36750 74970</t>
  </si>
  <si>
    <t>Reed Beds</t>
  </si>
  <si>
    <t>SK 36396 75249</t>
  </si>
  <si>
    <t>Raw Minewater Pump</t>
  </si>
  <si>
    <t>SK 36387 75255</t>
  </si>
  <si>
    <t>Seepage Pump</t>
  </si>
  <si>
    <t>P.Out  Sample</t>
  </si>
  <si>
    <t>SK 36399 75256</t>
  </si>
  <si>
    <t>436375-014</t>
  </si>
  <si>
    <t>Motherwell</t>
  </si>
  <si>
    <t>NS 85642 57050</t>
  </si>
  <si>
    <t>285657-002</t>
  </si>
  <si>
    <t>No.2 South Shaft</t>
  </si>
  <si>
    <t>NS 85635 57076</t>
  </si>
  <si>
    <t>285657-001</t>
  </si>
  <si>
    <t>No.1 North Shaft</t>
  </si>
  <si>
    <t>North Lanarkshire Council</t>
  </si>
  <si>
    <t>Kingshill</t>
  </si>
  <si>
    <t>treated discharge</t>
  </si>
  <si>
    <t>NS 85354 57459</t>
  </si>
  <si>
    <t>raw above cascade</t>
  </si>
  <si>
    <t>NS 85512 57314</t>
  </si>
  <si>
    <t>Point A Discharge</t>
  </si>
  <si>
    <t>Mouse Water</t>
  </si>
  <si>
    <t>NS 94802 53058</t>
  </si>
  <si>
    <t>NS 94850 53150</t>
  </si>
  <si>
    <t>NS 94900 53150</t>
  </si>
  <si>
    <t>Settlement Pond Outflow</t>
  </si>
  <si>
    <t>NS 94870 53248</t>
  </si>
  <si>
    <t>294653-009 near</t>
  </si>
  <si>
    <t>Raw Mine Water (Holmsyke Level)</t>
  </si>
  <si>
    <t>Dunfermline - Fife C</t>
  </si>
  <si>
    <t>NT 08071 86922</t>
  </si>
  <si>
    <t>308686-002</t>
  </si>
  <si>
    <t>Hazard Area Investigation</t>
  </si>
  <si>
    <t>NS 72438 12499</t>
  </si>
  <si>
    <t>Hazard H1888</t>
  </si>
  <si>
    <t>Kirkconnel Splint B/H</t>
  </si>
  <si>
    <t>NS 73612 11094</t>
  </si>
  <si>
    <t>Hazard H1887</t>
  </si>
  <si>
    <t>Burnley - Burnley BC</t>
  </si>
  <si>
    <t>a few metres downstream of final CD discharge</t>
  </si>
  <si>
    <t>lower tip discharge</t>
  </si>
  <si>
    <t>Settlement Pond 2 Inlet</t>
  </si>
  <si>
    <t>Settlement Pond 1 Inlet</t>
  </si>
  <si>
    <t>SD 87055 26305</t>
  </si>
  <si>
    <t>Lower Tip Discharge</t>
  </si>
  <si>
    <t>SD 87145 26425</t>
  </si>
  <si>
    <t>SD 87145 26540</t>
  </si>
  <si>
    <t>SD 87110 26545</t>
  </si>
  <si>
    <t>RAPS rb out</t>
  </si>
  <si>
    <t>SD 87085 26475</t>
  </si>
  <si>
    <t>RAPS Outlet</t>
  </si>
  <si>
    <t>RAPS for tip discharge</t>
  </si>
  <si>
    <t>RAPS rb in</t>
  </si>
  <si>
    <t>SD 87090 26490</t>
  </si>
  <si>
    <t>RAPS Inlet</t>
  </si>
  <si>
    <t>CA3       ; AND  3 sets of : Fe_tot, pH, SS</t>
  </si>
  <si>
    <t>CA2       ; AND  3 sets of : Fe_tot, pH, SS</t>
  </si>
  <si>
    <t>Fe_tot, pH, SS</t>
  </si>
  <si>
    <t>SD 87027 26302</t>
  </si>
  <si>
    <t>90 degree weir at reedbed outfall</t>
  </si>
  <si>
    <t>SD 87080 26440</t>
  </si>
  <si>
    <t>Leachate Scheme RAPS and reedbed</t>
  </si>
  <si>
    <t>SD 87140 26460</t>
  </si>
  <si>
    <t>Pumped Scheme Reedbed</t>
  </si>
  <si>
    <t>2 drying bays also present</t>
  </si>
  <si>
    <t>SD 87130 26560</t>
  </si>
  <si>
    <t>Pumped Scheme 2 Lagoons in parallel</t>
  </si>
  <si>
    <t>CA3       ; AND  3 sets of : Fe_tot</t>
  </si>
  <si>
    <t>CA2       ; AND  3 sets of : Fe_tot</t>
  </si>
  <si>
    <t>peroxide dosing on minewater</t>
  </si>
  <si>
    <t>raw borehole</t>
  </si>
  <si>
    <t>peroxide dosing in pumping compound</t>
  </si>
  <si>
    <t xml:space="preserve">Pump WLevel Treat Sample </t>
  </si>
  <si>
    <t>SD 87030 26715</t>
  </si>
  <si>
    <t>West Lower Mountain B/H</t>
  </si>
  <si>
    <t>SK 28478 22070</t>
  </si>
  <si>
    <t>Area Mine Gas Investigation</t>
  </si>
  <si>
    <t>Drift Vent</t>
  </si>
  <si>
    <t>SE 28939 07146</t>
  </si>
  <si>
    <t>428407-006</t>
  </si>
  <si>
    <t>Dunfermline Fife C</t>
  </si>
  <si>
    <t>Reed Bed 2 East Outlet</t>
  </si>
  <si>
    <t>NT 06115 85725</t>
  </si>
  <si>
    <t>Reed Bed 1 West Outlet</t>
  </si>
  <si>
    <t>NT 06055 85750</t>
  </si>
  <si>
    <t>Final Consented Discharge</t>
  </si>
  <si>
    <t>CD Flow Sample</t>
  </si>
  <si>
    <t>NT 06130 85690</t>
  </si>
  <si>
    <t>NT 06600 86400</t>
  </si>
  <si>
    <t>Inlet Channel to reed beds</t>
  </si>
  <si>
    <t>Reed Bed Combined Inlet</t>
  </si>
  <si>
    <t>NT 06270 85890</t>
  </si>
  <si>
    <t>MWTS Inlet</t>
  </si>
  <si>
    <t>Hazard H1825</t>
  </si>
  <si>
    <t>Surface Issue</t>
  </si>
  <si>
    <t>NT 06500 86100</t>
  </si>
  <si>
    <t>Issue Re-Entry</t>
  </si>
  <si>
    <t>At source of issue</t>
  </si>
  <si>
    <t>Raw discharge</t>
  </si>
  <si>
    <t>NT 06200 85700</t>
  </si>
  <si>
    <t>New Adit</t>
  </si>
  <si>
    <t>SJ 90114 46099</t>
  </si>
  <si>
    <t>Rowhurst Borehole</t>
  </si>
  <si>
    <t>Winghay and Rowhurst boreholes under same manhole cover</t>
  </si>
  <si>
    <t>Winghay Borehole</t>
  </si>
  <si>
    <t>To north of pipe and disused railway</t>
  </si>
  <si>
    <t>North ditch to brook</t>
  </si>
  <si>
    <t>SK 27330 19210</t>
  </si>
  <si>
    <t>Nadins</t>
  </si>
  <si>
    <t>To west of A444 prior to culverted section of brook. By disused railway</t>
  </si>
  <si>
    <t>SK 27335 19200</t>
  </si>
  <si>
    <t>Pipe End</t>
  </si>
  <si>
    <t>Between lagoon discharge point and sewage works effluent</t>
  </si>
  <si>
    <t>Darklands Brook Downstream</t>
  </si>
  <si>
    <t>SK 26965 19110</t>
  </si>
  <si>
    <t>To East of A444</t>
  </si>
  <si>
    <t>Darklands Brook Upstream</t>
  </si>
  <si>
    <t>SK 27335 19205</t>
  </si>
  <si>
    <t>Cadley Hill V-notch discharge</t>
  </si>
  <si>
    <t>installed as vent for Nadins Opencast 205mm id to 21.3mbgl, slotted 3.9m at base, base of cavity at 21.98mbgl</t>
  </si>
  <si>
    <t>SK 27230 19120</t>
  </si>
  <si>
    <t>V Notch Discharge</t>
  </si>
  <si>
    <t>Nadins Borehole 25m depth</t>
  </si>
  <si>
    <t>SK 27952 19076</t>
  </si>
  <si>
    <t>Little Coal Return Drift B/H</t>
  </si>
  <si>
    <t>SJ 99836 17428</t>
  </si>
  <si>
    <t>BH to BOP above West Cannock no5 wkgs</t>
  </si>
  <si>
    <t>SE 18390 26870</t>
  </si>
  <si>
    <t>418426-001 to SW</t>
  </si>
  <si>
    <t>North Staffordshire</t>
  </si>
  <si>
    <t>SJ 90009 51304</t>
  </si>
  <si>
    <t>Outlet</t>
  </si>
  <si>
    <t>Borehole discharging at north bank of canal</t>
  </si>
  <si>
    <t>SJ 90008 51335</t>
  </si>
  <si>
    <t>Engine Lock BH</t>
  </si>
  <si>
    <t>SJ 89011 52169</t>
  </si>
  <si>
    <t>Ten Feet B/H</t>
  </si>
  <si>
    <t>Ball Green</t>
  </si>
  <si>
    <t>U/S Spring Brook</t>
  </si>
  <si>
    <t>Sheephouse Wood</t>
  </si>
  <si>
    <t>D/S Midhopestone Bridge</t>
  </si>
  <si>
    <t>D/S River Little Don</t>
  </si>
  <si>
    <t>U/S River Little Don</t>
  </si>
  <si>
    <t>D/S Spring Brook</t>
  </si>
  <si>
    <t>Stocksbridge - Sheffield CC</t>
  </si>
  <si>
    <t>adit discharge through stopping pipe, over weir into leat which bypasses Reservoir</t>
  </si>
  <si>
    <t>SE 23035 00220</t>
  </si>
  <si>
    <t>SE 23090 00110</t>
  </si>
  <si>
    <t>SE 23115 00180</t>
  </si>
  <si>
    <t>end of transfer channel</t>
  </si>
  <si>
    <t>SE 23140 00235</t>
  </si>
  <si>
    <t>End of Transfer Channel</t>
  </si>
  <si>
    <t>SE 23145 00245</t>
  </si>
  <si>
    <t>Middle of Transfer Channel</t>
  </si>
  <si>
    <t>SE 23175 00315</t>
  </si>
  <si>
    <t>Bottom of Cascade</t>
  </si>
  <si>
    <t>raw minewater</t>
  </si>
  <si>
    <t>Wlevel Pump Flow Sample</t>
  </si>
  <si>
    <t>SE 23194 00328</t>
  </si>
  <si>
    <t>Pumping Borehole</t>
  </si>
  <si>
    <t>depth 15m diameter 75mm</t>
  </si>
  <si>
    <t>SE 23098 00102</t>
  </si>
  <si>
    <t>Ground B/H</t>
  </si>
  <si>
    <t>Wrong location</t>
  </si>
  <si>
    <t>depth 22.2m diameter 75mm</t>
  </si>
  <si>
    <t>depth 47m, casing 180mm to 39m</t>
  </si>
  <si>
    <t>SE 23185 00305</t>
  </si>
  <si>
    <t>CA3 + Acy</t>
  </si>
  <si>
    <t>CA1 + Acy</t>
  </si>
  <si>
    <t>halifax hard raw outfall</t>
  </si>
  <si>
    <t>discharge to Spring Wood Brook</t>
  </si>
  <si>
    <t>SE 23080 00270</t>
  </si>
  <si>
    <t>Halifax Hards Outflow</t>
  </si>
  <si>
    <t>adit discharge</t>
  </si>
  <si>
    <t>SE 23096 00042</t>
  </si>
  <si>
    <t>423400-004</t>
  </si>
  <si>
    <t>Sheephouse Wood Adit</t>
  </si>
  <si>
    <t>SE 56000 33600</t>
  </si>
  <si>
    <t>Former British Coal Monitoring Site</t>
  </si>
  <si>
    <t>No.3 Borehole</t>
  </si>
  <si>
    <t>SK 42988 95034</t>
  </si>
  <si>
    <t>442395-001</t>
  </si>
  <si>
    <t>Area Rising Minewater - Ramsden Recommendation</t>
  </si>
  <si>
    <t>SK 35620 96858</t>
  </si>
  <si>
    <t>435396-034</t>
  </si>
  <si>
    <t>SJ 56311 96024</t>
  </si>
  <si>
    <t>356396-005</t>
  </si>
  <si>
    <t>SJ 56268 96048</t>
  </si>
  <si>
    <t>356396-006</t>
  </si>
  <si>
    <t>SJ 56317 96080</t>
  </si>
  <si>
    <t>356396-004</t>
  </si>
  <si>
    <t>SK 35644 98770</t>
  </si>
  <si>
    <t>Tankersley Park Shaft</t>
  </si>
  <si>
    <t>SK 35924 98717</t>
  </si>
  <si>
    <t>435398-006</t>
  </si>
  <si>
    <t>Blacklane Shaft No. 21</t>
  </si>
  <si>
    <t>SK 36173 98840</t>
  </si>
  <si>
    <t>436398-001</t>
  </si>
  <si>
    <t>Lidgett Colliery No.20 Shaft</t>
  </si>
  <si>
    <t>SK 42285 95550</t>
  </si>
  <si>
    <t>441395-020</t>
  </si>
  <si>
    <t>Ochre Dyke</t>
  </si>
  <si>
    <t>Swarland - Northumberland CC</t>
  </si>
  <si>
    <t>Whittle</t>
  </si>
  <si>
    <t>Downstream at ford road crossing of Hazon Burn near  Hazon House</t>
  </si>
  <si>
    <t>Downstream at Ford by Hazon House</t>
  </si>
  <si>
    <t>NU 18875 04550</t>
  </si>
  <si>
    <t>NU</t>
  </si>
  <si>
    <t>Downstream at ford by Hazon House</t>
  </si>
  <si>
    <t>rb2 ouflow</t>
  </si>
  <si>
    <t>NU 18530 04905</t>
  </si>
  <si>
    <t>rb1 outflow</t>
  </si>
  <si>
    <t>NU 18455 04940</t>
  </si>
  <si>
    <t>NU 18500 04820</t>
  </si>
  <si>
    <t>NU 18500 04930</t>
  </si>
  <si>
    <t>NU 18530 05020</t>
  </si>
  <si>
    <t>Settlement Ponds Outflow</t>
  </si>
  <si>
    <t>NU 18385 05075</t>
  </si>
  <si>
    <t>NU 18100 05240</t>
  </si>
  <si>
    <t>Test B/H</t>
  </si>
  <si>
    <t>Pumping B/H</t>
  </si>
  <si>
    <t>SE 28898 06766</t>
  </si>
  <si>
    <t>428406-026</t>
  </si>
  <si>
    <t>SE 28137 07311</t>
  </si>
  <si>
    <t>428407-003</t>
  </si>
  <si>
    <t>Hazard H1732</t>
  </si>
  <si>
    <t>NW Derbyshire</t>
  </si>
  <si>
    <t>North West Derbyshire</t>
  </si>
  <si>
    <t>spring discharge</t>
  </si>
  <si>
    <t>SK 01003 80282</t>
  </si>
  <si>
    <t>401380-001?</t>
  </si>
  <si>
    <t>Hazard H1669</t>
  </si>
  <si>
    <t>Spring Discharge</t>
  </si>
  <si>
    <t>dischagre from base of tree</t>
  </si>
  <si>
    <t>tree discharge</t>
  </si>
  <si>
    <t>SK 01028 80327</t>
  </si>
  <si>
    <t>401380-002</t>
  </si>
  <si>
    <t>Tree Discharge</t>
  </si>
  <si>
    <t>SK 00984 80269</t>
  </si>
  <si>
    <t>400380-007</t>
  </si>
  <si>
    <t>SK 00990 80300</t>
  </si>
  <si>
    <t>400380-008</t>
  </si>
  <si>
    <t>NZ 21940 49079</t>
  </si>
  <si>
    <t>421549-002</t>
  </si>
  <si>
    <t>Adit discharge</t>
  </si>
  <si>
    <t>SK 01600 83900</t>
  </si>
  <si>
    <t>Hazard E756</t>
  </si>
  <si>
    <t>Furnace Shaft</t>
  </si>
  <si>
    <t>SK 01012 83862</t>
  </si>
  <si>
    <t>401383-001</t>
  </si>
  <si>
    <t>River Level</t>
  </si>
  <si>
    <t>NU 28326 03283</t>
  </si>
  <si>
    <t>416564-016</t>
  </si>
  <si>
    <t>pumping may have ceased</t>
  </si>
  <si>
    <t>beach discharge</t>
  </si>
  <si>
    <t>NU 28574 03358</t>
  </si>
  <si>
    <t>Beach Discharge</t>
  </si>
  <si>
    <t>NU 28320 03273</t>
  </si>
  <si>
    <t>No.4 Pumping B/H</t>
  </si>
  <si>
    <t>NU 28320 03268</t>
  </si>
  <si>
    <t>No.3 Pumping B/H</t>
  </si>
  <si>
    <t>NU 28330 03260</t>
  </si>
  <si>
    <t>NU 28321 03253</t>
  </si>
  <si>
    <t>SE 35565 08295</t>
  </si>
  <si>
    <t>NZ 16958 52614</t>
  </si>
  <si>
    <t>416552-013 and 416552-011 near</t>
  </si>
  <si>
    <t>discharge into reedbed</t>
  </si>
  <si>
    <t>NZ 19872 26928</t>
  </si>
  <si>
    <t>Inlet to treatment scheme</t>
  </si>
  <si>
    <t>Tindale Drain</t>
  </si>
  <si>
    <t>NZ 19643 26982</t>
  </si>
  <si>
    <t>419526-001</t>
  </si>
  <si>
    <t>Tindale Shaft</t>
  </si>
  <si>
    <t>St. Helens Drain</t>
  </si>
  <si>
    <t>Brussleton Farm infractions case</t>
  </si>
  <si>
    <t>NZ 19697 27105</t>
  </si>
  <si>
    <t>419527-019</t>
  </si>
  <si>
    <t>Engine Shaft</t>
  </si>
  <si>
    <t>NZ 15156 55228</t>
  </si>
  <si>
    <t>415555-002 near</t>
  </si>
  <si>
    <t>third party scheme- not visited by CA</t>
  </si>
  <si>
    <t>raw RAPS1; raw RAPS2; treated</t>
  </si>
  <si>
    <t>NZ 18484 35742</t>
  </si>
  <si>
    <t>Hutton Discharge</t>
  </si>
  <si>
    <t>Consett - Durham CC</t>
  </si>
  <si>
    <t>NZ 14695 51375</t>
  </si>
  <si>
    <t>Sp2 Out</t>
  </si>
  <si>
    <t>NZ 14740 51435</t>
  </si>
  <si>
    <t>NZ 14710 51450</t>
  </si>
  <si>
    <t>Obtain raw water sample where most practical</t>
  </si>
  <si>
    <t>main raw discharge</t>
  </si>
  <si>
    <t>NZ 14785 51565</t>
  </si>
  <si>
    <t>Quaking Houses</t>
  </si>
  <si>
    <t>raw; treated</t>
  </si>
  <si>
    <t>NZ 17800 50900</t>
  </si>
  <si>
    <t>Infeed</t>
  </si>
  <si>
    <t>NZ 11316 57172</t>
  </si>
  <si>
    <t>411557-025</t>
  </si>
  <si>
    <t>Milkwell Burn</t>
  </si>
  <si>
    <t>NZ 17729 56878</t>
  </si>
  <si>
    <t>417557-019 near</t>
  </si>
  <si>
    <t>Acomb - Northumberland CC</t>
  </si>
  <si>
    <t>Acomb</t>
  </si>
  <si>
    <t>NY 92570 66155</t>
  </si>
  <si>
    <t>Deferum Outlet</t>
  </si>
  <si>
    <t>sp2 east outflow</t>
  </si>
  <si>
    <t>NY 92615 66120</t>
  </si>
  <si>
    <t>sp1 west outflow</t>
  </si>
  <si>
    <t>NY 92610 66140</t>
  </si>
  <si>
    <t>Deferrum Outlet</t>
  </si>
  <si>
    <t>NY 92580 66130</t>
  </si>
  <si>
    <t>NY 92720 66179</t>
  </si>
  <si>
    <t>NY 92610 66115</t>
  </si>
  <si>
    <t>NY 92590 66140</t>
  </si>
  <si>
    <t>Settlement Ponds 2 in parallel</t>
  </si>
  <si>
    <t>NY 92583 66158</t>
  </si>
  <si>
    <t>Dosing station peroxide</t>
  </si>
  <si>
    <t>NY 92565 66160</t>
  </si>
  <si>
    <t>Pumped transfer</t>
  </si>
  <si>
    <t>NY 92550 66170</t>
  </si>
  <si>
    <t>peroxide dosing, marginal net acidic</t>
  </si>
  <si>
    <t>392566-006</t>
  </si>
  <si>
    <t>Environment Agency</t>
  </si>
  <si>
    <t>NU 21260 07910</t>
  </si>
  <si>
    <t>NU 20440 06650</t>
  </si>
  <si>
    <t>NU 15390 03090</t>
  </si>
  <si>
    <t>NU 19860 07770</t>
  </si>
  <si>
    <t>NU 18610 04652</t>
  </si>
  <si>
    <t>NU 21760 10330</t>
  </si>
  <si>
    <t>NZ 23206 49190</t>
  </si>
  <si>
    <t>Borehole to Water Level Drift</t>
  </si>
  <si>
    <t>Edmondsley</t>
  </si>
  <si>
    <t>rb out treated</t>
  </si>
  <si>
    <t>NZ 23100 49361</t>
  </si>
  <si>
    <t>NZ 23220 49110</t>
  </si>
  <si>
    <t>423549-001</t>
  </si>
  <si>
    <t>Yard Seam Drift Discharge</t>
  </si>
  <si>
    <t>Holmfirth - Kirklees C</t>
  </si>
  <si>
    <t>Located approx 4 km downstream, this sample needs to be collected from the bridge at Luke Lane on the upstream side, prior to the confluence at GR 415294 410213</t>
  </si>
  <si>
    <t>D/S Luke Lane</t>
  </si>
  <si>
    <t>SE 15295 10215</t>
  </si>
  <si>
    <t>Hazard E96</t>
  </si>
  <si>
    <t>Downstream at Luke Lane</t>
  </si>
  <si>
    <t xml:space="preserve">Jackson Bridge </t>
  </si>
  <si>
    <t>Located approx 2.5 km downstream this samples needs to be collected from the bridge on Kirkbridge lane on the upstream side GR 415933 409333</t>
  </si>
  <si>
    <t>D/S Kirkbridge</t>
  </si>
  <si>
    <t>SE 15935 09335</t>
  </si>
  <si>
    <t>Downstream at Kirkbridge</t>
  </si>
  <si>
    <t>Located approx 1 km downstream of the discharge at GR 416226 408157 near the old mill buildings</t>
  </si>
  <si>
    <t>D/S Wildspur Mill</t>
  </si>
  <si>
    <t>SE 16230 08150</t>
  </si>
  <si>
    <t>Downstream at Wildspur Mill</t>
  </si>
  <si>
    <t>Taken from the car park located upstream of the discharge at GR 416419 407357</t>
  </si>
  <si>
    <t>SE 16425 07365</t>
  </si>
  <si>
    <t>SE 16460 07383</t>
  </si>
  <si>
    <t>416407-010</t>
  </si>
  <si>
    <t>Second Adit</t>
  </si>
  <si>
    <t>SE 16425 07387</t>
  </si>
  <si>
    <t>416407-005</t>
  </si>
  <si>
    <t>Jackson Bridge Discharge To New Mill Dyke</t>
  </si>
  <si>
    <t>SE 16456 07375</t>
  </si>
  <si>
    <t>Drainage Adit</t>
  </si>
  <si>
    <t>Muirkirk - E Ayrshire C</t>
  </si>
  <si>
    <t>rb4 (SW) outflow</t>
  </si>
  <si>
    <t>NS 68330 26205</t>
  </si>
  <si>
    <t>Reed Bed 4 (SW) Outflow</t>
  </si>
  <si>
    <t>rb3 (NW) outflow</t>
  </si>
  <si>
    <t>NS 68320 26210</t>
  </si>
  <si>
    <t>Reed Bed 3 (NW) Outflow</t>
  </si>
  <si>
    <t>rb2 (SE) outflow to rb4 (SW)</t>
  </si>
  <si>
    <t>NS 68395 26230</t>
  </si>
  <si>
    <t>Reed Bed 2 (SE) Out to Reed Bed 4 (SW)</t>
  </si>
  <si>
    <t>rb1 (NE) outflow to rb3 (NW)</t>
  </si>
  <si>
    <t>NS 68375 26255</t>
  </si>
  <si>
    <t>Reed Bed 1 (NE) Out to Reed Bed 3 (NW)</t>
  </si>
  <si>
    <t>NS 68422 26329</t>
  </si>
  <si>
    <t>Untreated Discharge to River Ayr</t>
  </si>
  <si>
    <t>NS 68486 26207</t>
  </si>
  <si>
    <t>268626-002</t>
  </si>
  <si>
    <t>NS 68317 26163</t>
  </si>
  <si>
    <t>Consented Discharge to River Garpel</t>
  </si>
  <si>
    <t>combined sp outflow</t>
  </si>
  <si>
    <t>NS 68455 26258</t>
  </si>
  <si>
    <t>NS 68481 26239</t>
  </si>
  <si>
    <t>268626-001</t>
  </si>
  <si>
    <t>weir 90deg is 70m downstream of adit</t>
  </si>
  <si>
    <t>NX 97233 16746</t>
  </si>
  <si>
    <t>NX</t>
  </si>
  <si>
    <t>297516-007</t>
  </si>
  <si>
    <t>Hazard H204</t>
  </si>
  <si>
    <t>SK 38503 99657</t>
  </si>
  <si>
    <t>438399-010</t>
  </si>
  <si>
    <t>Elsecar Sough</t>
  </si>
  <si>
    <t>438399-012</t>
  </si>
  <si>
    <t>Law Wood Adit</t>
  </si>
  <si>
    <t>SK 38403 99744</t>
  </si>
  <si>
    <t>438399-009</t>
  </si>
  <si>
    <t>Welfare Shaft No.13</t>
  </si>
  <si>
    <t>SK 38514 99742</t>
  </si>
  <si>
    <t>438399-013</t>
  </si>
  <si>
    <t>Plantation Shaft No.12</t>
  </si>
  <si>
    <t>SK 38600 99855</t>
  </si>
  <si>
    <t>438399-015?</t>
  </si>
  <si>
    <t>Heritage Centre Shaft No.9</t>
  </si>
  <si>
    <t>SE 38750 00080</t>
  </si>
  <si>
    <t>438400-012?</t>
  </si>
  <si>
    <t>Distillery Shaft No.8</t>
  </si>
  <si>
    <t>maybe second discharge</t>
  </si>
  <si>
    <t>Elsecar Sellars Sough Discharge</t>
  </si>
  <si>
    <t>SE 39060 00494</t>
  </si>
  <si>
    <t>439400-009</t>
  </si>
  <si>
    <t>Elsecar Sellars Sough</t>
  </si>
  <si>
    <t>SK 49903 89619</t>
  </si>
  <si>
    <t>449389-002</t>
  </si>
  <si>
    <t>SK 49923 89679</t>
  </si>
  <si>
    <t>449389-001</t>
  </si>
  <si>
    <t>No.1 Shaft South Vent</t>
  </si>
  <si>
    <t>No.1 Shaft North Vent</t>
  </si>
  <si>
    <t>NZ 15341 65832</t>
  </si>
  <si>
    <t>415565-006</t>
  </si>
  <si>
    <t>Derwentwater Shaft</t>
  </si>
  <si>
    <t>NZ 15396 65754</t>
  </si>
  <si>
    <t>Discharge to Reeth Burn</t>
  </si>
  <si>
    <t>NZ 15393 65808</t>
  </si>
  <si>
    <t>Discharge Manholes north and south</t>
  </si>
  <si>
    <t>NZ 15397 65811</t>
  </si>
  <si>
    <t>415565-002</t>
  </si>
  <si>
    <t>East Uc Shaft M/H</t>
  </si>
  <si>
    <t>NZ 15386 65811</t>
  </si>
  <si>
    <t>415565-001</t>
  </si>
  <si>
    <t>West Dc Shaft M/H</t>
  </si>
  <si>
    <t>NZ 16848 64268</t>
  </si>
  <si>
    <t>Hazard E603</t>
  </si>
  <si>
    <t>No.2 Drain</t>
  </si>
  <si>
    <t>NZ 16870 64335</t>
  </si>
  <si>
    <t>No.2 Shaft Discharge</t>
  </si>
  <si>
    <t>pipe discharging at NW corner of Anne shaft cap into chamber covered by grille</t>
  </si>
  <si>
    <t>Discharge pipe into chamber at NW corner of elevated square concrete cap</t>
  </si>
  <si>
    <t>SS 93634 88979</t>
  </si>
  <si>
    <t>293188-001</t>
  </si>
  <si>
    <t>Anne (South) Shaft</t>
  </si>
  <si>
    <t>concrete cap has dipping point, possibly for fill only</t>
  </si>
  <si>
    <t>SS 93606 89068</t>
  </si>
  <si>
    <t>293189-006</t>
  </si>
  <si>
    <t>Katherine (North) Shaft</t>
  </si>
  <si>
    <t>SN 82118 09154</t>
  </si>
  <si>
    <t>282209-004</t>
  </si>
  <si>
    <t>Hazard H1271</t>
  </si>
  <si>
    <t>No.1 (South East) Shaft</t>
  </si>
  <si>
    <t>NX 97754 20139</t>
  </si>
  <si>
    <t>297520-001 pipe from</t>
  </si>
  <si>
    <t>NX 97819 20190</t>
  </si>
  <si>
    <t>297520-001</t>
  </si>
  <si>
    <t>Ventilated Access M/H</t>
  </si>
  <si>
    <t>NX 97822 20165</t>
  </si>
  <si>
    <t>Sealed Entry M/H</t>
  </si>
  <si>
    <t>Sealed Entry</t>
  </si>
  <si>
    <t>NX 97286 17168</t>
  </si>
  <si>
    <t>Former British Coal Hazard</t>
  </si>
  <si>
    <t>SN 97238 02881</t>
  </si>
  <si>
    <t>SE 31500 20300</t>
  </si>
  <si>
    <t>S4 Vent</t>
  </si>
  <si>
    <t>SE 31487 20322</t>
  </si>
  <si>
    <t>No.2 Shaft B/H (East)</t>
  </si>
  <si>
    <t>SE 31467 20325</t>
  </si>
  <si>
    <t>No.1 Shaft B/H (West)</t>
  </si>
  <si>
    <t>SS 84446 95659</t>
  </si>
  <si>
    <t>Borehole vent</t>
  </si>
  <si>
    <t>discharge adit</t>
  </si>
  <si>
    <t>SS 84413 95800</t>
  </si>
  <si>
    <t>284195-006</t>
  </si>
  <si>
    <t>Slant discharge</t>
  </si>
  <si>
    <t>SE 31786 00843</t>
  </si>
  <si>
    <t>431400-001</t>
  </si>
  <si>
    <t>Hazard H1632</t>
  </si>
  <si>
    <t>SE 34094 00986</t>
  </si>
  <si>
    <t>434400-001</t>
  </si>
  <si>
    <t>SK 43900 68955</t>
  </si>
  <si>
    <t>SK 43610 68842</t>
  </si>
  <si>
    <t>2Nd Water Loo Borehole</t>
  </si>
  <si>
    <t>SK 42437 71488</t>
  </si>
  <si>
    <t>SK 42443 71548</t>
  </si>
  <si>
    <t>1st Waterloo Borehole</t>
  </si>
  <si>
    <t>ST 02631 91086</t>
  </si>
  <si>
    <t>302191-006</t>
  </si>
  <si>
    <t>ST 04293 91231</t>
  </si>
  <si>
    <t>304191-007</t>
  </si>
  <si>
    <t>Adit discharge by waterfall</t>
  </si>
  <si>
    <t>ST 03926 91287</t>
  </si>
  <si>
    <t>303191-016</t>
  </si>
  <si>
    <t>Adit upper</t>
  </si>
  <si>
    <t>ST 04142 91298</t>
  </si>
  <si>
    <t>304191-003</t>
  </si>
  <si>
    <t>ST 03982 91273</t>
  </si>
  <si>
    <t>303191-012</t>
  </si>
  <si>
    <t>MacDonalds constructed on site</t>
  </si>
  <si>
    <t>SS 99392 93423</t>
  </si>
  <si>
    <t>299193-005</t>
  </si>
  <si>
    <t>SS 97048 95855</t>
  </si>
  <si>
    <t>297195-003</t>
  </si>
  <si>
    <t>SE 36145 08595</t>
  </si>
  <si>
    <t>Meltonfield B/H</t>
  </si>
  <si>
    <t>CA3+ DOC+Diss Mn</t>
  </si>
  <si>
    <t xml:space="preserve">The sample site is located approximately 3km downstream of the discharge location.  The sample should be taken upstream of the footbridge at “Meeting of the Waters” (upstream of the River Esk confluence).  Access and parking to site may be possible from the track road leading to Pickle Dirt – permission would need to be acquired either from Dalkeith Estate or Pickle Dirt Livery. Access is also possible by foot from the previous sampling location </t>
  </si>
  <si>
    <t>NT 33768 68013</t>
  </si>
  <si>
    <t>River Esk Confluence</t>
  </si>
  <si>
    <t>The sample site is located approximately 1km downstream of the discharge.  The sample should be taken from upstream of the footbridge.  Access to the sample location would either be from Dalkeith Country Park Estate or the track off Salters Road (A6094).  Access to the footbridge may require permission from Dalkeith Estate.</t>
  </si>
  <si>
    <t>NT 33901 67579</t>
  </si>
  <si>
    <t>Dalkeith Estate</t>
  </si>
  <si>
    <t>The sample site is located approximately 500m downstream of the discharge.   The sample should be collected upstream of the Musselburgh Road bridge from the footbridge (which is immediately upstream of the road bridge).  Parking should be available around Gibson Drive.</t>
  </si>
  <si>
    <t>NT 33783 67341</t>
  </si>
  <si>
    <t>Musselburgh Road</t>
  </si>
  <si>
    <t>The sample should be collected approximately 250m downstream of the discharge.  The river can be accessed from the park between the two adjacent sampling sites.  Sampling would only be possible from the river bank.</t>
  </si>
  <si>
    <t>NT 33623 67068</t>
  </si>
  <si>
    <t>Park Area</t>
  </si>
  <si>
    <t>Access to site is off Newmills Road. Access through locked site gates should be arranged with tenant of the neighbouring property No 41 Newmills Road, Dan Wilks 0131 5316855 as per the current sampling point.</t>
  </si>
  <si>
    <t>NT 33663 67187</t>
  </si>
  <si>
    <t>SEPA sampling FeII</t>
  </si>
  <si>
    <t>The sample site is located approximately 130m upstream of the discharge location.  The sample should be taken upstream of the A6106 –Newmills Rd.  Parking should be possible off Newmills Rd by the Old Millhouse (self-catering accommodation)</t>
  </si>
  <si>
    <t>NT 33668 67182</t>
  </si>
  <si>
    <t>333667-001</t>
  </si>
  <si>
    <t>Junkies Level</t>
  </si>
  <si>
    <t>raw v-notch</t>
  </si>
  <si>
    <t>NT 31792 67033</t>
  </si>
  <si>
    <t>331667-008</t>
  </si>
  <si>
    <t>SD 59980 05860</t>
  </si>
  <si>
    <t>359405-004?</t>
  </si>
  <si>
    <t>Hazard E376</t>
  </si>
  <si>
    <t>SD 61771 04831</t>
  </si>
  <si>
    <t>361404-002</t>
  </si>
  <si>
    <t>SD 61784 04821</t>
  </si>
  <si>
    <t>361404-004</t>
  </si>
  <si>
    <t>SD 61763 04860</t>
  </si>
  <si>
    <t>361404-001</t>
  </si>
  <si>
    <t>SD 61799 04843</t>
  </si>
  <si>
    <t>361404-003</t>
  </si>
  <si>
    <t>SE 34194 00874</t>
  </si>
  <si>
    <t>434400-004</t>
  </si>
  <si>
    <t>Hazard H1279</t>
  </si>
  <si>
    <t>Birdwell Day Level</t>
  </si>
  <si>
    <t>SE 33908 00414</t>
  </si>
  <si>
    <t>South Drift B/H</t>
  </si>
  <si>
    <t>small flow 1lps?  opencast closing soon april2006</t>
  </si>
  <si>
    <t>St Helens - St Helens MBC</t>
  </si>
  <si>
    <t>discharge into Clipsley Brook below Lenfield Drive</t>
  </si>
  <si>
    <t>SJ 53842 96847</t>
  </si>
  <si>
    <t>SJ 52870 88701</t>
  </si>
  <si>
    <t>Hazard H927</t>
  </si>
  <si>
    <t>Fissures</t>
  </si>
  <si>
    <t>SK 38701 99956</t>
  </si>
  <si>
    <t>438399-018</t>
  </si>
  <si>
    <t>Ladder Shaft (Newcomen)</t>
  </si>
  <si>
    <t>SK 38695 99939</t>
  </si>
  <si>
    <t>438399-019</t>
  </si>
  <si>
    <t>Old Pumping Shaft</t>
  </si>
  <si>
    <t>SK 42826 69306</t>
  </si>
  <si>
    <t>Deep Soft Borehole</t>
  </si>
  <si>
    <t>SK 41879 69902</t>
  </si>
  <si>
    <t>No.1 South Drift B/H</t>
  </si>
  <si>
    <t>No.2 North Drift B/H</t>
  </si>
  <si>
    <t>discharge c15m nw of shaft marker</t>
  </si>
  <si>
    <t>SJ 45944 91915</t>
  </si>
  <si>
    <t>345391-008</t>
  </si>
  <si>
    <t>SJ 51367 94307</t>
  </si>
  <si>
    <t>351394-004</t>
  </si>
  <si>
    <t>No.11 Shaft</t>
  </si>
  <si>
    <t>SJ 51395 94325</t>
  </si>
  <si>
    <t>351394-005</t>
  </si>
  <si>
    <t>No.10 Shaft</t>
  </si>
  <si>
    <t>NZ 31645 81067</t>
  </si>
  <si>
    <t>431581-001</t>
  </si>
  <si>
    <t>Ystrad Mynych - Caerphilly CBC</t>
  </si>
  <si>
    <t>v-notch weir 5</t>
  </si>
  <si>
    <t>ST 15306 96068</t>
  </si>
  <si>
    <t>315196-021 near</t>
  </si>
  <si>
    <t>Hazard H700</t>
  </si>
  <si>
    <t>No.5 weir</t>
  </si>
  <si>
    <t>Rhymney, Tir-y-Berth</t>
  </si>
  <si>
    <t>ST 15313 96150</t>
  </si>
  <si>
    <t>315196-024 near</t>
  </si>
  <si>
    <t>No.4 weir</t>
  </si>
  <si>
    <t>ST 15331 96167</t>
  </si>
  <si>
    <t>315196-022 near</t>
  </si>
  <si>
    <t>No.3 weir</t>
  </si>
  <si>
    <t>ST 15342 96171</t>
  </si>
  <si>
    <t>No.2 weir</t>
  </si>
  <si>
    <t>weirs 1 and 5 have c 90% of flow</t>
  </si>
  <si>
    <t>rectangular weir 1</t>
  </si>
  <si>
    <t>ST 15358 96188</t>
  </si>
  <si>
    <t>315196-025 near</t>
  </si>
  <si>
    <t>No.1 weir rectangular</t>
  </si>
  <si>
    <t>Western Valleys</t>
  </si>
  <si>
    <t>discharge by road</t>
  </si>
  <si>
    <t>discharge below restored tip, old discharge pipe by road to south is dry</t>
  </si>
  <si>
    <t>SN 74267 12053</t>
  </si>
  <si>
    <t>Hazard H1592</t>
  </si>
  <si>
    <t>SN 74190 11957</t>
  </si>
  <si>
    <t>274211-091</t>
  </si>
  <si>
    <t>SO 06221 04536</t>
  </si>
  <si>
    <t>306204-007</t>
  </si>
  <si>
    <t>Hazard H1054/E706</t>
  </si>
  <si>
    <t>SO 20664 01941</t>
  </si>
  <si>
    <t>Hazard H1042</t>
  </si>
  <si>
    <t>SO 20681 01938</t>
  </si>
  <si>
    <t>320201-011</t>
  </si>
  <si>
    <t>SD 59580 07060</t>
  </si>
  <si>
    <t>Haigh Sough</t>
  </si>
  <si>
    <t>SD 59640 07120</t>
  </si>
  <si>
    <t>Settlement Pond 2 Out</t>
  </si>
  <si>
    <t>SD 59590 07155</t>
  </si>
  <si>
    <t>SD 59559 06976</t>
  </si>
  <si>
    <t>SD 59580 07050</t>
  </si>
  <si>
    <t>SD 59620 07140</t>
  </si>
  <si>
    <t>Settling Ponds 3 in total</t>
  </si>
  <si>
    <t>SD 59077 07160</t>
  </si>
  <si>
    <t>Raw Minewater Transfer Pumps</t>
  </si>
  <si>
    <t>SD 59074 07153</t>
  </si>
  <si>
    <t>359407-017</t>
  </si>
  <si>
    <t>Former Haigh Sough Discharge, now pumping station</t>
  </si>
  <si>
    <t>SN 61073 13297</t>
  </si>
  <si>
    <t>Hazard H1548</t>
  </si>
  <si>
    <t>Drift borehole</t>
  </si>
  <si>
    <t>SJ 90056 51467</t>
  </si>
  <si>
    <t>Hazard H1568</t>
  </si>
  <si>
    <t>Bankside Issue</t>
  </si>
  <si>
    <t>Dabbleduck Shaft Discharge</t>
  </si>
  <si>
    <t>NZ 19532 29584</t>
  </si>
  <si>
    <t>419529-018 to south</t>
  </si>
  <si>
    <t>Dabbleduck Shaft discharge</t>
  </si>
  <si>
    <t>Coal Burn culvert discharge</t>
  </si>
  <si>
    <t>NZ 19752 29425</t>
  </si>
  <si>
    <t>Coal Burn culvert</t>
  </si>
  <si>
    <t>NZ 13160 64844</t>
  </si>
  <si>
    <t>413564-001</t>
  </si>
  <si>
    <t>NZ 13156 64815</t>
  </si>
  <si>
    <t>413564-002</t>
  </si>
  <si>
    <t>NZ 28079 84782</t>
  </si>
  <si>
    <t>428584-001</t>
  </si>
  <si>
    <t>Coal Authority Inspection</t>
  </si>
  <si>
    <t>Dc Shaft</t>
  </si>
  <si>
    <t>NZ 28101 84799</t>
  </si>
  <si>
    <t>428584-002</t>
  </si>
  <si>
    <t>Uc Shaft</t>
  </si>
  <si>
    <t>SO 01086 02674</t>
  </si>
  <si>
    <t>Hazard E568</t>
  </si>
  <si>
    <t>SE 29233 07103</t>
  </si>
  <si>
    <t>SE 29194 07160</t>
  </si>
  <si>
    <t>429407-006</t>
  </si>
  <si>
    <t>South West Shaft</t>
  </si>
  <si>
    <t>SE 29208 07176</t>
  </si>
  <si>
    <t>429407-005?</t>
  </si>
  <si>
    <t>North East Shaft</t>
  </si>
  <si>
    <t>under review</t>
  </si>
  <si>
    <t>SJ 88516 48346</t>
  </si>
  <si>
    <t>388348-073</t>
  </si>
  <si>
    <t>No.2 Shaft (North)</t>
  </si>
  <si>
    <t>SJ 88472 48328</t>
  </si>
  <si>
    <t>No.1 Shaft (South)</t>
  </si>
  <si>
    <t>SO 23151 01686</t>
  </si>
  <si>
    <t>323201-070</t>
  </si>
  <si>
    <t>Hazard E362</t>
  </si>
  <si>
    <t>Blaencuffin Old Level</t>
  </si>
  <si>
    <t>Blaencuffin</t>
  </si>
  <si>
    <t>SO 23382 01512</t>
  </si>
  <si>
    <t>323201-067</t>
  </si>
  <si>
    <t>Rithan Intake</t>
  </si>
  <si>
    <t>SO 23361 01549</t>
  </si>
  <si>
    <t>323201-066</t>
  </si>
  <si>
    <t>Rithan Return</t>
  </si>
  <si>
    <t>SD 75130 03249</t>
  </si>
  <si>
    <t>375403-006</t>
  </si>
  <si>
    <t>SD 75136 03228</t>
  </si>
  <si>
    <t>375403-007</t>
  </si>
  <si>
    <t>SD 73217 03197</t>
  </si>
  <si>
    <t>373403-011</t>
  </si>
  <si>
    <t>NT 32275 70000</t>
  </si>
  <si>
    <t>Monktonhall - Midlothian C</t>
  </si>
  <si>
    <t>NT 32370 69980</t>
  </si>
  <si>
    <t>Reed Bed Feed Pumps</t>
  </si>
  <si>
    <t>combined sp out</t>
  </si>
  <si>
    <t>Chemical Treatment</t>
  </si>
  <si>
    <t>lime dosing, overnight pumping</t>
  </si>
  <si>
    <t>Previous datum of 43.28mAOD</t>
  </si>
  <si>
    <t>NT 32195 70281</t>
  </si>
  <si>
    <t>332670-027</t>
  </si>
  <si>
    <t>No.2 Shaft (Pumping)</t>
  </si>
  <si>
    <t xml:space="preserve">Sample Cap </t>
  </si>
  <si>
    <t>NT 32237 70165</t>
  </si>
  <si>
    <t>332670-030</t>
  </si>
  <si>
    <t>Sea Water Sample</t>
  </si>
  <si>
    <t>NT 31516 73537</t>
  </si>
  <si>
    <t>No.2 M/H</t>
  </si>
  <si>
    <t>gas low oxygen in manhole</t>
  </si>
  <si>
    <t>rectangular weir under manhole in road, Joppa Park, lots of gas CO2, concrete slab in garden up culvert can be lifted for passive venting</t>
  </si>
  <si>
    <t>NT 31500 73512</t>
  </si>
  <si>
    <t>No.1 M/H</t>
  </si>
  <si>
    <t>Previous datum of 41.89mAOD</t>
  </si>
  <si>
    <t>NT 35093 69119</t>
  </si>
  <si>
    <t>No.5 Mine B/H</t>
  </si>
  <si>
    <t>SP 33350 92005</t>
  </si>
  <si>
    <t>433292-021</t>
  </si>
  <si>
    <t xml:space="preserve">Colliery Closed By Coal Authority </t>
  </si>
  <si>
    <t>SE 29123 05717</t>
  </si>
  <si>
    <t>Silkstone Beck ~100m downstream (of proposed lagoon discharge point)</t>
  </si>
  <si>
    <t xml:space="preserve">Silkstone </t>
  </si>
  <si>
    <t xml:space="preserve">Silkstone Beck - lagoon discharge point </t>
  </si>
  <si>
    <t>SE 29081 05588</t>
  </si>
  <si>
    <t xml:space="preserve">Silkstone Beck ~10m upstream (of Old Adit) </t>
  </si>
  <si>
    <t>Barnsley -Barnsley MBC</t>
  </si>
  <si>
    <t xml:space="preserve">final CD </t>
  </si>
  <si>
    <t>SE 29110 05690</t>
  </si>
  <si>
    <t>SE 29090 05670</t>
  </si>
  <si>
    <t>SE 29075 05605</t>
  </si>
  <si>
    <t>Lagoon Dis. To Beck</t>
  </si>
  <si>
    <t>sp out</t>
  </si>
  <si>
    <t>SE 29065 05605</t>
  </si>
  <si>
    <t>CA2 + Acy</t>
  </si>
  <si>
    <t>SE 29075 05595</t>
  </si>
  <si>
    <t>429405-011 near</t>
  </si>
  <si>
    <t>Old Adit</t>
  </si>
  <si>
    <t>SS 99624 99550</t>
  </si>
  <si>
    <t>Hazard H1483</t>
  </si>
  <si>
    <t>Stream</t>
  </si>
  <si>
    <t>SE 38358 02989</t>
  </si>
  <si>
    <t>438402-004?</t>
  </si>
  <si>
    <t>No.4 (Barnsley) Shaft</t>
  </si>
  <si>
    <t>SE 38316 02965</t>
  </si>
  <si>
    <t>438402-002</t>
  </si>
  <si>
    <t>No.3 (Lidgett Uc) Shaft</t>
  </si>
  <si>
    <t>SE 38362 03005</t>
  </si>
  <si>
    <t>438403-002</t>
  </si>
  <si>
    <t>No.2 (Beamshaw) Shaft</t>
  </si>
  <si>
    <t>SE 38362 02965</t>
  </si>
  <si>
    <t>438402-001</t>
  </si>
  <si>
    <t>No.1 (Lidgett Dc) Shaft</t>
  </si>
  <si>
    <t>SE 38341 07249</t>
  </si>
  <si>
    <t>Meltonfield New B/H</t>
  </si>
  <si>
    <t>SE 45355 00680</t>
  </si>
  <si>
    <t>445400-001</t>
  </si>
  <si>
    <t>SE 45330 00579</t>
  </si>
  <si>
    <t>445400-004</t>
  </si>
  <si>
    <t>SE 45306 00644</t>
  </si>
  <si>
    <t>445400-002</t>
  </si>
  <si>
    <t>Cupola Shaft</t>
  </si>
  <si>
    <t>Monitoring points lost during re-development</t>
  </si>
  <si>
    <t>SE 45340 00618</t>
  </si>
  <si>
    <t>445400-003</t>
  </si>
  <si>
    <t>SD 75685 02695</t>
  </si>
  <si>
    <t>375402-001</t>
  </si>
  <si>
    <t>Hazard Initially Part Of S67</t>
  </si>
  <si>
    <t>Hollins Field</t>
  </si>
  <si>
    <t>SK 47787 93986</t>
  </si>
  <si>
    <t>447393-001</t>
  </si>
  <si>
    <t>West Pit</t>
  </si>
  <si>
    <t>SK 46190 96909</t>
  </si>
  <si>
    <t>446396-004</t>
  </si>
  <si>
    <t>SO 05633 03457</t>
  </si>
  <si>
    <t>305203-009</t>
  </si>
  <si>
    <t>Hazard H1378</t>
  </si>
  <si>
    <t>SD 86812 04282</t>
  </si>
  <si>
    <t>386404-002</t>
  </si>
  <si>
    <t>Hazard H1508</t>
  </si>
  <si>
    <t>SD 86829 04351</t>
  </si>
  <si>
    <t>386404-001</t>
  </si>
  <si>
    <t>SE 33075 04361</t>
  </si>
  <si>
    <t>433404-004</t>
  </si>
  <si>
    <t>SK 41832 70805</t>
  </si>
  <si>
    <t>Tupton Borehole</t>
  </si>
  <si>
    <t>SO 06905 02360</t>
  </si>
  <si>
    <t>Neath Port Talbot responsible - not visited</t>
  </si>
  <si>
    <t>Neath - Port Talbot</t>
  </si>
  <si>
    <t>SS 81600 97200</t>
  </si>
  <si>
    <t>Main Adit</t>
  </si>
  <si>
    <t>SS 81643 97216</t>
  </si>
  <si>
    <t>281197-011</t>
  </si>
  <si>
    <t>Upper Discharge</t>
  </si>
  <si>
    <t>SS 81500 97500</t>
  </si>
  <si>
    <t>Neath Port Talbot responsible- not visited</t>
  </si>
  <si>
    <t>Whitworth Lagoon Discharge</t>
  </si>
  <si>
    <t>SS 79800 96800</t>
  </si>
  <si>
    <t>Whitworth 2B Lagoon</t>
  </si>
  <si>
    <t>Whitworth 2B Adit</t>
  </si>
  <si>
    <t>Whitworth 2A Treated Discharge</t>
  </si>
  <si>
    <t>Whitworth 2A Beds</t>
  </si>
  <si>
    <t>Whitworth 2A Adit</t>
  </si>
  <si>
    <t>Whitworth 1 Treated Discharge</t>
  </si>
  <si>
    <t>Whitworth 1 Beds</t>
  </si>
  <si>
    <t>Whitworth 1 Adit</t>
  </si>
  <si>
    <t>Gwenffrwd Treated Discharge</t>
  </si>
  <si>
    <t>Gwenffrwd Beds</t>
  </si>
  <si>
    <t>Gwenffrwd Adit</t>
  </si>
  <si>
    <t>SN 59067 10770</t>
  </si>
  <si>
    <t>Colliery Closed By Coal Authority</t>
  </si>
  <si>
    <t>See L504</t>
  </si>
  <si>
    <t>as per treatment site L504</t>
  </si>
  <si>
    <t>259210-002</t>
  </si>
  <si>
    <t>SN 58352 13419</t>
  </si>
  <si>
    <t>Emlyn Intake Drift</t>
  </si>
  <si>
    <t>SN 58311 13283</t>
  </si>
  <si>
    <t>258213-049/050</t>
  </si>
  <si>
    <t>Emlyn Return Drift</t>
  </si>
  <si>
    <t>SN 58071 13227</t>
  </si>
  <si>
    <t>258213-033</t>
  </si>
  <si>
    <t>Emlyn Air Shaft</t>
  </si>
  <si>
    <t>SN 57900 09800</t>
  </si>
  <si>
    <t>Cwmgwili No.6 B/H</t>
  </si>
  <si>
    <t>SN 57292 11234</t>
  </si>
  <si>
    <t>257211-001</t>
  </si>
  <si>
    <t>Cwmgwili Air Shaft</t>
  </si>
  <si>
    <t>SN 57528 10328</t>
  </si>
  <si>
    <t>Cwmgwili Drift</t>
  </si>
  <si>
    <t>SJ 80894 47262</t>
  </si>
  <si>
    <t>380347-083</t>
  </si>
  <si>
    <t>SE 39344 00946</t>
  </si>
  <si>
    <t>439400-007</t>
  </si>
  <si>
    <t>Water Shaft</t>
  </si>
  <si>
    <t>SE 39317 00925</t>
  </si>
  <si>
    <t>439400-006</t>
  </si>
  <si>
    <t>Winding Shaft</t>
  </si>
  <si>
    <t>SJ 51930 93965</t>
  </si>
  <si>
    <t>351393-003</t>
  </si>
  <si>
    <t>SJ 51933 93908</t>
  </si>
  <si>
    <t>351393-004</t>
  </si>
  <si>
    <t>SK 42483 94010</t>
  </si>
  <si>
    <t>442394-001</t>
  </si>
  <si>
    <t>Swallow Wood Pumping Shaft</t>
  </si>
  <si>
    <t>Carr House</t>
  </si>
  <si>
    <t>SE 35651 05514</t>
  </si>
  <si>
    <t>435405-006  or  435405-005</t>
  </si>
  <si>
    <t>SE 34235 07950</t>
  </si>
  <si>
    <t>434407-006</t>
  </si>
  <si>
    <t>No.6 Shaft</t>
  </si>
  <si>
    <t>SE 34201 07980</t>
  </si>
  <si>
    <t>434407-005</t>
  </si>
  <si>
    <t>No.5 Shaft</t>
  </si>
  <si>
    <t>SE 34224 08003</t>
  </si>
  <si>
    <t>434408-002</t>
  </si>
  <si>
    <t>SE 34841 08277</t>
  </si>
  <si>
    <t>434408-003/011</t>
  </si>
  <si>
    <t>SO 06785 02422</t>
  </si>
  <si>
    <t>306202-043 near</t>
  </si>
  <si>
    <t>SO 06785 02410</t>
  </si>
  <si>
    <t>306202-043</t>
  </si>
  <si>
    <t>SO 06659 02685</t>
  </si>
  <si>
    <t>306202-053 near</t>
  </si>
  <si>
    <t>SO 06487 02614</t>
  </si>
  <si>
    <t>306202-019</t>
  </si>
  <si>
    <t>SE 30587 18239</t>
  </si>
  <si>
    <t>Horbury Rock B/H West</t>
  </si>
  <si>
    <t>Top Haigh Moor B/H East</t>
  </si>
  <si>
    <t>SN 96990 05170</t>
  </si>
  <si>
    <t>296205-001</t>
  </si>
  <si>
    <t>Hazard H1430</t>
  </si>
  <si>
    <t xml:space="preserve">Upper Cynon Valley </t>
  </si>
  <si>
    <t>Fe tot</t>
  </si>
  <si>
    <t>Lochgelly - Fife C</t>
  </si>
  <si>
    <t>rb4(NW) outflow</t>
  </si>
  <si>
    <t>NT 20270 94940</t>
  </si>
  <si>
    <t>Reed Bed 4 (NW) Outflow</t>
  </si>
  <si>
    <t>rb3(NE) outflow</t>
  </si>
  <si>
    <t>NT 20335 94920</t>
  </si>
  <si>
    <t>Reed Bed 3 (NE) Outflow</t>
  </si>
  <si>
    <t>rb4(NW) inflow from rb2(SW)</t>
  </si>
  <si>
    <t>NT 20320 94890</t>
  </si>
  <si>
    <t>Reed Bed 4 (NW) Inflow from Reed Bed 2</t>
  </si>
  <si>
    <t>rb3(NE) inflow from rb1(SE)</t>
  </si>
  <si>
    <t>NT 20385 94880</t>
  </si>
  <si>
    <t>Reed Bed 3 (NE) Inflow from Reed Bed 1</t>
  </si>
  <si>
    <t>rb2(SW) inflow</t>
  </si>
  <si>
    <t>NT 20320 94850</t>
  </si>
  <si>
    <t>Reed Bed 2 (SW) Inflow</t>
  </si>
  <si>
    <t>rb1(SE) inflow</t>
  </si>
  <si>
    <t>NT 20400 94840</t>
  </si>
  <si>
    <t>Reed Bed 1 (SE) Inflow</t>
  </si>
  <si>
    <t>final CD combined discharge pipe</t>
  </si>
  <si>
    <t>NT 20355 94955</t>
  </si>
  <si>
    <t>NT 20330 94880</t>
  </si>
  <si>
    <t>hydrogen sulphide gas bubbles at shaft discharge</t>
  </si>
  <si>
    <t>raw shaft discharge</t>
  </si>
  <si>
    <t>NT 20503 94777</t>
  </si>
  <si>
    <t>320694-001</t>
  </si>
  <si>
    <t>No.1 Shaft Discharge</t>
  </si>
  <si>
    <t>SN 71148 13760</t>
  </si>
  <si>
    <t>271213-054 near</t>
  </si>
  <si>
    <t>Hazard E471</t>
  </si>
  <si>
    <t>SN 71148 13734</t>
  </si>
  <si>
    <t>271213-054</t>
  </si>
  <si>
    <t xml:space="preserve">Temperature </t>
  </si>
  <si>
    <t>SE 28810 03806</t>
  </si>
  <si>
    <t>Hazard H316</t>
  </si>
  <si>
    <t>BH (Not Visited)</t>
  </si>
  <si>
    <t>SE 28773 03809</t>
  </si>
  <si>
    <t>BHD</t>
  </si>
  <si>
    <t>SE 28792 03896</t>
  </si>
  <si>
    <t>BHB</t>
  </si>
  <si>
    <t>SE 28785 03872</t>
  </si>
  <si>
    <t>BH30</t>
  </si>
  <si>
    <t>SE 28752 03892</t>
  </si>
  <si>
    <t>BH28</t>
  </si>
  <si>
    <t>SE 28754 03898</t>
  </si>
  <si>
    <t>BH27</t>
  </si>
  <si>
    <t>SE 28785 03975</t>
  </si>
  <si>
    <t>BH26</t>
  </si>
  <si>
    <t>SE 28834 03849</t>
  </si>
  <si>
    <t>BH25</t>
  </si>
  <si>
    <t>SE 28796 03976</t>
  </si>
  <si>
    <t>BH24</t>
  </si>
  <si>
    <t>SE 28753 03839</t>
  </si>
  <si>
    <t>BH23</t>
  </si>
  <si>
    <t>SE 28870 03859</t>
  </si>
  <si>
    <t>BH22</t>
  </si>
  <si>
    <t>SE 28789 03917</t>
  </si>
  <si>
    <t>BH21</t>
  </si>
  <si>
    <t>SE 28805 03852</t>
  </si>
  <si>
    <t>BH20</t>
  </si>
  <si>
    <t>SE 28753 03884</t>
  </si>
  <si>
    <t>BH19</t>
  </si>
  <si>
    <t>SE 28748 03881</t>
  </si>
  <si>
    <t>BH18</t>
  </si>
  <si>
    <t>SE 28745 03879</t>
  </si>
  <si>
    <t>BH17</t>
  </si>
  <si>
    <t>SE 28743 03877</t>
  </si>
  <si>
    <t>BH16</t>
  </si>
  <si>
    <t>SE 28739 03874</t>
  </si>
  <si>
    <t>BH15</t>
  </si>
  <si>
    <t>SE 28804 03982</t>
  </si>
  <si>
    <t>BH14</t>
  </si>
  <si>
    <t>SE 28796 03862</t>
  </si>
  <si>
    <t>BH13</t>
  </si>
  <si>
    <t>SE 28785 03951</t>
  </si>
  <si>
    <t>BH11</t>
  </si>
  <si>
    <t>SE 28784 03969</t>
  </si>
  <si>
    <t>BH10</t>
  </si>
  <si>
    <t>SE 28737 03976</t>
  </si>
  <si>
    <t>BH9</t>
  </si>
  <si>
    <t>SE 28773 04027</t>
  </si>
  <si>
    <t>BH8</t>
  </si>
  <si>
    <t>SE 28782 04034</t>
  </si>
  <si>
    <t>BH6A</t>
  </si>
  <si>
    <t>SE 28752 03871</t>
  </si>
  <si>
    <t>BH6</t>
  </si>
  <si>
    <t>SE 28816 03949</t>
  </si>
  <si>
    <t>BH4</t>
  </si>
  <si>
    <t>SE 28815 03889</t>
  </si>
  <si>
    <t>BH3</t>
  </si>
  <si>
    <t>SE 28805 03996</t>
  </si>
  <si>
    <t>BH2</t>
  </si>
  <si>
    <t>SE 28788 03808</t>
  </si>
  <si>
    <t>BH1</t>
  </si>
  <si>
    <t>Fe_tot       ; AND  3 sets of : Fe_tot, pH, SS</t>
  </si>
  <si>
    <t>Langsett - Barnsley MBC</t>
  </si>
  <si>
    <t>SCOOFI Outlet</t>
  </si>
  <si>
    <t>SCOOFI Inlet</t>
  </si>
  <si>
    <t>SE 20880 02450</t>
  </si>
  <si>
    <t>final CD at river</t>
  </si>
  <si>
    <t>SE 21400 02900</t>
  </si>
  <si>
    <t>Treated Pumpstation</t>
  </si>
  <si>
    <t>Lagoons</t>
  </si>
  <si>
    <t>Raw Pumpstation</t>
  </si>
  <si>
    <t>CA3 + Acy       ; AND  3 sets of : Fe_tot, pH, SS</t>
  </si>
  <si>
    <t>CA2 + Acy       ; AND  3 sets of : Fe_tot, pH, SS</t>
  </si>
  <si>
    <t>SE 21440 02867</t>
  </si>
  <si>
    <t>NZ 32942 77360</t>
  </si>
  <si>
    <t>NZ 32413 69267</t>
  </si>
  <si>
    <t>Main Coal B/H</t>
  </si>
  <si>
    <t>NZ 33363 69454</t>
  </si>
  <si>
    <t>Fill Borehole</t>
  </si>
  <si>
    <t>NZ 33450 69727</t>
  </si>
  <si>
    <t>High Main Borehole 8</t>
  </si>
  <si>
    <t>NZ 33441 69736</t>
  </si>
  <si>
    <t>High Main Intake B/H (6:7:9)</t>
  </si>
  <si>
    <t>NZ 33380 69414</t>
  </si>
  <si>
    <t>High Main Borehole 5</t>
  </si>
  <si>
    <t>NZ 33323 69416</t>
  </si>
  <si>
    <t>High Main Borehole 4</t>
  </si>
  <si>
    <t>sample upstream due to other mining input</t>
  </si>
  <si>
    <t>Blaengwynfi - Neath Port Talbot CBC</t>
  </si>
  <si>
    <t>Gwynfi</t>
  </si>
  <si>
    <t>upstream in river</t>
  </si>
  <si>
    <t>SS 89220 97370</t>
  </si>
  <si>
    <t>Upstream in river</t>
  </si>
  <si>
    <t>Corrwg Rhondda</t>
  </si>
  <si>
    <t>needs work to combine flow and flow measurement</t>
  </si>
  <si>
    <t>3+ discharges enter bog then seep into river</t>
  </si>
  <si>
    <t>west bank discharges</t>
  </si>
  <si>
    <t>SS 89250 97290</t>
  </si>
  <si>
    <t>West Bank Discharges</t>
  </si>
  <si>
    <t>SS 89200 97300</t>
  </si>
  <si>
    <t>Reed Bed 1 Out to Reed Bed 2</t>
  </si>
  <si>
    <t>may be dry owing to leak</t>
  </si>
  <si>
    <t>SS 89180 97289</t>
  </si>
  <si>
    <t>SS 89200 97320</t>
  </si>
  <si>
    <t>reedbed liner leaking</t>
  </si>
  <si>
    <t>raw2 (Point E flowing into rb2)</t>
  </si>
  <si>
    <t>SS 89225 97353</t>
  </si>
  <si>
    <t>Point E Discharge</t>
  </si>
  <si>
    <t>raw1 (Level B)</t>
  </si>
  <si>
    <t>SS 89229 97302</t>
  </si>
  <si>
    <t>Level B Discharge</t>
  </si>
  <si>
    <t>Not currently sampled</t>
  </si>
  <si>
    <t>ST 05433 90886</t>
  </si>
  <si>
    <t>ST 05427 90945</t>
  </si>
  <si>
    <t>305190-002</t>
  </si>
  <si>
    <t>No.3 Dc Shaft</t>
  </si>
  <si>
    <t xml:space="preserve">WLevel Fill </t>
  </si>
  <si>
    <t>ST 05475 90920</t>
  </si>
  <si>
    <t>305190-003</t>
  </si>
  <si>
    <t>Hetty Uc Shaft</t>
  </si>
  <si>
    <t>SK 40735 93944</t>
  </si>
  <si>
    <t>Hazard H954</t>
  </si>
  <si>
    <t>B/H 4</t>
  </si>
  <si>
    <t>SK 40742 93956</t>
  </si>
  <si>
    <t>B/H 5</t>
  </si>
  <si>
    <t>SD 64734 01125</t>
  </si>
  <si>
    <t>Hazard H824</t>
  </si>
  <si>
    <t>Borehole: Large Dia Pipe</t>
  </si>
  <si>
    <t>Borehole: Small Dia Pipe</t>
  </si>
  <si>
    <t>SE 35251 08279</t>
  </si>
  <si>
    <t>Hazard H367</t>
  </si>
  <si>
    <t>Fan (No.4)</t>
  </si>
  <si>
    <t>SE 35268 08221</t>
  </si>
  <si>
    <t>B/H 4 (No.16)</t>
  </si>
  <si>
    <t>SS 93590 99079</t>
  </si>
  <si>
    <t>293199-004</t>
  </si>
  <si>
    <t>South Uc Shaft (No.2)</t>
  </si>
  <si>
    <t>SS 93572 99091</t>
  </si>
  <si>
    <t>293199-002</t>
  </si>
  <si>
    <t>North Dc Shaft (No.1)</t>
  </si>
  <si>
    <t>SS 86655 94573</t>
  </si>
  <si>
    <t>286194-004</t>
  </si>
  <si>
    <t>East No.3 Shaft</t>
  </si>
  <si>
    <t>SS 86597 94483</t>
  </si>
  <si>
    <t>286194-002</t>
  </si>
  <si>
    <t>inspected as part of tip inspection</t>
  </si>
  <si>
    <t>SS 86588 94559</t>
  </si>
  <si>
    <t>286194-003</t>
  </si>
  <si>
    <t>SK 01843 06183</t>
  </si>
  <si>
    <t>401306-001</t>
  </si>
  <si>
    <t>No.2 Dc Shaft (North)</t>
  </si>
  <si>
    <t>pipe in shaft</t>
  </si>
  <si>
    <t>SK 01821 06069</t>
  </si>
  <si>
    <t>401306-002</t>
  </si>
  <si>
    <t>ST 03035 99617</t>
  </si>
  <si>
    <t>303199-004</t>
  </si>
  <si>
    <t>ST 03044 99641</t>
  </si>
  <si>
    <t>303199-003</t>
  </si>
  <si>
    <t>Uc Pump Shaft</t>
  </si>
  <si>
    <t>SS 85542 93272</t>
  </si>
  <si>
    <t>Monitoring B/H'S No 6</t>
  </si>
  <si>
    <t>SS 85550 93268</t>
  </si>
  <si>
    <t>Monitoring B/H'S No 5</t>
  </si>
  <si>
    <t>SS 85558 93277</t>
  </si>
  <si>
    <t>Monitoring B/H'S No 4</t>
  </si>
  <si>
    <t>SS 85546 93283</t>
  </si>
  <si>
    <t>Monitoring B/H'S No 3</t>
  </si>
  <si>
    <t>SS 85548 93284</t>
  </si>
  <si>
    <t>Monitoring B/H'S No 2</t>
  </si>
  <si>
    <t>SS 85553 93281</t>
  </si>
  <si>
    <t>Monitoring B/H'S No 1</t>
  </si>
  <si>
    <t>SS 85545 93294</t>
  </si>
  <si>
    <t>285193-021</t>
  </si>
  <si>
    <t>Shaft No2 (North) Vent</t>
  </si>
  <si>
    <t>SS 85545 93269</t>
  </si>
  <si>
    <t>285193-022</t>
  </si>
  <si>
    <t>Shaft No1 (South) Vent</t>
  </si>
  <si>
    <t>Bacup - Rossendale DC</t>
  </si>
  <si>
    <t>SD 86727 24005</t>
  </si>
  <si>
    <t>rectangular weir notch width 75cm at reedbed outfall</t>
  </si>
  <si>
    <t>SD 86790 23940</t>
  </si>
  <si>
    <t>SD 86840 24000</t>
  </si>
  <si>
    <t xml:space="preserve">Pump Treat </t>
  </si>
  <si>
    <t>SD 86880 24020</t>
  </si>
  <si>
    <t>Treatment House</t>
  </si>
  <si>
    <t>SD 86740 24020</t>
  </si>
  <si>
    <t>Pump House</t>
  </si>
  <si>
    <t>caustic dosing</t>
  </si>
  <si>
    <t>raw at adit</t>
  </si>
  <si>
    <t>SD 86820 24200</t>
  </si>
  <si>
    <t>386424-011</t>
  </si>
  <si>
    <t>Waterloose Adit</t>
  </si>
  <si>
    <t>SK 46400 83500</t>
  </si>
  <si>
    <t>Winter Seam B/H</t>
  </si>
  <si>
    <t>SO 17200 01700</t>
  </si>
  <si>
    <t>SK 31265 14288</t>
  </si>
  <si>
    <t>431314-002</t>
  </si>
  <si>
    <t>Hazard E503</t>
  </si>
  <si>
    <t>SK 31255 14332</t>
  </si>
  <si>
    <t>431314-001</t>
  </si>
  <si>
    <t>SK 33184 13908</t>
  </si>
  <si>
    <t>433313-004</t>
  </si>
  <si>
    <t>Benchmark</t>
  </si>
  <si>
    <t>SK 33179 13933</t>
  </si>
  <si>
    <t>433313-003</t>
  </si>
  <si>
    <t>Shaft monument</t>
  </si>
  <si>
    <t>SK 33174 13958</t>
  </si>
  <si>
    <t>433313-002</t>
  </si>
  <si>
    <t>Numerous mine entries in area</t>
  </si>
  <si>
    <t>SD 77496 04111</t>
  </si>
  <si>
    <t>377404-025 near</t>
  </si>
  <si>
    <t>Hazard H1173</t>
  </si>
  <si>
    <t>Shaft 179</t>
  </si>
  <si>
    <t>SD 77288 04065</t>
  </si>
  <si>
    <t>377404-018 near</t>
  </si>
  <si>
    <t>Shaft 115</t>
  </si>
  <si>
    <t>SD 77479 04053</t>
  </si>
  <si>
    <t>377404-031 near</t>
  </si>
  <si>
    <t>Shaft 31</t>
  </si>
  <si>
    <t>SD 77425 04014</t>
  </si>
  <si>
    <t>377404-020 and 377404-036 near</t>
  </si>
  <si>
    <t>Shaft 5</t>
  </si>
  <si>
    <t>SD 77692 04108</t>
  </si>
  <si>
    <t>377404-045</t>
  </si>
  <si>
    <t>Adit 3</t>
  </si>
  <si>
    <t>SD 77687 04115</t>
  </si>
  <si>
    <t>377404-044</t>
  </si>
  <si>
    <t>Adit 2</t>
  </si>
  <si>
    <t>SD 77672 04138</t>
  </si>
  <si>
    <t>377404-037</t>
  </si>
  <si>
    <t>Adit 1</t>
  </si>
  <si>
    <t>SD 77597 04103</t>
  </si>
  <si>
    <t>377404-027</t>
  </si>
  <si>
    <t>Shaft 181</t>
  </si>
  <si>
    <t>SD 77538 04136</t>
  </si>
  <si>
    <t>377404-026</t>
  </si>
  <si>
    <t>Shaft 127</t>
  </si>
  <si>
    <t>SD 77637 04136</t>
  </si>
  <si>
    <t>377404-043</t>
  </si>
  <si>
    <t>Shaft 8</t>
  </si>
  <si>
    <t>SN 78342 03136</t>
  </si>
  <si>
    <t>278203-007</t>
  </si>
  <si>
    <t>New Drift</t>
  </si>
  <si>
    <t>NS 97800 67000</t>
  </si>
  <si>
    <t>No.4 Mine B/H</t>
  </si>
  <si>
    <t>NS 97500 64900</t>
  </si>
  <si>
    <t>SN 50133 11198</t>
  </si>
  <si>
    <t>250211-023</t>
  </si>
  <si>
    <t>Request By Ea E524</t>
  </si>
  <si>
    <t>SN 49959 10978</t>
  </si>
  <si>
    <t>249210-003</t>
  </si>
  <si>
    <t>Hazard H364</t>
  </si>
  <si>
    <t>SN 49967 10928</t>
  </si>
  <si>
    <t>249210-003 near</t>
  </si>
  <si>
    <t>Adit Manhole</t>
  </si>
  <si>
    <t>SE 29500 18400</t>
  </si>
  <si>
    <t>Hazard H752</t>
  </si>
  <si>
    <t>Ziggis West Vent</t>
  </si>
  <si>
    <t>Ziggis East Vent</t>
  </si>
  <si>
    <t>Threshers Vent</t>
  </si>
  <si>
    <t>Boons Borehole</t>
  </si>
  <si>
    <t>SE 29515 18207</t>
  </si>
  <si>
    <t>Boons Vent</t>
  </si>
  <si>
    <t>SE 25338 19140</t>
  </si>
  <si>
    <t>425419-002</t>
  </si>
  <si>
    <t>Coombs</t>
  </si>
  <si>
    <t>SE 25299 19127</t>
  </si>
  <si>
    <t>425419-001</t>
  </si>
  <si>
    <t>Original survey level of 156.21mAOD, resurveyed in 2010 as 159.65mAOD</t>
  </si>
  <si>
    <t>SK 03194 14431</t>
  </si>
  <si>
    <t>SO 15959 06290</t>
  </si>
  <si>
    <t>315206-013</t>
  </si>
  <si>
    <t>Hazard H1170</t>
  </si>
  <si>
    <t>No.13 Adit</t>
  </si>
  <si>
    <t>SO 15917 06593</t>
  </si>
  <si>
    <t>315206-012</t>
  </si>
  <si>
    <t>No.12 Adit</t>
  </si>
  <si>
    <t>NT 35210 98525</t>
  </si>
  <si>
    <t>NZ 25528 40231</t>
  </si>
  <si>
    <t>Borehole 'B' (North)(Hutton)</t>
  </si>
  <si>
    <t>Borehole 'A' (South)(Low Main)</t>
  </si>
  <si>
    <t>SE 24200 15700</t>
  </si>
  <si>
    <t>SS 94471 97470</t>
  </si>
  <si>
    <t>294197-026</t>
  </si>
  <si>
    <t>No.26 Adit</t>
  </si>
  <si>
    <t>SS 94013 97954</t>
  </si>
  <si>
    <t>294197-002</t>
  </si>
  <si>
    <t>Hazard E211/H1181</t>
  </si>
  <si>
    <t>Lady Margaret Shaft</t>
  </si>
  <si>
    <t>SS 93496 98419</t>
  </si>
  <si>
    <t>293198-006</t>
  </si>
  <si>
    <t>Dc Shaft (Cwmsaerbren)</t>
  </si>
  <si>
    <t>SS 93476 98427</t>
  </si>
  <si>
    <t>293198-008</t>
  </si>
  <si>
    <t>Uc Shaft (North)</t>
  </si>
  <si>
    <t>SS 93449 98423</t>
  </si>
  <si>
    <t>293198-009</t>
  </si>
  <si>
    <t>SK 44517 78099</t>
  </si>
  <si>
    <t>444378-001</t>
  </si>
  <si>
    <t>SE 30121 05275</t>
  </si>
  <si>
    <t>430405-013</t>
  </si>
  <si>
    <t>Dry to 76m depth</t>
  </si>
  <si>
    <t>SE 30141 05272</t>
  </si>
  <si>
    <t>430405-002</t>
  </si>
  <si>
    <t>SK 43470 95635</t>
  </si>
  <si>
    <t>443395-003</t>
  </si>
  <si>
    <t>Area Investigation - Ramsden Recommendation</t>
  </si>
  <si>
    <t>Old Deep North Shaft</t>
  </si>
  <si>
    <t>SK 43455 95613</t>
  </si>
  <si>
    <t>443395-004</t>
  </si>
  <si>
    <t>Old Deep South Shaft</t>
  </si>
  <si>
    <t>SE 36393 07939</t>
  </si>
  <si>
    <t>South B/H</t>
  </si>
  <si>
    <t>North B/H</t>
  </si>
  <si>
    <t>Depth 100m</t>
  </si>
  <si>
    <t>NT 30412 94068</t>
  </si>
  <si>
    <t>330694-010</t>
  </si>
  <si>
    <t>SJ 79310 48940</t>
  </si>
  <si>
    <t>379348-001 near</t>
  </si>
  <si>
    <t>Hazard E450</t>
  </si>
  <si>
    <t>SJ 79325 48935</t>
  </si>
  <si>
    <t>379348-001</t>
  </si>
  <si>
    <t>SK 37804 98629</t>
  </si>
  <si>
    <t>ST 15632 97426</t>
  </si>
  <si>
    <t>315197-020</t>
  </si>
  <si>
    <t>ST 15642 97454</t>
  </si>
  <si>
    <t>315197-013</t>
  </si>
  <si>
    <t>SD 57059 01815</t>
  </si>
  <si>
    <t>357401-008</t>
  </si>
  <si>
    <t>Hazard E463</t>
  </si>
  <si>
    <t>Pemberton 4Ft Uc Shaft</t>
  </si>
  <si>
    <t>Park Lane</t>
  </si>
  <si>
    <t>SD 57061 01828</t>
  </si>
  <si>
    <t>357401-007</t>
  </si>
  <si>
    <t>Ince 4Ft Uc Shaft</t>
  </si>
  <si>
    <t>SD 57124 01833</t>
  </si>
  <si>
    <t>357401-010</t>
  </si>
  <si>
    <t>Park Lane No.4 Shaft</t>
  </si>
  <si>
    <t>SD 57065 01840</t>
  </si>
  <si>
    <t>357401-006</t>
  </si>
  <si>
    <t>Park Lane No.3 Shaft</t>
  </si>
  <si>
    <t>SD 57130 01866</t>
  </si>
  <si>
    <t>357401-005</t>
  </si>
  <si>
    <t>Park Lane No.2 Shaft</t>
  </si>
  <si>
    <t>SD 57064 01876</t>
  </si>
  <si>
    <t>357401-004</t>
  </si>
  <si>
    <t>Park Lane No.1 Shaft</t>
  </si>
  <si>
    <t>SN 97481 02762</t>
  </si>
  <si>
    <t>297202-013</t>
  </si>
  <si>
    <t>Shaft.</t>
  </si>
  <si>
    <t>Bwllfa No2</t>
  </si>
  <si>
    <t>SN 97003 02425</t>
  </si>
  <si>
    <t>297202-005 or 297202-006</t>
  </si>
  <si>
    <t>SN 97016 02466</t>
  </si>
  <si>
    <t>Maryport - Allerdale BC</t>
  </si>
  <si>
    <t>lower adit raw  28degree vnotch</t>
  </si>
  <si>
    <t>NY 04015 35425</t>
  </si>
  <si>
    <t>Hazard H156</t>
  </si>
  <si>
    <t>Lower Adit Raw 28 Deg V Notch</t>
  </si>
  <si>
    <t>Ewanrigg (Maryport)</t>
  </si>
  <si>
    <t>NY 04015 35422</t>
  </si>
  <si>
    <t>90deg weir</t>
  </si>
  <si>
    <t xml:space="preserve">Weir Sample </t>
  </si>
  <si>
    <t>NY 04010 35430</t>
  </si>
  <si>
    <t>Reedbed Vnotch effluent</t>
  </si>
  <si>
    <t>reedbed final CD 90degree vnotch</t>
  </si>
  <si>
    <t>120m*40m</t>
  </si>
  <si>
    <t>NY 04080 35400</t>
  </si>
  <si>
    <t>Reedbed</t>
  </si>
  <si>
    <t>35m*23m*2m</t>
  </si>
  <si>
    <t>NY 04128 35310</t>
  </si>
  <si>
    <t>Settlement Pond 2 (South) Outflow</t>
  </si>
  <si>
    <t>NY 04150 35350</t>
  </si>
  <si>
    <t>Settlement Pond 1 (North) Outflow</t>
  </si>
  <si>
    <t>28deg weir</t>
  </si>
  <si>
    <t>NY 04011 35427</t>
  </si>
  <si>
    <t>304535-003</t>
  </si>
  <si>
    <t>shaft raw</t>
  </si>
  <si>
    <t>NY 04177 35330</t>
  </si>
  <si>
    <t>304535-006</t>
  </si>
  <si>
    <t>NZ 15700 58200</t>
  </si>
  <si>
    <t>Coal Authority Instruction</t>
  </si>
  <si>
    <t>M/H No.4</t>
  </si>
  <si>
    <t>M/H No.3</t>
  </si>
  <si>
    <t>M/H No.2</t>
  </si>
  <si>
    <t>M/H No.1</t>
  </si>
  <si>
    <t>low flow in manholes</t>
  </si>
  <si>
    <t>M/H No.0</t>
  </si>
  <si>
    <t>SN 53567 09426</t>
  </si>
  <si>
    <t>253209-010 near</t>
  </si>
  <si>
    <t>Former Licensed Mine Z15</t>
  </si>
  <si>
    <t>Lower Discharge</t>
  </si>
  <si>
    <t>SN 53572 09422</t>
  </si>
  <si>
    <t>253209-010</t>
  </si>
  <si>
    <t>Lower Adit</t>
  </si>
  <si>
    <t>SN 53572 09412</t>
  </si>
  <si>
    <t>253209-009</t>
  </si>
  <si>
    <t>Upper Adit</t>
  </si>
  <si>
    <t>SO 01441 01414</t>
  </si>
  <si>
    <t>301201-006</t>
  </si>
  <si>
    <t>Hazard H500</t>
  </si>
  <si>
    <t>No.3 Shaft South</t>
  </si>
  <si>
    <t>SO 01421 01418</t>
  </si>
  <si>
    <t>301201-005</t>
  </si>
  <si>
    <t>No.2 Shaft North</t>
  </si>
  <si>
    <t>SO 01428 01406</t>
  </si>
  <si>
    <t>301201-023</t>
  </si>
  <si>
    <t>No.1 Shaft + Vent</t>
  </si>
  <si>
    <t>ST 18545 99014</t>
  </si>
  <si>
    <t>318199-010</t>
  </si>
  <si>
    <t>Waterloo Shaft</t>
  </si>
  <si>
    <t>Waterloo</t>
  </si>
  <si>
    <t>ST 18479 98967</t>
  </si>
  <si>
    <t>318198-006</t>
  </si>
  <si>
    <t>Oakdale No.2 (North) Shaft</t>
  </si>
  <si>
    <t xml:space="preserve">Vent XPump </t>
  </si>
  <si>
    <t>ST 18448 98922</t>
  </si>
  <si>
    <t>318198-005</t>
  </si>
  <si>
    <t>Oakdale No.1 (South) Shaft</t>
  </si>
  <si>
    <t>SO 11232 07848</t>
  </si>
  <si>
    <t>311207-136 near</t>
  </si>
  <si>
    <t>Hazard H1054</t>
  </si>
  <si>
    <t>Discharge 2</t>
  </si>
  <si>
    <t>SO 11245 07854</t>
  </si>
  <si>
    <t>Discharge 1</t>
  </si>
  <si>
    <t>SO 11244 07857</t>
  </si>
  <si>
    <t>SO 11250 07858</t>
  </si>
  <si>
    <t>311207-136</t>
  </si>
  <si>
    <t>SO 14578 10014</t>
  </si>
  <si>
    <t>314210-031</t>
  </si>
  <si>
    <t>No.31 Shaft manhole</t>
  </si>
  <si>
    <t>SE 19349 16763</t>
  </si>
  <si>
    <t>419416-003</t>
  </si>
  <si>
    <t>Hazard H845</t>
  </si>
  <si>
    <t>SE 19340 16744</t>
  </si>
  <si>
    <t>419416-011</t>
  </si>
  <si>
    <t>SD 90406 26301</t>
  </si>
  <si>
    <t>390426-007 near</t>
  </si>
  <si>
    <t>Hazard H172</t>
  </si>
  <si>
    <t xml:space="preserve">No.2 Adit Discharge </t>
  </si>
  <si>
    <t>SD 90394 26323</t>
  </si>
  <si>
    <t>390426-007</t>
  </si>
  <si>
    <t>No.2 Adit (Lower)</t>
  </si>
  <si>
    <t>SD 90400 26431</t>
  </si>
  <si>
    <t>390426-005</t>
  </si>
  <si>
    <t>No.1 Adit (Upper)</t>
  </si>
  <si>
    <t>under review. Possible discharge from adit 293195-002</t>
  </si>
  <si>
    <t>SS 93287 95615</t>
  </si>
  <si>
    <t>293195-001</t>
  </si>
  <si>
    <t>SN 51652 12210</t>
  </si>
  <si>
    <t>251212-001</t>
  </si>
  <si>
    <t>Cynheidre No.3 Slant</t>
  </si>
  <si>
    <t>SO 16831 09279</t>
  </si>
  <si>
    <t>316209-003</t>
  </si>
  <si>
    <t>SO 16830 09270</t>
  </si>
  <si>
    <t>316209-048</t>
  </si>
  <si>
    <t>No.5 Pumping Shaft</t>
  </si>
  <si>
    <t>was pumped by British Steel</t>
  </si>
  <si>
    <t>Corus</t>
  </si>
  <si>
    <t xml:space="preserve">WLevel XPump </t>
  </si>
  <si>
    <t>SO 17699 12418</t>
  </si>
  <si>
    <t>317212-008</t>
  </si>
  <si>
    <t>Beaufort</t>
  </si>
  <si>
    <t>NT 30442 95632</t>
  </si>
  <si>
    <t>Lower Dysart B/H</t>
  </si>
  <si>
    <t>Previous datum of 106.07mAOD</t>
  </si>
  <si>
    <t>NT 29795 68138</t>
  </si>
  <si>
    <t>329668-021</t>
  </si>
  <si>
    <t>SK 60694 78271</t>
  </si>
  <si>
    <t>Main Vent</t>
  </si>
  <si>
    <t>SK 60855 78160</t>
  </si>
  <si>
    <t>460378-004</t>
  </si>
  <si>
    <t>SK 60697 78267</t>
  </si>
  <si>
    <t>460378-003</t>
  </si>
  <si>
    <t>SK 60738 78281</t>
  </si>
  <si>
    <t>460378-002</t>
  </si>
  <si>
    <t>SK 60780 78295</t>
  </si>
  <si>
    <t>460378-001</t>
  </si>
  <si>
    <t>No.1 Pumping Shaft</t>
  </si>
  <si>
    <t>Cumbria CC</t>
  </si>
  <si>
    <t>NY 02209 21191</t>
  </si>
  <si>
    <t>Former Britsh Coal Hazard 1984</t>
  </si>
  <si>
    <t>Surface Discharges</t>
  </si>
  <si>
    <t>NY 02226 21272</t>
  </si>
  <si>
    <t>Reed Bed Discharges</t>
  </si>
  <si>
    <t>NY 02457 21611</t>
  </si>
  <si>
    <t>302521-002</t>
  </si>
  <si>
    <t>3rd party (Cumbria CC treatment of tip drainage) not visited</t>
  </si>
  <si>
    <t>NY 02443 21615</t>
  </si>
  <si>
    <t>302521-001</t>
  </si>
  <si>
    <t>SK 40753 93984</t>
  </si>
  <si>
    <t>B/H Large Dia</t>
  </si>
  <si>
    <t>B/H Small Dia</t>
  </si>
  <si>
    <t>NX 99700 27700</t>
  </si>
  <si>
    <t>Hazard H1107</t>
  </si>
  <si>
    <t>House Spikeholes</t>
  </si>
  <si>
    <t>NX 99717 27665</t>
  </si>
  <si>
    <t>Borehole Bh3</t>
  </si>
  <si>
    <t>NX 99716 27668</t>
  </si>
  <si>
    <t>Borehole Bh2</t>
  </si>
  <si>
    <t>NX 99712 27668</t>
  </si>
  <si>
    <t>Borehole Bh1</t>
  </si>
  <si>
    <t>SD 55234 08146</t>
  </si>
  <si>
    <t>355408-002</t>
  </si>
  <si>
    <t>Hazard H145</t>
  </si>
  <si>
    <t>Taylor and Tunnel Pits Canal</t>
  </si>
  <si>
    <t>SD 55245 08118</t>
  </si>
  <si>
    <t>355408-003</t>
  </si>
  <si>
    <t>No.1 Uc Shaft</t>
  </si>
  <si>
    <t>SD 55373 07803</t>
  </si>
  <si>
    <t>South Lower Canal B/H No.1</t>
  </si>
  <si>
    <t>Middle Lower Canal B/H No.2</t>
  </si>
  <si>
    <t>North Lower Canal B/H No.3</t>
  </si>
  <si>
    <t>SD 55385 07879</t>
  </si>
  <si>
    <t>Upper Canal B/H</t>
  </si>
  <si>
    <t>SE 29600 18300</t>
  </si>
  <si>
    <t>No.10 Borehole</t>
  </si>
  <si>
    <t>No.7 Borehole</t>
  </si>
  <si>
    <t>No.5 Borehole</t>
  </si>
  <si>
    <t>No.4 Borehole</t>
  </si>
  <si>
    <t>East Trial Pit</t>
  </si>
  <si>
    <t>No.2 Borehole</t>
  </si>
  <si>
    <t>West Trial Pit</t>
  </si>
  <si>
    <t>No.1 Borehole</t>
  </si>
  <si>
    <t xml:space="preserve">WLevel Vent XPump </t>
  </si>
  <si>
    <t>SK 47327 73285</t>
  </si>
  <si>
    <t>447373-007</t>
  </si>
  <si>
    <t>SK 47348 73319</t>
  </si>
  <si>
    <t>447373-010</t>
  </si>
  <si>
    <t>SK 42960 71429</t>
  </si>
  <si>
    <t>442371-016</t>
  </si>
  <si>
    <t>SP 32168 84397</t>
  </si>
  <si>
    <t>432284-002</t>
  </si>
  <si>
    <t>SP 32133 84439</t>
  </si>
  <si>
    <t>432284-001</t>
  </si>
  <si>
    <t>SJ 91811 45789</t>
  </si>
  <si>
    <t>Ynysarwed</t>
  </si>
  <si>
    <t>consented discharge from small reedbed</t>
  </si>
  <si>
    <t>CD small rb</t>
  </si>
  <si>
    <t>SN 80360 01110</t>
  </si>
  <si>
    <t>Active Treatment Plant</t>
  </si>
  <si>
    <t>Small (West) Reed Bee Consented Discharge</t>
  </si>
  <si>
    <t>consented discharge from large reedbed</t>
  </si>
  <si>
    <t>CD large rb</t>
  </si>
  <si>
    <t>SN 80520 01210</t>
  </si>
  <si>
    <t>Large (East) Reed Bed Consented Discharge</t>
  </si>
  <si>
    <t>reedbed inflow, at end of transfer pipe from dosing plant</t>
  </si>
  <si>
    <t>SN 80450 01170</t>
  </si>
  <si>
    <t>Reed Beds Inlet</t>
  </si>
  <si>
    <t>dosing plant (MgOH)</t>
  </si>
  <si>
    <t>dosing plant treated water when running</t>
  </si>
  <si>
    <t>treatment plant out</t>
  </si>
  <si>
    <t>SN 80860 01720</t>
  </si>
  <si>
    <t>Treatment Plant Out</t>
  </si>
  <si>
    <t>SN 80850 01725</t>
  </si>
  <si>
    <t>HDS Plant</t>
  </si>
  <si>
    <t>raw adit discharge west of road</t>
  </si>
  <si>
    <t>SN 80858 01751</t>
  </si>
  <si>
    <t>280201-006</t>
  </si>
  <si>
    <t>SS 81958 92133</t>
  </si>
  <si>
    <t>281192-037</t>
  </si>
  <si>
    <t>Slant</t>
  </si>
  <si>
    <t>SE 36288 14708</t>
  </si>
  <si>
    <t>436414-001</t>
  </si>
  <si>
    <t>SE 32287 16955</t>
  </si>
  <si>
    <t>432416-006</t>
  </si>
  <si>
    <t>SE 32287 16967</t>
  </si>
  <si>
    <t>432416-005</t>
  </si>
  <si>
    <t>SE 46775 05355</t>
  </si>
  <si>
    <t>446405-004</t>
  </si>
  <si>
    <t>SK 30986 16023</t>
  </si>
  <si>
    <t>430316-002</t>
  </si>
  <si>
    <t>Bull Shaft</t>
  </si>
  <si>
    <t>SK 30952 16035</t>
  </si>
  <si>
    <t>430316-001</t>
  </si>
  <si>
    <t>Main Shaft</t>
  </si>
  <si>
    <t>depth c30m</t>
  </si>
  <si>
    <t>SK 33362 12794</t>
  </si>
  <si>
    <t>Main Coal B/H, off New Street</t>
  </si>
  <si>
    <t>vent is remote from BH</t>
  </si>
  <si>
    <t>SK 33377 12750</t>
  </si>
  <si>
    <t>Main Coal B/H remote vent, off New Street</t>
  </si>
  <si>
    <t>NZ 30666 31518</t>
  </si>
  <si>
    <t>430531-002</t>
  </si>
  <si>
    <t>Upcast (west) Shaft</t>
  </si>
  <si>
    <t>Lafarge ?</t>
  </si>
  <si>
    <t>NZ 30950 33868</t>
  </si>
  <si>
    <t>430533-001</t>
  </si>
  <si>
    <t>Jane Pumping Shaft</t>
  </si>
  <si>
    <t>consented discharge</t>
  </si>
  <si>
    <t>Wylam, Northumberland</t>
  </si>
  <si>
    <t>NZ 12265 64752</t>
  </si>
  <si>
    <t>British Coal shaft section</t>
  </si>
  <si>
    <t>NZ 12222 64854</t>
  </si>
  <si>
    <t>412564-003</t>
  </si>
  <si>
    <t>Shaft, Wylam</t>
  </si>
  <si>
    <t>NZ 19088 28039</t>
  </si>
  <si>
    <t>419528-013</t>
  </si>
  <si>
    <t>NZ 19080 28029</t>
  </si>
  <si>
    <t>419528-012</t>
  </si>
  <si>
    <t>Opencast BH</t>
  </si>
  <si>
    <t>SE 32857 08505</t>
  </si>
  <si>
    <t>Opencast B/H</t>
  </si>
  <si>
    <t>Barugh BH</t>
  </si>
  <si>
    <t>Barnsley BH</t>
  </si>
  <si>
    <t>SE 33175 08521</t>
  </si>
  <si>
    <t>SK 38304 96375</t>
  </si>
  <si>
    <t>438396-001</t>
  </si>
  <si>
    <t>SK 42585 94850</t>
  </si>
  <si>
    <t>Thorncliffe B/H</t>
  </si>
  <si>
    <t>SK 40728 94411</t>
  </si>
  <si>
    <t>Hazard H99/H954</t>
  </si>
  <si>
    <t>13 Chambers (Thorncliffe)</t>
  </si>
  <si>
    <t>SK 40698 94327</t>
  </si>
  <si>
    <t>59 Roughwood (Parkgate)</t>
  </si>
  <si>
    <t>SK 40735 94304</t>
  </si>
  <si>
    <t>53 Roughwood (Parkgate)</t>
  </si>
  <si>
    <t>SK 40784 94483</t>
  </si>
  <si>
    <t>93/95 Simmonite (Thorncliffe)</t>
  </si>
  <si>
    <t>SK 40623 94459</t>
  </si>
  <si>
    <t>44/46 Simmonite (Parkgate)</t>
  </si>
  <si>
    <t>SK 40664 94174</t>
  </si>
  <si>
    <t>4 Beauchamp</t>
  </si>
  <si>
    <t>SK 40625 94332</t>
  </si>
  <si>
    <t>38 Gloucester</t>
  </si>
  <si>
    <t>SK 40637 94296</t>
  </si>
  <si>
    <t>35 Gloucester (Parkgate)</t>
  </si>
  <si>
    <t>33 Gloucester (Parkgate)</t>
  </si>
  <si>
    <t>former discharge from pumping shaft. now disused</t>
  </si>
  <si>
    <t>SE 25400 15100</t>
  </si>
  <si>
    <t>SE 25459 14979</t>
  </si>
  <si>
    <t>425414-002</t>
  </si>
  <si>
    <t>No.3 Shaft (New Hards)</t>
  </si>
  <si>
    <t>SE 25476 14996</t>
  </si>
  <si>
    <t>425414-001</t>
  </si>
  <si>
    <t>SE 25460 15014</t>
  </si>
  <si>
    <t>425415-001</t>
  </si>
  <si>
    <t>No.1 Shaft (New Hard)</t>
  </si>
  <si>
    <t>dry or intermittent flow, pipe currently plugged check if flowing</t>
  </si>
  <si>
    <t xml:space="preserve">Chesterfield </t>
  </si>
  <si>
    <t>No4 shaft gravity drain</t>
  </si>
  <si>
    <t>SK 39585 67940</t>
  </si>
  <si>
    <t>439367-004 from</t>
  </si>
  <si>
    <t>No.4 Shaft Drain</t>
  </si>
  <si>
    <t>Clay Cross No11</t>
  </si>
  <si>
    <t>SK 39565 67752</t>
  </si>
  <si>
    <t>439367-004</t>
  </si>
  <si>
    <t>SK 39540 67745</t>
  </si>
  <si>
    <t>439367-003</t>
  </si>
  <si>
    <t>SK 39264 67950</t>
  </si>
  <si>
    <t>439367-002</t>
  </si>
  <si>
    <t>SK 39240 67943</t>
  </si>
  <si>
    <t>439367-001</t>
  </si>
  <si>
    <t>No.1  gas and water level monitoring Borehole Chamber Ref: BHC1</t>
  </si>
  <si>
    <t>No.20  gas and water level monitoring Borehole Ref: BH20</t>
  </si>
  <si>
    <t>Garnet - Groundwater</t>
  </si>
  <si>
    <t>Landfill, present contrator is IWS who send leachate samples to lab</t>
  </si>
  <si>
    <t>PSS</t>
  </si>
  <si>
    <t>up to 8 groundwater boreholes if sample can be retrieved</t>
  </si>
  <si>
    <t>Boreholes X 8</t>
  </si>
  <si>
    <t>SD 68600 06400</t>
  </si>
  <si>
    <t>Garnet - Leachate</t>
  </si>
  <si>
    <t>final treated outflow from leachate treatment system</t>
  </si>
  <si>
    <t>Final</t>
  </si>
  <si>
    <t>raw inflow to leachate treatment system</t>
  </si>
  <si>
    <t>Leachate Pump</t>
  </si>
  <si>
    <t>No.4 Vent</t>
  </si>
  <si>
    <t>No.3 Vent</t>
  </si>
  <si>
    <t>No. 3 Leachate monitoring borehole ref: L3</t>
  </si>
  <si>
    <t>No.2 Vent</t>
  </si>
  <si>
    <t>No. 2 Leachate monitoring borehole ref: L2</t>
  </si>
  <si>
    <t>No. 1 Leachate monitoring borehole ref: L1</t>
  </si>
  <si>
    <t>No. 3 gas monitoring borehole Ref: GM7</t>
  </si>
  <si>
    <t>No. 2 gas monitoring borehole Ref: GM4</t>
  </si>
  <si>
    <t>No. 1 gas monitoring borehole Ref: GM1</t>
  </si>
  <si>
    <t>No.5  gas and water level monitoring Borehole Chamber Ref: BHC5</t>
  </si>
  <si>
    <t>No.4  gas and water level monitoring Borehole Chamber Ref: BHC4</t>
  </si>
  <si>
    <t>No.3  gas and water level monitoring Borehole Chamber Ref: BHC3</t>
  </si>
  <si>
    <t>No.2  gas and water level monitoring Borehole Chamber Ref: BHC2</t>
  </si>
  <si>
    <t>No.1 Vent</t>
  </si>
  <si>
    <t>SE 25100 15800</t>
  </si>
  <si>
    <t>No.2 New Hards B/H</t>
  </si>
  <si>
    <t>No.1 Blocking B/H</t>
  </si>
  <si>
    <t>SE 27100 16100</t>
  </si>
  <si>
    <t>Field Pipe Discharge</t>
  </si>
  <si>
    <t>Stansfield Water Drift Adit</t>
  </si>
  <si>
    <t>SE 27064 16294</t>
  </si>
  <si>
    <t>427416-005</t>
  </si>
  <si>
    <t>No.2 Adit Discharge</t>
  </si>
  <si>
    <t>SE 26992 16077</t>
  </si>
  <si>
    <t>426416-024</t>
  </si>
  <si>
    <t>No.1 Adit Discharge</t>
  </si>
  <si>
    <t>SE 25055 11643</t>
  </si>
  <si>
    <t>425411-001</t>
  </si>
  <si>
    <t>Speedwell Colliery Benny Lane Adit</t>
  </si>
  <si>
    <t>SD 62182 02314</t>
  </si>
  <si>
    <t>362402-020</t>
  </si>
  <si>
    <t>SD 62150 02312</t>
  </si>
  <si>
    <t>362402-019</t>
  </si>
  <si>
    <t>SD 73636 12873</t>
  </si>
  <si>
    <t>373412-008</t>
  </si>
  <si>
    <t>SD 73754 12981</t>
  </si>
  <si>
    <t>373412-001</t>
  </si>
  <si>
    <t>SK 44183 81110</t>
  </si>
  <si>
    <t>444381-004 near</t>
  </si>
  <si>
    <t>Hazard E375</t>
  </si>
  <si>
    <t>No.4 Adit M/H</t>
  </si>
  <si>
    <t>444381-004</t>
  </si>
  <si>
    <t>No.4 Adit Discharge</t>
  </si>
  <si>
    <t>SK 43509 80474</t>
  </si>
  <si>
    <t>B12 Borehole</t>
  </si>
  <si>
    <t>SK 43563 80560</t>
  </si>
  <si>
    <t>B11 Borehole</t>
  </si>
  <si>
    <t>SK 43453 80558</t>
  </si>
  <si>
    <t>B4 Borehole</t>
  </si>
  <si>
    <t>SK 43427 80475</t>
  </si>
  <si>
    <t>B3 Borehole</t>
  </si>
  <si>
    <t>SE 30531 14497</t>
  </si>
  <si>
    <t>430414-037</t>
  </si>
  <si>
    <t>SE 30540 14576</t>
  </si>
  <si>
    <t>430414-034</t>
  </si>
  <si>
    <t>SJ 88471 41375</t>
  </si>
  <si>
    <t>388341-003</t>
  </si>
  <si>
    <t>Surface Drift</t>
  </si>
  <si>
    <t>SJ 88545 41490</t>
  </si>
  <si>
    <t>388341-001</t>
  </si>
  <si>
    <t>SJ 88642 41431</t>
  </si>
  <si>
    <t>388341-002</t>
  </si>
  <si>
    <t>No.1 Shaft / North Vent</t>
  </si>
  <si>
    <t>No.1 Shaft / South Vent</t>
  </si>
  <si>
    <t>NX 98029 21597</t>
  </si>
  <si>
    <t>298521-003 to sw</t>
  </si>
  <si>
    <t>depth to fill 7.5m</t>
  </si>
  <si>
    <t>SK 35433 97843</t>
  </si>
  <si>
    <t>435397-021</t>
  </si>
  <si>
    <t>SD 63241 01325</t>
  </si>
  <si>
    <t>Crombourke B/H</t>
  </si>
  <si>
    <t>Borehole total depth of 122m. Cased 100mm ID to 85m. 50mm piezo tube to 122m</t>
  </si>
  <si>
    <t>SD 63363 01324</t>
  </si>
  <si>
    <t>SD 63113 00401</t>
  </si>
  <si>
    <t>Ince Yard / Binn B/H</t>
  </si>
  <si>
    <t>Borehole total depth of 151m. Casing 100mm ID to 66m. 50mm piezo tube to 151m</t>
  </si>
  <si>
    <t>SD 63417 00424</t>
  </si>
  <si>
    <t>Borehole total depth of 43m. Casing 100m ID to 25m. 50mm piezo tube to 43m</t>
  </si>
  <si>
    <t>SD 64068 01491</t>
  </si>
  <si>
    <t>Sandstone B/H</t>
  </si>
  <si>
    <t>Borehole total depth of 135.5. Casing 100mm ID to 86m. 50mm standpipe to 135.5m</t>
  </si>
  <si>
    <t>SD 64054 01505</t>
  </si>
  <si>
    <t>Park Yard B/H</t>
  </si>
  <si>
    <t>Borehole total depth of 146m. Cased 100mm diameter to 145.7m</t>
  </si>
  <si>
    <t>SD 64698 01564</t>
  </si>
  <si>
    <t>SD 77324 33115</t>
  </si>
  <si>
    <t>377433-002 near</t>
  </si>
  <si>
    <t>SD 77454 33211</t>
  </si>
  <si>
    <t>377433-002</t>
  </si>
  <si>
    <t>NS 47590 06371</t>
  </si>
  <si>
    <t>247606-006</t>
  </si>
  <si>
    <t xml:space="preserve">Dalmellington </t>
  </si>
  <si>
    <t>NT 17435 93036</t>
  </si>
  <si>
    <t>317693-023</t>
  </si>
  <si>
    <t>SN 80680 12159</t>
  </si>
  <si>
    <t>280212-005</t>
  </si>
  <si>
    <t>Hazard H424</t>
  </si>
  <si>
    <t>NT 32350 96450</t>
  </si>
  <si>
    <t>NT 34610 99140</t>
  </si>
  <si>
    <t>NZ 32265 77100</t>
  </si>
  <si>
    <t>SD 88050 25390</t>
  </si>
  <si>
    <t>Lower Mountain B/H, Wambs Farm</t>
  </si>
  <si>
    <t>NZ 28936 88403</t>
  </si>
  <si>
    <t>428588-002</t>
  </si>
  <si>
    <t>NZ 28891 88402</t>
  </si>
  <si>
    <t>428588-001</t>
  </si>
  <si>
    <t>NZ 30972 88598</t>
  </si>
  <si>
    <t>430588-002</t>
  </si>
  <si>
    <t>NZ 30982 88578</t>
  </si>
  <si>
    <t>430588-001</t>
  </si>
  <si>
    <t>SD 80062 01309</t>
  </si>
  <si>
    <t>380401-003</t>
  </si>
  <si>
    <t>SD 80019 01417</t>
  </si>
  <si>
    <t>380401-001</t>
  </si>
  <si>
    <t>SD 80039 01396</t>
  </si>
  <si>
    <t>380401-002</t>
  </si>
  <si>
    <t>Michael Beach Sea Water Sample at 100m</t>
  </si>
  <si>
    <t>Michael Beach Sea Water Sample at 50m</t>
  </si>
  <si>
    <t>NT 33646 96241</t>
  </si>
  <si>
    <t>333696-005</t>
  </si>
  <si>
    <t>NT 33568 96104</t>
  </si>
  <si>
    <t>333969-003</t>
  </si>
  <si>
    <t>NT 30650 99800</t>
  </si>
  <si>
    <t>Fe_tot AND 3 sets of: Fe_tot</t>
  </si>
  <si>
    <t>Kirkcaldy - Fife C</t>
  </si>
  <si>
    <t>sp4 in</t>
  </si>
  <si>
    <t>NT 30800 83830</t>
  </si>
  <si>
    <t>Settlement Pond 4 Inlet</t>
  </si>
  <si>
    <t>sp3 in</t>
  </si>
  <si>
    <t>NT 30755 93895</t>
  </si>
  <si>
    <t>Settlement Pond 3 Inlet</t>
  </si>
  <si>
    <t>CA3 + Br AND 3 sets of: CA3 + Br</t>
  </si>
  <si>
    <t>CA2 + Br AND 3 sets of: CA3 + Br</t>
  </si>
  <si>
    <t>Br</t>
  </si>
  <si>
    <t>CA3 + Br</t>
  </si>
  <si>
    <t>NT 31050 93610</t>
  </si>
  <si>
    <t>NT 30670 93800</t>
  </si>
  <si>
    <t>Reed Bed (not constructed)</t>
  </si>
  <si>
    <t>NT 30800 93880</t>
  </si>
  <si>
    <t>Recirc Pumps</t>
  </si>
  <si>
    <t>NT 30830 93910</t>
  </si>
  <si>
    <t>NT 30905 93855</t>
  </si>
  <si>
    <t>Treatment Station</t>
  </si>
  <si>
    <t xml:space="preserve">Cascade Top Inlet  </t>
  </si>
  <si>
    <t>NT 30986 93887</t>
  </si>
  <si>
    <t>330693-002</t>
  </si>
  <si>
    <t>SK 47290 61744</t>
  </si>
  <si>
    <t>447361-014</t>
  </si>
  <si>
    <t>Coopers Shaft</t>
  </si>
  <si>
    <t>SK 47133 61620</t>
  </si>
  <si>
    <t>447361-016</t>
  </si>
  <si>
    <t>SK 47172 61664</t>
  </si>
  <si>
    <t>447361-015</t>
  </si>
  <si>
    <t>SJ 63386 99709</t>
  </si>
  <si>
    <t>363399-005</t>
  </si>
  <si>
    <t>SJ 63320 99733</t>
  </si>
  <si>
    <t>363399-001</t>
  </si>
  <si>
    <t>SJ 63284 99712</t>
  </si>
  <si>
    <t>363399-002</t>
  </si>
  <si>
    <t>SJ 63310 99690</t>
  </si>
  <si>
    <t>363399-003</t>
  </si>
  <si>
    <t>SJ 63282 99652</t>
  </si>
  <si>
    <t>363399-004</t>
  </si>
  <si>
    <t>IWS report subsite 5 at SJ91594 41646</t>
  </si>
  <si>
    <t>SJ 91524 41902</t>
  </si>
  <si>
    <t>SJ 91537 41835</t>
  </si>
  <si>
    <t>391341-003</t>
  </si>
  <si>
    <t>SJ 91491 41886</t>
  </si>
  <si>
    <t>391341-002</t>
  </si>
  <si>
    <t>SJ 91527 41920</t>
  </si>
  <si>
    <t>391341-001</t>
  </si>
  <si>
    <t>SN 52603 10668</t>
  </si>
  <si>
    <t>252210-005</t>
  </si>
  <si>
    <t>Hazard H425</t>
  </si>
  <si>
    <t>SN 52604 10636</t>
  </si>
  <si>
    <t>252210-004</t>
  </si>
  <si>
    <t>ST 13487 98488</t>
  </si>
  <si>
    <t>313198-001</t>
  </si>
  <si>
    <t>Hazard H770</t>
  </si>
  <si>
    <t>SS 95076 95922</t>
  </si>
  <si>
    <t>295195-004</t>
  </si>
  <si>
    <t>SN 79571 04872</t>
  </si>
  <si>
    <t>279204-001 near</t>
  </si>
  <si>
    <t>SN 79599 04945</t>
  </si>
  <si>
    <t>279204-001</t>
  </si>
  <si>
    <t>Possibly open. Manhole chamber above cap with dip pipe through cap</t>
  </si>
  <si>
    <t>SK 04394 15122</t>
  </si>
  <si>
    <t>404315-008</t>
  </si>
  <si>
    <t>SD 81125 31425</t>
  </si>
  <si>
    <t>SD 81200 31341</t>
  </si>
  <si>
    <t>381431-027</t>
  </si>
  <si>
    <t>Two points on same shaft?</t>
  </si>
  <si>
    <t>SD 77402 04072</t>
  </si>
  <si>
    <t>377404-035</t>
  </si>
  <si>
    <t>Hazard H836</t>
  </si>
  <si>
    <t>SD 77395 04079</t>
  </si>
  <si>
    <t>DC Shaft</t>
  </si>
  <si>
    <t>Depth 762m</t>
  </si>
  <si>
    <t>SJ 70550 99930</t>
  </si>
  <si>
    <t>370399-003</t>
  </si>
  <si>
    <t>Depth 812m</t>
  </si>
  <si>
    <t>SJ 70458 99940</t>
  </si>
  <si>
    <t>370399-002</t>
  </si>
  <si>
    <t>SD 80524 00609</t>
  </si>
  <si>
    <t>380400-002</t>
  </si>
  <si>
    <t>SJ 47423 89347</t>
  </si>
  <si>
    <t>347389-001</t>
  </si>
  <si>
    <t>SJ 47420 89324</t>
  </si>
  <si>
    <t>347389-002</t>
  </si>
  <si>
    <t>SJ 47418 89300</t>
  </si>
  <si>
    <t>347389-003</t>
  </si>
  <si>
    <t>SJ 51808 90700</t>
  </si>
  <si>
    <t>351390-003</t>
  </si>
  <si>
    <t>SJ 51818 90734</t>
  </si>
  <si>
    <t>351390-002</t>
  </si>
  <si>
    <t>SJ 51826 90772</t>
  </si>
  <si>
    <t>351390-001</t>
  </si>
  <si>
    <t>SJ 54833 93508</t>
  </si>
  <si>
    <t>354393-001</t>
  </si>
  <si>
    <t>SJ 54885 93511</t>
  </si>
  <si>
    <t>354393-003</t>
  </si>
  <si>
    <t>SJ 54847 93470</t>
  </si>
  <si>
    <t>354393-002</t>
  </si>
  <si>
    <t>SJ 57204 96727</t>
  </si>
  <si>
    <t>357396-001</t>
  </si>
  <si>
    <t>SJ 57185 96720</t>
  </si>
  <si>
    <t>357396-002</t>
  </si>
  <si>
    <t>SJ 57118 96698</t>
  </si>
  <si>
    <t>357396-003</t>
  </si>
  <si>
    <t>SE 45644 26967</t>
  </si>
  <si>
    <t>445426-002</t>
  </si>
  <si>
    <t>SE 45623 26965</t>
  </si>
  <si>
    <t>445426-001</t>
  </si>
  <si>
    <t>Island or Skewen Drainage Level</t>
  </si>
  <si>
    <t>SS 73044 97553</t>
  </si>
  <si>
    <t>273197-040</t>
  </si>
  <si>
    <t>Hazard H655</t>
  </si>
  <si>
    <t>Hazard H665</t>
  </si>
  <si>
    <t>NS 80990 34823</t>
  </si>
  <si>
    <t>280634-003</t>
  </si>
  <si>
    <t>Hazard H325</t>
  </si>
  <si>
    <t>No.8 Shaft / No.2 Vent</t>
  </si>
  <si>
    <t>No.8 Shaft / No.1 Vent</t>
  </si>
  <si>
    <t>SE 44138 26270</t>
  </si>
  <si>
    <t>444426-001/002</t>
  </si>
  <si>
    <t>Hazard E193</t>
  </si>
  <si>
    <t>No.2 Uc East Shaft</t>
  </si>
  <si>
    <t>No.1 Dc West Shaft</t>
  </si>
  <si>
    <t>NS 97516 66321</t>
  </si>
  <si>
    <t>297666-004</t>
  </si>
  <si>
    <t>Possibly Ringley Colliery Clough Pit?</t>
  </si>
  <si>
    <t>SD 76850 05210</t>
  </si>
  <si>
    <t>376405-014</t>
  </si>
  <si>
    <t>Hazard H533</t>
  </si>
  <si>
    <t>Buildings Pit</t>
  </si>
  <si>
    <t xml:space="preserve">  </t>
  </si>
  <si>
    <t>Scotland Misc Sites &amp; Discharges</t>
  </si>
  <si>
    <t>Misc Discharges</t>
  </si>
  <si>
    <t>Gravity Discharges</t>
  </si>
  <si>
    <t>intermittent shaft overflow</t>
  </si>
  <si>
    <t xml:space="preserve">P.Out WLevel XPump </t>
  </si>
  <si>
    <t>ST 15793 97943</t>
  </si>
  <si>
    <t>315197-003</t>
  </si>
  <si>
    <t>ST 15785 98008</t>
  </si>
  <si>
    <t>315198-016</t>
  </si>
  <si>
    <t>Abernant North Shaft?</t>
  </si>
  <si>
    <t>SO 17041 01493</t>
  </si>
  <si>
    <t>317201-002 or 317201-003</t>
  </si>
  <si>
    <t>Hazard H522</t>
  </si>
  <si>
    <t>may be sealed for development</t>
  </si>
  <si>
    <t>SS 57228 98255</t>
  </si>
  <si>
    <t>257198-013 near</t>
  </si>
  <si>
    <t>SE 45550 02417</t>
  </si>
  <si>
    <t>Hazard H309</t>
  </si>
  <si>
    <t>Water Services</t>
  </si>
  <si>
    <t>Whitburn - W Lothian C</t>
  </si>
  <si>
    <t>NS 93640 64030</t>
  </si>
  <si>
    <t>NS 93905 63985</t>
  </si>
  <si>
    <t>NS 93900 63950</t>
  </si>
  <si>
    <t>NS 93680 64030</t>
  </si>
  <si>
    <t>Lagoons + Drying Bed</t>
  </si>
  <si>
    <t>NS 93600 64060</t>
  </si>
  <si>
    <t xml:space="preserve">Settlement Pond 1 Inlet </t>
  </si>
  <si>
    <t>peroxide dosing</t>
  </si>
  <si>
    <t>NS 93410 63992</t>
  </si>
  <si>
    <t>293663-003</t>
  </si>
  <si>
    <t>SS 56039 96049</t>
  </si>
  <si>
    <t>256196-018</t>
  </si>
  <si>
    <t>Hazard H134</t>
  </si>
  <si>
    <t>SS 56088 95992</t>
  </si>
  <si>
    <t>256196-018 near</t>
  </si>
  <si>
    <t>SK 43883 47890</t>
  </si>
  <si>
    <t>443347-011</t>
  </si>
  <si>
    <t>No.2 Adit</t>
  </si>
  <si>
    <t>NZ 22142 87420</t>
  </si>
  <si>
    <t>Hazard H100:H900</t>
  </si>
  <si>
    <t>Lawn</t>
  </si>
  <si>
    <t>NZ 22150 87422</t>
  </si>
  <si>
    <t>2 Ctw Stop Cock</t>
  </si>
  <si>
    <t>1 Ctw Stop Cock</t>
  </si>
  <si>
    <t>NZ 22150 87340</t>
  </si>
  <si>
    <t>Main Vent Bend</t>
  </si>
  <si>
    <t>Hazard H100:Hh900</t>
  </si>
  <si>
    <t>Pegswood Climbing Tree Walk</t>
  </si>
  <si>
    <t>NZ 22129 87438</t>
  </si>
  <si>
    <t>SP 26618 98417</t>
  </si>
  <si>
    <t>466298-008</t>
  </si>
  <si>
    <t>Hazard H454</t>
  </si>
  <si>
    <t>Vent into Hudsons Rough Drift</t>
  </si>
  <si>
    <t>SK 40615 94765</t>
  </si>
  <si>
    <t>440394-019 or 440394-031</t>
  </si>
  <si>
    <t>Hazard H341</t>
  </si>
  <si>
    <t>probably not minewater, access via manholes is unclear</t>
  </si>
  <si>
    <t>discharge probably not minewater</t>
  </si>
  <si>
    <t>SO 14114 09005</t>
  </si>
  <si>
    <t>SO 14152 09077</t>
  </si>
  <si>
    <t>314209-079</t>
  </si>
  <si>
    <t>ditch offering treatment</t>
  </si>
  <si>
    <t>Dalmellington - S Ayrshire C</t>
  </si>
  <si>
    <t>NS 27400 02200</t>
  </si>
  <si>
    <t>Misplotted</t>
  </si>
  <si>
    <t>Level Manholes</t>
  </si>
  <si>
    <t>Bottom of deep chamber poor access</t>
  </si>
  <si>
    <t>SD 63403 01176</t>
  </si>
  <si>
    <t>Hazard H324</t>
  </si>
  <si>
    <t>Post 4</t>
  </si>
  <si>
    <t>Post 3</t>
  </si>
  <si>
    <t>Post 2</t>
  </si>
  <si>
    <t>Post 1</t>
  </si>
  <si>
    <t>North West &amp; West Mids Misc Sites &amp; Discharges</t>
  </si>
  <si>
    <t>NZ 39674 37177</t>
  </si>
  <si>
    <t>439537-001</t>
  </si>
  <si>
    <t>No.2 Lord Shaft</t>
  </si>
  <si>
    <t>NZ 39692 37211</t>
  </si>
  <si>
    <t>439537-002</t>
  </si>
  <si>
    <t>No.1 Lady Shaft</t>
  </si>
  <si>
    <t>SD 78035 02732</t>
  </si>
  <si>
    <t>378402-003</t>
  </si>
  <si>
    <t>SE 41010 10865</t>
  </si>
  <si>
    <t>441410-002</t>
  </si>
  <si>
    <t>Brierley</t>
  </si>
  <si>
    <t>Depth 205.7m</t>
  </si>
  <si>
    <t>SE 41017 10831</t>
  </si>
  <si>
    <t>441410-001</t>
  </si>
  <si>
    <t>SK 49247 82701</t>
  </si>
  <si>
    <t>449382-002</t>
  </si>
  <si>
    <t>No.2 Shaft / No.2 Vent</t>
  </si>
  <si>
    <t>No.2 Shaft / No.1 Vent</t>
  </si>
  <si>
    <t>SE 47324 04162</t>
  </si>
  <si>
    <t>447404-001</t>
  </si>
  <si>
    <t>Bella Drift</t>
  </si>
  <si>
    <t>SE 45080 05125</t>
  </si>
  <si>
    <t>SE 45224 05168</t>
  </si>
  <si>
    <t>SK 47206 79846</t>
  </si>
  <si>
    <t>Clowne Borehole</t>
  </si>
  <si>
    <t>SE 40097 17063</t>
  </si>
  <si>
    <t>440417-005 near</t>
  </si>
  <si>
    <t>Drift Borehole</t>
  </si>
  <si>
    <t>Yorks &amp; East Midlands Misc Site &amp; Discharges</t>
  </si>
  <si>
    <t>Yorks / Midlands</t>
  </si>
  <si>
    <t>SO 00561 02084</t>
  </si>
  <si>
    <t>Borehole shaft vent</t>
  </si>
  <si>
    <t>Blaengwar</t>
  </si>
  <si>
    <t>NZ 25506 93771</t>
  </si>
  <si>
    <t>423594-003</t>
  </si>
  <si>
    <t>Hazard H181</t>
  </si>
  <si>
    <t>Shaft Vent</t>
  </si>
  <si>
    <t>Ferney Beds</t>
  </si>
  <si>
    <t>NZ 25497 93765</t>
  </si>
  <si>
    <t>425593-001 near</t>
  </si>
  <si>
    <t>NZ 25506 93701</t>
  </si>
  <si>
    <t>Field Borehole</t>
  </si>
  <si>
    <t>NZ 23741 94074</t>
  </si>
  <si>
    <t>Hazard H141</t>
  </si>
  <si>
    <t>Drift Entrance</t>
  </si>
  <si>
    <t>Borehole into Stobswood Northwood Drift</t>
  </si>
  <si>
    <t>NZ 23712 94038</t>
  </si>
  <si>
    <t>423594-003 near</t>
  </si>
  <si>
    <t>SK 50414 56883</t>
  </si>
  <si>
    <t>450357-004</t>
  </si>
  <si>
    <t>Hazard H83</t>
  </si>
  <si>
    <t>High Main Drift</t>
  </si>
  <si>
    <t>SK 50537 57189</t>
  </si>
  <si>
    <t>450357-004 near</t>
  </si>
  <si>
    <t>Tupton Drift Borehole</t>
  </si>
  <si>
    <t>SK 42625 47190</t>
  </si>
  <si>
    <t>Hazard H230</t>
  </si>
  <si>
    <t>No.2 Flap</t>
  </si>
  <si>
    <t>SK 42625 47192</t>
  </si>
  <si>
    <t>No.1 Flap</t>
  </si>
  <si>
    <t>SK 41505 74648</t>
  </si>
  <si>
    <t>441374-044</t>
  </si>
  <si>
    <t>Under Cap Vent</t>
  </si>
  <si>
    <t>SK 41506 74648</t>
  </si>
  <si>
    <t>Shaft Cap Vent</t>
  </si>
  <si>
    <t>SK 41106 75867</t>
  </si>
  <si>
    <t>441375-027</t>
  </si>
  <si>
    <t>SK 42835 77317</t>
  </si>
  <si>
    <t>442377-007 near</t>
  </si>
  <si>
    <t>Deep Soft B/H</t>
  </si>
  <si>
    <t>SK 43860 78806</t>
  </si>
  <si>
    <t>443378-002</t>
  </si>
  <si>
    <t>Misplotted (should be 443965E 378757N)</t>
  </si>
  <si>
    <t>SK 42982 78806</t>
  </si>
  <si>
    <t>Vent B/H</t>
  </si>
  <si>
    <t>Elbow B/H</t>
  </si>
  <si>
    <t>SK 42249 78685</t>
  </si>
  <si>
    <t>SK 43799 77405</t>
  </si>
  <si>
    <t>443377-010</t>
  </si>
  <si>
    <t>SK 04749 04219</t>
  </si>
  <si>
    <t>404304-001</t>
  </si>
  <si>
    <t>SJ 60029 94739</t>
  </si>
  <si>
    <t>360394-001</t>
  </si>
  <si>
    <t>SJ 59969 94735</t>
  </si>
  <si>
    <t>359394-001</t>
  </si>
  <si>
    <t>SK 44911 71918</t>
  </si>
  <si>
    <t>444371-001</t>
  </si>
  <si>
    <t>No.3 Shaft / No.4 Vent</t>
  </si>
  <si>
    <t>No.3 Shaft / No.3 Vent</t>
  </si>
  <si>
    <t>No.3 Shaft / No.2 Vent</t>
  </si>
  <si>
    <t>No.3 Shaft / No.1 Vent</t>
  </si>
  <si>
    <t>SK 44921 71889</t>
  </si>
  <si>
    <t>444371-002</t>
  </si>
  <si>
    <t>Depth 381.3m</t>
  </si>
  <si>
    <t>SS 96525 94974</t>
  </si>
  <si>
    <t>296194-004</t>
  </si>
  <si>
    <t>South Shaft : No.4 Vent</t>
  </si>
  <si>
    <t>South Shaft : No.3 Vent</t>
  </si>
  <si>
    <t>SS 96507 95007</t>
  </si>
  <si>
    <t>296195-021</t>
  </si>
  <si>
    <t>North Shaft : No.2 Vent</t>
  </si>
  <si>
    <t>North Shaft : No.1 Vent</t>
  </si>
  <si>
    <t>SS 96493 94904</t>
  </si>
  <si>
    <t>South Stack</t>
  </si>
  <si>
    <t>296195-004/021</t>
  </si>
  <si>
    <t>North Stack</t>
  </si>
  <si>
    <t>SO 17864 00777</t>
  </si>
  <si>
    <t>317200-023</t>
  </si>
  <si>
    <t>Water Adit</t>
  </si>
  <si>
    <t>SO 17984 00786</t>
  </si>
  <si>
    <t>317200-009</t>
  </si>
  <si>
    <t>SK 46046 71100</t>
  </si>
  <si>
    <t>446371-001</t>
  </si>
  <si>
    <t>SD 57065 14943</t>
  </si>
  <si>
    <t>357414-014</t>
  </si>
  <si>
    <t>Drybones Shaft</t>
  </si>
  <si>
    <t>SD 57038 15016</t>
  </si>
  <si>
    <t>357415-007</t>
  </si>
  <si>
    <t>SD 57070 14979</t>
  </si>
  <si>
    <t>357414-013</t>
  </si>
  <si>
    <t>SE 25024 17232</t>
  </si>
  <si>
    <t>425417-004</t>
  </si>
  <si>
    <t>Drift Access</t>
  </si>
  <si>
    <t>SE 25018 17248</t>
  </si>
  <si>
    <t>425417-033</t>
  </si>
  <si>
    <t>Wales Misc Site &amp; Discharges</t>
  </si>
  <si>
    <t>NZ 37493 66789</t>
  </si>
  <si>
    <t>437566-002</t>
  </si>
  <si>
    <t>Crown Shaft</t>
  </si>
  <si>
    <t>NZ 39194 58196</t>
  </si>
  <si>
    <t>439557-001</t>
  </si>
  <si>
    <t>D Shaft Remote Vent</t>
  </si>
  <si>
    <t>NZ 39326 58051</t>
  </si>
  <si>
    <t>439558-003</t>
  </si>
  <si>
    <t>C Shaft Remote Vent</t>
  </si>
  <si>
    <t>439558-002</t>
  </si>
  <si>
    <t>B Shaft</t>
  </si>
  <si>
    <t>NZ 42456 50172</t>
  </si>
  <si>
    <t>442550-002</t>
  </si>
  <si>
    <t>Vane Shaft</t>
  </si>
  <si>
    <t>SK 34173 98945</t>
  </si>
  <si>
    <t>434398-010</t>
  </si>
  <si>
    <t>SK 34155 98961</t>
  </si>
  <si>
    <t>434398-009</t>
  </si>
  <si>
    <t>SK 36774 99286</t>
  </si>
  <si>
    <t>436399-007</t>
  </si>
  <si>
    <t>Tpi Shaft</t>
  </si>
  <si>
    <t>Originally No.1 Shaft but No2 Shaft is reported open</t>
  </si>
  <si>
    <t>SK 36731 99189</t>
  </si>
  <si>
    <t>436399-001</t>
  </si>
  <si>
    <t>NZ 40899 49566</t>
  </si>
  <si>
    <t>440549-001</t>
  </si>
  <si>
    <t>Borehole into Roughwood Drift</t>
  </si>
  <si>
    <t>SK 40762 94607</t>
  </si>
  <si>
    <t>440394-006 near</t>
  </si>
  <si>
    <t>SE 34947 29660</t>
  </si>
  <si>
    <t>434429-003 near</t>
  </si>
  <si>
    <t>SE 32837 07918</t>
  </si>
  <si>
    <t>432407-003 or 432407-002</t>
  </si>
  <si>
    <t>NZ 38895 45851</t>
  </si>
  <si>
    <t>438545-003</t>
  </si>
  <si>
    <t>NZ 44346 44233</t>
  </si>
  <si>
    <t>444544-001</t>
  </si>
  <si>
    <t>Beach Adit</t>
  </si>
  <si>
    <t>NZ 43791 44134</t>
  </si>
  <si>
    <t>443544-002</t>
  </si>
  <si>
    <t>North East Misc Sites &amp; Discharges</t>
  </si>
  <si>
    <t>Darton - Barnsley C</t>
  </si>
  <si>
    <t>Woolley*</t>
  </si>
  <si>
    <t>SE 30405 11495</t>
  </si>
  <si>
    <t>SE 30310 11550</t>
  </si>
  <si>
    <t>sp earth lagoons out</t>
  </si>
  <si>
    <t>SE 30440 11510</t>
  </si>
  <si>
    <t>Earth Settlement Ponds Outflow</t>
  </si>
  <si>
    <t>sp concrete tanks out</t>
  </si>
  <si>
    <t>SE 30550 11530</t>
  </si>
  <si>
    <t>Concrete Settlement Ponds Outflow</t>
  </si>
  <si>
    <t>Stepped Cascade Top Inlet</t>
  </si>
  <si>
    <t>depth 387m</t>
  </si>
  <si>
    <t>SE 30949 11162</t>
  </si>
  <si>
    <t>430411-002</t>
  </si>
  <si>
    <t>No.2 Pumping Shaft</t>
  </si>
  <si>
    <t>SD 78621 02018</t>
  </si>
  <si>
    <t>378402-005</t>
  </si>
  <si>
    <t>SK 33732 99750</t>
  </si>
  <si>
    <t>443399-003</t>
  </si>
  <si>
    <t>SS 93768 92676</t>
  </si>
  <si>
    <t>293192-010</t>
  </si>
  <si>
    <t>SS 93774 92674</t>
  </si>
  <si>
    <t>Depth 187m</t>
  </si>
  <si>
    <t>NX 96776 18237</t>
  </si>
  <si>
    <t>296518-003 near</t>
  </si>
  <si>
    <t>Candlestick Vent</t>
  </si>
  <si>
    <t>Candlestick</t>
  </si>
  <si>
    <t>NX 96777 18264</t>
  </si>
  <si>
    <t>296518-003</t>
  </si>
  <si>
    <t>No.3 Duke Shaft</t>
  </si>
  <si>
    <t>Sample if flowing</t>
  </si>
  <si>
    <t>West of River Wear - Durham</t>
  </si>
  <si>
    <t>discharge culvert</t>
  </si>
  <si>
    <t>Gravity discharge from shaft to Bell Burn</t>
  </si>
  <si>
    <t>NZ 20905 32198</t>
  </si>
  <si>
    <t>NZ 21000 32159</t>
  </si>
  <si>
    <t>421532-001</t>
  </si>
  <si>
    <t>formerly mis-located at shaft ref 300686-008. This may actually be a borehole into a drift. It may be removed by site development</t>
  </si>
  <si>
    <t>NT 00895 86161</t>
  </si>
  <si>
    <t>NZ 21980 42450</t>
  </si>
  <si>
    <t>Old Discharge</t>
  </si>
  <si>
    <t>old pumping shaft</t>
  </si>
  <si>
    <t>Durham Pump stations</t>
  </si>
  <si>
    <t>NZ 22031 42750</t>
  </si>
  <si>
    <t>422542-004</t>
  </si>
  <si>
    <t>SK 43658 87906</t>
  </si>
  <si>
    <t>443387-003</t>
  </si>
  <si>
    <t>consented discharge point</t>
  </si>
  <si>
    <t>SE 31960 03920</t>
  </si>
  <si>
    <t>SE 32000 04020</t>
  </si>
  <si>
    <t>Reedbed no1</t>
  </si>
  <si>
    <t>settling pond outflow</t>
  </si>
  <si>
    <t>SE 31925 04000</t>
  </si>
  <si>
    <t>should be dry due to pumping</t>
  </si>
  <si>
    <t>old shaft drainage pipe discharge</t>
  </si>
  <si>
    <t>dry due to pumping</t>
  </si>
  <si>
    <t>SE 32356 04039</t>
  </si>
  <si>
    <t>Shaft Discahrge to Stainborough Dyke</t>
  </si>
  <si>
    <t xml:space="preserve">WLevel Cap </t>
  </si>
  <si>
    <t>SE 32166 04121</t>
  </si>
  <si>
    <t>432404-008</t>
  </si>
  <si>
    <t>Whinmoor Shaft</t>
  </si>
  <si>
    <t>SE 32183 04133</t>
  </si>
  <si>
    <t>432404-005</t>
  </si>
  <si>
    <t>Parkgate Shaft</t>
  </si>
  <si>
    <t>SE 32190 04139</t>
  </si>
  <si>
    <t>432404-007</t>
  </si>
  <si>
    <t>Flockton Shaft</t>
  </si>
  <si>
    <t>Silkstone Shaft rising main</t>
  </si>
  <si>
    <t>SE 32200 04151</t>
  </si>
  <si>
    <t>432404-006</t>
  </si>
  <si>
    <t>Silkstone Shaft</t>
  </si>
  <si>
    <t>access currenly bocked, depth 211.8m, filled, believed to overflow to Stainborough Dyke via drainage pipe</t>
  </si>
  <si>
    <t>SE 32242 04138</t>
  </si>
  <si>
    <t>432404-003</t>
  </si>
  <si>
    <t>SK 55200 78477</t>
  </si>
  <si>
    <t>455378-001</t>
  </si>
  <si>
    <t>SE 27012 12781</t>
  </si>
  <si>
    <t>427412-001</t>
  </si>
  <si>
    <t>SK 52854 67243</t>
  </si>
  <si>
    <t>452367-001</t>
  </si>
  <si>
    <t>Jubilee Drift</t>
  </si>
  <si>
    <t>NZ 33523 42850</t>
  </si>
  <si>
    <t>NZ 33561 42570</t>
  </si>
  <si>
    <t>433542-003</t>
  </si>
  <si>
    <t>NZ 33579 42574</t>
  </si>
  <si>
    <t>433542-006</t>
  </si>
  <si>
    <t>East Pumping Pit</t>
  </si>
  <si>
    <t>inlet vent for Ridley Fan station site 66</t>
  </si>
  <si>
    <t>NZ 26706 77310</t>
  </si>
  <si>
    <t>426577-005 near</t>
  </si>
  <si>
    <t>Inlet to Ridley Drift</t>
  </si>
  <si>
    <t>Village No.1 Drift B/H'S</t>
  </si>
  <si>
    <t>Depth 193m</t>
  </si>
  <si>
    <t>NZ 29946 76305</t>
  </si>
  <si>
    <t>429576-002</t>
  </si>
  <si>
    <t>NZ 29949 76305</t>
  </si>
  <si>
    <t>429576-001</t>
  </si>
  <si>
    <t>SD 75305 02314</t>
  </si>
  <si>
    <t>375402-012</t>
  </si>
  <si>
    <t>SD 75317 02362</t>
  </si>
  <si>
    <t>375402-010</t>
  </si>
  <si>
    <t>SD 75293 02451</t>
  </si>
  <si>
    <t>375402-008</t>
  </si>
  <si>
    <t>SD 75331 02426</t>
  </si>
  <si>
    <t>345402-009</t>
  </si>
  <si>
    <t>NZ 26425 77886</t>
  </si>
  <si>
    <t>426577-003</t>
  </si>
  <si>
    <t>SK 31265 16256</t>
  </si>
  <si>
    <t>431316-001</t>
  </si>
  <si>
    <t>SN 49403 10573</t>
  </si>
  <si>
    <t>249210-016</t>
  </si>
  <si>
    <t>Return Drift</t>
  </si>
  <si>
    <t>SN 49430 10588</t>
  </si>
  <si>
    <t>249210-002</t>
  </si>
  <si>
    <t>Intake Drift</t>
  </si>
  <si>
    <t>NZ 21933 87443</t>
  </si>
  <si>
    <t>421587-008 near</t>
  </si>
  <si>
    <t>Drift Boreholes</t>
  </si>
  <si>
    <t>SD 65079 00558</t>
  </si>
  <si>
    <t>365400-001</t>
  </si>
  <si>
    <t>SD 65109 00523</t>
  </si>
  <si>
    <t>365400-002</t>
  </si>
  <si>
    <t>SE 35206 21833</t>
  </si>
  <si>
    <t>435421-003</t>
  </si>
  <si>
    <t>SS 94429 95576</t>
  </si>
  <si>
    <t>No.2 Shaft Remote Vent (North)</t>
  </si>
  <si>
    <t>No.1 Shaft Remote Vent (South)</t>
  </si>
  <si>
    <t>SS 94424 95619</t>
  </si>
  <si>
    <t>294195-001/002</t>
  </si>
  <si>
    <t>SS 94420 95658</t>
  </si>
  <si>
    <t>also L472 Page Bank</t>
  </si>
  <si>
    <t>river CD</t>
  </si>
  <si>
    <t>NZ 23353 35467</t>
  </si>
  <si>
    <t>Page Bank Gravity Discharge</t>
  </si>
  <si>
    <t>Page Bank</t>
  </si>
  <si>
    <t>NZ 23440 35445</t>
  </si>
  <si>
    <t>Old Pumped Discharge</t>
  </si>
  <si>
    <t>NZ 23221 35738</t>
  </si>
  <si>
    <t>423535-002</t>
  </si>
  <si>
    <t>Brockwell Dc Pumping Shaft</t>
  </si>
  <si>
    <t>Oakthorpe Bungalow Borehole 40m depth</t>
  </si>
  <si>
    <t>SK 32505 13460</t>
  </si>
  <si>
    <t>Main Coal B/H by Lowlands Farm</t>
  </si>
  <si>
    <t>NZ 28985 85828</t>
  </si>
  <si>
    <t>428585-001</t>
  </si>
  <si>
    <t>NZ 32600 48700</t>
  </si>
  <si>
    <t>Mine plan</t>
  </si>
  <si>
    <t>NZ 32847 48358</t>
  </si>
  <si>
    <t>432548-002</t>
  </si>
  <si>
    <t>Depth 220m</t>
  </si>
  <si>
    <t>NZ 29120 80237</t>
  </si>
  <si>
    <t>429580-001</t>
  </si>
  <si>
    <t>Forster Shaft</t>
  </si>
  <si>
    <t>Previous datum of 39.12mAOD</t>
  </si>
  <si>
    <t>NT 31737 71834</t>
  </si>
  <si>
    <t>331671-005</t>
  </si>
  <si>
    <t>SK 43562 80477</t>
  </si>
  <si>
    <t>A15 Borehole</t>
  </si>
  <si>
    <t>SK 43661 80758</t>
  </si>
  <si>
    <t>A8 Borehole</t>
  </si>
  <si>
    <t>SK 43663 80745</t>
  </si>
  <si>
    <t>A3 Borehole</t>
  </si>
  <si>
    <t>Depth 301.5m</t>
  </si>
  <si>
    <t>SE 43108 07452</t>
  </si>
  <si>
    <t>443407-001</t>
  </si>
  <si>
    <t>Moor Lane Shaft</t>
  </si>
  <si>
    <t>SE 37131 07951</t>
  </si>
  <si>
    <t>Meltonfield Borehole</t>
  </si>
  <si>
    <t>SE 37154 08107</t>
  </si>
  <si>
    <t>Barnsley Borehole</t>
  </si>
  <si>
    <t>SE 37164 08115</t>
  </si>
  <si>
    <t>Barnsley Borehole Vent</t>
  </si>
  <si>
    <t>SE 37158 08054</t>
  </si>
  <si>
    <t>437408-001</t>
  </si>
  <si>
    <t>No.1 Shaft Vent</t>
  </si>
  <si>
    <t xml:space="preserve">Treat CD Sample </t>
  </si>
  <si>
    <t>SJ 98640 09400</t>
  </si>
  <si>
    <t>add TOC as near landfill site</t>
  </si>
  <si>
    <t>SJ 98640 09322</t>
  </si>
  <si>
    <t>398309-009 nearby</t>
  </si>
  <si>
    <t>NZ 31010 50830</t>
  </si>
  <si>
    <t>weekly as pumping restarts</t>
  </si>
  <si>
    <t>NZ 31002 50577</t>
  </si>
  <si>
    <t>431550-002</t>
  </si>
  <si>
    <t>NZ 32242 77101</t>
  </si>
  <si>
    <t>Lookout Farm</t>
  </si>
  <si>
    <t>SK 05746 16883</t>
  </si>
  <si>
    <t>Remote Vent (No.1)</t>
  </si>
  <si>
    <t>SK 05771 16905</t>
  </si>
  <si>
    <t>405316-002</t>
  </si>
  <si>
    <t>SK 05805 16927</t>
  </si>
  <si>
    <t>405316-001</t>
  </si>
  <si>
    <t>SE 21286 15312</t>
  </si>
  <si>
    <t>421415-001</t>
  </si>
  <si>
    <t>NZ 19370 25530</t>
  </si>
  <si>
    <t>419525-004</t>
  </si>
  <si>
    <t>NZ 26320 47095</t>
  </si>
  <si>
    <t>Pumping Station</t>
  </si>
  <si>
    <t>NZ 26053 46880</t>
  </si>
  <si>
    <t>426546-003</t>
  </si>
  <si>
    <t>NZ 26044 46862</t>
  </si>
  <si>
    <t>426546-002</t>
  </si>
  <si>
    <t>No.3 Pumping Shaft</t>
  </si>
  <si>
    <t>NZ 25939 56836</t>
  </si>
  <si>
    <t>treated at Lamesley</t>
  </si>
  <si>
    <t>NZ 24358 56232</t>
  </si>
  <si>
    <t>424556-016</t>
  </si>
  <si>
    <t>Glamis Pumping Shaft</t>
  </si>
  <si>
    <t>NZ 13058 56682</t>
  </si>
  <si>
    <t>Downstream Consented Discharge</t>
  </si>
  <si>
    <t>NZ 12979 56784</t>
  </si>
  <si>
    <t>Upstream Consented Discharge</t>
  </si>
  <si>
    <t>datum benchmark on cap 163.5' or 49.83mAOD with ground level 163.28' or 49.77mAOD</t>
  </si>
  <si>
    <t xml:space="preserve">P.Out WLevel </t>
  </si>
  <si>
    <t>Benchmark on old plan</t>
  </si>
  <si>
    <t>NZ 12912 56700</t>
  </si>
  <si>
    <t>412556-002</t>
  </si>
  <si>
    <t>NX 97474 16898</t>
  </si>
  <si>
    <t>297516-003</t>
  </si>
  <si>
    <t>Passive Treatment scheme</t>
  </si>
  <si>
    <t>East of River Wear - Durham</t>
  </si>
  <si>
    <t>NZ 44465 42120</t>
  </si>
  <si>
    <t>Reed Bed 1 Out</t>
  </si>
  <si>
    <t>Horden (Passive)</t>
  </si>
  <si>
    <t>Reed Bed 1 Inlet</t>
  </si>
  <si>
    <t>south (upper) lagoon</t>
  </si>
  <si>
    <t>Right Lagoon Outlet</t>
  </si>
  <si>
    <t>NZ 44495 41955</t>
  </si>
  <si>
    <t>Right lagoon out</t>
  </si>
  <si>
    <t>north (lower) lagoon</t>
  </si>
  <si>
    <t>Left Lagoon Outlet</t>
  </si>
  <si>
    <t>NZ 44520 42000</t>
  </si>
  <si>
    <t>Left lagoon out</t>
  </si>
  <si>
    <t>NZ 44370 42030</t>
  </si>
  <si>
    <t>CA2 + Br</t>
  </si>
  <si>
    <t>at final v-notch weir</t>
  </si>
  <si>
    <t>NZ 45050 42180</t>
  </si>
  <si>
    <t>NZ 44250 41890</t>
  </si>
  <si>
    <t>Treatment Plant</t>
  </si>
  <si>
    <t>NZ 44209 41916</t>
  </si>
  <si>
    <t>444541-003</t>
  </si>
  <si>
    <t>at shaft</t>
  </si>
  <si>
    <t>depth 406m</t>
  </si>
  <si>
    <t>NZ 44225 41858</t>
  </si>
  <si>
    <t>444541-004</t>
  </si>
  <si>
    <t>Chemsitry sampling only</t>
  </si>
  <si>
    <t>NCM Caphouse</t>
  </si>
  <si>
    <t>Non CA Pumped Passive</t>
  </si>
  <si>
    <t>Downstream of treated discharge</t>
  </si>
  <si>
    <t>Caphouse</t>
  </si>
  <si>
    <t>Lagoon 3 &amp; 4 Outlet</t>
  </si>
  <si>
    <t>National Coal Mining Museum responsible</t>
  </si>
  <si>
    <t>ECS</t>
  </si>
  <si>
    <t>Wakefield - Kirklees MC</t>
  </si>
  <si>
    <t>outflow from concrete tanks prior to reedbeds</t>
  </si>
  <si>
    <t>SE 25155 16445</t>
  </si>
  <si>
    <t>final consented discharge at combined outflow from 2 parallel reedbeds</t>
  </si>
  <si>
    <t>SE 25075 16365</t>
  </si>
  <si>
    <t>SE 25025 16355</t>
  </si>
  <si>
    <t>New Lagoons</t>
  </si>
  <si>
    <t>SE 24960 16270</t>
  </si>
  <si>
    <t>Old Lagoons</t>
  </si>
  <si>
    <t>raw pumped at Hope shaft</t>
  </si>
  <si>
    <t>Chemsitry sampling only. Depth 205m</t>
  </si>
  <si>
    <t>SE 24864 16190</t>
  </si>
  <si>
    <t>424416-001</t>
  </si>
  <si>
    <t>Depth 188m</t>
  </si>
  <si>
    <t>SE 30853 06989</t>
  </si>
  <si>
    <t>430406-002</t>
  </si>
  <si>
    <t>Greenpark Energy</t>
  </si>
  <si>
    <t>SE 46387 05332</t>
  </si>
  <si>
    <t>446405-002</t>
  </si>
  <si>
    <t>SE 40857 08341</t>
  </si>
  <si>
    <t>440408-003</t>
  </si>
  <si>
    <t>NB New Hall Colliery Adit 420418-013 is at similar level 300m southeast</t>
  </si>
  <si>
    <t>SE 20660 18653</t>
  </si>
  <si>
    <t>420418-013</t>
  </si>
  <si>
    <t>SJ 60400 98287</t>
  </si>
  <si>
    <t>SD 77847 07015</t>
  </si>
  <si>
    <t>377407-020</t>
  </si>
  <si>
    <t>Green Lane Shaft (No.12 Pit)</t>
  </si>
  <si>
    <t>NX 97234 17323</t>
  </si>
  <si>
    <t>297517-006</t>
  </si>
  <si>
    <t>SD 73447 03106</t>
  </si>
  <si>
    <t>373403-004</t>
  </si>
  <si>
    <t>SD 73450 03126</t>
  </si>
  <si>
    <t>SK 42427 71545</t>
  </si>
  <si>
    <t>Worsley - Salford CC</t>
  </si>
  <si>
    <t>Bridgewater</t>
  </si>
  <si>
    <t>rb-C1 outflow to rb-C2</t>
  </si>
  <si>
    <t>Chamber 12</t>
  </si>
  <si>
    <t>Bridgewater Canal</t>
  </si>
  <si>
    <t>SD 74305 00120</t>
  </si>
  <si>
    <t>rb-B1 outflow to rb-B2</t>
  </si>
  <si>
    <t>SD 74360 00140</t>
  </si>
  <si>
    <t>rb-A1 outflow to rb-A2</t>
  </si>
  <si>
    <t>SD 74405 00175</t>
  </si>
  <si>
    <t>sp-C1 (west) outflow to rb-C1</t>
  </si>
  <si>
    <t>SD 74350 00040</t>
  </si>
  <si>
    <t>sp-B1 (mid) outflow to rb-B1</t>
  </si>
  <si>
    <t>SD 74400 00075</t>
  </si>
  <si>
    <t>sp-A1 (east) outflow to rb-A1</t>
  </si>
  <si>
    <t>SD 74440 00115</t>
  </si>
  <si>
    <t>cascade outflow</t>
  </si>
  <si>
    <t>SD 74480 00050</t>
  </si>
  <si>
    <t>Cascade Outflow</t>
  </si>
  <si>
    <t>combined final CD</t>
  </si>
  <si>
    <t>SD 74290 00255</t>
  </si>
  <si>
    <t>SD 74290 00220</t>
  </si>
  <si>
    <t>Treated Water Pumps</t>
  </si>
  <si>
    <t>SD 74350 00100</t>
  </si>
  <si>
    <t>raw at Delph</t>
  </si>
  <si>
    <t>SD 74828 00544</t>
  </si>
  <si>
    <t>Raw Minewater Pumps</t>
  </si>
  <si>
    <t>SD 74797 00550</t>
  </si>
  <si>
    <t>374400-004</t>
  </si>
  <si>
    <t>West Tunnel</t>
  </si>
  <si>
    <t>SD 74820 00550</t>
  </si>
  <si>
    <t>374400-008</t>
  </si>
  <si>
    <t>East Tunnel</t>
  </si>
  <si>
    <t>SE 31261 05566</t>
  </si>
  <si>
    <t>431405-005 near</t>
  </si>
  <si>
    <t>Whinmoor Drift B/H</t>
  </si>
  <si>
    <t>SE 26923 15305</t>
  </si>
  <si>
    <t>426415-002</t>
  </si>
  <si>
    <t>SE 26944 15336</t>
  </si>
  <si>
    <t>426415-003</t>
  </si>
  <si>
    <t>No.3 Old Hards Shaft</t>
  </si>
  <si>
    <t>SE 26928 15350</t>
  </si>
  <si>
    <t>426415-001</t>
  </si>
  <si>
    <t>No.1 Winding Shaft</t>
  </si>
  <si>
    <t>ST 04541 99537</t>
  </si>
  <si>
    <t>304199-004</t>
  </si>
  <si>
    <t>No.1 Flue Pit</t>
  </si>
  <si>
    <t>Water of Girvan at Dailly Bridge</t>
  </si>
  <si>
    <t>final CD as per raw</t>
  </si>
  <si>
    <t>NS 26685 01810</t>
  </si>
  <si>
    <t>Discharge as per raw</t>
  </si>
  <si>
    <t>flow diverts direct to river when river level high</t>
  </si>
  <si>
    <t>rb out (if flowing)</t>
  </si>
  <si>
    <t>Reed Beds Discharge</t>
  </si>
  <si>
    <t>Main Discharge</t>
  </si>
  <si>
    <t>NS 26652 01822</t>
  </si>
  <si>
    <t>226601-001</t>
  </si>
  <si>
    <t>No.1 Intake Mine</t>
  </si>
  <si>
    <t>NZ 40350 47500</t>
  </si>
  <si>
    <t>CA2 + Br       ; AND  3 sets of : CA3</t>
  </si>
  <si>
    <t>saline; HDS lime dosing plant</t>
  </si>
  <si>
    <t xml:space="preserve">treated effluent at v-notch weir </t>
  </si>
  <si>
    <t>final HDS discharge weir</t>
  </si>
  <si>
    <t>NZ 42960 47420</t>
  </si>
  <si>
    <t>HDS Discharge Weir</t>
  </si>
  <si>
    <t>sealed and dry</t>
  </si>
  <si>
    <t>NZ 43676 47741</t>
  </si>
  <si>
    <t>443547-004</t>
  </si>
  <si>
    <t>NZ 43571 47846</t>
  </si>
  <si>
    <t>443547-001</t>
  </si>
  <si>
    <t>Castlereagh Shaft</t>
  </si>
  <si>
    <t>NZ 43580 47810</t>
  </si>
  <si>
    <t>443547-002</t>
  </si>
  <si>
    <t>Theresa Shaft</t>
  </si>
  <si>
    <t>SJ 55566 94165</t>
  </si>
  <si>
    <t>355394-004</t>
  </si>
  <si>
    <t>SJ 55546 94176</t>
  </si>
  <si>
    <t>355394-003</t>
  </si>
  <si>
    <t>SJ 55526 94188</t>
  </si>
  <si>
    <t>355394-002</t>
  </si>
  <si>
    <t>SJ 55496 94208</t>
  </si>
  <si>
    <t>355394-001</t>
  </si>
  <si>
    <t>NZ 25053 84042</t>
  </si>
  <si>
    <t>425584-002</t>
  </si>
  <si>
    <t>CD</t>
  </si>
  <si>
    <t>NZ 27073 49293</t>
  </si>
  <si>
    <t>Chester Moor South</t>
  </si>
  <si>
    <t>Pump WLevel Vent  Sample</t>
  </si>
  <si>
    <t>NZ 26835 49222</t>
  </si>
  <si>
    <t>426549-003</t>
  </si>
  <si>
    <t>Uc Pumping Shaft</t>
  </si>
  <si>
    <t>SJ 88483 53321</t>
  </si>
  <si>
    <t>388353-003</t>
  </si>
  <si>
    <t>Hesketh No.2 Vent</t>
  </si>
  <si>
    <t>Hesketh No.1 Vent</t>
  </si>
  <si>
    <t>Manhole chamber</t>
  </si>
  <si>
    <t>Shaft Culvert Discharge</t>
  </si>
  <si>
    <t>P.Out Flow CD Sample</t>
  </si>
  <si>
    <t>NZ 30862 53531</t>
  </si>
  <si>
    <t>NZ 30840 53530</t>
  </si>
  <si>
    <t>430553-015</t>
  </si>
  <si>
    <t>NZ 30843 53537</t>
  </si>
  <si>
    <t>430553-014</t>
  </si>
  <si>
    <t>430553-013</t>
  </si>
  <si>
    <t>SE 28957 14493</t>
  </si>
  <si>
    <t>428414-020</t>
  </si>
  <si>
    <t>Haigh Moor Intake Drift</t>
  </si>
  <si>
    <t>NZ 34672 62286</t>
  </si>
  <si>
    <t>434562-001</t>
  </si>
  <si>
    <t>NZ 34655 62252</t>
  </si>
  <si>
    <t>434562-002</t>
  </si>
  <si>
    <t>NZ 24360 40016</t>
  </si>
  <si>
    <t>424540-004</t>
  </si>
  <si>
    <t>SK 41087 93535</t>
  </si>
  <si>
    <t>441393-011</t>
  </si>
  <si>
    <t>NZ 27388 82937</t>
  </si>
  <si>
    <t>427582-004</t>
  </si>
  <si>
    <t>B' Shaft South Cap</t>
  </si>
  <si>
    <t>NZ 27384 82942</t>
  </si>
  <si>
    <t>427582-003</t>
  </si>
  <si>
    <t>B' Shaft North Cap</t>
  </si>
  <si>
    <t>NZ 27370 82929</t>
  </si>
  <si>
    <t>427582-002</t>
  </si>
  <si>
    <t>A' Shaft</t>
  </si>
  <si>
    <t>Cefn Coed</t>
  </si>
  <si>
    <t>discharge from shaft tunnel</t>
  </si>
  <si>
    <t>SN 78480 03230</t>
  </si>
  <si>
    <t>278203-004 from</t>
  </si>
  <si>
    <t>No.2 Dc Shaft Discharge</t>
  </si>
  <si>
    <t>Bailed sample a few metres below water level</t>
  </si>
  <si>
    <t>SN 78517 03225</t>
  </si>
  <si>
    <t>278203-004</t>
  </si>
  <si>
    <t>covers on shaft may not be strong enough to allow monitoring</t>
  </si>
  <si>
    <t>SN 78536 03326</t>
  </si>
  <si>
    <t>278203-003</t>
  </si>
  <si>
    <t>NX 97338 17282</t>
  </si>
  <si>
    <t>297517-007</t>
  </si>
  <si>
    <t>Blyth - Northumberland CC</t>
  </si>
  <si>
    <t>sp4 outflow</t>
  </si>
  <si>
    <t>NZ 30260 82400</t>
  </si>
  <si>
    <t>Settlement Pond 4 Outflow (INLET 2W)</t>
  </si>
  <si>
    <t>sp3 outflow</t>
  </si>
  <si>
    <t>NZ 30275 82400</t>
  </si>
  <si>
    <t>Settlement Pond 3 Outflow (INLET 2E)</t>
  </si>
  <si>
    <t>NZ 30310 82350</t>
  </si>
  <si>
    <t>Settlement Pond 2 Outflow (INLET 1W)</t>
  </si>
  <si>
    <t>NZ 30370 82465</t>
  </si>
  <si>
    <t>Settlement Pond 1 Outflow (Inlet 1E)</t>
  </si>
  <si>
    <t>NZ 30590 82510</t>
  </si>
  <si>
    <t>NZ 30310 82500</t>
  </si>
  <si>
    <t>NZ 30250 82275</t>
  </si>
  <si>
    <t>NZ 30330 82410</t>
  </si>
  <si>
    <t>NZ 30388 82397</t>
  </si>
  <si>
    <t xml:space="preserve">Pump WLevel Chem Flow Sample Vent </t>
  </si>
  <si>
    <t>NZ 30496 82255</t>
  </si>
  <si>
    <t>430582-005</t>
  </si>
  <si>
    <t>NZ 30619 82281</t>
  </si>
  <si>
    <t>430582-004</t>
  </si>
  <si>
    <t>SE 36390 06049</t>
  </si>
  <si>
    <t>436406-011 near</t>
  </si>
  <si>
    <t>SE 36498 06034</t>
  </si>
  <si>
    <t>436406-009</t>
  </si>
  <si>
    <t>SK 45222 79823</t>
  </si>
  <si>
    <t>2nd Waterloo B/H</t>
  </si>
  <si>
    <t>SE 55801 13824</t>
  </si>
  <si>
    <t>455413-002</t>
  </si>
  <si>
    <t>SE 55763 13776</t>
  </si>
  <si>
    <t>455413-001</t>
  </si>
  <si>
    <t>SD 73013 04355</t>
  </si>
  <si>
    <t>373404-004</t>
  </si>
  <si>
    <t>NZ 26550 88068</t>
  </si>
  <si>
    <t>426588-002</t>
  </si>
  <si>
    <t>Carl No.2 Dc West Shaft</t>
  </si>
  <si>
    <t>NZ 26574 88069</t>
  </si>
  <si>
    <t>426588-004</t>
  </si>
  <si>
    <t>Carl No.1 Uc East Shaft</t>
  </si>
  <si>
    <t>SK 43048 70409</t>
  </si>
  <si>
    <t>No.1 Adit Small B/H</t>
  </si>
  <si>
    <t>No.1 Adit Large B/H</t>
  </si>
  <si>
    <t>SE 42237 28025</t>
  </si>
  <si>
    <t>New vent compond</t>
  </si>
  <si>
    <t>SE 42388 28114</t>
  </si>
  <si>
    <t>Drift Inclined B/H</t>
  </si>
  <si>
    <t>SE 42157 27888</t>
  </si>
  <si>
    <t>442427-002</t>
  </si>
  <si>
    <t>No.2 Flockton Shaft</t>
  </si>
  <si>
    <t>SE 42148 27896</t>
  </si>
  <si>
    <t>442427-001</t>
  </si>
  <si>
    <t>No.1 Silkstone Shaft</t>
  </si>
  <si>
    <t>Downstream at Bank Wood</t>
  </si>
  <si>
    <t>Downstream at Furnace Grange</t>
  </si>
  <si>
    <t>Downstream at Pinfold Lane</t>
  </si>
  <si>
    <t>Upstream at Doctors Lane Bridge</t>
  </si>
  <si>
    <t>SE 23899 14796</t>
  </si>
  <si>
    <t>423414-019</t>
  </si>
  <si>
    <t>No.19 Shaft</t>
  </si>
  <si>
    <t>SE 23888 14819</t>
  </si>
  <si>
    <t>423414-018</t>
  </si>
  <si>
    <t>No.18 Shaft</t>
  </si>
  <si>
    <t>SE 23414 14775</t>
  </si>
  <si>
    <t>423414-015</t>
  </si>
  <si>
    <t>SN 99301 02873</t>
  </si>
  <si>
    <t>299202-018</t>
  </si>
  <si>
    <t>last_update</t>
  </si>
  <si>
    <t>last_review_date</t>
  </si>
  <si>
    <t>Dec</t>
  </si>
  <si>
    <t>Nov</t>
  </si>
  <si>
    <t>Oct</t>
  </si>
  <si>
    <t>Sep</t>
  </si>
  <si>
    <t>Aug</t>
  </si>
  <si>
    <t>Jul</t>
  </si>
  <si>
    <t>Jun</t>
  </si>
  <si>
    <t>May</t>
  </si>
  <si>
    <t>Apr</t>
  </si>
  <si>
    <t>Mar</t>
  </si>
  <si>
    <t>Feb</t>
  </si>
  <si>
    <t>Jan</t>
  </si>
  <si>
    <t>Extra_items_needed</t>
  </si>
  <si>
    <t>6_monthly_suite</t>
  </si>
  <si>
    <t>3_monthly_suite</t>
  </si>
  <si>
    <t>Monthly_suite</t>
  </si>
  <si>
    <t>Num_weekly_suites_per_month</t>
  </si>
  <si>
    <t>Weeklly_suite</t>
  </si>
  <si>
    <t>Sampling_Issues</t>
  </si>
  <si>
    <t>Sampling_Comments</t>
  </si>
  <si>
    <t>Num_Sampling_Points</t>
  </si>
  <si>
    <t>Lab</t>
  </si>
  <si>
    <t>Contractor</t>
  </si>
  <si>
    <t>Sampling_Budget</t>
  </si>
  <si>
    <t>Treatment_Scheme</t>
  </si>
  <si>
    <t>Type</t>
  </si>
  <si>
    <t>Country</t>
  </si>
  <si>
    <t xml:space="preserve">Location_Planning Authority </t>
  </si>
  <si>
    <t>Samples_per_year</t>
  </si>
  <si>
    <t>Sampling_frequency</t>
  </si>
  <si>
    <t>Report_Group_Title</t>
  </si>
  <si>
    <t>Sampling_Point_Description</t>
  </si>
  <si>
    <t>Sampling_report_name</t>
  </si>
  <si>
    <t>Water_Type</t>
  </si>
  <si>
    <t>Sample_Programme</t>
  </si>
  <si>
    <t>Site_Comments</t>
  </si>
  <si>
    <t>Parent_Site_Visits_per_year</t>
  </si>
  <si>
    <t>Sub_Site_Visits_ per_ year</t>
  </si>
  <si>
    <t>Site_Visit_Frequency</t>
  </si>
  <si>
    <t>Site_Function</t>
  </si>
  <si>
    <t>Third_party_name</t>
  </si>
  <si>
    <t>Third_party_site</t>
  </si>
  <si>
    <t>Ex_Pumping_Site</t>
  </si>
  <si>
    <t>Temperature</t>
  </si>
  <si>
    <t>Security</t>
  </si>
  <si>
    <t>Cap</t>
  </si>
  <si>
    <t>Fill</t>
  </si>
  <si>
    <t>Fan</t>
  </si>
  <si>
    <t>Sampling</t>
  </si>
  <si>
    <t>Consented_Discharge</t>
  </si>
  <si>
    <t>Flow</t>
  </si>
  <si>
    <t>Chemicals Used</t>
  </si>
  <si>
    <t>Treat_Water</t>
  </si>
  <si>
    <t>Water_Level</t>
  </si>
  <si>
    <t>Pump</t>
  </si>
  <si>
    <t>Active_monitoring</t>
  </si>
  <si>
    <t>Z_info_source</t>
  </si>
  <si>
    <t>Elevation_Precision_m</t>
  </si>
  <si>
    <t>Elevation_m_AOD</t>
  </si>
  <si>
    <t>Co-ord_Source</t>
  </si>
  <si>
    <t>X_Y_Precision_m</t>
  </si>
  <si>
    <t>NGR</t>
  </si>
  <si>
    <t>OS_square</t>
  </si>
  <si>
    <t>map_OS_50k</t>
  </si>
  <si>
    <t>Northing</t>
  </si>
  <si>
    <t>Easting</t>
  </si>
  <si>
    <t>Mine_Entry_Ref</t>
  </si>
  <si>
    <t>Date_Received</t>
  </si>
  <si>
    <t>Source</t>
  </si>
  <si>
    <t>Primary_Purpose</t>
  </si>
  <si>
    <t>Water_Gas_Regime</t>
  </si>
  <si>
    <t>Region</t>
  </si>
  <si>
    <t>Type_of_site</t>
  </si>
  <si>
    <t>Site_Sub_Title</t>
  </si>
  <si>
    <t>Site_Sub_No</t>
  </si>
  <si>
    <t>Alternative_Name</t>
  </si>
  <si>
    <t>Inferis ID number</t>
  </si>
  <si>
    <t>Position correct?</t>
  </si>
  <si>
    <t>Datapoint on Inferis?</t>
  </si>
  <si>
    <t>Site_Title</t>
  </si>
  <si>
    <t>Site_No</t>
  </si>
  <si>
    <t>Inferis Easting</t>
  </si>
  <si>
    <t>Inferis Northing</t>
  </si>
  <si>
    <t>Easting Data Check</t>
  </si>
  <si>
    <t>Northing Data Check</t>
  </si>
  <si>
    <t>Masterlist Data Present?</t>
  </si>
  <si>
    <t>Inferis Position Matches Master List?</t>
  </si>
  <si>
    <t>Masterlist Easting</t>
  </si>
  <si>
    <t>Masterlist Northing</t>
  </si>
  <si>
    <t>Easting Difference (m)</t>
  </si>
  <si>
    <t>Northing Difference (m)</t>
  </si>
  <si>
    <t>Distance Between Points (m)</t>
  </si>
  <si>
    <t>Datapoints Missing</t>
  </si>
  <si>
    <t>Inferis Position Errors</t>
  </si>
  <si>
    <t>Total</t>
  </si>
  <si>
    <t>Over 50m</t>
  </si>
  <si>
    <t>Error Over 50 Meters?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</si>
</sst>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Red]0.00"/>
    <numFmt numFmtId="165" formatCode="0.0"/>
  </numFmts>
  <fonts count="21" x14ac:knownFonts="1">
    <font>
      <sz val="11"/>
      <color theme="1"/>
      <name val="Calibri"/>
      <family val="2"/>
      <scheme val="minor"/>
    </font>
    <font>
      <sz val="11"/>
      <color theme="1"/>
      <name val="Calibri"/>
      <family val="2"/>
      <scheme val="minor"/>
    </font>
    <font>
      <sz val="11"/>
      <color rgb="FFFF0000"/>
      <name val="Calibri"/>
      <family val="2"/>
      <scheme val="minor"/>
    </font>
    <font>
      <sz val="10"/>
      <name val="Arial"/>
    </font>
    <font>
      <sz val="11"/>
      <name val="Calibri"/>
      <family val="2"/>
      <scheme val="minor"/>
    </font>
    <font>
      <i/>
      <sz val="11"/>
      <name val="Calibri"/>
      <family val="2"/>
      <scheme val="minor"/>
    </font>
    <font>
      <sz val="11"/>
      <name val="Calibri"/>
      <family val="2"/>
    </font>
    <font>
      <b/>
      <sz val="11"/>
      <name val="Calibri"/>
      <family val="2"/>
    </font>
    <font>
      <i/>
      <sz val="11"/>
      <color theme="4"/>
      <name val="Calibri"/>
      <family val="2"/>
      <scheme val="minor"/>
    </font>
    <font>
      <i/>
      <sz val="11"/>
      <color rgb="FF0070C0"/>
      <name val="Calibri"/>
      <family val="2"/>
      <scheme val="minor"/>
    </font>
    <font>
      <sz val="11"/>
      <color theme="4"/>
      <name val="Calibri"/>
      <family val="2"/>
      <scheme val="minor"/>
    </font>
    <font>
      <sz val="12"/>
      <name val="Arial"/>
      <family val="2"/>
    </font>
    <font>
      <i/>
      <sz val="11"/>
      <color rgb="FFFF0000"/>
      <name val="Calibri"/>
      <family val="2"/>
      <scheme val="minor"/>
    </font>
    <font>
      <i/>
      <sz val="11"/>
      <color rgb="FF7030A0"/>
      <name val="Calibri"/>
      <family val="2"/>
      <scheme val="minor"/>
    </font>
    <font>
      <b/>
      <sz val="8"/>
      <color indexed="81"/>
      <name val="Tahoma"/>
      <family val="2"/>
    </font>
    <font>
      <sz val="8"/>
      <color indexed="81"/>
      <name val="Tahoma"/>
      <family val="2"/>
    </font>
    <font>
      <b/>
      <sz val="10"/>
      <color indexed="81"/>
      <name val="Tahoma"/>
      <family val="2"/>
    </font>
    <font>
      <sz val="10"/>
      <color indexed="81"/>
      <name val="Tahoma"/>
      <family val="2"/>
    </font>
    <font>
      <b/>
      <sz val="9"/>
      <color indexed="81"/>
      <name val="Tahoma"/>
      <family val="2"/>
    </font>
    <font>
      <sz val="9"/>
      <color indexed="81"/>
      <name val="Tahoma"/>
      <family val="2"/>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6">
    <border>
      <left/>
      <right/>
      <top/>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3" fillId="0" borderId="0"/>
    <xf numFmtId="0" fontId="3" fillId="0" borderId="0"/>
    <xf numFmtId="0" fontId="20" fillId="0" borderId="0"/>
    <xf numFmtId="0" fontId="1" fillId="0" borderId="0"/>
  </cellStyleXfs>
  <cellXfs count="55">
    <xf numFmtId="0" fontId="0" fillId="0" borderId="0" xfId="0"/>
    <xf numFmtId="0" fontId="4" fillId="0" borderId="0" xfId="1" applyFont="1" applyFill="1" applyAlignment="1">
      <alignment horizontal="left" vertical="top" wrapText="1"/>
    </xf>
    <xf numFmtId="15" fontId="4" fillId="0" borderId="0" xfId="1" applyNumberFormat="1" applyFont="1" applyFill="1" applyAlignment="1">
      <alignment horizontal="left" vertical="top" wrapText="1"/>
    </xf>
    <xf numFmtId="1" fontId="4" fillId="0" borderId="0" xfId="1" applyNumberFormat="1" applyFont="1" applyFill="1" applyAlignment="1">
      <alignment horizontal="left" vertical="top" wrapText="1"/>
    </xf>
    <xf numFmtId="0" fontId="4" fillId="0" borderId="0" xfId="1" applyNumberFormat="1" applyFont="1" applyFill="1" applyAlignment="1">
      <alignment horizontal="left" vertical="top" wrapText="1"/>
    </xf>
    <xf numFmtId="2" fontId="4" fillId="0" borderId="0" xfId="1" applyNumberFormat="1" applyFont="1" applyFill="1" applyAlignment="1">
      <alignment horizontal="left" vertical="top" wrapText="1"/>
    </xf>
    <xf numFmtId="1" fontId="4" fillId="0" borderId="0" xfId="1" applyNumberFormat="1" applyFont="1" applyFill="1" applyBorder="1" applyAlignment="1">
      <alignment horizontal="center" vertical="center" wrapText="1"/>
    </xf>
    <xf numFmtId="0" fontId="4" fillId="0" borderId="0" xfId="1" applyFont="1" applyFill="1" applyBorder="1" applyAlignment="1">
      <alignment horizontal="center" vertical="center" wrapText="1"/>
    </xf>
    <xf numFmtId="0" fontId="4" fillId="0" borderId="0" xfId="1" applyNumberFormat="1" applyFont="1" applyFill="1" applyBorder="1" applyAlignment="1">
      <alignment horizontal="center" vertical="center" wrapText="1"/>
    </xf>
    <xf numFmtId="0" fontId="4" fillId="0" borderId="0" xfId="1" applyFont="1" applyFill="1" applyBorder="1" applyAlignment="1">
      <alignment horizontal="left" vertical="center" wrapText="1"/>
    </xf>
    <xf numFmtId="2" fontId="4" fillId="0" borderId="0" xfId="1" applyNumberFormat="1" applyFont="1" applyFill="1" applyBorder="1" applyAlignment="1">
      <alignment horizontal="center" vertical="center" wrapText="1"/>
    </xf>
    <xf numFmtId="0" fontId="4" fillId="0" borderId="1" xfId="1" applyFont="1" applyFill="1" applyBorder="1" applyAlignment="1">
      <alignment horizontal="center" vertical="center" wrapText="1"/>
    </xf>
    <xf numFmtId="0" fontId="5" fillId="0" borderId="0" xfId="1" applyFont="1" applyFill="1" applyAlignment="1">
      <alignment horizontal="left" vertical="top" wrapText="1"/>
    </xf>
    <xf numFmtId="0" fontId="6" fillId="0" borderId="0" xfId="1" applyFont="1" applyFill="1" applyAlignment="1">
      <alignment vertical="center" wrapText="1"/>
    </xf>
    <xf numFmtId="0" fontId="6" fillId="0" borderId="0" xfId="1" applyFont="1" applyFill="1" applyAlignment="1">
      <alignment wrapText="1"/>
    </xf>
    <xf numFmtId="0" fontId="8" fillId="0" borderId="0" xfId="1" applyFont="1" applyFill="1" applyAlignment="1">
      <alignment horizontal="left" vertical="top" wrapText="1"/>
    </xf>
    <xf numFmtId="15" fontId="5" fillId="0" borderId="0" xfId="1" applyNumberFormat="1" applyFont="1" applyFill="1" applyAlignment="1">
      <alignment horizontal="left" vertical="top" wrapText="1"/>
    </xf>
    <xf numFmtId="1" fontId="5" fillId="0" borderId="0" xfId="1" applyNumberFormat="1" applyFont="1" applyFill="1" applyAlignment="1">
      <alignment horizontal="left" vertical="top" wrapText="1"/>
    </xf>
    <xf numFmtId="0" fontId="5" fillId="0" borderId="0" xfId="1" applyNumberFormat="1" applyFont="1" applyFill="1" applyAlignment="1">
      <alignment horizontal="left" vertical="top" wrapText="1"/>
    </xf>
    <xf numFmtId="2" fontId="5" fillId="0" borderId="0" xfId="1" applyNumberFormat="1" applyFont="1" applyFill="1" applyAlignment="1">
      <alignment horizontal="left" vertical="top" wrapText="1"/>
    </xf>
    <xf numFmtId="0" fontId="9" fillId="0" borderId="0" xfId="1" applyFont="1" applyFill="1" applyAlignment="1">
      <alignment horizontal="left" vertical="top" wrapText="1"/>
    </xf>
    <xf numFmtId="15" fontId="4" fillId="2" borderId="0" xfId="1" applyNumberFormat="1" applyFont="1" applyFill="1" applyAlignment="1">
      <alignment horizontal="left" vertical="top" wrapText="1"/>
    </xf>
    <xf numFmtId="15" fontId="9" fillId="0" borderId="0" xfId="1" applyNumberFormat="1" applyFont="1" applyFill="1" applyAlignment="1">
      <alignment horizontal="left" vertical="top" wrapText="1"/>
    </xf>
    <xf numFmtId="15" fontId="8" fillId="0" borderId="0" xfId="1" applyNumberFormat="1" applyFont="1" applyFill="1" applyAlignment="1">
      <alignment horizontal="left" vertical="top" wrapText="1"/>
    </xf>
    <xf numFmtId="0" fontId="4" fillId="0" borderId="0" xfId="1" applyFont="1" applyFill="1" applyBorder="1" applyAlignment="1">
      <alignment horizontal="left" vertical="top" wrapText="1"/>
    </xf>
    <xf numFmtId="0" fontId="4" fillId="0" borderId="0" xfId="1" applyNumberFormat="1" applyFont="1" applyFill="1" applyBorder="1" applyAlignment="1">
      <alignment horizontal="left" vertical="center"/>
    </xf>
    <xf numFmtId="0" fontId="4" fillId="0" borderId="0" xfId="1" applyFont="1" applyFill="1" applyBorder="1" applyAlignment="1">
      <alignment horizontal="left" vertical="center"/>
    </xf>
    <xf numFmtId="0" fontId="4" fillId="2" borderId="0" xfId="1" applyFont="1" applyFill="1" applyAlignment="1">
      <alignment horizontal="left" vertical="top" wrapText="1"/>
    </xf>
    <xf numFmtId="15" fontId="10" fillId="0" borderId="0" xfId="1" applyNumberFormat="1" applyFont="1" applyFill="1" applyAlignment="1">
      <alignment horizontal="left" vertical="top" wrapText="1"/>
    </xf>
    <xf numFmtId="0" fontId="9" fillId="2" borderId="0" xfId="1" applyFont="1" applyFill="1" applyAlignment="1">
      <alignment horizontal="left" vertical="top" wrapText="1"/>
    </xf>
    <xf numFmtId="0" fontId="10" fillId="0" borderId="0" xfId="1" applyFont="1" applyFill="1" applyAlignment="1">
      <alignment horizontal="left" vertical="top" wrapText="1"/>
    </xf>
    <xf numFmtId="0" fontId="11" fillId="0" borderId="2" xfId="1" applyFont="1" applyFill="1" applyBorder="1" applyAlignment="1">
      <alignment vertical="center" wrapText="1"/>
    </xf>
    <xf numFmtId="0" fontId="11" fillId="0" borderId="3" xfId="1" applyFont="1" applyFill="1" applyBorder="1" applyAlignment="1">
      <alignment vertical="center" wrapText="1"/>
    </xf>
    <xf numFmtId="0" fontId="11" fillId="0" borderId="4" xfId="1" applyFont="1" applyFill="1" applyBorder="1" applyAlignment="1">
      <alignment vertical="center" wrapText="1"/>
    </xf>
    <xf numFmtId="14" fontId="4" fillId="0" borderId="0" xfId="1" applyNumberFormat="1" applyFont="1" applyFill="1" applyAlignment="1">
      <alignment horizontal="left" vertical="top" wrapText="1"/>
    </xf>
    <xf numFmtId="0" fontId="2" fillId="0" borderId="0" xfId="1" applyFont="1" applyFill="1" applyAlignment="1">
      <alignment horizontal="left" vertical="top" wrapText="1"/>
    </xf>
    <xf numFmtId="15" fontId="12" fillId="2" borderId="0" xfId="1" applyNumberFormat="1" applyFont="1" applyFill="1" applyAlignment="1">
      <alignment horizontal="left" vertical="top" wrapText="1"/>
    </xf>
    <xf numFmtId="0" fontId="12" fillId="2" borderId="0" xfId="1" applyFont="1" applyFill="1" applyAlignment="1">
      <alignment horizontal="left" vertical="top" wrapText="1"/>
    </xf>
    <xf numFmtId="0" fontId="4" fillId="0" borderId="0" xfId="1" quotePrefix="1" applyFont="1" applyFill="1" applyAlignment="1">
      <alignment horizontal="left" vertical="top" wrapText="1"/>
    </xf>
    <xf numFmtId="15" fontId="2" fillId="0" borderId="0" xfId="1" applyNumberFormat="1" applyFont="1" applyFill="1" applyAlignment="1">
      <alignment horizontal="left" vertical="top" wrapText="1"/>
    </xf>
    <xf numFmtId="0" fontId="13" fillId="0" borderId="0" xfId="1" applyFont="1" applyFill="1" applyAlignment="1">
      <alignment horizontal="left" vertical="top" wrapText="1"/>
    </xf>
    <xf numFmtId="0" fontId="8" fillId="3" borderId="0" xfId="1" applyFont="1" applyFill="1" applyAlignment="1">
      <alignment horizontal="left" vertical="top" wrapText="1"/>
    </xf>
    <xf numFmtId="0" fontId="4" fillId="0" borderId="0" xfId="0" applyFont="1" applyFill="1" applyAlignment="1">
      <alignment horizontal="left" vertical="top" wrapText="1"/>
    </xf>
    <xf numFmtId="0" fontId="5" fillId="0" borderId="0" xfId="0" applyFont="1" applyFill="1" applyAlignment="1">
      <alignment horizontal="left" vertical="top" wrapText="1"/>
    </xf>
    <xf numFmtId="0" fontId="4" fillId="0" borderId="0" xfId="0" applyFont="1" applyFill="1" applyBorder="1" applyAlignment="1">
      <alignment horizontal="left" vertical="top" wrapText="1"/>
    </xf>
    <xf numFmtId="0" fontId="4" fillId="0" borderId="0" xfId="0" applyFont="1" applyFill="1" applyBorder="1" applyAlignment="1">
      <alignment horizontal="center" vertical="center" wrapText="1"/>
    </xf>
    <xf numFmtId="0" fontId="4" fillId="2" borderId="0" xfId="0" applyFont="1" applyFill="1" applyAlignment="1">
      <alignment horizontal="left" vertical="top" wrapText="1"/>
    </xf>
    <xf numFmtId="0" fontId="0" fillId="0" borderId="5" xfId="0" applyBorder="1"/>
    <xf numFmtId="164" fontId="0" fillId="0" borderId="0" xfId="0" applyNumberFormat="1"/>
    <xf numFmtId="164" fontId="4" fillId="0" borderId="0" xfId="0" applyNumberFormat="1" applyFont="1"/>
    <xf numFmtId="165" fontId="0" fillId="0" borderId="0" xfId="0" applyNumberFormat="1"/>
    <xf numFmtId="0" fontId="0" fillId="0" borderId="0" xfId="0" applyBorder="1"/>
    <xf numFmtId="0" fontId="11" fillId="0" borderId="0" xfId="1" applyFont="1" applyFill="1" applyBorder="1" applyAlignment="1">
      <alignment vertical="center" wrapText="1"/>
    </xf>
    <xf numFmtId="0" fontId="4" fillId="0" borderId="3" xfId="1" applyFont="1" applyFill="1" applyBorder="1" applyAlignment="1">
      <alignment horizontal="left" vertical="top" wrapText="1"/>
    </xf>
    <xf numFmtId="0" fontId="5" fillId="0" borderId="0" xfId="1" applyFont="1" applyFill="1" applyBorder="1" applyAlignment="1">
      <alignment horizontal="left" vertical="top" wrapText="1"/>
    </xf>
  </cellXfs>
  <cellStyles count="5">
    <cellStyle name="Normal" xfId="0" builtinId="0"/>
    <cellStyle name="Normal 2" xfId="1"/>
    <cellStyle name="Normal 2 2" xfId="2"/>
    <cellStyle name="Normal 2 3" xfId="3"/>
    <cellStyle name="Normal 3" xfId="4"/>
  </cellStyles>
  <dxfs count="3">
    <dxf>
      <fill>
        <patternFill>
          <bgColor rgb="FFFFFF00"/>
        </patternFill>
      </fill>
    </dxf>
    <dxf>
      <fill>
        <patternFill>
          <bgColor rgb="FFFF0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71"/>
  <sheetViews>
    <sheetView tabSelected="1" workbookViewId="0">
      <selection activeCell="G1560" sqref="G1560"/>
    </sheetView>
  </sheetViews>
  <sheetFormatPr defaultRowHeight="15" x14ac:dyDescent="0.25"/>
  <cols>
    <col min="5" max="5" width="13.28515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756</v>
      </c>
      <c r="B2" t="s">
        <v>12</v>
      </c>
      <c r="C2" t="s">
        <v>13</v>
      </c>
      <c r="D2" t="b">
        <v>1</v>
      </c>
      <c r="E2">
        <v>2.1</v>
      </c>
      <c r="F2" t="s">
        <v>536</v>
      </c>
      <c r="G2" t="s">
        <v>292</v>
      </c>
      <c r="H2" t="s">
        <v>13</v>
      </c>
      <c r="I2" t="s">
        <v>90</v>
      </c>
      <c r="J2">
        <v>1</v>
      </c>
      <c r="K2">
        <v>299301</v>
      </c>
      <c r="L2">
        <v>202873</v>
      </c>
    </row>
    <row r="3" spans="1:12" x14ac:dyDescent="0.25">
      <c r="A3">
        <v>757</v>
      </c>
      <c r="B3" t="s">
        <v>12</v>
      </c>
      <c r="C3" t="s">
        <v>13</v>
      </c>
      <c r="D3" t="b">
        <v>1</v>
      </c>
      <c r="E3">
        <v>2.2000000000000002</v>
      </c>
      <c r="F3" t="s">
        <v>536</v>
      </c>
      <c r="G3" t="s">
        <v>292</v>
      </c>
      <c r="H3" t="s">
        <v>13</v>
      </c>
      <c r="I3" t="s">
        <v>90</v>
      </c>
      <c r="J3">
        <v>1</v>
      </c>
      <c r="K3">
        <v>299301</v>
      </c>
      <c r="L3">
        <v>202873</v>
      </c>
    </row>
    <row r="4" spans="1:12" x14ac:dyDescent="0.25">
      <c r="A4">
        <v>758</v>
      </c>
      <c r="B4" t="s">
        <v>12</v>
      </c>
      <c r="C4" t="s">
        <v>13</v>
      </c>
      <c r="D4" t="b">
        <v>1</v>
      </c>
      <c r="E4">
        <v>3.1</v>
      </c>
      <c r="F4" t="s">
        <v>537</v>
      </c>
      <c r="G4" t="s">
        <v>123</v>
      </c>
      <c r="H4" t="s">
        <v>13</v>
      </c>
      <c r="I4" t="s">
        <v>16</v>
      </c>
      <c r="J4">
        <v>1</v>
      </c>
      <c r="K4">
        <v>423414</v>
      </c>
      <c r="L4">
        <v>414775</v>
      </c>
    </row>
    <row r="5" spans="1:12" x14ac:dyDescent="0.25">
      <c r="A5">
        <v>759</v>
      </c>
      <c r="B5" t="s">
        <v>12</v>
      </c>
      <c r="C5" t="s">
        <v>13</v>
      </c>
      <c r="D5" t="b">
        <v>1</v>
      </c>
      <c r="E5">
        <v>3.2</v>
      </c>
      <c r="F5" t="s">
        <v>537</v>
      </c>
      <c r="G5" t="s">
        <v>123</v>
      </c>
      <c r="H5" t="s">
        <v>13</v>
      </c>
      <c r="I5" t="s">
        <v>16</v>
      </c>
      <c r="J5">
        <v>1</v>
      </c>
      <c r="K5">
        <v>423899</v>
      </c>
      <c r="L5">
        <v>414796</v>
      </c>
    </row>
    <row r="6" spans="1:12" x14ac:dyDescent="0.25">
      <c r="A6">
        <v>760</v>
      </c>
      <c r="B6" t="s">
        <v>12</v>
      </c>
      <c r="C6" t="s">
        <v>13</v>
      </c>
      <c r="D6" t="b">
        <v>1</v>
      </c>
      <c r="E6">
        <v>3.3</v>
      </c>
      <c r="F6" t="s">
        <v>537</v>
      </c>
      <c r="G6" t="s">
        <v>123</v>
      </c>
      <c r="H6" t="s">
        <v>13</v>
      </c>
      <c r="I6" t="s">
        <v>16</v>
      </c>
      <c r="J6">
        <v>1</v>
      </c>
      <c r="K6">
        <v>423888</v>
      </c>
      <c r="L6">
        <v>414819</v>
      </c>
    </row>
    <row r="7" spans="1:12" x14ac:dyDescent="0.25">
      <c r="A7">
        <v>761</v>
      </c>
      <c r="B7" t="s">
        <v>12</v>
      </c>
      <c r="C7" t="s">
        <v>13</v>
      </c>
      <c r="D7" t="b">
        <v>1</v>
      </c>
      <c r="E7">
        <v>4.0999999999999996</v>
      </c>
      <c r="F7" t="s">
        <v>538</v>
      </c>
      <c r="G7" t="s">
        <v>314</v>
      </c>
      <c r="H7" t="s">
        <v>13</v>
      </c>
      <c r="I7" t="s">
        <v>16</v>
      </c>
      <c r="J7">
        <v>1</v>
      </c>
      <c r="K7">
        <v>442148</v>
      </c>
      <c r="L7">
        <v>427896</v>
      </c>
    </row>
    <row r="8" spans="1:12" x14ac:dyDescent="0.25">
      <c r="A8">
        <v>762</v>
      </c>
      <c r="B8" t="s">
        <v>12</v>
      </c>
      <c r="C8" t="s">
        <v>13</v>
      </c>
      <c r="D8" t="b">
        <v>1</v>
      </c>
      <c r="E8">
        <v>4.2</v>
      </c>
      <c r="F8" t="s">
        <v>538</v>
      </c>
      <c r="G8" t="s">
        <v>314</v>
      </c>
      <c r="H8" t="s">
        <v>13</v>
      </c>
      <c r="I8" t="s">
        <v>16</v>
      </c>
      <c r="J8">
        <v>1</v>
      </c>
      <c r="K8">
        <v>442157</v>
      </c>
      <c r="L8">
        <v>427888</v>
      </c>
    </row>
    <row r="9" spans="1:12" x14ac:dyDescent="0.25">
      <c r="A9">
        <v>763</v>
      </c>
      <c r="B9" t="s">
        <v>12</v>
      </c>
      <c r="C9" t="s">
        <v>13</v>
      </c>
      <c r="D9" t="b">
        <v>1</v>
      </c>
      <c r="E9">
        <v>4.4000000000000004</v>
      </c>
      <c r="F9" t="s">
        <v>538</v>
      </c>
      <c r="G9" t="s">
        <v>314</v>
      </c>
      <c r="H9" t="s">
        <v>13</v>
      </c>
      <c r="I9" t="s">
        <v>16</v>
      </c>
      <c r="J9">
        <v>1</v>
      </c>
      <c r="K9">
        <v>442388</v>
      </c>
      <c r="L9">
        <v>428114</v>
      </c>
    </row>
    <row r="10" spans="1:12" x14ac:dyDescent="0.25">
      <c r="A10">
        <v>764</v>
      </c>
      <c r="B10" t="s">
        <v>12</v>
      </c>
      <c r="C10" t="s">
        <v>13</v>
      </c>
      <c r="D10" t="b">
        <v>1</v>
      </c>
      <c r="E10">
        <v>4.5</v>
      </c>
      <c r="F10" t="s">
        <v>538</v>
      </c>
      <c r="G10" t="s">
        <v>314</v>
      </c>
      <c r="H10" t="s">
        <v>13</v>
      </c>
      <c r="I10" t="s">
        <v>16</v>
      </c>
      <c r="J10">
        <v>1</v>
      </c>
      <c r="K10">
        <v>442237</v>
      </c>
      <c r="L10">
        <v>428025</v>
      </c>
    </row>
    <row r="11" spans="1:12" x14ac:dyDescent="0.25">
      <c r="A11">
        <v>765</v>
      </c>
      <c r="B11" t="s">
        <v>12</v>
      </c>
      <c r="C11" t="s">
        <v>13</v>
      </c>
      <c r="D11" t="b">
        <v>1</v>
      </c>
      <c r="E11">
        <v>5.0999999999999996</v>
      </c>
      <c r="F11" t="s">
        <v>539</v>
      </c>
      <c r="G11" t="s">
        <v>106</v>
      </c>
      <c r="H11" t="s">
        <v>13</v>
      </c>
      <c r="I11" t="s">
        <v>90</v>
      </c>
      <c r="J11">
        <v>1</v>
      </c>
      <c r="K11">
        <v>443048</v>
      </c>
      <c r="L11">
        <v>370409</v>
      </c>
    </row>
    <row r="12" spans="1:12" x14ac:dyDescent="0.25">
      <c r="A12">
        <v>766</v>
      </c>
      <c r="B12" t="s">
        <v>12</v>
      </c>
      <c r="C12" t="s">
        <v>13</v>
      </c>
      <c r="D12" t="b">
        <v>1</v>
      </c>
      <c r="E12">
        <v>5.2</v>
      </c>
      <c r="F12" t="s">
        <v>539</v>
      </c>
      <c r="G12" t="s">
        <v>106</v>
      </c>
      <c r="H12" t="s">
        <v>13</v>
      </c>
      <c r="I12" t="s">
        <v>90</v>
      </c>
      <c r="J12">
        <v>1</v>
      </c>
      <c r="K12">
        <v>443048</v>
      </c>
      <c r="L12">
        <v>370409</v>
      </c>
    </row>
    <row r="13" spans="1:12" x14ac:dyDescent="0.25">
      <c r="A13">
        <v>767</v>
      </c>
      <c r="B13" t="s">
        <v>12</v>
      </c>
      <c r="C13" t="s">
        <v>13</v>
      </c>
      <c r="D13" t="b">
        <v>1</v>
      </c>
      <c r="E13">
        <v>6.1</v>
      </c>
      <c r="F13" t="s">
        <v>540</v>
      </c>
      <c r="G13" t="s">
        <v>131</v>
      </c>
      <c r="H13" t="s">
        <v>13</v>
      </c>
      <c r="I13" t="s">
        <v>16</v>
      </c>
      <c r="J13">
        <v>1</v>
      </c>
      <c r="K13">
        <v>426574</v>
      </c>
      <c r="L13">
        <v>588069</v>
      </c>
    </row>
    <row r="14" spans="1:12" x14ac:dyDescent="0.25">
      <c r="A14">
        <v>768</v>
      </c>
      <c r="B14" t="s">
        <v>12</v>
      </c>
      <c r="C14" t="s">
        <v>13</v>
      </c>
      <c r="D14" t="b">
        <v>1</v>
      </c>
      <c r="E14">
        <v>6.2</v>
      </c>
      <c r="F14" t="s">
        <v>540</v>
      </c>
      <c r="G14" t="s">
        <v>131</v>
      </c>
      <c r="H14" t="s">
        <v>13</v>
      </c>
      <c r="I14" t="s">
        <v>16</v>
      </c>
      <c r="J14">
        <v>1</v>
      </c>
      <c r="K14">
        <v>426550</v>
      </c>
      <c r="L14">
        <v>588068</v>
      </c>
    </row>
    <row r="15" spans="1:12" x14ac:dyDescent="0.25">
      <c r="A15">
        <v>769</v>
      </c>
      <c r="B15" t="s">
        <v>12</v>
      </c>
      <c r="C15" t="s">
        <v>13</v>
      </c>
      <c r="D15" t="b">
        <v>1</v>
      </c>
      <c r="E15">
        <v>7.1</v>
      </c>
      <c r="F15" t="s">
        <v>541</v>
      </c>
      <c r="G15" t="s">
        <v>188</v>
      </c>
      <c r="H15" t="s">
        <v>13</v>
      </c>
      <c r="I15" t="s">
        <v>16</v>
      </c>
      <c r="J15">
        <v>1</v>
      </c>
      <c r="K15">
        <v>373013</v>
      </c>
      <c r="L15">
        <v>404355</v>
      </c>
    </row>
    <row r="16" spans="1:12" x14ac:dyDescent="0.25">
      <c r="A16">
        <v>770</v>
      </c>
      <c r="B16" t="s">
        <v>12</v>
      </c>
      <c r="C16" t="s">
        <v>13</v>
      </c>
      <c r="D16" t="b">
        <v>1</v>
      </c>
      <c r="E16">
        <v>8.1</v>
      </c>
      <c r="F16" t="s">
        <v>542</v>
      </c>
      <c r="G16" t="s">
        <v>543</v>
      </c>
      <c r="H16" t="s">
        <v>13</v>
      </c>
      <c r="I16" t="s">
        <v>16</v>
      </c>
      <c r="J16">
        <v>1</v>
      </c>
      <c r="K16">
        <v>455763</v>
      </c>
      <c r="L16">
        <v>413776</v>
      </c>
    </row>
    <row r="17" spans="1:12" x14ac:dyDescent="0.25">
      <c r="A17">
        <v>771</v>
      </c>
      <c r="B17" t="s">
        <v>12</v>
      </c>
      <c r="C17" t="s">
        <v>13</v>
      </c>
      <c r="D17" t="b">
        <v>1</v>
      </c>
      <c r="E17">
        <v>8.1999999999999993</v>
      </c>
      <c r="F17" t="s">
        <v>542</v>
      </c>
      <c r="G17" t="s">
        <v>543</v>
      </c>
      <c r="H17" t="s">
        <v>13</v>
      </c>
      <c r="I17" t="s">
        <v>16</v>
      </c>
      <c r="J17">
        <v>1</v>
      </c>
      <c r="K17">
        <v>455801</v>
      </c>
      <c r="L17">
        <v>413824</v>
      </c>
    </row>
    <row r="18" spans="1:12" x14ac:dyDescent="0.25">
      <c r="A18">
        <v>772</v>
      </c>
      <c r="B18" t="s">
        <v>12</v>
      </c>
      <c r="C18" t="s">
        <v>13</v>
      </c>
      <c r="D18" t="b">
        <v>1</v>
      </c>
      <c r="E18">
        <v>9.1</v>
      </c>
      <c r="F18" t="s">
        <v>544</v>
      </c>
      <c r="G18" t="s">
        <v>106</v>
      </c>
      <c r="H18" t="s">
        <v>13</v>
      </c>
      <c r="I18" t="s">
        <v>90</v>
      </c>
      <c r="J18">
        <v>1</v>
      </c>
      <c r="K18">
        <v>445222</v>
      </c>
      <c r="L18">
        <v>379823</v>
      </c>
    </row>
    <row r="19" spans="1:12" x14ac:dyDescent="0.25">
      <c r="A19">
        <v>891</v>
      </c>
      <c r="B19" t="s">
        <v>12</v>
      </c>
      <c r="C19" t="s">
        <v>13</v>
      </c>
      <c r="D19" t="b">
        <v>1</v>
      </c>
      <c r="E19">
        <v>10.1</v>
      </c>
      <c r="F19" t="s">
        <v>594</v>
      </c>
      <c r="G19" t="s">
        <v>47</v>
      </c>
      <c r="H19" t="s">
        <v>13</v>
      </c>
      <c r="I19" t="s">
        <v>16</v>
      </c>
      <c r="J19">
        <v>1</v>
      </c>
      <c r="K19">
        <v>436498</v>
      </c>
      <c r="L19">
        <v>406034</v>
      </c>
    </row>
    <row r="20" spans="1:12" x14ac:dyDescent="0.25">
      <c r="A20">
        <v>892</v>
      </c>
      <c r="B20" t="s">
        <v>12</v>
      </c>
      <c r="C20" t="s">
        <v>13</v>
      </c>
      <c r="D20" t="b">
        <v>1</v>
      </c>
      <c r="E20">
        <v>10.199999999999999</v>
      </c>
      <c r="F20" t="s">
        <v>594</v>
      </c>
      <c r="G20" t="s">
        <v>47</v>
      </c>
      <c r="H20" t="s">
        <v>13</v>
      </c>
      <c r="I20" t="s">
        <v>16</v>
      </c>
      <c r="J20">
        <v>1</v>
      </c>
      <c r="K20">
        <v>436390</v>
      </c>
      <c r="L20">
        <v>406049</v>
      </c>
    </row>
    <row r="21" spans="1:12" x14ac:dyDescent="0.25">
      <c r="A21">
        <v>893</v>
      </c>
      <c r="B21" t="s">
        <v>12</v>
      </c>
      <c r="C21" t="s">
        <v>13</v>
      </c>
      <c r="D21" t="b">
        <v>1</v>
      </c>
      <c r="E21">
        <v>11.1</v>
      </c>
      <c r="F21" t="s">
        <v>595</v>
      </c>
      <c r="G21" t="s">
        <v>167</v>
      </c>
      <c r="H21" t="s">
        <v>13</v>
      </c>
      <c r="I21" t="s">
        <v>21</v>
      </c>
      <c r="J21">
        <v>1</v>
      </c>
      <c r="K21">
        <v>430619</v>
      </c>
      <c r="L21">
        <v>582281</v>
      </c>
    </row>
    <row r="22" spans="1:12" x14ac:dyDescent="0.25">
      <c r="A22">
        <v>894</v>
      </c>
      <c r="B22" t="s">
        <v>12</v>
      </c>
      <c r="C22" t="s">
        <v>13</v>
      </c>
      <c r="D22" t="b">
        <v>1</v>
      </c>
      <c r="E22">
        <v>11.2</v>
      </c>
      <c r="F22" t="s">
        <v>595</v>
      </c>
      <c r="G22" t="s">
        <v>167</v>
      </c>
      <c r="H22" t="s">
        <v>13</v>
      </c>
      <c r="I22" t="s">
        <v>21</v>
      </c>
      <c r="J22">
        <v>1</v>
      </c>
      <c r="K22">
        <v>430496</v>
      </c>
      <c r="L22">
        <v>582255</v>
      </c>
    </row>
    <row r="23" spans="1:12" x14ac:dyDescent="0.25">
      <c r="A23">
        <v>895</v>
      </c>
      <c r="B23" t="s">
        <v>12</v>
      </c>
      <c r="C23" t="s">
        <v>13</v>
      </c>
      <c r="D23" t="b">
        <v>1</v>
      </c>
      <c r="E23">
        <v>11.3</v>
      </c>
      <c r="F23" t="s">
        <v>595</v>
      </c>
      <c r="G23" t="s">
        <v>167</v>
      </c>
      <c r="H23" t="s">
        <v>13</v>
      </c>
      <c r="I23" t="s">
        <v>21</v>
      </c>
      <c r="J23">
        <v>1</v>
      </c>
      <c r="K23">
        <v>430330</v>
      </c>
      <c r="L23">
        <v>582410</v>
      </c>
    </row>
    <row r="24" spans="1:12" x14ac:dyDescent="0.25">
      <c r="A24">
        <v>896</v>
      </c>
      <c r="B24" t="s">
        <v>12</v>
      </c>
      <c r="C24" t="s">
        <v>13</v>
      </c>
      <c r="D24" t="b">
        <v>1</v>
      </c>
      <c r="E24">
        <v>11.4</v>
      </c>
      <c r="F24" t="s">
        <v>595</v>
      </c>
      <c r="G24" t="s">
        <v>167</v>
      </c>
      <c r="H24" t="s">
        <v>13</v>
      </c>
      <c r="I24" t="s">
        <v>21</v>
      </c>
      <c r="J24">
        <v>1</v>
      </c>
      <c r="K24">
        <v>430310</v>
      </c>
      <c r="L24">
        <v>582500</v>
      </c>
    </row>
    <row r="25" spans="1:12" x14ac:dyDescent="0.25">
      <c r="A25">
        <v>897</v>
      </c>
      <c r="B25" t="s">
        <v>12</v>
      </c>
      <c r="C25" t="s">
        <v>13</v>
      </c>
      <c r="D25" t="b">
        <v>1</v>
      </c>
      <c r="E25">
        <v>11.5</v>
      </c>
      <c r="F25" t="s">
        <v>595</v>
      </c>
      <c r="G25" t="s">
        <v>167</v>
      </c>
      <c r="H25" t="s">
        <v>13</v>
      </c>
      <c r="I25" t="s">
        <v>21</v>
      </c>
      <c r="J25">
        <v>1</v>
      </c>
      <c r="K25">
        <v>430590</v>
      </c>
      <c r="L25">
        <v>582510</v>
      </c>
    </row>
    <row r="26" spans="1:12" x14ac:dyDescent="0.25">
      <c r="A26">
        <v>898</v>
      </c>
      <c r="B26" t="s">
        <v>12</v>
      </c>
      <c r="C26" t="s">
        <v>13</v>
      </c>
      <c r="D26" t="b">
        <v>1</v>
      </c>
      <c r="E26">
        <v>12.1</v>
      </c>
      <c r="F26" t="s">
        <v>596</v>
      </c>
      <c r="G26" t="s">
        <v>18</v>
      </c>
      <c r="H26" t="s">
        <v>13</v>
      </c>
      <c r="I26" t="s">
        <v>90</v>
      </c>
      <c r="J26">
        <v>1</v>
      </c>
      <c r="K26">
        <v>297338</v>
      </c>
      <c r="L26">
        <v>517282</v>
      </c>
    </row>
    <row r="27" spans="1:12" x14ac:dyDescent="0.25">
      <c r="A27">
        <v>899</v>
      </c>
      <c r="B27" t="s">
        <v>12</v>
      </c>
      <c r="C27" t="s">
        <v>13</v>
      </c>
      <c r="D27" t="b">
        <v>1</v>
      </c>
      <c r="E27">
        <v>13.1</v>
      </c>
      <c r="F27" t="s">
        <v>597</v>
      </c>
      <c r="G27" t="s">
        <v>204</v>
      </c>
      <c r="H27" t="s">
        <v>13</v>
      </c>
      <c r="I27" t="s">
        <v>16</v>
      </c>
      <c r="J27">
        <v>0</v>
      </c>
      <c r="K27">
        <v>278536</v>
      </c>
      <c r="L27">
        <v>203326</v>
      </c>
    </row>
    <row r="28" spans="1:12" x14ac:dyDescent="0.25">
      <c r="A28">
        <v>900</v>
      </c>
      <c r="B28" t="s">
        <v>12</v>
      </c>
      <c r="C28" t="s">
        <v>13</v>
      </c>
      <c r="D28" t="b">
        <v>1</v>
      </c>
      <c r="E28">
        <v>13.2</v>
      </c>
      <c r="F28" t="s">
        <v>597</v>
      </c>
      <c r="G28" t="s">
        <v>204</v>
      </c>
      <c r="H28" t="s">
        <v>13</v>
      </c>
      <c r="I28" t="s">
        <v>16</v>
      </c>
      <c r="J28">
        <v>0</v>
      </c>
      <c r="K28">
        <v>278517</v>
      </c>
      <c r="L28">
        <v>203225</v>
      </c>
    </row>
    <row r="29" spans="1:12" x14ac:dyDescent="0.25">
      <c r="A29">
        <v>901</v>
      </c>
      <c r="B29" t="s">
        <v>12</v>
      </c>
      <c r="C29" t="s">
        <v>13</v>
      </c>
      <c r="D29" t="b">
        <v>1</v>
      </c>
      <c r="E29">
        <v>14.1</v>
      </c>
      <c r="F29" t="s">
        <v>598</v>
      </c>
      <c r="G29" t="s">
        <v>167</v>
      </c>
      <c r="H29" t="s">
        <v>13</v>
      </c>
      <c r="I29" t="s">
        <v>16</v>
      </c>
      <c r="J29">
        <v>1</v>
      </c>
      <c r="K29">
        <v>427370</v>
      </c>
      <c r="L29">
        <v>582929</v>
      </c>
    </row>
    <row r="30" spans="1:12" x14ac:dyDescent="0.25">
      <c r="A30">
        <v>902</v>
      </c>
      <c r="B30" t="s">
        <v>12</v>
      </c>
      <c r="C30" t="s">
        <v>13</v>
      </c>
      <c r="D30" t="b">
        <v>1</v>
      </c>
      <c r="E30">
        <v>14.2</v>
      </c>
      <c r="F30" t="s">
        <v>598</v>
      </c>
      <c r="G30" t="s">
        <v>167</v>
      </c>
      <c r="H30" t="s">
        <v>13</v>
      </c>
      <c r="I30" t="s">
        <v>16</v>
      </c>
      <c r="J30">
        <v>1</v>
      </c>
      <c r="K30">
        <v>427384</v>
      </c>
      <c r="L30">
        <v>582942</v>
      </c>
    </row>
    <row r="31" spans="1:12" x14ac:dyDescent="0.25">
      <c r="A31">
        <v>903</v>
      </c>
      <c r="B31" t="s">
        <v>12</v>
      </c>
      <c r="C31" t="s">
        <v>13</v>
      </c>
      <c r="D31" t="b">
        <v>1</v>
      </c>
      <c r="E31">
        <v>14.3</v>
      </c>
      <c r="F31" t="s">
        <v>598</v>
      </c>
      <c r="G31" t="s">
        <v>167</v>
      </c>
      <c r="H31" t="s">
        <v>13</v>
      </c>
      <c r="I31" t="s">
        <v>16</v>
      </c>
      <c r="J31">
        <v>1</v>
      </c>
      <c r="K31">
        <v>427388</v>
      </c>
      <c r="L31">
        <v>582937</v>
      </c>
    </row>
    <row r="32" spans="1:12" x14ac:dyDescent="0.25">
      <c r="A32">
        <v>904</v>
      </c>
      <c r="B32" t="s">
        <v>12</v>
      </c>
      <c r="C32" t="s">
        <v>13</v>
      </c>
      <c r="D32" t="b">
        <v>1</v>
      </c>
      <c r="E32">
        <v>15.1</v>
      </c>
      <c r="F32" t="s">
        <v>599</v>
      </c>
      <c r="G32" t="s">
        <v>47</v>
      </c>
      <c r="H32" t="s">
        <v>13</v>
      </c>
      <c r="I32" t="s">
        <v>16</v>
      </c>
      <c r="J32">
        <v>1</v>
      </c>
      <c r="K32">
        <v>441087</v>
      </c>
      <c r="L32">
        <v>393535</v>
      </c>
    </row>
    <row r="33" spans="1:12" x14ac:dyDescent="0.25">
      <c r="A33">
        <v>905</v>
      </c>
      <c r="B33" t="s">
        <v>12</v>
      </c>
      <c r="C33" t="s">
        <v>13</v>
      </c>
      <c r="D33" t="b">
        <v>1</v>
      </c>
      <c r="E33">
        <v>16.100000000000001</v>
      </c>
      <c r="F33" t="s">
        <v>600</v>
      </c>
      <c r="G33" t="s">
        <v>117</v>
      </c>
      <c r="H33" t="s">
        <v>13</v>
      </c>
      <c r="I33" t="s">
        <v>16</v>
      </c>
      <c r="J33">
        <v>1</v>
      </c>
      <c r="K33">
        <v>424360</v>
      </c>
      <c r="L33">
        <v>540016</v>
      </c>
    </row>
    <row r="34" spans="1:12" x14ac:dyDescent="0.25">
      <c r="A34">
        <v>906</v>
      </c>
      <c r="B34" t="s">
        <v>12</v>
      </c>
      <c r="C34" t="s">
        <v>13</v>
      </c>
      <c r="D34" t="b">
        <v>1</v>
      </c>
      <c r="E34">
        <v>17.100000000000001</v>
      </c>
      <c r="F34" t="s">
        <v>601</v>
      </c>
      <c r="G34" t="s">
        <v>170</v>
      </c>
      <c r="H34" t="s">
        <v>13</v>
      </c>
      <c r="I34" t="s">
        <v>16</v>
      </c>
      <c r="J34">
        <v>1</v>
      </c>
      <c r="K34">
        <v>434655</v>
      </c>
      <c r="L34">
        <v>562252</v>
      </c>
    </row>
    <row r="35" spans="1:12" x14ac:dyDescent="0.25">
      <c r="A35">
        <v>907</v>
      </c>
      <c r="B35" t="s">
        <v>12</v>
      </c>
      <c r="C35" t="s">
        <v>13</v>
      </c>
      <c r="D35" t="b">
        <v>1</v>
      </c>
      <c r="E35">
        <v>17.2</v>
      </c>
      <c r="F35" t="s">
        <v>601</v>
      </c>
      <c r="G35" t="s">
        <v>170</v>
      </c>
      <c r="H35" t="s">
        <v>13</v>
      </c>
      <c r="I35" t="s">
        <v>16</v>
      </c>
      <c r="J35">
        <v>1</v>
      </c>
      <c r="K35">
        <v>434672</v>
      </c>
      <c r="L35">
        <v>562286</v>
      </c>
    </row>
    <row r="36" spans="1:12" x14ac:dyDescent="0.25">
      <c r="A36">
        <v>908</v>
      </c>
      <c r="B36" t="s">
        <v>12</v>
      </c>
      <c r="C36" t="s">
        <v>13</v>
      </c>
      <c r="D36" t="b">
        <v>1</v>
      </c>
      <c r="E36">
        <v>18.100000000000001</v>
      </c>
      <c r="F36" t="s">
        <v>602</v>
      </c>
      <c r="G36" t="s">
        <v>123</v>
      </c>
      <c r="H36" t="s">
        <v>13</v>
      </c>
      <c r="I36" t="s">
        <v>16</v>
      </c>
      <c r="J36">
        <v>1</v>
      </c>
      <c r="K36">
        <v>428957</v>
      </c>
      <c r="L36">
        <v>414493</v>
      </c>
    </row>
    <row r="37" spans="1:12" x14ac:dyDescent="0.25">
      <c r="A37">
        <v>909</v>
      </c>
      <c r="B37" t="s">
        <v>12</v>
      </c>
      <c r="C37" t="s">
        <v>13</v>
      </c>
      <c r="D37" t="b">
        <v>1</v>
      </c>
      <c r="E37">
        <v>19.100000000000001</v>
      </c>
      <c r="F37" t="s">
        <v>603</v>
      </c>
      <c r="G37" t="s">
        <v>604</v>
      </c>
      <c r="H37" t="s">
        <v>13</v>
      </c>
      <c r="I37" t="s">
        <v>16</v>
      </c>
      <c r="J37">
        <v>1</v>
      </c>
      <c r="K37">
        <v>430862</v>
      </c>
      <c r="L37">
        <v>553531</v>
      </c>
    </row>
    <row r="38" spans="1:12" x14ac:dyDescent="0.25">
      <c r="A38">
        <v>910</v>
      </c>
      <c r="B38" t="s">
        <v>12</v>
      </c>
      <c r="C38" t="s">
        <v>13</v>
      </c>
      <c r="D38" t="b">
        <v>1</v>
      </c>
      <c r="E38">
        <v>19.2</v>
      </c>
      <c r="F38" t="s">
        <v>603</v>
      </c>
      <c r="G38" t="s">
        <v>604</v>
      </c>
      <c r="H38" t="s">
        <v>13</v>
      </c>
      <c r="I38" t="s">
        <v>16</v>
      </c>
      <c r="J38">
        <v>1</v>
      </c>
      <c r="K38">
        <v>430843</v>
      </c>
      <c r="L38">
        <v>553537</v>
      </c>
    </row>
    <row r="39" spans="1:12" x14ac:dyDescent="0.25">
      <c r="A39">
        <v>911</v>
      </c>
      <c r="B39" t="s">
        <v>12</v>
      </c>
      <c r="C39" t="s">
        <v>13</v>
      </c>
      <c r="D39" t="b">
        <v>1</v>
      </c>
      <c r="E39">
        <v>19.3</v>
      </c>
      <c r="F39" t="s">
        <v>603</v>
      </c>
      <c r="G39" t="s">
        <v>604</v>
      </c>
      <c r="H39" t="s">
        <v>13</v>
      </c>
      <c r="I39" t="s">
        <v>16</v>
      </c>
      <c r="J39">
        <v>1</v>
      </c>
      <c r="K39">
        <v>430840</v>
      </c>
      <c r="L39">
        <v>553530</v>
      </c>
    </row>
    <row r="40" spans="1:12" x14ac:dyDescent="0.25">
      <c r="A40">
        <v>912</v>
      </c>
      <c r="B40" t="s">
        <v>12</v>
      </c>
      <c r="C40" t="s">
        <v>13</v>
      </c>
      <c r="D40" t="b">
        <v>1</v>
      </c>
      <c r="E40">
        <v>20.100000000000001</v>
      </c>
      <c r="F40" t="s">
        <v>605</v>
      </c>
      <c r="G40" t="s">
        <v>72</v>
      </c>
      <c r="H40" t="s">
        <v>13</v>
      </c>
      <c r="I40" t="s">
        <v>16</v>
      </c>
      <c r="J40">
        <v>1</v>
      </c>
      <c r="K40">
        <v>388483</v>
      </c>
      <c r="L40">
        <v>353321</v>
      </c>
    </row>
    <row r="41" spans="1:12" x14ac:dyDescent="0.25">
      <c r="A41">
        <v>913</v>
      </c>
      <c r="B41" t="s">
        <v>12</v>
      </c>
      <c r="C41" t="s">
        <v>13</v>
      </c>
      <c r="D41" t="b">
        <v>1</v>
      </c>
      <c r="E41">
        <v>20.2</v>
      </c>
      <c r="F41" t="s">
        <v>605</v>
      </c>
      <c r="G41" t="s">
        <v>72</v>
      </c>
      <c r="H41" t="s">
        <v>13</v>
      </c>
      <c r="I41" t="s">
        <v>16</v>
      </c>
      <c r="J41">
        <v>1</v>
      </c>
      <c r="K41">
        <v>388483</v>
      </c>
      <c r="L41">
        <v>353321</v>
      </c>
    </row>
    <row r="42" spans="1:12" x14ac:dyDescent="0.25">
      <c r="A42">
        <v>914</v>
      </c>
      <c r="B42" t="s">
        <v>12</v>
      </c>
      <c r="C42" t="s">
        <v>13</v>
      </c>
      <c r="D42" t="b">
        <v>1</v>
      </c>
      <c r="E42">
        <v>21.1</v>
      </c>
      <c r="F42" t="s">
        <v>606</v>
      </c>
      <c r="G42" t="s">
        <v>117</v>
      </c>
      <c r="H42" t="s">
        <v>13</v>
      </c>
      <c r="I42" t="s">
        <v>49</v>
      </c>
      <c r="J42">
        <v>1</v>
      </c>
      <c r="K42">
        <v>426835</v>
      </c>
      <c r="L42">
        <v>549222</v>
      </c>
    </row>
    <row r="43" spans="1:12" x14ac:dyDescent="0.25">
      <c r="A43">
        <v>915</v>
      </c>
      <c r="B43" t="s">
        <v>12</v>
      </c>
      <c r="C43" t="s">
        <v>13</v>
      </c>
      <c r="D43" t="b">
        <v>1</v>
      </c>
      <c r="E43">
        <v>21.2</v>
      </c>
      <c r="F43" t="s">
        <v>606</v>
      </c>
      <c r="G43" t="s">
        <v>117</v>
      </c>
      <c r="H43" t="s">
        <v>13</v>
      </c>
      <c r="I43" t="s">
        <v>49</v>
      </c>
      <c r="J43">
        <v>1</v>
      </c>
      <c r="K43">
        <v>427073</v>
      </c>
      <c r="L43">
        <v>549293</v>
      </c>
    </row>
    <row r="44" spans="1:12" x14ac:dyDescent="0.25">
      <c r="A44">
        <v>916</v>
      </c>
      <c r="B44" t="s">
        <v>12</v>
      </c>
      <c r="C44" t="s">
        <v>13</v>
      </c>
      <c r="D44" t="b">
        <v>1</v>
      </c>
      <c r="E44">
        <v>22.1</v>
      </c>
      <c r="F44" t="s">
        <v>607</v>
      </c>
      <c r="G44" t="s">
        <v>167</v>
      </c>
      <c r="H44" t="s">
        <v>13</v>
      </c>
      <c r="I44" t="s">
        <v>16</v>
      </c>
      <c r="J44">
        <v>1</v>
      </c>
      <c r="K44">
        <v>425053</v>
      </c>
      <c r="L44">
        <v>584042</v>
      </c>
    </row>
    <row r="45" spans="1:12" x14ac:dyDescent="0.25">
      <c r="A45">
        <v>917</v>
      </c>
      <c r="B45" t="s">
        <v>12</v>
      </c>
      <c r="C45" t="s">
        <v>13</v>
      </c>
      <c r="D45" t="b">
        <v>1</v>
      </c>
      <c r="E45">
        <v>23.1</v>
      </c>
      <c r="F45" t="s">
        <v>608</v>
      </c>
      <c r="G45" t="s">
        <v>61</v>
      </c>
      <c r="H45" t="s">
        <v>13</v>
      </c>
      <c r="I45" t="s">
        <v>16</v>
      </c>
      <c r="J45">
        <v>1</v>
      </c>
      <c r="K45">
        <v>355496</v>
      </c>
      <c r="L45">
        <v>394208</v>
      </c>
    </row>
    <row r="46" spans="1:12" x14ac:dyDescent="0.25">
      <c r="A46">
        <v>918</v>
      </c>
      <c r="B46" t="s">
        <v>12</v>
      </c>
      <c r="C46" t="s">
        <v>13</v>
      </c>
      <c r="D46" t="b">
        <v>1</v>
      </c>
      <c r="E46">
        <v>23.2</v>
      </c>
      <c r="F46" t="s">
        <v>608</v>
      </c>
      <c r="G46" t="s">
        <v>61</v>
      </c>
      <c r="H46" t="s">
        <v>13</v>
      </c>
      <c r="I46" t="s">
        <v>16</v>
      </c>
      <c r="J46">
        <v>1</v>
      </c>
      <c r="K46">
        <v>355526</v>
      </c>
      <c r="L46">
        <v>394188</v>
      </c>
    </row>
    <row r="47" spans="1:12" x14ac:dyDescent="0.25">
      <c r="A47">
        <v>919</v>
      </c>
      <c r="B47" t="s">
        <v>12</v>
      </c>
      <c r="C47" t="s">
        <v>13</v>
      </c>
      <c r="D47" t="b">
        <v>1</v>
      </c>
      <c r="E47">
        <v>23.3</v>
      </c>
      <c r="F47" t="s">
        <v>608</v>
      </c>
      <c r="G47" t="s">
        <v>61</v>
      </c>
      <c r="H47" t="s">
        <v>13</v>
      </c>
      <c r="I47" t="s">
        <v>16</v>
      </c>
      <c r="J47">
        <v>1</v>
      </c>
      <c r="K47">
        <v>355546</v>
      </c>
      <c r="L47">
        <v>394176</v>
      </c>
    </row>
    <row r="48" spans="1:12" x14ac:dyDescent="0.25">
      <c r="A48">
        <v>920</v>
      </c>
      <c r="B48" t="s">
        <v>12</v>
      </c>
      <c r="C48" t="s">
        <v>13</v>
      </c>
      <c r="D48" t="b">
        <v>1</v>
      </c>
      <c r="E48">
        <v>23.4</v>
      </c>
      <c r="F48" t="s">
        <v>608</v>
      </c>
      <c r="G48" t="s">
        <v>61</v>
      </c>
      <c r="H48" t="s">
        <v>13</v>
      </c>
      <c r="I48" t="s">
        <v>16</v>
      </c>
      <c r="J48">
        <v>1</v>
      </c>
      <c r="K48">
        <v>355566</v>
      </c>
      <c r="L48">
        <v>394165</v>
      </c>
    </row>
    <row r="49" spans="1:12" x14ac:dyDescent="0.25">
      <c r="A49">
        <v>921</v>
      </c>
      <c r="B49" t="s">
        <v>12</v>
      </c>
      <c r="C49" t="s">
        <v>13</v>
      </c>
      <c r="D49" t="b">
        <v>1</v>
      </c>
      <c r="E49">
        <v>24.1</v>
      </c>
      <c r="F49" t="s">
        <v>609</v>
      </c>
      <c r="G49" t="s">
        <v>255</v>
      </c>
      <c r="H49" t="s">
        <v>13</v>
      </c>
      <c r="I49" t="s">
        <v>16</v>
      </c>
      <c r="J49">
        <v>1</v>
      </c>
      <c r="K49">
        <v>443580</v>
      </c>
      <c r="L49">
        <v>547810</v>
      </c>
    </row>
    <row r="50" spans="1:12" x14ac:dyDescent="0.25">
      <c r="A50">
        <v>922</v>
      </c>
      <c r="B50" t="s">
        <v>12</v>
      </c>
      <c r="C50" t="s">
        <v>13</v>
      </c>
      <c r="D50" t="b">
        <v>1</v>
      </c>
      <c r="E50">
        <v>24.2</v>
      </c>
      <c r="F50" t="s">
        <v>609</v>
      </c>
      <c r="G50" t="s">
        <v>255</v>
      </c>
      <c r="H50" t="s">
        <v>13</v>
      </c>
      <c r="I50" t="s">
        <v>16</v>
      </c>
      <c r="J50">
        <v>1</v>
      </c>
      <c r="K50">
        <v>443571</v>
      </c>
      <c r="L50">
        <v>547846</v>
      </c>
    </row>
    <row r="51" spans="1:12" x14ac:dyDescent="0.25">
      <c r="A51">
        <v>923</v>
      </c>
      <c r="B51" t="s">
        <v>12</v>
      </c>
      <c r="C51" t="s">
        <v>13</v>
      </c>
      <c r="D51" t="b">
        <v>1</v>
      </c>
      <c r="E51">
        <v>24.3</v>
      </c>
      <c r="F51" t="s">
        <v>609</v>
      </c>
      <c r="G51" t="s">
        <v>255</v>
      </c>
      <c r="H51" t="s">
        <v>13</v>
      </c>
      <c r="I51" t="s">
        <v>16</v>
      </c>
      <c r="J51">
        <v>1</v>
      </c>
      <c r="K51">
        <v>443676</v>
      </c>
      <c r="L51">
        <v>547741</v>
      </c>
    </row>
    <row r="52" spans="1:12" x14ac:dyDescent="0.25">
      <c r="A52">
        <v>924</v>
      </c>
      <c r="B52" t="s">
        <v>12</v>
      </c>
      <c r="C52" t="s">
        <v>13</v>
      </c>
      <c r="D52" t="b">
        <v>1</v>
      </c>
      <c r="E52">
        <v>25.1</v>
      </c>
      <c r="F52" t="s">
        <v>610</v>
      </c>
      <c r="G52" t="s">
        <v>357</v>
      </c>
      <c r="H52" t="s">
        <v>13</v>
      </c>
      <c r="I52" t="s">
        <v>21</v>
      </c>
      <c r="J52">
        <v>1</v>
      </c>
      <c r="K52">
        <v>226652</v>
      </c>
      <c r="L52">
        <v>601822</v>
      </c>
    </row>
    <row r="53" spans="1:12" x14ac:dyDescent="0.25">
      <c r="A53">
        <v>925</v>
      </c>
      <c r="B53" t="s">
        <v>12</v>
      </c>
      <c r="C53" t="s">
        <v>13</v>
      </c>
      <c r="D53" t="b">
        <v>1</v>
      </c>
      <c r="E53">
        <v>25.2</v>
      </c>
      <c r="F53" t="s">
        <v>610</v>
      </c>
      <c r="G53" t="s">
        <v>357</v>
      </c>
      <c r="H53" t="s">
        <v>13</v>
      </c>
      <c r="I53" t="s">
        <v>21</v>
      </c>
      <c r="J53">
        <v>1</v>
      </c>
      <c r="K53">
        <v>226685</v>
      </c>
      <c r="L53">
        <v>601810</v>
      </c>
    </row>
    <row r="54" spans="1:12" x14ac:dyDescent="0.25">
      <c r="A54">
        <v>926</v>
      </c>
      <c r="B54" t="s">
        <v>12</v>
      </c>
      <c r="C54" t="s">
        <v>13</v>
      </c>
      <c r="D54" t="b">
        <v>1</v>
      </c>
      <c r="E54">
        <v>25.3</v>
      </c>
      <c r="F54" t="s">
        <v>610</v>
      </c>
      <c r="G54" t="s">
        <v>357</v>
      </c>
      <c r="H54" t="s">
        <v>13</v>
      </c>
      <c r="I54" t="s">
        <v>21</v>
      </c>
      <c r="J54">
        <v>1</v>
      </c>
      <c r="K54">
        <v>226685</v>
      </c>
      <c r="L54">
        <v>601810</v>
      </c>
    </row>
    <row r="55" spans="1:12" x14ac:dyDescent="0.25">
      <c r="A55">
        <v>927</v>
      </c>
      <c r="B55" t="s">
        <v>12</v>
      </c>
      <c r="C55" t="s">
        <v>13</v>
      </c>
      <c r="D55" t="b">
        <v>1</v>
      </c>
      <c r="E55">
        <v>26.1</v>
      </c>
      <c r="F55" t="s">
        <v>611</v>
      </c>
      <c r="G55" t="s">
        <v>612</v>
      </c>
      <c r="H55" t="s">
        <v>13</v>
      </c>
      <c r="I55" t="s">
        <v>16</v>
      </c>
      <c r="J55">
        <v>1</v>
      </c>
      <c r="K55">
        <v>304541</v>
      </c>
      <c r="L55">
        <v>199537</v>
      </c>
    </row>
    <row r="56" spans="1:12" x14ac:dyDescent="0.25">
      <c r="A56">
        <v>928</v>
      </c>
      <c r="B56" t="s">
        <v>12</v>
      </c>
      <c r="C56" t="s">
        <v>13</v>
      </c>
      <c r="D56" t="b">
        <v>1</v>
      </c>
      <c r="E56">
        <v>27.1</v>
      </c>
      <c r="F56" t="s">
        <v>613</v>
      </c>
      <c r="G56" t="s">
        <v>123</v>
      </c>
      <c r="H56" t="s">
        <v>13</v>
      </c>
      <c r="I56" t="s">
        <v>16</v>
      </c>
      <c r="J56">
        <v>1</v>
      </c>
      <c r="K56">
        <v>426928</v>
      </c>
      <c r="L56">
        <v>415350</v>
      </c>
    </row>
    <row r="57" spans="1:12" x14ac:dyDescent="0.25">
      <c r="A57">
        <v>929</v>
      </c>
      <c r="B57" t="s">
        <v>12</v>
      </c>
      <c r="C57" t="s">
        <v>13</v>
      </c>
      <c r="D57" t="b">
        <v>1</v>
      </c>
      <c r="E57">
        <v>27.2</v>
      </c>
      <c r="F57" t="s">
        <v>613</v>
      </c>
      <c r="G57" t="s">
        <v>123</v>
      </c>
      <c r="H57" t="s">
        <v>13</v>
      </c>
      <c r="I57" t="s">
        <v>16</v>
      </c>
      <c r="J57">
        <v>1</v>
      </c>
      <c r="K57">
        <v>426944</v>
      </c>
      <c r="L57">
        <v>415336</v>
      </c>
    </row>
    <row r="58" spans="1:12" x14ac:dyDescent="0.25">
      <c r="A58">
        <v>930</v>
      </c>
      <c r="B58" t="s">
        <v>12</v>
      </c>
      <c r="C58" t="s">
        <v>13</v>
      </c>
      <c r="D58" t="b">
        <v>1</v>
      </c>
      <c r="E58">
        <v>27.3</v>
      </c>
      <c r="F58" t="s">
        <v>613</v>
      </c>
      <c r="G58" t="s">
        <v>123</v>
      </c>
      <c r="H58" t="s">
        <v>13</v>
      </c>
      <c r="I58" t="s">
        <v>16</v>
      </c>
      <c r="J58">
        <v>1</v>
      </c>
      <c r="K58">
        <v>426923</v>
      </c>
      <c r="L58">
        <v>415305</v>
      </c>
    </row>
    <row r="59" spans="1:12" x14ac:dyDescent="0.25">
      <c r="A59">
        <v>931</v>
      </c>
      <c r="B59" t="s">
        <v>12</v>
      </c>
      <c r="C59" t="s">
        <v>13</v>
      </c>
      <c r="D59" t="b">
        <v>1</v>
      </c>
      <c r="E59">
        <v>28.1</v>
      </c>
      <c r="F59" t="s">
        <v>614</v>
      </c>
      <c r="G59" t="s">
        <v>55</v>
      </c>
      <c r="H59" t="s">
        <v>13</v>
      </c>
      <c r="I59" t="s">
        <v>90</v>
      </c>
      <c r="J59">
        <v>1</v>
      </c>
      <c r="K59">
        <v>431261</v>
      </c>
      <c r="L59">
        <v>405566</v>
      </c>
    </row>
    <row r="60" spans="1:12" x14ac:dyDescent="0.25">
      <c r="A60">
        <v>932</v>
      </c>
      <c r="B60" t="s">
        <v>12</v>
      </c>
      <c r="C60" t="s">
        <v>13</v>
      </c>
      <c r="D60" t="b">
        <v>1</v>
      </c>
      <c r="E60">
        <v>29.1</v>
      </c>
      <c r="F60" t="s">
        <v>615</v>
      </c>
      <c r="G60" t="s">
        <v>188</v>
      </c>
      <c r="H60" t="s">
        <v>13</v>
      </c>
      <c r="I60" t="s">
        <v>21</v>
      </c>
      <c r="J60">
        <v>1</v>
      </c>
      <c r="K60">
        <v>374820</v>
      </c>
      <c r="L60">
        <v>400550</v>
      </c>
    </row>
    <row r="61" spans="1:12" x14ac:dyDescent="0.25">
      <c r="A61">
        <v>933</v>
      </c>
      <c r="B61" t="s">
        <v>12</v>
      </c>
      <c r="C61" t="s">
        <v>13</v>
      </c>
      <c r="D61" t="b">
        <v>1</v>
      </c>
      <c r="E61">
        <v>29.2</v>
      </c>
      <c r="F61" t="s">
        <v>615</v>
      </c>
      <c r="G61" t="s">
        <v>188</v>
      </c>
      <c r="H61" t="s">
        <v>13</v>
      </c>
      <c r="I61" t="s">
        <v>21</v>
      </c>
      <c r="J61">
        <v>1</v>
      </c>
      <c r="K61">
        <v>374797</v>
      </c>
      <c r="L61">
        <v>400550</v>
      </c>
    </row>
    <row r="62" spans="1:12" x14ac:dyDescent="0.25">
      <c r="A62">
        <v>934</v>
      </c>
      <c r="B62" t="s">
        <v>12</v>
      </c>
      <c r="C62" t="s">
        <v>13</v>
      </c>
      <c r="D62" t="b">
        <v>1</v>
      </c>
      <c r="E62">
        <v>29.3</v>
      </c>
      <c r="F62" t="s">
        <v>615</v>
      </c>
      <c r="G62" t="s">
        <v>188</v>
      </c>
      <c r="H62" t="s">
        <v>13</v>
      </c>
      <c r="I62" t="s">
        <v>21</v>
      </c>
      <c r="J62">
        <v>1</v>
      </c>
      <c r="K62">
        <v>374828</v>
      </c>
      <c r="L62">
        <v>400544</v>
      </c>
    </row>
    <row r="63" spans="1:12" x14ac:dyDescent="0.25">
      <c r="A63">
        <v>935</v>
      </c>
      <c r="B63" t="s">
        <v>12</v>
      </c>
      <c r="C63" t="s">
        <v>13</v>
      </c>
      <c r="D63" t="b">
        <v>1</v>
      </c>
      <c r="E63">
        <v>29.4</v>
      </c>
      <c r="F63" t="s">
        <v>615</v>
      </c>
      <c r="G63" t="s">
        <v>188</v>
      </c>
      <c r="H63" t="s">
        <v>13</v>
      </c>
      <c r="I63" t="s">
        <v>21</v>
      </c>
      <c r="J63">
        <v>1</v>
      </c>
      <c r="K63">
        <v>374350</v>
      </c>
      <c r="L63">
        <v>400100</v>
      </c>
    </row>
    <row r="64" spans="1:12" x14ac:dyDescent="0.25">
      <c r="A64">
        <v>936</v>
      </c>
      <c r="B64" t="s">
        <v>12</v>
      </c>
      <c r="C64" t="s">
        <v>13</v>
      </c>
      <c r="D64" t="b">
        <v>1</v>
      </c>
      <c r="E64">
        <v>29.5</v>
      </c>
      <c r="F64" t="s">
        <v>615</v>
      </c>
      <c r="G64" t="s">
        <v>188</v>
      </c>
      <c r="H64" t="s">
        <v>13</v>
      </c>
      <c r="I64" t="s">
        <v>21</v>
      </c>
      <c r="J64">
        <v>1</v>
      </c>
      <c r="K64">
        <v>374290</v>
      </c>
      <c r="L64">
        <v>400220</v>
      </c>
    </row>
    <row r="65" spans="1:12" x14ac:dyDescent="0.25">
      <c r="A65">
        <v>937</v>
      </c>
      <c r="B65" t="s">
        <v>12</v>
      </c>
      <c r="C65" t="s">
        <v>13</v>
      </c>
      <c r="D65" t="b">
        <v>1</v>
      </c>
      <c r="E65">
        <v>29.6</v>
      </c>
      <c r="F65" t="s">
        <v>615</v>
      </c>
      <c r="G65" t="s">
        <v>188</v>
      </c>
      <c r="H65" t="s">
        <v>13</v>
      </c>
      <c r="I65" t="s">
        <v>21</v>
      </c>
      <c r="J65">
        <v>1</v>
      </c>
      <c r="K65">
        <v>374290</v>
      </c>
      <c r="L65">
        <v>400255</v>
      </c>
    </row>
    <row r="66" spans="1:12" x14ac:dyDescent="0.25">
      <c r="A66">
        <v>938</v>
      </c>
      <c r="B66" t="s">
        <v>12</v>
      </c>
      <c r="C66" t="s">
        <v>13</v>
      </c>
      <c r="D66" t="b">
        <v>1</v>
      </c>
      <c r="E66">
        <v>30.1</v>
      </c>
      <c r="F66" t="s">
        <v>616</v>
      </c>
      <c r="G66" t="s">
        <v>106</v>
      </c>
      <c r="H66" t="s">
        <v>13</v>
      </c>
      <c r="I66" t="s">
        <v>16</v>
      </c>
      <c r="J66">
        <v>1</v>
      </c>
      <c r="K66">
        <v>442427</v>
      </c>
      <c r="L66">
        <v>371545</v>
      </c>
    </row>
    <row r="67" spans="1:12" x14ac:dyDescent="0.25">
      <c r="A67">
        <v>939</v>
      </c>
      <c r="B67" t="s">
        <v>12</v>
      </c>
      <c r="C67" t="s">
        <v>13</v>
      </c>
      <c r="D67" t="b">
        <v>1</v>
      </c>
      <c r="E67">
        <v>31.1</v>
      </c>
      <c r="F67" t="s">
        <v>617</v>
      </c>
      <c r="G67" t="s">
        <v>188</v>
      </c>
      <c r="H67" t="s">
        <v>13</v>
      </c>
      <c r="I67" t="s">
        <v>16</v>
      </c>
      <c r="J67">
        <v>1</v>
      </c>
      <c r="K67">
        <v>373450</v>
      </c>
      <c r="L67">
        <v>403126</v>
      </c>
    </row>
    <row r="68" spans="1:12" x14ac:dyDescent="0.25">
      <c r="A68">
        <v>940</v>
      </c>
      <c r="B68" t="s">
        <v>12</v>
      </c>
      <c r="C68" t="s">
        <v>13</v>
      </c>
      <c r="D68" t="b">
        <v>1</v>
      </c>
      <c r="E68">
        <v>31.2</v>
      </c>
      <c r="F68" t="s">
        <v>617</v>
      </c>
      <c r="G68" t="s">
        <v>188</v>
      </c>
      <c r="H68" t="s">
        <v>13</v>
      </c>
      <c r="I68" t="s">
        <v>16</v>
      </c>
      <c r="J68">
        <v>1</v>
      </c>
      <c r="K68">
        <v>373447</v>
      </c>
      <c r="L68">
        <v>403106</v>
      </c>
    </row>
    <row r="69" spans="1:12" x14ac:dyDescent="0.25">
      <c r="A69">
        <v>941</v>
      </c>
      <c r="B69" t="s">
        <v>12</v>
      </c>
      <c r="C69" t="s">
        <v>13</v>
      </c>
      <c r="D69" t="b">
        <v>1</v>
      </c>
      <c r="E69">
        <v>32.1</v>
      </c>
      <c r="F69" t="s">
        <v>618</v>
      </c>
      <c r="G69" t="s">
        <v>18</v>
      </c>
      <c r="H69" t="s">
        <v>13</v>
      </c>
      <c r="I69" t="s">
        <v>16</v>
      </c>
      <c r="J69">
        <v>1</v>
      </c>
      <c r="K69">
        <v>297234</v>
      </c>
      <c r="L69">
        <v>517323</v>
      </c>
    </row>
    <row r="70" spans="1:12" x14ac:dyDescent="0.25">
      <c r="A70">
        <v>942</v>
      </c>
      <c r="B70" t="s">
        <v>12</v>
      </c>
      <c r="C70" t="s">
        <v>13</v>
      </c>
      <c r="D70" t="b">
        <v>1</v>
      </c>
      <c r="E70">
        <v>33.1</v>
      </c>
      <c r="F70" t="s">
        <v>619</v>
      </c>
      <c r="G70" t="s">
        <v>188</v>
      </c>
      <c r="H70" t="s">
        <v>13</v>
      </c>
      <c r="I70" t="s">
        <v>16</v>
      </c>
      <c r="J70">
        <v>1</v>
      </c>
      <c r="K70">
        <v>377847</v>
      </c>
      <c r="L70">
        <v>407015</v>
      </c>
    </row>
    <row r="71" spans="1:12" x14ac:dyDescent="0.25">
      <c r="A71">
        <v>943</v>
      </c>
      <c r="B71" t="s">
        <v>12</v>
      </c>
      <c r="C71" t="s">
        <v>13</v>
      </c>
      <c r="D71" t="b">
        <v>1</v>
      </c>
      <c r="E71">
        <v>34.1</v>
      </c>
      <c r="F71" t="s">
        <v>620</v>
      </c>
      <c r="G71" t="s">
        <v>304</v>
      </c>
      <c r="H71" t="s">
        <v>13</v>
      </c>
      <c r="I71" t="s">
        <v>16</v>
      </c>
      <c r="J71">
        <v>1</v>
      </c>
      <c r="K71">
        <v>360400</v>
      </c>
      <c r="L71">
        <v>398287</v>
      </c>
    </row>
    <row r="72" spans="1:12" x14ac:dyDescent="0.25">
      <c r="A72">
        <v>944</v>
      </c>
      <c r="B72" t="s">
        <v>12</v>
      </c>
      <c r="C72" t="s">
        <v>13</v>
      </c>
      <c r="D72" t="b">
        <v>1</v>
      </c>
      <c r="E72">
        <v>35.1</v>
      </c>
      <c r="F72" t="s">
        <v>621</v>
      </c>
      <c r="G72" t="s">
        <v>123</v>
      </c>
      <c r="H72" t="s">
        <v>13</v>
      </c>
      <c r="I72" t="s">
        <v>16</v>
      </c>
      <c r="J72">
        <v>1</v>
      </c>
      <c r="K72">
        <v>420660</v>
      </c>
      <c r="L72">
        <v>418653</v>
      </c>
    </row>
    <row r="73" spans="1:12" x14ac:dyDescent="0.25">
      <c r="A73">
        <v>945</v>
      </c>
      <c r="B73" t="s">
        <v>12</v>
      </c>
      <c r="C73" t="s">
        <v>13</v>
      </c>
      <c r="D73" t="b">
        <v>1</v>
      </c>
      <c r="E73">
        <v>36.1</v>
      </c>
      <c r="F73" t="s">
        <v>622</v>
      </c>
      <c r="G73" t="s">
        <v>227</v>
      </c>
      <c r="H73" t="s">
        <v>13</v>
      </c>
      <c r="I73" t="s">
        <v>16</v>
      </c>
      <c r="J73">
        <v>1</v>
      </c>
      <c r="K73">
        <v>440857</v>
      </c>
      <c r="L73">
        <v>408341</v>
      </c>
    </row>
    <row r="74" spans="1:12" x14ac:dyDescent="0.25">
      <c r="A74">
        <v>946</v>
      </c>
      <c r="B74" t="s">
        <v>12</v>
      </c>
      <c r="C74" t="s">
        <v>13</v>
      </c>
      <c r="D74" t="b">
        <v>1</v>
      </c>
      <c r="E74">
        <v>37.1</v>
      </c>
      <c r="F74" t="s">
        <v>623</v>
      </c>
      <c r="G74" t="s">
        <v>15</v>
      </c>
      <c r="H74" t="s">
        <v>13</v>
      </c>
      <c r="I74" t="s">
        <v>16</v>
      </c>
      <c r="J74">
        <v>1</v>
      </c>
      <c r="K74">
        <v>446387</v>
      </c>
      <c r="L74">
        <v>405332</v>
      </c>
    </row>
    <row r="75" spans="1:12" x14ac:dyDescent="0.25">
      <c r="A75">
        <v>947</v>
      </c>
      <c r="B75" t="s">
        <v>12</v>
      </c>
      <c r="C75" t="s">
        <v>13</v>
      </c>
      <c r="D75" t="b">
        <v>1</v>
      </c>
      <c r="E75">
        <v>38.1</v>
      </c>
      <c r="F75" t="s">
        <v>624</v>
      </c>
      <c r="G75" t="s">
        <v>55</v>
      </c>
      <c r="H75" t="s">
        <v>13</v>
      </c>
      <c r="I75" t="s">
        <v>16</v>
      </c>
      <c r="J75">
        <v>1</v>
      </c>
      <c r="K75">
        <v>430853</v>
      </c>
      <c r="L75">
        <v>406989</v>
      </c>
    </row>
    <row r="76" spans="1:12" x14ac:dyDescent="0.25">
      <c r="A76">
        <v>948</v>
      </c>
      <c r="B76" t="s">
        <v>12</v>
      </c>
      <c r="C76" t="s">
        <v>13</v>
      </c>
      <c r="D76" t="b">
        <v>1</v>
      </c>
      <c r="E76">
        <v>39.1</v>
      </c>
      <c r="F76" t="s">
        <v>625</v>
      </c>
      <c r="G76" t="s">
        <v>123</v>
      </c>
      <c r="H76" t="s">
        <v>13</v>
      </c>
      <c r="I76" t="s">
        <v>21</v>
      </c>
      <c r="J76">
        <v>1</v>
      </c>
      <c r="K76">
        <v>424864</v>
      </c>
      <c r="L76">
        <v>416190</v>
      </c>
    </row>
    <row r="77" spans="1:12" x14ac:dyDescent="0.25">
      <c r="A77">
        <v>949</v>
      </c>
      <c r="B77" t="s">
        <v>12</v>
      </c>
      <c r="C77" t="s">
        <v>13</v>
      </c>
      <c r="D77" t="b">
        <v>1</v>
      </c>
      <c r="E77">
        <v>39.200000000000003</v>
      </c>
      <c r="F77" t="s">
        <v>625</v>
      </c>
      <c r="G77" t="s">
        <v>123</v>
      </c>
      <c r="H77" t="s">
        <v>13</v>
      </c>
      <c r="I77" t="s">
        <v>21</v>
      </c>
      <c r="J77">
        <v>1</v>
      </c>
      <c r="K77">
        <v>424960</v>
      </c>
      <c r="L77">
        <v>416270</v>
      </c>
    </row>
    <row r="78" spans="1:12" x14ac:dyDescent="0.25">
      <c r="A78">
        <v>950</v>
      </c>
      <c r="B78" t="s">
        <v>12</v>
      </c>
      <c r="C78" t="s">
        <v>13</v>
      </c>
      <c r="D78" t="b">
        <v>1</v>
      </c>
      <c r="E78">
        <v>39.299999999999997</v>
      </c>
      <c r="F78" t="s">
        <v>625</v>
      </c>
      <c r="G78" t="s">
        <v>123</v>
      </c>
      <c r="H78" t="s">
        <v>13</v>
      </c>
      <c r="I78" t="s">
        <v>21</v>
      </c>
      <c r="J78">
        <v>1</v>
      </c>
      <c r="K78">
        <v>425025</v>
      </c>
      <c r="L78">
        <v>416355</v>
      </c>
    </row>
    <row r="79" spans="1:12" x14ac:dyDescent="0.25">
      <c r="A79">
        <v>951</v>
      </c>
      <c r="B79" t="s">
        <v>12</v>
      </c>
      <c r="C79" t="s">
        <v>13</v>
      </c>
      <c r="D79" t="b">
        <v>1</v>
      </c>
      <c r="E79">
        <v>39.4</v>
      </c>
      <c r="F79" t="s">
        <v>625</v>
      </c>
      <c r="G79" t="s">
        <v>123</v>
      </c>
      <c r="H79" t="s">
        <v>13</v>
      </c>
      <c r="I79" t="s">
        <v>21</v>
      </c>
      <c r="J79">
        <v>1</v>
      </c>
      <c r="K79">
        <v>425075</v>
      </c>
      <c r="L79">
        <v>416365</v>
      </c>
    </row>
    <row r="80" spans="1:12" x14ac:dyDescent="0.25">
      <c r="A80">
        <v>952</v>
      </c>
      <c r="B80" t="s">
        <v>12</v>
      </c>
      <c r="C80" t="s">
        <v>13</v>
      </c>
      <c r="D80" t="b">
        <v>1</v>
      </c>
      <c r="E80">
        <v>39.5</v>
      </c>
      <c r="F80" t="s">
        <v>625</v>
      </c>
      <c r="G80" t="s">
        <v>123</v>
      </c>
      <c r="H80" t="s">
        <v>13</v>
      </c>
      <c r="I80" t="s">
        <v>21</v>
      </c>
      <c r="J80">
        <v>1</v>
      </c>
      <c r="K80">
        <v>425155</v>
      </c>
      <c r="L80">
        <v>416445</v>
      </c>
    </row>
    <row r="81" spans="1:12" x14ac:dyDescent="0.25">
      <c r="A81">
        <v>953</v>
      </c>
      <c r="B81" t="s">
        <v>12</v>
      </c>
      <c r="C81" t="s">
        <v>13</v>
      </c>
      <c r="D81" t="b">
        <v>1</v>
      </c>
      <c r="E81">
        <v>40.1</v>
      </c>
      <c r="F81" t="s">
        <v>626</v>
      </c>
      <c r="G81" t="s">
        <v>255</v>
      </c>
      <c r="H81" t="s">
        <v>13</v>
      </c>
      <c r="I81" t="s">
        <v>21</v>
      </c>
      <c r="J81">
        <v>1</v>
      </c>
      <c r="K81">
        <v>444225</v>
      </c>
      <c r="L81">
        <v>541858</v>
      </c>
    </row>
    <row r="82" spans="1:12" x14ac:dyDescent="0.25">
      <c r="A82">
        <v>954</v>
      </c>
      <c r="B82" t="s">
        <v>12</v>
      </c>
      <c r="C82" t="s">
        <v>13</v>
      </c>
      <c r="D82" t="b">
        <v>1</v>
      </c>
      <c r="E82">
        <v>40.200000000000003</v>
      </c>
      <c r="F82" t="s">
        <v>626</v>
      </c>
      <c r="G82" t="s">
        <v>255</v>
      </c>
      <c r="H82" t="s">
        <v>13</v>
      </c>
      <c r="I82" t="s">
        <v>21</v>
      </c>
      <c r="J82">
        <v>1</v>
      </c>
      <c r="K82">
        <v>444209</v>
      </c>
      <c r="L82">
        <v>541916</v>
      </c>
    </row>
    <row r="83" spans="1:12" x14ac:dyDescent="0.25">
      <c r="A83">
        <v>1422</v>
      </c>
      <c r="B83" t="s">
        <v>12</v>
      </c>
      <c r="C83" t="s">
        <v>13</v>
      </c>
      <c r="D83" t="b">
        <v>1</v>
      </c>
      <c r="E83">
        <v>40.299999999999997</v>
      </c>
      <c r="F83" t="s">
        <v>626</v>
      </c>
      <c r="G83" t="s">
        <v>255</v>
      </c>
      <c r="H83" t="s">
        <v>13</v>
      </c>
      <c r="I83" t="s">
        <v>21</v>
      </c>
      <c r="J83">
        <v>1</v>
      </c>
      <c r="K83">
        <v>444250</v>
      </c>
      <c r="L83">
        <v>541890</v>
      </c>
    </row>
    <row r="84" spans="1:12" x14ac:dyDescent="0.25">
      <c r="A84">
        <v>1423</v>
      </c>
      <c r="B84" t="s">
        <v>12</v>
      </c>
      <c r="C84" t="s">
        <v>13</v>
      </c>
      <c r="D84" t="b">
        <v>1</v>
      </c>
      <c r="E84">
        <v>40.4</v>
      </c>
      <c r="F84" t="s">
        <v>626</v>
      </c>
      <c r="G84" t="s">
        <v>255</v>
      </c>
      <c r="H84" t="s">
        <v>13</v>
      </c>
      <c r="I84" t="s">
        <v>21</v>
      </c>
      <c r="J84">
        <v>1</v>
      </c>
      <c r="K84">
        <v>445050</v>
      </c>
      <c r="L84">
        <v>542180</v>
      </c>
    </row>
    <row r="85" spans="1:12" x14ac:dyDescent="0.25">
      <c r="A85">
        <v>1424</v>
      </c>
      <c r="B85" t="s">
        <v>12</v>
      </c>
      <c r="C85" t="s">
        <v>13</v>
      </c>
      <c r="D85" t="b">
        <v>1</v>
      </c>
      <c r="E85">
        <v>41.1</v>
      </c>
      <c r="F85" t="s">
        <v>863</v>
      </c>
      <c r="G85" t="s">
        <v>18</v>
      </c>
      <c r="H85" t="s">
        <v>13</v>
      </c>
      <c r="I85" t="s">
        <v>16</v>
      </c>
      <c r="J85">
        <v>1</v>
      </c>
      <c r="K85">
        <v>297474</v>
      </c>
      <c r="L85">
        <v>516898</v>
      </c>
    </row>
    <row r="86" spans="1:12" x14ac:dyDescent="0.25">
      <c r="A86">
        <v>1425</v>
      </c>
      <c r="B86" t="s">
        <v>12</v>
      </c>
      <c r="C86" t="s">
        <v>13</v>
      </c>
      <c r="D86" t="b">
        <v>1</v>
      </c>
      <c r="E86">
        <v>42.1</v>
      </c>
      <c r="F86" t="s">
        <v>864</v>
      </c>
      <c r="G86" t="s">
        <v>36</v>
      </c>
      <c r="H86" t="s">
        <v>13</v>
      </c>
      <c r="I86" t="s">
        <v>16</v>
      </c>
      <c r="J86">
        <v>1</v>
      </c>
      <c r="K86">
        <v>412912</v>
      </c>
      <c r="L86">
        <v>556700</v>
      </c>
    </row>
    <row r="87" spans="1:12" x14ac:dyDescent="0.25">
      <c r="A87">
        <v>1426</v>
      </c>
      <c r="B87" t="s">
        <v>12</v>
      </c>
      <c r="C87" t="s">
        <v>13</v>
      </c>
      <c r="D87" t="b">
        <v>1</v>
      </c>
      <c r="E87">
        <v>42.2</v>
      </c>
      <c r="F87" t="s">
        <v>864</v>
      </c>
      <c r="G87" t="s">
        <v>36</v>
      </c>
      <c r="H87" t="s">
        <v>13</v>
      </c>
      <c r="I87" t="s">
        <v>16</v>
      </c>
      <c r="J87">
        <v>1</v>
      </c>
      <c r="K87">
        <v>412979</v>
      </c>
      <c r="L87">
        <v>556784</v>
      </c>
    </row>
    <row r="88" spans="1:12" x14ac:dyDescent="0.25">
      <c r="A88">
        <v>1427</v>
      </c>
      <c r="B88" t="s">
        <v>12</v>
      </c>
      <c r="C88" t="s">
        <v>13</v>
      </c>
      <c r="D88" t="b">
        <v>1</v>
      </c>
      <c r="E88">
        <v>42.3</v>
      </c>
      <c r="F88" t="s">
        <v>864</v>
      </c>
      <c r="G88" t="s">
        <v>36</v>
      </c>
      <c r="H88" t="s">
        <v>13</v>
      </c>
      <c r="I88" t="s">
        <v>16</v>
      </c>
      <c r="J88">
        <v>1</v>
      </c>
      <c r="K88">
        <v>413058</v>
      </c>
      <c r="L88">
        <v>556682</v>
      </c>
    </row>
    <row r="89" spans="1:12" x14ac:dyDescent="0.25">
      <c r="A89">
        <v>1428</v>
      </c>
      <c r="B89" t="s">
        <v>12</v>
      </c>
      <c r="C89" t="s">
        <v>13</v>
      </c>
      <c r="D89" t="b">
        <v>1</v>
      </c>
      <c r="E89">
        <v>43.1</v>
      </c>
      <c r="F89" t="s">
        <v>865</v>
      </c>
      <c r="G89" t="s">
        <v>326</v>
      </c>
      <c r="H89" t="s">
        <v>13</v>
      </c>
      <c r="I89" t="s">
        <v>49</v>
      </c>
      <c r="J89">
        <v>1</v>
      </c>
      <c r="K89">
        <v>424358</v>
      </c>
      <c r="L89">
        <v>556232</v>
      </c>
    </row>
    <row r="90" spans="1:12" x14ac:dyDescent="0.25">
      <c r="A90">
        <v>1429</v>
      </c>
      <c r="B90" t="s">
        <v>12</v>
      </c>
      <c r="C90" t="s">
        <v>13</v>
      </c>
      <c r="D90" t="b">
        <v>1</v>
      </c>
      <c r="E90">
        <v>43.2</v>
      </c>
      <c r="F90" t="s">
        <v>865</v>
      </c>
      <c r="G90" t="s">
        <v>326</v>
      </c>
      <c r="H90" t="s">
        <v>13</v>
      </c>
      <c r="I90" t="s">
        <v>49</v>
      </c>
      <c r="J90">
        <v>1</v>
      </c>
      <c r="K90">
        <v>425939</v>
      </c>
      <c r="L90">
        <v>556836</v>
      </c>
    </row>
    <row r="91" spans="1:12" x14ac:dyDescent="0.25">
      <c r="A91">
        <v>1430</v>
      </c>
      <c r="B91" t="s">
        <v>12</v>
      </c>
      <c r="C91" t="s">
        <v>13</v>
      </c>
      <c r="D91" t="b">
        <v>1</v>
      </c>
      <c r="E91">
        <v>44.1</v>
      </c>
      <c r="F91" t="s">
        <v>866</v>
      </c>
      <c r="G91" t="s">
        <v>117</v>
      </c>
      <c r="H91" t="s">
        <v>13</v>
      </c>
      <c r="I91" t="s">
        <v>49</v>
      </c>
      <c r="J91">
        <v>1</v>
      </c>
      <c r="K91">
        <v>426044</v>
      </c>
      <c r="L91">
        <v>546862</v>
      </c>
    </row>
    <row r="92" spans="1:12" x14ac:dyDescent="0.25">
      <c r="A92">
        <v>1431</v>
      </c>
      <c r="B92" t="s">
        <v>12</v>
      </c>
      <c r="C92" t="s">
        <v>13</v>
      </c>
      <c r="D92" t="b">
        <v>1</v>
      </c>
      <c r="E92">
        <v>44.2</v>
      </c>
      <c r="F92" t="s">
        <v>866</v>
      </c>
      <c r="G92" t="s">
        <v>117</v>
      </c>
      <c r="H92" t="s">
        <v>13</v>
      </c>
      <c r="I92" t="s">
        <v>49</v>
      </c>
      <c r="J92">
        <v>1</v>
      </c>
      <c r="K92">
        <v>426053</v>
      </c>
      <c r="L92">
        <v>546880</v>
      </c>
    </row>
    <row r="93" spans="1:12" x14ac:dyDescent="0.25">
      <c r="A93">
        <v>1432</v>
      </c>
      <c r="B93" t="s">
        <v>12</v>
      </c>
      <c r="C93" t="s">
        <v>13</v>
      </c>
      <c r="D93" t="b">
        <v>1</v>
      </c>
      <c r="E93">
        <v>44.3</v>
      </c>
      <c r="F93" t="s">
        <v>866</v>
      </c>
      <c r="G93" t="s">
        <v>117</v>
      </c>
      <c r="H93" t="s">
        <v>13</v>
      </c>
      <c r="I93" t="s">
        <v>49</v>
      </c>
      <c r="J93">
        <v>1</v>
      </c>
      <c r="K93">
        <v>426320</v>
      </c>
      <c r="L93">
        <v>547095</v>
      </c>
    </row>
    <row r="94" spans="1:12" x14ac:dyDescent="0.25">
      <c r="A94">
        <v>1433</v>
      </c>
      <c r="B94" t="s">
        <v>12</v>
      </c>
      <c r="C94" t="s">
        <v>13</v>
      </c>
      <c r="D94" t="b">
        <v>1</v>
      </c>
      <c r="E94">
        <v>45.1</v>
      </c>
      <c r="F94" t="s">
        <v>867</v>
      </c>
      <c r="G94" t="s">
        <v>44</v>
      </c>
      <c r="H94" t="s">
        <v>13</v>
      </c>
      <c r="I94" t="s">
        <v>16</v>
      </c>
      <c r="J94">
        <v>1</v>
      </c>
      <c r="K94">
        <v>419370</v>
      </c>
      <c r="L94">
        <v>525530</v>
      </c>
    </row>
    <row r="95" spans="1:12" x14ac:dyDescent="0.25">
      <c r="A95">
        <v>1434</v>
      </c>
      <c r="B95" t="s">
        <v>12</v>
      </c>
      <c r="C95" t="s">
        <v>13</v>
      </c>
      <c r="D95" t="b">
        <v>1</v>
      </c>
      <c r="E95">
        <v>46.1</v>
      </c>
      <c r="F95" t="s">
        <v>868</v>
      </c>
      <c r="G95" t="s">
        <v>123</v>
      </c>
      <c r="H95" t="s">
        <v>13</v>
      </c>
      <c r="I95" t="s">
        <v>16</v>
      </c>
      <c r="J95">
        <v>1</v>
      </c>
      <c r="K95">
        <v>421286</v>
      </c>
      <c r="L95">
        <v>415312</v>
      </c>
    </row>
    <row r="96" spans="1:12" x14ac:dyDescent="0.25">
      <c r="A96">
        <v>1435</v>
      </c>
      <c r="B96" t="s">
        <v>12</v>
      </c>
      <c r="C96" t="s">
        <v>13</v>
      </c>
      <c r="D96" t="b">
        <v>1</v>
      </c>
      <c r="E96">
        <v>47.1</v>
      </c>
      <c r="F96" t="s">
        <v>869</v>
      </c>
      <c r="G96" t="s">
        <v>78</v>
      </c>
      <c r="H96" t="s">
        <v>13</v>
      </c>
      <c r="I96" t="s">
        <v>16</v>
      </c>
      <c r="J96">
        <v>1</v>
      </c>
      <c r="K96">
        <v>405805</v>
      </c>
      <c r="L96">
        <v>316927</v>
      </c>
    </row>
    <row r="97" spans="1:12" x14ac:dyDescent="0.25">
      <c r="A97">
        <v>1436</v>
      </c>
      <c r="B97" t="s">
        <v>12</v>
      </c>
      <c r="C97" t="s">
        <v>13</v>
      </c>
      <c r="D97" t="b">
        <v>1</v>
      </c>
      <c r="E97">
        <v>47.2</v>
      </c>
      <c r="F97" t="s">
        <v>869</v>
      </c>
      <c r="G97" t="s">
        <v>78</v>
      </c>
      <c r="H97" t="s">
        <v>13</v>
      </c>
      <c r="I97" t="s">
        <v>16</v>
      </c>
      <c r="J97">
        <v>1</v>
      </c>
      <c r="K97">
        <v>405771</v>
      </c>
      <c r="L97">
        <v>316905</v>
      </c>
    </row>
    <row r="98" spans="1:12" x14ac:dyDescent="0.25">
      <c r="A98">
        <v>1437</v>
      </c>
      <c r="B98" t="s">
        <v>12</v>
      </c>
      <c r="C98" t="s">
        <v>13</v>
      </c>
      <c r="D98" t="b">
        <v>1</v>
      </c>
      <c r="E98">
        <v>47.3</v>
      </c>
      <c r="F98" t="s">
        <v>869</v>
      </c>
      <c r="G98" t="s">
        <v>78</v>
      </c>
      <c r="H98" t="s">
        <v>13</v>
      </c>
      <c r="I98" t="s">
        <v>16</v>
      </c>
      <c r="J98">
        <v>1</v>
      </c>
      <c r="K98">
        <v>405746</v>
      </c>
      <c r="L98">
        <v>316883</v>
      </c>
    </row>
    <row r="99" spans="1:12" x14ac:dyDescent="0.25">
      <c r="A99">
        <v>1438</v>
      </c>
      <c r="B99" t="s">
        <v>12</v>
      </c>
      <c r="C99" t="s">
        <v>13</v>
      </c>
      <c r="D99" t="b">
        <v>1</v>
      </c>
      <c r="E99">
        <v>48.1</v>
      </c>
      <c r="F99" t="s">
        <v>870</v>
      </c>
      <c r="G99" t="s">
        <v>167</v>
      </c>
      <c r="H99" t="s">
        <v>13</v>
      </c>
      <c r="I99" t="s">
        <v>16</v>
      </c>
      <c r="J99">
        <v>1</v>
      </c>
      <c r="K99">
        <v>432242</v>
      </c>
      <c r="L99">
        <v>577101</v>
      </c>
    </row>
    <row r="100" spans="1:12" x14ac:dyDescent="0.25">
      <c r="A100">
        <v>1439</v>
      </c>
      <c r="B100" t="s">
        <v>12</v>
      </c>
      <c r="C100" t="s">
        <v>13</v>
      </c>
      <c r="D100" t="b">
        <v>1</v>
      </c>
      <c r="E100">
        <v>49.1</v>
      </c>
      <c r="F100" t="s">
        <v>871</v>
      </c>
      <c r="G100" t="s">
        <v>604</v>
      </c>
      <c r="H100" t="s">
        <v>13</v>
      </c>
      <c r="I100" t="s">
        <v>49</v>
      </c>
      <c r="J100">
        <v>1</v>
      </c>
      <c r="K100">
        <v>431002</v>
      </c>
      <c r="L100">
        <v>550577</v>
      </c>
    </row>
    <row r="101" spans="1:12" x14ac:dyDescent="0.25">
      <c r="A101">
        <v>1440</v>
      </c>
      <c r="B101" t="s">
        <v>12</v>
      </c>
      <c r="C101" t="s">
        <v>13</v>
      </c>
      <c r="D101" t="b">
        <v>1</v>
      </c>
      <c r="E101">
        <v>49.2</v>
      </c>
      <c r="F101" t="s">
        <v>871</v>
      </c>
      <c r="G101" t="s">
        <v>604</v>
      </c>
      <c r="H101" t="s">
        <v>13</v>
      </c>
      <c r="I101" t="s">
        <v>49</v>
      </c>
      <c r="J101">
        <v>1</v>
      </c>
      <c r="K101">
        <v>431010</v>
      </c>
      <c r="L101">
        <v>550830</v>
      </c>
    </row>
    <row r="102" spans="1:12" x14ac:dyDescent="0.25">
      <c r="A102">
        <v>1441</v>
      </c>
      <c r="B102" t="s">
        <v>12</v>
      </c>
      <c r="C102" t="s">
        <v>13</v>
      </c>
      <c r="D102" t="b">
        <v>1</v>
      </c>
      <c r="E102">
        <v>50.1</v>
      </c>
      <c r="F102" t="s">
        <v>872</v>
      </c>
      <c r="G102" t="s">
        <v>78</v>
      </c>
      <c r="H102" t="s">
        <v>13</v>
      </c>
      <c r="I102" t="s">
        <v>21</v>
      </c>
      <c r="J102">
        <v>1</v>
      </c>
      <c r="K102">
        <v>398640</v>
      </c>
      <c r="L102">
        <v>309322</v>
      </c>
    </row>
    <row r="103" spans="1:12" x14ac:dyDescent="0.25">
      <c r="A103">
        <v>1442</v>
      </c>
      <c r="B103" t="s">
        <v>12</v>
      </c>
      <c r="C103" t="s">
        <v>13</v>
      </c>
      <c r="D103" t="b">
        <v>1</v>
      </c>
      <c r="E103">
        <v>50.2</v>
      </c>
      <c r="F103" t="s">
        <v>872</v>
      </c>
      <c r="G103" t="s">
        <v>78</v>
      </c>
      <c r="H103" t="s">
        <v>13</v>
      </c>
      <c r="I103" t="s">
        <v>21</v>
      </c>
      <c r="J103">
        <v>1</v>
      </c>
      <c r="K103">
        <v>398640</v>
      </c>
      <c r="L103">
        <v>309400</v>
      </c>
    </row>
    <row r="104" spans="1:12" x14ac:dyDescent="0.25">
      <c r="A104">
        <v>1443</v>
      </c>
      <c r="B104" t="s">
        <v>12</v>
      </c>
      <c r="C104" t="s">
        <v>13</v>
      </c>
      <c r="D104" t="b">
        <v>1</v>
      </c>
      <c r="E104">
        <v>51.1</v>
      </c>
      <c r="F104" t="s">
        <v>873</v>
      </c>
      <c r="G104" t="s">
        <v>47</v>
      </c>
      <c r="H104" t="s">
        <v>13</v>
      </c>
      <c r="I104" t="s">
        <v>16</v>
      </c>
      <c r="J104">
        <v>1</v>
      </c>
      <c r="K104">
        <v>437158</v>
      </c>
      <c r="L104">
        <v>408054</v>
      </c>
    </row>
    <row r="105" spans="1:12" x14ac:dyDescent="0.25">
      <c r="A105">
        <v>1444</v>
      </c>
      <c r="B105" t="s">
        <v>12</v>
      </c>
      <c r="C105" t="s">
        <v>13</v>
      </c>
      <c r="D105" t="b">
        <v>1</v>
      </c>
      <c r="E105">
        <v>51.2</v>
      </c>
      <c r="F105" t="s">
        <v>873</v>
      </c>
      <c r="G105" t="s">
        <v>47</v>
      </c>
      <c r="H105" t="s">
        <v>13</v>
      </c>
      <c r="I105" t="s">
        <v>16</v>
      </c>
      <c r="J105">
        <v>1</v>
      </c>
      <c r="K105">
        <v>437164</v>
      </c>
      <c r="L105">
        <v>408115</v>
      </c>
    </row>
    <row r="106" spans="1:12" x14ac:dyDescent="0.25">
      <c r="A106">
        <v>1445</v>
      </c>
      <c r="B106" t="s">
        <v>12</v>
      </c>
      <c r="C106" t="s">
        <v>13</v>
      </c>
      <c r="D106" t="b">
        <v>1</v>
      </c>
      <c r="E106">
        <v>51.3</v>
      </c>
      <c r="F106" t="s">
        <v>873</v>
      </c>
      <c r="G106" t="s">
        <v>47</v>
      </c>
      <c r="H106" t="s">
        <v>13</v>
      </c>
      <c r="I106" t="s">
        <v>16</v>
      </c>
      <c r="J106">
        <v>0</v>
      </c>
      <c r="K106">
        <v>437154</v>
      </c>
      <c r="L106">
        <v>408107</v>
      </c>
    </row>
    <row r="107" spans="1:12" x14ac:dyDescent="0.25">
      <c r="A107">
        <v>1446</v>
      </c>
      <c r="B107" t="s">
        <v>12</v>
      </c>
      <c r="C107" t="s">
        <v>13</v>
      </c>
      <c r="D107" t="b">
        <v>1</v>
      </c>
      <c r="E107">
        <v>51.4</v>
      </c>
      <c r="F107" t="s">
        <v>873</v>
      </c>
      <c r="G107" t="s">
        <v>47</v>
      </c>
      <c r="H107" t="s">
        <v>13</v>
      </c>
      <c r="I107" t="s">
        <v>16</v>
      </c>
      <c r="J107">
        <v>0</v>
      </c>
      <c r="K107">
        <v>437131</v>
      </c>
      <c r="L107">
        <v>407951</v>
      </c>
    </row>
    <row r="108" spans="1:12" x14ac:dyDescent="0.25">
      <c r="A108">
        <v>1447</v>
      </c>
      <c r="B108" t="s">
        <v>12</v>
      </c>
      <c r="C108" t="s">
        <v>13</v>
      </c>
      <c r="D108" t="b">
        <v>1</v>
      </c>
      <c r="E108">
        <v>52.1</v>
      </c>
      <c r="F108" t="s">
        <v>874</v>
      </c>
      <c r="G108" t="s">
        <v>875</v>
      </c>
      <c r="H108" t="s">
        <v>13</v>
      </c>
      <c r="I108" t="s">
        <v>16</v>
      </c>
      <c r="J108">
        <v>1</v>
      </c>
      <c r="K108">
        <v>443108</v>
      </c>
      <c r="L108">
        <v>407452</v>
      </c>
    </row>
    <row r="109" spans="1:12" x14ac:dyDescent="0.25">
      <c r="A109">
        <v>1448</v>
      </c>
      <c r="B109" t="s">
        <v>12</v>
      </c>
      <c r="C109" t="s">
        <v>13</v>
      </c>
      <c r="D109" t="b">
        <v>1</v>
      </c>
      <c r="E109">
        <v>53.1</v>
      </c>
      <c r="F109" t="s">
        <v>876</v>
      </c>
      <c r="G109" t="s">
        <v>299</v>
      </c>
      <c r="H109" t="s">
        <v>13</v>
      </c>
      <c r="I109" t="s">
        <v>90</v>
      </c>
      <c r="J109">
        <v>1</v>
      </c>
      <c r="K109">
        <v>443663</v>
      </c>
      <c r="L109">
        <v>380745</v>
      </c>
    </row>
    <row r="110" spans="1:12" x14ac:dyDescent="0.25">
      <c r="A110">
        <v>1449</v>
      </c>
      <c r="B110" t="s">
        <v>12</v>
      </c>
      <c r="C110" t="s">
        <v>13</v>
      </c>
      <c r="D110" t="b">
        <v>1</v>
      </c>
      <c r="E110">
        <v>53.2</v>
      </c>
      <c r="F110" t="s">
        <v>876</v>
      </c>
      <c r="G110" t="s">
        <v>299</v>
      </c>
      <c r="H110" t="s">
        <v>13</v>
      </c>
      <c r="I110" t="s">
        <v>90</v>
      </c>
      <c r="J110">
        <v>1</v>
      </c>
      <c r="K110">
        <v>443661</v>
      </c>
      <c r="L110">
        <v>380758</v>
      </c>
    </row>
    <row r="111" spans="1:12" x14ac:dyDescent="0.25">
      <c r="A111">
        <v>1450</v>
      </c>
      <c r="B111" t="s">
        <v>12</v>
      </c>
      <c r="C111" t="s">
        <v>13</v>
      </c>
      <c r="D111" t="b">
        <v>1</v>
      </c>
      <c r="E111">
        <v>53.3</v>
      </c>
      <c r="F111" t="s">
        <v>876</v>
      </c>
      <c r="G111" t="s">
        <v>299</v>
      </c>
      <c r="H111" t="s">
        <v>13</v>
      </c>
      <c r="I111" t="s">
        <v>90</v>
      </c>
      <c r="J111">
        <v>1</v>
      </c>
      <c r="K111">
        <v>443562</v>
      </c>
      <c r="L111">
        <v>380477</v>
      </c>
    </row>
    <row r="112" spans="1:12" x14ac:dyDescent="0.25">
      <c r="A112">
        <v>1451</v>
      </c>
      <c r="B112" t="s">
        <v>12</v>
      </c>
      <c r="C112" t="s">
        <v>13</v>
      </c>
      <c r="D112" t="b">
        <v>1</v>
      </c>
      <c r="E112">
        <v>54.1</v>
      </c>
      <c r="F112" t="s">
        <v>877</v>
      </c>
      <c r="G112" t="s">
        <v>200</v>
      </c>
      <c r="H112" t="s">
        <v>13</v>
      </c>
      <c r="I112" t="s">
        <v>16</v>
      </c>
      <c r="J112">
        <v>1</v>
      </c>
      <c r="K112">
        <v>331737</v>
      </c>
      <c r="L112">
        <v>671834</v>
      </c>
    </row>
    <row r="113" spans="1:12" x14ac:dyDescent="0.25">
      <c r="A113">
        <v>1452</v>
      </c>
      <c r="B113" t="s">
        <v>12</v>
      </c>
      <c r="C113" t="s">
        <v>13</v>
      </c>
      <c r="D113" t="b">
        <v>1</v>
      </c>
      <c r="E113">
        <v>55.1</v>
      </c>
      <c r="F113" t="s">
        <v>878</v>
      </c>
      <c r="G113" t="s">
        <v>167</v>
      </c>
      <c r="H113" t="s">
        <v>13</v>
      </c>
      <c r="I113" t="s">
        <v>16</v>
      </c>
      <c r="J113">
        <v>1</v>
      </c>
      <c r="K113">
        <v>429120</v>
      </c>
      <c r="L113">
        <v>580237</v>
      </c>
    </row>
    <row r="114" spans="1:12" x14ac:dyDescent="0.25">
      <c r="A114">
        <v>1453</v>
      </c>
      <c r="B114" t="s">
        <v>12</v>
      </c>
      <c r="C114" t="s">
        <v>13</v>
      </c>
      <c r="D114" t="b">
        <v>1</v>
      </c>
      <c r="E114">
        <v>56.1</v>
      </c>
      <c r="F114" t="s">
        <v>879</v>
      </c>
      <c r="G114" t="s">
        <v>604</v>
      </c>
      <c r="H114" t="s">
        <v>13</v>
      </c>
      <c r="I114" t="s">
        <v>49</v>
      </c>
      <c r="J114">
        <v>1</v>
      </c>
      <c r="K114">
        <v>432847</v>
      </c>
      <c r="L114">
        <v>548358</v>
      </c>
    </row>
    <row r="115" spans="1:12" x14ac:dyDescent="0.25">
      <c r="A115">
        <v>1454</v>
      </c>
      <c r="B115" t="s">
        <v>12</v>
      </c>
      <c r="C115" t="s">
        <v>13</v>
      </c>
      <c r="D115" t="b">
        <v>1</v>
      </c>
      <c r="E115">
        <v>56.2</v>
      </c>
      <c r="F115" t="s">
        <v>879</v>
      </c>
      <c r="G115" t="s">
        <v>604</v>
      </c>
      <c r="H115" t="s">
        <v>13</v>
      </c>
      <c r="I115" t="s">
        <v>49</v>
      </c>
      <c r="J115">
        <v>1</v>
      </c>
      <c r="K115">
        <v>432600</v>
      </c>
      <c r="L115">
        <v>548700</v>
      </c>
    </row>
    <row r="116" spans="1:12" x14ac:dyDescent="0.25">
      <c r="A116">
        <v>1455</v>
      </c>
      <c r="B116" t="s">
        <v>12</v>
      </c>
      <c r="C116" t="s">
        <v>880</v>
      </c>
      <c r="D116" t="b">
        <v>1</v>
      </c>
      <c r="E116">
        <v>57.1</v>
      </c>
      <c r="F116" t="s">
        <v>881</v>
      </c>
      <c r="G116" t="s">
        <v>131</v>
      </c>
      <c r="H116" t="s">
        <v>13</v>
      </c>
      <c r="I116" t="s">
        <v>16</v>
      </c>
      <c r="J116">
        <v>0</v>
      </c>
      <c r="K116">
        <v>428985</v>
      </c>
      <c r="L116">
        <v>585828</v>
      </c>
    </row>
    <row r="117" spans="1:12" x14ac:dyDescent="0.25">
      <c r="A117">
        <v>1456</v>
      </c>
      <c r="B117" t="s">
        <v>12</v>
      </c>
      <c r="C117" t="s">
        <v>13</v>
      </c>
      <c r="D117" t="b">
        <v>1</v>
      </c>
      <c r="E117">
        <v>58.1</v>
      </c>
      <c r="F117" t="s">
        <v>882</v>
      </c>
      <c r="G117" t="s">
        <v>80</v>
      </c>
      <c r="H117" t="s">
        <v>13</v>
      </c>
      <c r="I117" t="s">
        <v>16</v>
      </c>
      <c r="J117">
        <v>1</v>
      </c>
      <c r="K117">
        <v>432505</v>
      </c>
      <c r="L117">
        <v>313460</v>
      </c>
    </row>
    <row r="118" spans="1:12" x14ac:dyDescent="0.25">
      <c r="A118">
        <v>1457</v>
      </c>
      <c r="B118" t="s">
        <v>12</v>
      </c>
      <c r="C118" t="s">
        <v>13</v>
      </c>
      <c r="D118" t="b">
        <v>1</v>
      </c>
      <c r="E118">
        <v>59.1</v>
      </c>
      <c r="F118" t="s">
        <v>883</v>
      </c>
      <c r="G118" t="s">
        <v>117</v>
      </c>
      <c r="H118" t="s">
        <v>13</v>
      </c>
      <c r="I118" t="s">
        <v>16</v>
      </c>
      <c r="J118">
        <v>1</v>
      </c>
      <c r="K118">
        <v>423221</v>
      </c>
      <c r="L118">
        <v>535738</v>
      </c>
    </row>
    <row r="119" spans="1:12" x14ac:dyDescent="0.25">
      <c r="A119">
        <v>1458</v>
      </c>
      <c r="B119" t="s">
        <v>12</v>
      </c>
      <c r="C119" t="s">
        <v>13</v>
      </c>
      <c r="D119" t="b">
        <v>1</v>
      </c>
      <c r="E119">
        <v>59.2</v>
      </c>
      <c r="F119" t="s">
        <v>883</v>
      </c>
      <c r="G119" t="s">
        <v>117</v>
      </c>
      <c r="H119" t="s">
        <v>13</v>
      </c>
      <c r="I119" t="s">
        <v>16</v>
      </c>
      <c r="J119">
        <v>1</v>
      </c>
      <c r="K119">
        <v>423440</v>
      </c>
      <c r="L119">
        <v>535445</v>
      </c>
    </row>
    <row r="120" spans="1:12" x14ac:dyDescent="0.25">
      <c r="A120">
        <v>1459</v>
      </c>
      <c r="B120" t="s">
        <v>12</v>
      </c>
      <c r="C120" t="s">
        <v>13</v>
      </c>
      <c r="D120" t="b">
        <v>1</v>
      </c>
      <c r="E120">
        <v>59.3</v>
      </c>
      <c r="F120" t="s">
        <v>883</v>
      </c>
      <c r="G120" t="s">
        <v>117</v>
      </c>
      <c r="H120" t="s">
        <v>13</v>
      </c>
      <c r="I120" t="s">
        <v>16</v>
      </c>
      <c r="J120">
        <v>1</v>
      </c>
      <c r="K120">
        <v>423353</v>
      </c>
      <c r="L120">
        <v>535467</v>
      </c>
    </row>
    <row r="121" spans="1:12" x14ac:dyDescent="0.25">
      <c r="A121">
        <v>1460</v>
      </c>
      <c r="B121" t="s">
        <v>12</v>
      </c>
      <c r="C121" t="s">
        <v>13</v>
      </c>
      <c r="D121" t="b">
        <v>1</v>
      </c>
      <c r="E121">
        <v>60.1</v>
      </c>
      <c r="F121" t="s">
        <v>884</v>
      </c>
      <c r="G121" t="s">
        <v>273</v>
      </c>
      <c r="H121" t="s">
        <v>13</v>
      </c>
      <c r="I121" t="s">
        <v>16</v>
      </c>
      <c r="J121">
        <v>1</v>
      </c>
      <c r="K121">
        <v>294420</v>
      </c>
      <c r="L121">
        <v>195658</v>
      </c>
    </row>
    <row r="122" spans="1:12" x14ac:dyDescent="0.25">
      <c r="A122">
        <v>1461</v>
      </c>
      <c r="B122" t="s">
        <v>12</v>
      </c>
      <c r="C122" t="s">
        <v>13</v>
      </c>
      <c r="D122" t="b">
        <v>1</v>
      </c>
      <c r="E122">
        <v>60.2</v>
      </c>
      <c r="F122" t="s">
        <v>884</v>
      </c>
      <c r="G122" t="s">
        <v>273</v>
      </c>
      <c r="H122" t="s">
        <v>13</v>
      </c>
      <c r="I122" t="s">
        <v>16</v>
      </c>
      <c r="J122">
        <v>1</v>
      </c>
      <c r="K122">
        <v>294424</v>
      </c>
      <c r="L122">
        <v>195619</v>
      </c>
    </row>
    <row r="123" spans="1:12" x14ac:dyDescent="0.25">
      <c r="A123">
        <v>1462</v>
      </c>
      <c r="B123" t="s">
        <v>12</v>
      </c>
      <c r="C123" t="s">
        <v>13</v>
      </c>
      <c r="D123" t="b">
        <v>1</v>
      </c>
      <c r="E123">
        <v>60.3</v>
      </c>
      <c r="F123" t="s">
        <v>884</v>
      </c>
      <c r="G123" t="s">
        <v>273</v>
      </c>
      <c r="H123" t="s">
        <v>13</v>
      </c>
      <c r="I123" t="s">
        <v>16</v>
      </c>
      <c r="J123">
        <v>1</v>
      </c>
      <c r="K123">
        <v>294429</v>
      </c>
      <c r="L123">
        <v>195576</v>
      </c>
    </row>
    <row r="124" spans="1:12" x14ac:dyDescent="0.25">
      <c r="A124">
        <v>1463</v>
      </c>
      <c r="B124" t="s">
        <v>12</v>
      </c>
      <c r="C124" t="s">
        <v>13</v>
      </c>
      <c r="D124" t="b">
        <v>1</v>
      </c>
      <c r="E124">
        <v>60.4</v>
      </c>
      <c r="F124" t="s">
        <v>884</v>
      </c>
      <c r="G124" t="s">
        <v>273</v>
      </c>
      <c r="H124" t="s">
        <v>13</v>
      </c>
      <c r="I124" t="s">
        <v>16</v>
      </c>
      <c r="J124">
        <v>1</v>
      </c>
      <c r="K124">
        <v>294429</v>
      </c>
      <c r="L124">
        <v>195576</v>
      </c>
    </row>
    <row r="125" spans="1:12" x14ac:dyDescent="0.25">
      <c r="A125">
        <v>1464</v>
      </c>
      <c r="B125" t="s">
        <v>12</v>
      </c>
      <c r="C125" t="s">
        <v>13</v>
      </c>
      <c r="D125" t="b">
        <v>1</v>
      </c>
      <c r="E125">
        <v>61.1</v>
      </c>
      <c r="F125" t="s">
        <v>885</v>
      </c>
      <c r="G125" t="s">
        <v>100</v>
      </c>
      <c r="H125" t="s">
        <v>13</v>
      </c>
      <c r="I125" t="s">
        <v>16</v>
      </c>
      <c r="J125">
        <v>1</v>
      </c>
      <c r="K125">
        <v>435206</v>
      </c>
      <c r="L125">
        <v>421833</v>
      </c>
    </row>
    <row r="126" spans="1:12" x14ac:dyDescent="0.25">
      <c r="A126">
        <v>1465</v>
      </c>
      <c r="B126" t="s">
        <v>12</v>
      </c>
      <c r="C126" t="s">
        <v>13</v>
      </c>
      <c r="D126" t="b">
        <v>1</v>
      </c>
      <c r="E126">
        <v>62.1</v>
      </c>
      <c r="F126" t="s">
        <v>886</v>
      </c>
      <c r="G126" t="s">
        <v>304</v>
      </c>
      <c r="H126" t="s">
        <v>13</v>
      </c>
      <c r="I126" t="s">
        <v>16</v>
      </c>
      <c r="J126">
        <v>1</v>
      </c>
      <c r="K126">
        <v>365109</v>
      </c>
      <c r="L126">
        <v>400523</v>
      </c>
    </row>
    <row r="127" spans="1:12" x14ac:dyDescent="0.25">
      <c r="A127">
        <v>1466</v>
      </c>
      <c r="B127" t="s">
        <v>12</v>
      </c>
      <c r="C127" t="s">
        <v>13</v>
      </c>
      <c r="D127" t="b">
        <v>1</v>
      </c>
      <c r="E127">
        <v>62.2</v>
      </c>
      <c r="F127" t="s">
        <v>886</v>
      </c>
      <c r="G127" t="s">
        <v>304</v>
      </c>
      <c r="H127" t="s">
        <v>13</v>
      </c>
      <c r="I127" t="s">
        <v>16</v>
      </c>
      <c r="J127">
        <v>1</v>
      </c>
      <c r="K127">
        <v>365079</v>
      </c>
      <c r="L127">
        <v>400558</v>
      </c>
    </row>
    <row r="128" spans="1:12" x14ac:dyDescent="0.25">
      <c r="A128">
        <v>1467</v>
      </c>
      <c r="B128" t="s">
        <v>12</v>
      </c>
      <c r="C128" t="s">
        <v>13</v>
      </c>
      <c r="D128" t="b">
        <v>1</v>
      </c>
      <c r="E128">
        <v>63.1</v>
      </c>
      <c r="F128" t="s">
        <v>887</v>
      </c>
      <c r="G128" t="s">
        <v>131</v>
      </c>
      <c r="H128" t="s">
        <v>13</v>
      </c>
      <c r="I128" t="s">
        <v>16</v>
      </c>
      <c r="J128">
        <v>1</v>
      </c>
      <c r="K128">
        <v>421933</v>
      </c>
      <c r="L128">
        <v>587443</v>
      </c>
    </row>
    <row r="129" spans="1:12" x14ac:dyDescent="0.25">
      <c r="A129">
        <v>1468</v>
      </c>
      <c r="B129" t="s">
        <v>12</v>
      </c>
      <c r="C129" t="s">
        <v>13</v>
      </c>
      <c r="D129" t="b">
        <v>1</v>
      </c>
      <c r="E129">
        <v>64.099999999999994</v>
      </c>
      <c r="F129" t="s">
        <v>888</v>
      </c>
      <c r="G129" t="s">
        <v>395</v>
      </c>
      <c r="H129" t="s">
        <v>13</v>
      </c>
      <c r="I129" t="s">
        <v>16</v>
      </c>
      <c r="J129">
        <v>1</v>
      </c>
      <c r="K129">
        <v>249430</v>
      </c>
      <c r="L129">
        <v>210588</v>
      </c>
    </row>
    <row r="130" spans="1:12" x14ac:dyDescent="0.25">
      <c r="A130">
        <v>1469</v>
      </c>
      <c r="B130" t="s">
        <v>12</v>
      </c>
      <c r="C130" t="s">
        <v>13</v>
      </c>
      <c r="D130" t="b">
        <v>1</v>
      </c>
      <c r="E130">
        <v>64.2</v>
      </c>
      <c r="F130" t="s">
        <v>888</v>
      </c>
      <c r="G130" t="s">
        <v>395</v>
      </c>
      <c r="H130" t="s">
        <v>13</v>
      </c>
      <c r="I130" t="s">
        <v>16</v>
      </c>
      <c r="J130">
        <v>1</v>
      </c>
      <c r="K130">
        <v>249403</v>
      </c>
      <c r="L130">
        <v>210573</v>
      </c>
    </row>
    <row r="131" spans="1:12" x14ac:dyDescent="0.25">
      <c r="A131">
        <v>1470</v>
      </c>
      <c r="B131" t="s">
        <v>12</v>
      </c>
      <c r="C131" t="s">
        <v>13</v>
      </c>
      <c r="D131" t="b">
        <v>1</v>
      </c>
      <c r="E131">
        <v>65.099999999999994</v>
      </c>
      <c r="F131" t="s">
        <v>889</v>
      </c>
      <c r="G131" t="s">
        <v>80</v>
      </c>
      <c r="H131" t="s">
        <v>13</v>
      </c>
      <c r="I131" t="s">
        <v>16</v>
      </c>
      <c r="J131">
        <v>1</v>
      </c>
      <c r="K131">
        <v>431265</v>
      </c>
      <c r="L131">
        <v>316256</v>
      </c>
    </row>
    <row r="132" spans="1:12" x14ac:dyDescent="0.25">
      <c r="A132">
        <v>1471</v>
      </c>
      <c r="B132" t="s">
        <v>12</v>
      </c>
      <c r="C132" t="s">
        <v>13</v>
      </c>
      <c r="D132" t="b">
        <v>1</v>
      </c>
      <c r="E132">
        <v>66.099999999999994</v>
      </c>
      <c r="F132" t="s">
        <v>890</v>
      </c>
      <c r="G132" t="s">
        <v>167</v>
      </c>
      <c r="H132" t="s">
        <v>13</v>
      </c>
      <c r="I132" t="s">
        <v>90</v>
      </c>
      <c r="J132">
        <v>1</v>
      </c>
      <c r="K132">
        <v>426425</v>
      </c>
      <c r="L132">
        <v>577886</v>
      </c>
    </row>
    <row r="133" spans="1:12" x14ac:dyDescent="0.25">
      <c r="A133">
        <v>1472</v>
      </c>
      <c r="B133" t="s">
        <v>12</v>
      </c>
      <c r="C133" t="s">
        <v>13</v>
      </c>
      <c r="D133" t="b">
        <v>1</v>
      </c>
      <c r="E133">
        <v>67.099999999999994</v>
      </c>
      <c r="F133" t="s">
        <v>891</v>
      </c>
      <c r="G133" t="s">
        <v>188</v>
      </c>
      <c r="H133" t="s">
        <v>13</v>
      </c>
      <c r="I133" t="s">
        <v>16</v>
      </c>
      <c r="J133">
        <v>1</v>
      </c>
      <c r="K133">
        <v>375331</v>
      </c>
      <c r="L133">
        <v>402426</v>
      </c>
    </row>
    <row r="134" spans="1:12" x14ac:dyDescent="0.25">
      <c r="A134">
        <v>1473</v>
      </c>
      <c r="B134" t="s">
        <v>12</v>
      </c>
      <c r="C134" t="s">
        <v>13</v>
      </c>
      <c r="D134" t="b">
        <v>1</v>
      </c>
      <c r="E134">
        <v>67.2</v>
      </c>
      <c r="F134" t="s">
        <v>891</v>
      </c>
      <c r="G134" t="s">
        <v>188</v>
      </c>
      <c r="H134" t="s">
        <v>13</v>
      </c>
      <c r="I134" t="s">
        <v>16</v>
      </c>
      <c r="J134">
        <v>1</v>
      </c>
      <c r="K134">
        <v>375293</v>
      </c>
      <c r="L134">
        <v>402451</v>
      </c>
    </row>
    <row r="135" spans="1:12" x14ac:dyDescent="0.25">
      <c r="A135">
        <v>1474</v>
      </c>
      <c r="B135" t="s">
        <v>12</v>
      </c>
      <c r="C135" t="s">
        <v>13</v>
      </c>
      <c r="D135" t="b">
        <v>1</v>
      </c>
      <c r="E135">
        <v>67.3</v>
      </c>
      <c r="F135" t="s">
        <v>891</v>
      </c>
      <c r="G135" t="s">
        <v>188</v>
      </c>
      <c r="H135" t="s">
        <v>13</v>
      </c>
      <c r="I135" t="s">
        <v>16</v>
      </c>
      <c r="J135">
        <v>1</v>
      </c>
      <c r="K135">
        <v>375317</v>
      </c>
      <c r="L135">
        <v>402362</v>
      </c>
    </row>
    <row r="136" spans="1:12" x14ac:dyDescent="0.25">
      <c r="A136">
        <v>1475</v>
      </c>
      <c r="B136" t="s">
        <v>12</v>
      </c>
      <c r="C136" t="s">
        <v>13</v>
      </c>
      <c r="D136" t="b">
        <v>1</v>
      </c>
      <c r="E136">
        <v>67.400000000000006</v>
      </c>
      <c r="F136" t="s">
        <v>891</v>
      </c>
      <c r="G136" t="s">
        <v>188</v>
      </c>
      <c r="H136" t="s">
        <v>13</v>
      </c>
      <c r="I136" t="s">
        <v>16</v>
      </c>
      <c r="J136">
        <v>1</v>
      </c>
      <c r="K136">
        <v>375305</v>
      </c>
      <c r="L136">
        <v>402314</v>
      </c>
    </row>
    <row r="137" spans="1:12" x14ac:dyDescent="0.25">
      <c r="A137">
        <v>1476</v>
      </c>
      <c r="B137" t="s">
        <v>12</v>
      </c>
      <c r="C137" t="s">
        <v>13</v>
      </c>
      <c r="D137" t="b">
        <v>1</v>
      </c>
      <c r="E137">
        <v>68.099999999999994</v>
      </c>
      <c r="F137" t="s">
        <v>892</v>
      </c>
      <c r="G137" t="s">
        <v>167</v>
      </c>
      <c r="H137" t="s">
        <v>13</v>
      </c>
      <c r="I137" t="s">
        <v>16</v>
      </c>
      <c r="J137">
        <v>1</v>
      </c>
      <c r="K137">
        <v>429949</v>
      </c>
      <c r="L137">
        <v>576305</v>
      </c>
    </row>
    <row r="138" spans="1:12" x14ac:dyDescent="0.25">
      <c r="A138">
        <v>1477</v>
      </c>
      <c r="B138" t="s">
        <v>12</v>
      </c>
      <c r="C138" t="s">
        <v>13</v>
      </c>
      <c r="D138" t="b">
        <v>1</v>
      </c>
      <c r="E138">
        <v>68.2</v>
      </c>
      <c r="F138" t="s">
        <v>892</v>
      </c>
      <c r="G138" t="s">
        <v>167</v>
      </c>
      <c r="H138" t="s">
        <v>13</v>
      </c>
      <c r="I138" t="s">
        <v>16</v>
      </c>
      <c r="J138">
        <v>1</v>
      </c>
      <c r="K138">
        <v>429946</v>
      </c>
      <c r="L138">
        <v>576305</v>
      </c>
    </row>
    <row r="139" spans="1:12" x14ac:dyDescent="0.25">
      <c r="A139">
        <v>1478</v>
      </c>
      <c r="B139" t="s">
        <v>12</v>
      </c>
      <c r="C139" t="s">
        <v>13</v>
      </c>
      <c r="D139" t="b">
        <v>1</v>
      </c>
      <c r="E139">
        <v>69.099999999999994</v>
      </c>
      <c r="F139" t="s">
        <v>893</v>
      </c>
      <c r="G139" t="s">
        <v>167</v>
      </c>
      <c r="H139" t="s">
        <v>13</v>
      </c>
      <c r="I139" t="s">
        <v>90</v>
      </c>
      <c r="J139">
        <v>1</v>
      </c>
      <c r="K139">
        <v>426706</v>
      </c>
      <c r="L139">
        <v>577310</v>
      </c>
    </row>
    <row r="140" spans="1:12" x14ac:dyDescent="0.25">
      <c r="A140">
        <v>1479</v>
      </c>
      <c r="B140" t="s">
        <v>12</v>
      </c>
      <c r="C140" t="s">
        <v>13</v>
      </c>
      <c r="D140" t="b">
        <v>1</v>
      </c>
      <c r="E140">
        <v>70.099999999999994</v>
      </c>
      <c r="F140" t="s">
        <v>894</v>
      </c>
      <c r="G140" t="s">
        <v>604</v>
      </c>
      <c r="H140" t="s">
        <v>13</v>
      </c>
      <c r="I140" t="s">
        <v>49</v>
      </c>
      <c r="J140">
        <v>1</v>
      </c>
      <c r="K140">
        <v>433579</v>
      </c>
      <c r="L140">
        <v>542574</v>
      </c>
    </row>
    <row r="141" spans="1:12" x14ac:dyDescent="0.25">
      <c r="A141">
        <v>1480</v>
      </c>
      <c r="B141" t="s">
        <v>12</v>
      </c>
      <c r="C141" t="s">
        <v>13</v>
      </c>
      <c r="D141" t="b">
        <v>1</v>
      </c>
      <c r="E141">
        <v>70.2</v>
      </c>
      <c r="F141" t="s">
        <v>894</v>
      </c>
      <c r="G141" t="s">
        <v>604</v>
      </c>
      <c r="H141" t="s">
        <v>13</v>
      </c>
      <c r="I141" t="s">
        <v>49</v>
      </c>
      <c r="J141">
        <v>1</v>
      </c>
      <c r="K141">
        <v>433561</v>
      </c>
      <c r="L141">
        <v>542570</v>
      </c>
    </row>
    <row r="142" spans="1:12" x14ac:dyDescent="0.25">
      <c r="A142">
        <v>1481</v>
      </c>
      <c r="B142" t="s">
        <v>12</v>
      </c>
      <c r="C142" t="s">
        <v>13</v>
      </c>
      <c r="D142" t="b">
        <v>1</v>
      </c>
      <c r="E142">
        <v>70.3</v>
      </c>
      <c r="F142" t="s">
        <v>894</v>
      </c>
      <c r="G142" t="s">
        <v>604</v>
      </c>
      <c r="H142" t="s">
        <v>13</v>
      </c>
      <c r="I142" t="s">
        <v>49</v>
      </c>
      <c r="J142">
        <v>1</v>
      </c>
      <c r="K142">
        <v>433523</v>
      </c>
      <c r="L142">
        <v>542850</v>
      </c>
    </row>
    <row r="143" spans="1:12" x14ac:dyDescent="0.25">
      <c r="A143">
        <v>1482</v>
      </c>
      <c r="B143" t="s">
        <v>12</v>
      </c>
      <c r="C143" t="s">
        <v>13</v>
      </c>
      <c r="D143" t="b">
        <v>1</v>
      </c>
      <c r="E143">
        <v>71.099999999999994</v>
      </c>
      <c r="F143" t="s">
        <v>895</v>
      </c>
      <c r="G143" t="s">
        <v>106</v>
      </c>
      <c r="H143" t="s">
        <v>13</v>
      </c>
      <c r="I143" t="s">
        <v>896</v>
      </c>
      <c r="J143">
        <v>1</v>
      </c>
      <c r="K143">
        <v>452854</v>
      </c>
      <c r="L143">
        <v>367243</v>
      </c>
    </row>
    <row r="144" spans="1:12" x14ac:dyDescent="0.25">
      <c r="A144">
        <v>1483</v>
      </c>
      <c r="B144" t="s">
        <v>12</v>
      </c>
      <c r="C144" t="s">
        <v>13</v>
      </c>
      <c r="D144" t="b">
        <v>1</v>
      </c>
      <c r="E144">
        <v>72.099999999999994</v>
      </c>
      <c r="F144" t="s">
        <v>897</v>
      </c>
      <c r="G144" t="s">
        <v>123</v>
      </c>
      <c r="H144" t="s">
        <v>13</v>
      </c>
      <c r="I144" t="s">
        <v>16</v>
      </c>
      <c r="J144">
        <v>1</v>
      </c>
      <c r="K144">
        <v>427012</v>
      </c>
      <c r="L144">
        <v>412781</v>
      </c>
    </row>
    <row r="145" spans="1:12" x14ac:dyDescent="0.25">
      <c r="A145">
        <v>1484</v>
      </c>
      <c r="B145" t="s">
        <v>12</v>
      </c>
      <c r="C145" t="s">
        <v>13</v>
      </c>
      <c r="D145" t="b">
        <v>1</v>
      </c>
      <c r="E145">
        <v>73.099999999999994</v>
      </c>
      <c r="F145" t="s">
        <v>898</v>
      </c>
      <c r="G145" t="s">
        <v>295</v>
      </c>
      <c r="H145" t="s">
        <v>13</v>
      </c>
      <c r="I145" t="s">
        <v>16</v>
      </c>
      <c r="J145">
        <v>1</v>
      </c>
      <c r="K145">
        <v>455200</v>
      </c>
      <c r="L145">
        <v>378477</v>
      </c>
    </row>
    <row r="146" spans="1:12" x14ac:dyDescent="0.25">
      <c r="A146">
        <v>1485</v>
      </c>
      <c r="B146" t="s">
        <v>12</v>
      </c>
      <c r="C146" t="s">
        <v>13</v>
      </c>
      <c r="D146" t="b">
        <v>1</v>
      </c>
      <c r="E146">
        <v>74.099999999999994</v>
      </c>
      <c r="F146" t="s">
        <v>899</v>
      </c>
      <c r="G146" t="s">
        <v>47</v>
      </c>
      <c r="H146" t="s">
        <v>13</v>
      </c>
      <c r="I146" t="s">
        <v>16</v>
      </c>
      <c r="J146">
        <v>1</v>
      </c>
      <c r="K146">
        <v>432242</v>
      </c>
      <c r="L146">
        <v>404138</v>
      </c>
    </row>
    <row r="147" spans="1:12" x14ac:dyDescent="0.25">
      <c r="A147">
        <v>1486</v>
      </c>
      <c r="B147" t="s">
        <v>12</v>
      </c>
      <c r="C147" t="s">
        <v>13</v>
      </c>
      <c r="D147" t="b">
        <v>1</v>
      </c>
      <c r="E147">
        <v>74.2</v>
      </c>
      <c r="F147" t="s">
        <v>899</v>
      </c>
      <c r="G147" t="s">
        <v>47</v>
      </c>
      <c r="H147" t="s">
        <v>13</v>
      </c>
      <c r="I147" t="s">
        <v>16</v>
      </c>
      <c r="J147">
        <v>1</v>
      </c>
      <c r="K147">
        <v>432200</v>
      </c>
      <c r="L147">
        <v>404151</v>
      </c>
    </row>
    <row r="148" spans="1:12" x14ac:dyDescent="0.25">
      <c r="A148">
        <v>1487</v>
      </c>
      <c r="B148" t="s">
        <v>12</v>
      </c>
      <c r="C148" t="s">
        <v>13</v>
      </c>
      <c r="D148" t="b">
        <v>1</v>
      </c>
      <c r="E148">
        <v>74.3</v>
      </c>
      <c r="F148" t="s">
        <v>899</v>
      </c>
      <c r="G148" t="s">
        <v>47</v>
      </c>
      <c r="H148" t="s">
        <v>13</v>
      </c>
      <c r="I148" t="s">
        <v>16</v>
      </c>
      <c r="J148">
        <v>1</v>
      </c>
      <c r="K148">
        <v>432190</v>
      </c>
      <c r="L148">
        <v>404139</v>
      </c>
    </row>
    <row r="149" spans="1:12" x14ac:dyDescent="0.25">
      <c r="A149">
        <v>1488</v>
      </c>
      <c r="B149" t="s">
        <v>12</v>
      </c>
      <c r="C149" t="s">
        <v>13</v>
      </c>
      <c r="D149" t="b">
        <v>1</v>
      </c>
      <c r="E149">
        <v>74.400000000000006</v>
      </c>
      <c r="F149" t="s">
        <v>899</v>
      </c>
      <c r="G149" t="s">
        <v>47</v>
      </c>
      <c r="H149" t="s">
        <v>13</v>
      </c>
      <c r="I149" t="s">
        <v>16</v>
      </c>
      <c r="J149">
        <v>1</v>
      </c>
      <c r="K149">
        <v>432183</v>
      </c>
      <c r="L149">
        <v>404133</v>
      </c>
    </row>
    <row r="150" spans="1:12" x14ac:dyDescent="0.25">
      <c r="A150">
        <v>1489</v>
      </c>
      <c r="B150" t="s">
        <v>12</v>
      </c>
      <c r="C150" t="s">
        <v>13</v>
      </c>
      <c r="D150" t="b">
        <v>1</v>
      </c>
      <c r="E150">
        <v>74.5</v>
      </c>
      <c r="F150" t="s">
        <v>899</v>
      </c>
      <c r="G150" t="s">
        <v>47</v>
      </c>
      <c r="H150" t="s">
        <v>13</v>
      </c>
      <c r="I150" t="s">
        <v>16</v>
      </c>
      <c r="J150">
        <v>1</v>
      </c>
      <c r="K150">
        <v>432166</v>
      </c>
      <c r="L150">
        <v>404121</v>
      </c>
    </row>
    <row r="151" spans="1:12" x14ac:dyDescent="0.25">
      <c r="A151">
        <v>1490</v>
      </c>
      <c r="B151" t="s">
        <v>12</v>
      </c>
      <c r="C151" t="s">
        <v>13</v>
      </c>
      <c r="D151" t="b">
        <v>1</v>
      </c>
      <c r="E151">
        <v>74.599999999999994</v>
      </c>
      <c r="F151" t="s">
        <v>899</v>
      </c>
      <c r="G151" t="s">
        <v>47</v>
      </c>
      <c r="H151" t="s">
        <v>13</v>
      </c>
      <c r="I151" t="s">
        <v>16</v>
      </c>
      <c r="J151">
        <v>1</v>
      </c>
      <c r="K151">
        <v>432356</v>
      </c>
      <c r="L151">
        <v>404039</v>
      </c>
    </row>
    <row r="152" spans="1:12" x14ac:dyDescent="0.25">
      <c r="A152">
        <v>1491</v>
      </c>
      <c r="B152" t="s">
        <v>12</v>
      </c>
      <c r="C152" t="s">
        <v>13</v>
      </c>
      <c r="D152" t="b">
        <v>1</v>
      </c>
      <c r="E152">
        <v>74.7</v>
      </c>
      <c r="F152" t="s">
        <v>899</v>
      </c>
      <c r="G152" t="s">
        <v>47</v>
      </c>
      <c r="H152" t="s">
        <v>13</v>
      </c>
      <c r="I152" t="s">
        <v>16</v>
      </c>
      <c r="J152">
        <v>1</v>
      </c>
      <c r="K152">
        <v>431925</v>
      </c>
      <c r="L152">
        <v>404000</v>
      </c>
    </row>
    <row r="153" spans="1:12" x14ac:dyDescent="0.25">
      <c r="A153">
        <v>1492</v>
      </c>
      <c r="B153" t="s">
        <v>12</v>
      </c>
      <c r="C153" t="s">
        <v>13</v>
      </c>
      <c r="D153" t="b">
        <v>1</v>
      </c>
      <c r="E153">
        <v>74.8</v>
      </c>
      <c r="F153" t="s">
        <v>899</v>
      </c>
      <c r="G153" t="s">
        <v>47</v>
      </c>
      <c r="H153" t="s">
        <v>13</v>
      </c>
      <c r="I153" t="s">
        <v>16</v>
      </c>
      <c r="J153">
        <v>1</v>
      </c>
      <c r="K153">
        <v>432000</v>
      </c>
      <c r="L153">
        <v>404020</v>
      </c>
    </row>
    <row r="154" spans="1:12" x14ac:dyDescent="0.25">
      <c r="A154">
        <v>1493</v>
      </c>
      <c r="B154" t="s">
        <v>12</v>
      </c>
      <c r="C154" t="s">
        <v>13</v>
      </c>
      <c r="D154" t="b">
        <v>1</v>
      </c>
      <c r="E154">
        <v>74.900000000000006</v>
      </c>
      <c r="F154" t="s">
        <v>899</v>
      </c>
      <c r="G154" t="s">
        <v>47</v>
      </c>
      <c r="H154" t="s">
        <v>13</v>
      </c>
      <c r="I154" t="s">
        <v>16</v>
      </c>
      <c r="J154">
        <v>1</v>
      </c>
      <c r="K154">
        <v>431960</v>
      </c>
      <c r="L154">
        <v>403920</v>
      </c>
    </row>
    <row r="155" spans="1:12" x14ac:dyDescent="0.25">
      <c r="A155">
        <v>1494</v>
      </c>
      <c r="B155" t="s">
        <v>12</v>
      </c>
      <c r="C155" t="s">
        <v>13</v>
      </c>
      <c r="D155" t="b">
        <v>1</v>
      </c>
      <c r="E155">
        <v>75.099999999999994</v>
      </c>
      <c r="F155" t="s">
        <v>900</v>
      </c>
      <c r="G155" t="s">
        <v>299</v>
      </c>
      <c r="H155" t="s">
        <v>13</v>
      </c>
      <c r="I155" t="s">
        <v>16</v>
      </c>
      <c r="J155">
        <v>1</v>
      </c>
      <c r="K155">
        <v>443658</v>
      </c>
      <c r="L155">
        <v>387906</v>
      </c>
    </row>
    <row r="156" spans="1:12" x14ac:dyDescent="0.25">
      <c r="A156">
        <v>1495</v>
      </c>
      <c r="B156" t="s">
        <v>12</v>
      </c>
      <c r="C156" t="s">
        <v>13</v>
      </c>
      <c r="D156" t="b">
        <v>1</v>
      </c>
      <c r="E156">
        <v>76.099999999999994</v>
      </c>
      <c r="F156" t="s">
        <v>901</v>
      </c>
      <c r="G156" t="s">
        <v>117</v>
      </c>
      <c r="H156" t="s">
        <v>13</v>
      </c>
      <c r="I156" t="s">
        <v>49</v>
      </c>
      <c r="J156">
        <v>1</v>
      </c>
      <c r="K156">
        <v>422031</v>
      </c>
      <c r="L156">
        <v>542750</v>
      </c>
    </row>
    <row r="157" spans="1:12" x14ac:dyDescent="0.25">
      <c r="A157">
        <v>1496</v>
      </c>
      <c r="B157" t="s">
        <v>12</v>
      </c>
      <c r="C157" t="s">
        <v>13</v>
      </c>
      <c r="D157" t="b">
        <v>1</v>
      </c>
      <c r="E157">
        <v>76.2</v>
      </c>
      <c r="F157" t="s">
        <v>901</v>
      </c>
      <c r="G157" t="s">
        <v>117</v>
      </c>
      <c r="H157" t="s">
        <v>13</v>
      </c>
      <c r="I157" t="s">
        <v>49</v>
      </c>
      <c r="J157">
        <v>1</v>
      </c>
      <c r="K157">
        <v>421980</v>
      </c>
      <c r="L157">
        <v>542450</v>
      </c>
    </row>
    <row r="158" spans="1:12" x14ac:dyDescent="0.25">
      <c r="A158">
        <v>1497</v>
      </c>
      <c r="B158" t="s">
        <v>12</v>
      </c>
      <c r="C158" t="s">
        <v>13</v>
      </c>
      <c r="D158" t="b">
        <v>1</v>
      </c>
      <c r="E158">
        <v>77.099999999999994</v>
      </c>
      <c r="F158" t="s">
        <v>902</v>
      </c>
      <c r="G158" t="s">
        <v>903</v>
      </c>
      <c r="H158" t="s">
        <v>13</v>
      </c>
      <c r="I158" t="s">
        <v>16</v>
      </c>
      <c r="J158">
        <v>1</v>
      </c>
      <c r="K158">
        <v>300895</v>
      </c>
      <c r="L158">
        <v>686161</v>
      </c>
    </row>
    <row r="159" spans="1:12" x14ac:dyDescent="0.25">
      <c r="A159">
        <v>1498</v>
      </c>
      <c r="B159" t="s">
        <v>12</v>
      </c>
      <c r="C159" t="s">
        <v>13</v>
      </c>
      <c r="D159" t="b">
        <v>1</v>
      </c>
      <c r="E159">
        <v>78.099999999999994</v>
      </c>
      <c r="F159" t="s">
        <v>904</v>
      </c>
      <c r="G159" t="s">
        <v>117</v>
      </c>
      <c r="H159" t="s">
        <v>13</v>
      </c>
      <c r="I159" t="s">
        <v>49</v>
      </c>
      <c r="J159">
        <v>1</v>
      </c>
      <c r="K159">
        <v>421000</v>
      </c>
      <c r="L159">
        <v>532159</v>
      </c>
    </row>
    <row r="160" spans="1:12" x14ac:dyDescent="0.25">
      <c r="A160">
        <v>1499</v>
      </c>
      <c r="B160" t="s">
        <v>12</v>
      </c>
      <c r="C160" t="s">
        <v>13</v>
      </c>
      <c r="D160" t="b">
        <v>1</v>
      </c>
      <c r="E160">
        <v>78.2</v>
      </c>
      <c r="F160" t="s">
        <v>904</v>
      </c>
      <c r="G160" t="s">
        <v>117</v>
      </c>
      <c r="H160" t="s">
        <v>13</v>
      </c>
      <c r="I160" t="s">
        <v>49</v>
      </c>
      <c r="J160">
        <v>1</v>
      </c>
      <c r="K160">
        <v>420905</v>
      </c>
      <c r="L160">
        <v>532198</v>
      </c>
    </row>
    <row r="161" spans="1:12" x14ac:dyDescent="0.25">
      <c r="A161">
        <v>1500</v>
      </c>
      <c r="B161" t="s">
        <v>12</v>
      </c>
      <c r="C161" t="s">
        <v>13</v>
      </c>
      <c r="D161" t="b">
        <v>1</v>
      </c>
      <c r="E161">
        <v>79.099999999999994</v>
      </c>
      <c r="F161" t="s">
        <v>905</v>
      </c>
      <c r="G161" t="s">
        <v>18</v>
      </c>
      <c r="H161" t="s">
        <v>13</v>
      </c>
      <c r="I161" t="s">
        <v>16</v>
      </c>
      <c r="J161">
        <v>1</v>
      </c>
      <c r="K161">
        <v>296777</v>
      </c>
      <c r="L161">
        <v>518264</v>
      </c>
    </row>
    <row r="162" spans="1:12" x14ac:dyDescent="0.25">
      <c r="A162">
        <v>1501</v>
      </c>
      <c r="B162" t="s">
        <v>12</v>
      </c>
      <c r="C162" t="s">
        <v>13</v>
      </c>
      <c r="D162" t="b">
        <v>1</v>
      </c>
      <c r="E162">
        <v>79.2</v>
      </c>
      <c r="F162" t="s">
        <v>905</v>
      </c>
      <c r="G162" t="s">
        <v>18</v>
      </c>
      <c r="H162" t="s">
        <v>13</v>
      </c>
      <c r="I162" t="s">
        <v>16</v>
      </c>
      <c r="J162">
        <v>1</v>
      </c>
      <c r="K162">
        <v>296776</v>
      </c>
      <c r="L162">
        <v>518237</v>
      </c>
    </row>
    <row r="163" spans="1:12" x14ac:dyDescent="0.25">
      <c r="A163">
        <v>1502</v>
      </c>
      <c r="B163" t="s">
        <v>12</v>
      </c>
      <c r="C163" t="s">
        <v>13</v>
      </c>
      <c r="D163" t="b">
        <v>1</v>
      </c>
      <c r="E163">
        <v>80.099999999999994</v>
      </c>
      <c r="F163" t="s">
        <v>906</v>
      </c>
      <c r="G163" t="s">
        <v>907</v>
      </c>
      <c r="H163" t="s">
        <v>13</v>
      </c>
      <c r="I163" t="s">
        <v>16</v>
      </c>
      <c r="J163">
        <v>1</v>
      </c>
      <c r="K163">
        <v>293774</v>
      </c>
      <c r="L163">
        <v>192674</v>
      </c>
    </row>
    <row r="164" spans="1:12" x14ac:dyDescent="0.25">
      <c r="A164">
        <v>1503</v>
      </c>
      <c r="B164" t="s">
        <v>12</v>
      </c>
      <c r="C164" t="s">
        <v>13</v>
      </c>
      <c r="D164" t="b">
        <v>1</v>
      </c>
      <c r="E164">
        <v>80.2</v>
      </c>
      <c r="F164" t="s">
        <v>906</v>
      </c>
      <c r="G164" t="s">
        <v>907</v>
      </c>
      <c r="H164" t="s">
        <v>13</v>
      </c>
      <c r="I164" t="s">
        <v>16</v>
      </c>
      <c r="J164">
        <v>1</v>
      </c>
      <c r="K164">
        <v>293768</v>
      </c>
      <c r="L164">
        <v>192676</v>
      </c>
    </row>
    <row r="165" spans="1:12" x14ac:dyDescent="0.25">
      <c r="A165">
        <v>310</v>
      </c>
      <c r="B165" t="s">
        <v>12</v>
      </c>
      <c r="C165" t="s">
        <v>13</v>
      </c>
      <c r="D165" t="b">
        <v>1</v>
      </c>
      <c r="E165">
        <v>81.099999999999994</v>
      </c>
      <c r="F165" t="s">
        <v>251</v>
      </c>
      <c r="G165" t="s">
        <v>47</v>
      </c>
      <c r="H165" t="s">
        <v>13</v>
      </c>
      <c r="I165" t="s">
        <v>16</v>
      </c>
      <c r="J165">
        <v>1</v>
      </c>
      <c r="K165">
        <v>433732</v>
      </c>
      <c r="L165">
        <v>399750</v>
      </c>
    </row>
    <row r="166" spans="1:12" x14ac:dyDescent="0.25">
      <c r="A166">
        <v>311</v>
      </c>
      <c r="B166" t="s">
        <v>12</v>
      </c>
      <c r="C166" t="s">
        <v>13</v>
      </c>
      <c r="D166" t="b">
        <v>1</v>
      </c>
      <c r="E166">
        <v>82.1</v>
      </c>
      <c r="F166" t="s">
        <v>252</v>
      </c>
      <c r="G166" t="s">
        <v>188</v>
      </c>
      <c r="H166" t="s">
        <v>13</v>
      </c>
      <c r="I166" t="s">
        <v>16</v>
      </c>
      <c r="J166">
        <v>1</v>
      </c>
      <c r="K166">
        <v>378621</v>
      </c>
      <c r="L166">
        <v>402018</v>
      </c>
    </row>
    <row r="167" spans="1:12" x14ac:dyDescent="0.25">
      <c r="A167">
        <v>312</v>
      </c>
      <c r="B167" t="s">
        <v>12</v>
      </c>
      <c r="C167" t="s">
        <v>13</v>
      </c>
      <c r="D167" t="b">
        <v>1</v>
      </c>
      <c r="E167">
        <v>83.1</v>
      </c>
      <c r="F167" t="s">
        <v>253</v>
      </c>
      <c r="G167" t="s">
        <v>123</v>
      </c>
      <c r="H167" t="s">
        <v>13</v>
      </c>
      <c r="I167" t="s">
        <v>21</v>
      </c>
      <c r="J167">
        <v>1</v>
      </c>
      <c r="K167">
        <v>430949</v>
      </c>
      <c r="L167">
        <v>411162</v>
      </c>
    </row>
    <row r="168" spans="1:12" x14ac:dyDescent="0.25">
      <c r="A168">
        <v>313</v>
      </c>
      <c r="B168" t="s">
        <v>12</v>
      </c>
      <c r="C168" t="s">
        <v>13</v>
      </c>
      <c r="D168" t="b">
        <v>1</v>
      </c>
      <c r="E168">
        <v>83.2</v>
      </c>
      <c r="F168" t="s">
        <v>253</v>
      </c>
      <c r="G168" t="s">
        <v>123</v>
      </c>
      <c r="H168" t="s">
        <v>13</v>
      </c>
      <c r="I168" t="s">
        <v>21</v>
      </c>
      <c r="J168">
        <v>1</v>
      </c>
      <c r="K168">
        <v>430550</v>
      </c>
      <c r="L168">
        <v>411530</v>
      </c>
    </row>
    <row r="169" spans="1:12" x14ac:dyDescent="0.25">
      <c r="A169">
        <v>314</v>
      </c>
      <c r="B169" t="s">
        <v>12</v>
      </c>
      <c r="C169" t="s">
        <v>13</v>
      </c>
      <c r="D169" t="b">
        <v>1</v>
      </c>
      <c r="E169">
        <v>83.3</v>
      </c>
      <c r="F169" t="s">
        <v>253</v>
      </c>
      <c r="G169" t="s">
        <v>123</v>
      </c>
      <c r="H169" t="s">
        <v>13</v>
      </c>
      <c r="I169" t="s">
        <v>21</v>
      </c>
      <c r="J169">
        <v>1</v>
      </c>
      <c r="K169">
        <v>430440</v>
      </c>
      <c r="L169">
        <v>411510</v>
      </c>
    </row>
    <row r="170" spans="1:12" x14ac:dyDescent="0.25">
      <c r="A170">
        <v>315</v>
      </c>
      <c r="B170" t="s">
        <v>12</v>
      </c>
      <c r="C170" t="s">
        <v>13</v>
      </c>
      <c r="D170" t="b">
        <v>1</v>
      </c>
      <c r="E170">
        <v>83.4</v>
      </c>
      <c r="F170" t="s">
        <v>253</v>
      </c>
      <c r="G170" t="s">
        <v>123</v>
      </c>
      <c r="H170" t="s">
        <v>13</v>
      </c>
      <c r="I170" t="s">
        <v>21</v>
      </c>
      <c r="J170">
        <v>1</v>
      </c>
      <c r="K170">
        <v>430310</v>
      </c>
      <c r="L170">
        <v>411550</v>
      </c>
    </row>
    <row r="171" spans="1:12" x14ac:dyDescent="0.25">
      <c r="A171">
        <v>316</v>
      </c>
      <c r="B171" t="s">
        <v>12</v>
      </c>
      <c r="C171" t="s">
        <v>13</v>
      </c>
      <c r="D171" t="b">
        <v>1</v>
      </c>
      <c r="E171">
        <v>83.5</v>
      </c>
      <c r="F171" t="s">
        <v>253</v>
      </c>
      <c r="G171" t="s">
        <v>123</v>
      </c>
      <c r="H171" t="s">
        <v>13</v>
      </c>
      <c r="I171" t="s">
        <v>21</v>
      </c>
      <c r="J171">
        <v>1</v>
      </c>
      <c r="K171">
        <v>430405</v>
      </c>
      <c r="L171">
        <v>411495</v>
      </c>
    </row>
    <row r="172" spans="1:12" x14ac:dyDescent="0.25">
      <c r="A172">
        <v>317</v>
      </c>
      <c r="B172" t="s">
        <v>12</v>
      </c>
      <c r="C172" t="s">
        <v>13</v>
      </c>
      <c r="D172" t="b">
        <v>1</v>
      </c>
      <c r="E172">
        <v>85.1</v>
      </c>
      <c r="F172" t="s">
        <v>254</v>
      </c>
      <c r="G172" t="s">
        <v>255</v>
      </c>
      <c r="H172" t="s">
        <v>13</v>
      </c>
      <c r="I172" t="s">
        <v>16</v>
      </c>
      <c r="J172">
        <v>1</v>
      </c>
      <c r="K172">
        <v>443791</v>
      </c>
      <c r="L172">
        <v>544134</v>
      </c>
    </row>
    <row r="173" spans="1:12" x14ac:dyDescent="0.25">
      <c r="A173">
        <v>318</v>
      </c>
      <c r="B173" t="s">
        <v>12</v>
      </c>
      <c r="C173" t="s">
        <v>13</v>
      </c>
      <c r="D173" t="b">
        <v>1</v>
      </c>
      <c r="E173">
        <v>85.2</v>
      </c>
      <c r="F173" t="s">
        <v>254</v>
      </c>
      <c r="G173" t="s">
        <v>255</v>
      </c>
      <c r="H173" t="s">
        <v>13</v>
      </c>
      <c r="I173" t="s">
        <v>16</v>
      </c>
      <c r="J173">
        <v>1</v>
      </c>
      <c r="K173">
        <v>444346</v>
      </c>
      <c r="L173">
        <v>544233</v>
      </c>
    </row>
    <row r="174" spans="1:12" x14ac:dyDescent="0.25">
      <c r="A174">
        <v>319</v>
      </c>
      <c r="B174" t="s">
        <v>12</v>
      </c>
      <c r="C174" t="s">
        <v>13</v>
      </c>
      <c r="D174" t="b">
        <v>1</v>
      </c>
      <c r="E174">
        <v>86.1</v>
      </c>
      <c r="F174" t="s">
        <v>256</v>
      </c>
      <c r="G174" t="s">
        <v>255</v>
      </c>
      <c r="H174" t="s">
        <v>13</v>
      </c>
      <c r="I174" t="s">
        <v>16</v>
      </c>
      <c r="J174">
        <v>1</v>
      </c>
      <c r="K174">
        <v>438895</v>
      </c>
      <c r="L174">
        <v>545851</v>
      </c>
    </row>
    <row r="175" spans="1:12" x14ac:dyDescent="0.25">
      <c r="A175">
        <v>320</v>
      </c>
      <c r="B175" t="s">
        <v>12</v>
      </c>
      <c r="C175" t="s">
        <v>13</v>
      </c>
      <c r="D175" t="b">
        <v>1</v>
      </c>
      <c r="E175">
        <v>87.1</v>
      </c>
      <c r="F175" t="s">
        <v>257</v>
      </c>
      <c r="G175" t="s">
        <v>55</v>
      </c>
      <c r="H175" t="s">
        <v>13</v>
      </c>
      <c r="I175" t="s">
        <v>16</v>
      </c>
      <c r="J175">
        <v>1</v>
      </c>
      <c r="K175">
        <v>432837</v>
      </c>
      <c r="L175">
        <v>407918</v>
      </c>
    </row>
    <row r="176" spans="1:12" x14ac:dyDescent="0.25">
      <c r="A176">
        <v>321</v>
      </c>
      <c r="B176" t="s">
        <v>12</v>
      </c>
      <c r="C176" t="s">
        <v>13</v>
      </c>
      <c r="D176" t="b">
        <v>1</v>
      </c>
      <c r="E176">
        <v>88.1</v>
      </c>
      <c r="F176" t="s">
        <v>258</v>
      </c>
      <c r="G176" t="s">
        <v>100</v>
      </c>
      <c r="H176" t="s">
        <v>13</v>
      </c>
      <c r="I176" t="s">
        <v>16</v>
      </c>
      <c r="J176">
        <v>1</v>
      </c>
      <c r="K176">
        <v>434947</v>
      </c>
      <c r="L176">
        <v>429660</v>
      </c>
    </row>
    <row r="177" spans="1:12" x14ac:dyDescent="0.25">
      <c r="A177">
        <v>322</v>
      </c>
      <c r="B177" t="s">
        <v>12</v>
      </c>
      <c r="C177" t="s">
        <v>13</v>
      </c>
      <c r="D177" t="b">
        <v>1</v>
      </c>
      <c r="E177">
        <v>89.1</v>
      </c>
      <c r="F177" t="s">
        <v>259</v>
      </c>
      <c r="G177" t="s">
        <v>47</v>
      </c>
      <c r="H177" t="s">
        <v>13</v>
      </c>
      <c r="I177" t="s">
        <v>16</v>
      </c>
      <c r="J177">
        <v>1</v>
      </c>
      <c r="K177">
        <v>440762</v>
      </c>
      <c r="L177">
        <v>394607</v>
      </c>
    </row>
    <row r="178" spans="1:12" x14ac:dyDescent="0.25">
      <c r="A178">
        <v>323</v>
      </c>
      <c r="B178" t="s">
        <v>12</v>
      </c>
      <c r="C178" t="s">
        <v>13</v>
      </c>
      <c r="D178" t="b">
        <v>1</v>
      </c>
      <c r="E178">
        <v>90.1</v>
      </c>
      <c r="F178" t="s">
        <v>260</v>
      </c>
      <c r="G178" t="s">
        <v>255</v>
      </c>
      <c r="H178" t="s">
        <v>13</v>
      </c>
      <c r="I178" t="s">
        <v>16</v>
      </c>
      <c r="J178">
        <v>1</v>
      </c>
      <c r="K178">
        <v>440899</v>
      </c>
      <c r="L178">
        <v>549566</v>
      </c>
    </row>
    <row r="179" spans="1:12" x14ac:dyDescent="0.25">
      <c r="A179">
        <v>324</v>
      </c>
      <c r="B179" t="s">
        <v>12</v>
      </c>
      <c r="C179" t="s">
        <v>13</v>
      </c>
      <c r="D179" t="b">
        <v>1</v>
      </c>
      <c r="E179">
        <v>91.1</v>
      </c>
      <c r="F179" t="s">
        <v>261</v>
      </c>
      <c r="G179" t="s">
        <v>47</v>
      </c>
      <c r="H179" t="s">
        <v>13</v>
      </c>
      <c r="I179" t="s">
        <v>16</v>
      </c>
      <c r="J179">
        <v>1</v>
      </c>
      <c r="K179">
        <v>436731</v>
      </c>
      <c r="L179">
        <v>399189</v>
      </c>
    </row>
    <row r="180" spans="1:12" x14ac:dyDescent="0.25">
      <c r="A180">
        <v>325</v>
      </c>
      <c r="B180" t="s">
        <v>12</v>
      </c>
      <c r="C180" t="s">
        <v>13</v>
      </c>
      <c r="D180" t="b">
        <v>1</v>
      </c>
      <c r="E180">
        <v>91.2</v>
      </c>
      <c r="F180" t="s">
        <v>261</v>
      </c>
      <c r="G180" t="s">
        <v>47</v>
      </c>
      <c r="H180" t="s">
        <v>13</v>
      </c>
      <c r="I180" t="s">
        <v>16</v>
      </c>
      <c r="J180">
        <v>1</v>
      </c>
      <c r="K180">
        <v>436774</v>
      </c>
      <c r="L180">
        <v>399286</v>
      </c>
    </row>
    <row r="181" spans="1:12" x14ac:dyDescent="0.25">
      <c r="A181">
        <v>326</v>
      </c>
      <c r="B181" t="s">
        <v>12</v>
      </c>
      <c r="C181" t="s">
        <v>13</v>
      </c>
      <c r="D181" t="b">
        <v>1</v>
      </c>
      <c r="E181">
        <v>92.1</v>
      </c>
      <c r="F181" t="s">
        <v>262</v>
      </c>
      <c r="G181" t="s">
        <v>47</v>
      </c>
      <c r="H181" t="s">
        <v>13</v>
      </c>
      <c r="I181" t="s">
        <v>16</v>
      </c>
      <c r="J181">
        <v>1</v>
      </c>
      <c r="K181">
        <v>434155</v>
      </c>
      <c r="L181">
        <v>398961</v>
      </c>
    </row>
    <row r="182" spans="1:12" x14ac:dyDescent="0.25">
      <c r="A182">
        <v>327</v>
      </c>
      <c r="B182" t="s">
        <v>12</v>
      </c>
      <c r="C182" t="s">
        <v>13</v>
      </c>
      <c r="D182" t="b">
        <v>1</v>
      </c>
      <c r="E182">
        <v>92.2</v>
      </c>
      <c r="F182" t="s">
        <v>262</v>
      </c>
      <c r="G182" t="s">
        <v>47</v>
      </c>
      <c r="H182" t="s">
        <v>13</v>
      </c>
      <c r="I182" t="s">
        <v>16</v>
      </c>
      <c r="J182">
        <v>1</v>
      </c>
      <c r="K182">
        <v>434173</v>
      </c>
      <c r="L182">
        <v>398945</v>
      </c>
    </row>
    <row r="183" spans="1:12" x14ac:dyDescent="0.25">
      <c r="A183">
        <v>328</v>
      </c>
      <c r="B183" t="s">
        <v>12</v>
      </c>
      <c r="C183" t="s">
        <v>13</v>
      </c>
      <c r="D183" t="b">
        <v>1</v>
      </c>
      <c r="E183">
        <v>93.1</v>
      </c>
      <c r="F183" t="s">
        <v>263</v>
      </c>
      <c r="G183" t="s">
        <v>255</v>
      </c>
      <c r="H183" t="s">
        <v>13</v>
      </c>
      <c r="I183" t="s">
        <v>16</v>
      </c>
      <c r="J183">
        <v>1</v>
      </c>
      <c r="K183">
        <v>442456</v>
      </c>
      <c r="L183">
        <v>550172</v>
      </c>
    </row>
    <row r="184" spans="1:12" x14ac:dyDescent="0.25">
      <c r="A184">
        <v>329</v>
      </c>
      <c r="B184" t="s">
        <v>12</v>
      </c>
      <c r="C184" t="s">
        <v>13</v>
      </c>
      <c r="D184" t="b">
        <v>1</v>
      </c>
      <c r="E184">
        <v>94.1</v>
      </c>
      <c r="F184" t="s">
        <v>264</v>
      </c>
      <c r="G184" t="s">
        <v>170</v>
      </c>
      <c r="H184" t="s">
        <v>13</v>
      </c>
      <c r="I184" t="s">
        <v>16</v>
      </c>
      <c r="J184">
        <v>1</v>
      </c>
      <c r="K184">
        <v>439326</v>
      </c>
      <c r="L184">
        <v>558051</v>
      </c>
    </row>
    <row r="185" spans="1:12" x14ac:dyDescent="0.25">
      <c r="A185">
        <v>330</v>
      </c>
      <c r="B185" t="s">
        <v>12</v>
      </c>
      <c r="C185" t="s">
        <v>13</v>
      </c>
      <c r="D185" t="b">
        <v>1</v>
      </c>
      <c r="E185">
        <v>94.2</v>
      </c>
      <c r="F185" t="s">
        <v>264</v>
      </c>
      <c r="G185" t="s">
        <v>170</v>
      </c>
      <c r="H185" t="s">
        <v>13</v>
      </c>
      <c r="I185" t="s">
        <v>16</v>
      </c>
      <c r="J185">
        <v>1</v>
      </c>
      <c r="K185">
        <v>439326</v>
      </c>
      <c r="L185">
        <v>558051</v>
      </c>
    </row>
    <row r="186" spans="1:12" x14ac:dyDescent="0.25">
      <c r="A186">
        <v>331</v>
      </c>
      <c r="B186" t="s">
        <v>12</v>
      </c>
      <c r="C186" t="s">
        <v>13</v>
      </c>
      <c r="D186" t="b">
        <v>1</v>
      </c>
      <c r="E186">
        <v>94.3</v>
      </c>
      <c r="F186" t="s">
        <v>264</v>
      </c>
      <c r="G186" t="s">
        <v>170</v>
      </c>
      <c r="H186" t="s">
        <v>13</v>
      </c>
      <c r="I186" t="s">
        <v>16</v>
      </c>
      <c r="J186">
        <v>1</v>
      </c>
      <c r="K186">
        <v>439194</v>
      </c>
      <c r="L186">
        <v>558196</v>
      </c>
    </row>
    <row r="187" spans="1:12" x14ac:dyDescent="0.25">
      <c r="A187">
        <v>332</v>
      </c>
      <c r="B187" t="s">
        <v>12</v>
      </c>
      <c r="C187" t="s">
        <v>13</v>
      </c>
      <c r="D187" t="b">
        <v>1</v>
      </c>
      <c r="E187">
        <v>95.1</v>
      </c>
      <c r="F187" t="s">
        <v>265</v>
      </c>
      <c r="G187" t="s">
        <v>170</v>
      </c>
      <c r="H187" t="s">
        <v>13</v>
      </c>
      <c r="I187" t="s">
        <v>16</v>
      </c>
      <c r="J187">
        <v>1</v>
      </c>
      <c r="K187">
        <v>437493</v>
      </c>
      <c r="L187">
        <v>566789</v>
      </c>
    </row>
    <row r="188" spans="1:12" x14ac:dyDescent="0.25">
      <c r="A188">
        <v>333</v>
      </c>
      <c r="B188" t="s">
        <v>12</v>
      </c>
      <c r="C188" t="s">
        <v>13</v>
      </c>
      <c r="D188" t="b">
        <v>1</v>
      </c>
      <c r="E188">
        <v>97.1</v>
      </c>
      <c r="F188" t="s">
        <v>266</v>
      </c>
      <c r="G188" t="s">
        <v>123</v>
      </c>
      <c r="H188" t="s">
        <v>13</v>
      </c>
      <c r="I188" t="s">
        <v>16</v>
      </c>
      <c r="J188">
        <v>1</v>
      </c>
      <c r="K188">
        <v>425018</v>
      </c>
      <c r="L188">
        <v>417248</v>
      </c>
    </row>
    <row r="189" spans="1:12" x14ac:dyDescent="0.25">
      <c r="A189">
        <v>334</v>
      </c>
      <c r="B189" t="s">
        <v>12</v>
      </c>
      <c r="C189" t="s">
        <v>13</v>
      </c>
      <c r="D189" t="b">
        <v>1</v>
      </c>
      <c r="E189">
        <v>97.2</v>
      </c>
      <c r="F189" t="s">
        <v>266</v>
      </c>
      <c r="G189" t="s">
        <v>123</v>
      </c>
      <c r="H189" t="s">
        <v>13</v>
      </c>
      <c r="I189" t="s">
        <v>16</v>
      </c>
      <c r="J189">
        <v>1</v>
      </c>
      <c r="K189">
        <v>425024</v>
      </c>
      <c r="L189">
        <v>417232</v>
      </c>
    </row>
    <row r="190" spans="1:12" x14ac:dyDescent="0.25">
      <c r="A190">
        <v>335</v>
      </c>
      <c r="B190" t="s">
        <v>12</v>
      </c>
      <c r="C190" t="s">
        <v>13</v>
      </c>
      <c r="D190" t="b">
        <v>1</v>
      </c>
      <c r="E190">
        <v>98.1</v>
      </c>
      <c r="F190" t="s">
        <v>267</v>
      </c>
      <c r="G190" t="s">
        <v>268</v>
      </c>
      <c r="H190" t="s">
        <v>13</v>
      </c>
      <c r="I190" t="s">
        <v>90</v>
      </c>
      <c r="J190">
        <v>1</v>
      </c>
      <c r="K190">
        <v>357070</v>
      </c>
      <c r="L190">
        <v>414979</v>
      </c>
    </row>
    <row r="191" spans="1:12" x14ac:dyDescent="0.25">
      <c r="A191">
        <v>336</v>
      </c>
      <c r="B191" t="s">
        <v>12</v>
      </c>
      <c r="C191" t="s">
        <v>13</v>
      </c>
      <c r="D191" t="b">
        <v>1</v>
      </c>
      <c r="E191">
        <v>98.2</v>
      </c>
      <c r="F191" t="s">
        <v>267</v>
      </c>
      <c r="G191" t="s">
        <v>268</v>
      </c>
      <c r="H191" t="s">
        <v>13</v>
      </c>
      <c r="I191" t="s">
        <v>90</v>
      </c>
      <c r="J191">
        <v>1</v>
      </c>
      <c r="K191">
        <v>357038</v>
      </c>
      <c r="L191">
        <v>415016</v>
      </c>
    </row>
    <row r="192" spans="1:12" x14ac:dyDescent="0.25">
      <c r="A192">
        <v>337</v>
      </c>
      <c r="B192" t="s">
        <v>12</v>
      </c>
      <c r="C192" t="s">
        <v>13</v>
      </c>
      <c r="D192" t="b">
        <v>1</v>
      </c>
      <c r="E192">
        <v>98.3</v>
      </c>
      <c r="F192" t="s">
        <v>267</v>
      </c>
      <c r="G192" t="s">
        <v>268</v>
      </c>
      <c r="H192" t="s">
        <v>13</v>
      </c>
      <c r="I192" t="s">
        <v>90</v>
      </c>
      <c r="J192">
        <v>1</v>
      </c>
      <c r="K192">
        <v>357065</v>
      </c>
      <c r="L192">
        <v>414943</v>
      </c>
    </row>
    <row r="193" spans="1:12" x14ac:dyDescent="0.25">
      <c r="A193">
        <v>338</v>
      </c>
      <c r="B193" t="s">
        <v>12</v>
      </c>
      <c r="C193" t="s">
        <v>13</v>
      </c>
      <c r="D193" t="b">
        <v>1</v>
      </c>
      <c r="E193">
        <v>99.1</v>
      </c>
      <c r="F193" t="s">
        <v>269</v>
      </c>
      <c r="G193" t="s">
        <v>106</v>
      </c>
      <c r="H193" t="s">
        <v>13</v>
      </c>
      <c r="I193" t="s">
        <v>16</v>
      </c>
      <c r="J193">
        <v>1</v>
      </c>
      <c r="K193">
        <v>446046</v>
      </c>
      <c r="L193">
        <v>371100</v>
      </c>
    </row>
    <row r="194" spans="1:12" x14ac:dyDescent="0.25">
      <c r="A194">
        <v>339</v>
      </c>
      <c r="B194" t="s">
        <v>12</v>
      </c>
      <c r="C194" t="s">
        <v>13</v>
      </c>
      <c r="D194" t="b">
        <v>1</v>
      </c>
      <c r="E194">
        <v>100.1</v>
      </c>
      <c r="F194" t="s">
        <v>270</v>
      </c>
      <c r="G194" t="s">
        <v>271</v>
      </c>
      <c r="H194" t="s">
        <v>13</v>
      </c>
      <c r="I194" t="s">
        <v>16</v>
      </c>
      <c r="J194">
        <v>1</v>
      </c>
      <c r="K194">
        <v>317984</v>
      </c>
      <c r="L194">
        <v>200786</v>
      </c>
    </row>
    <row r="195" spans="1:12" x14ac:dyDescent="0.25">
      <c r="A195">
        <v>340</v>
      </c>
      <c r="B195" t="s">
        <v>12</v>
      </c>
      <c r="C195" t="s">
        <v>13</v>
      </c>
      <c r="D195" t="b">
        <v>1</v>
      </c>
      <c r="E195">
        <v>100.2</v>
      </c>
      <c r="F195" t="s">
        <v>270</v>
      </c>
      <c r="G195" t="s">
        <v>271</v>
      </c>
      <c r="H195" t="s">
        <v>13</v>
      </c>
      <c r="I195" t="s">
        <v>16</v>
      </c>
      <c r="J195">
        <v>1</v>
      </c>
      <c r="K195">
        <v>317864</v>
      </c>
      <c r="L195">
        <v>200777</v>
      </c>
    </row>
    <row r="196" spans="1:12" x14ac:dyDescent="0.25">
      <c r="A196">
        <v>341</v>
      </c>
      <c r="B196" t="s">
        <v>12</v>
      </c>
      <c r="C196" t="s">
        <v>13</v>
      </c>
      <c r="D196" t="b">
        <v>1</v>
      </c>
      <c r="E196">
        <v>101.1</v>
      </c>
      <c r="F196" t="s">
        <v>272</v>
      </c>
      <c r="G196" t="s">
        <v>273</v>
      </c>
      <c r="H196" t="s">
        <v>13</v>
      </c>
      <c r="I196" t="s">
        <v>90</v>
      </c>
      <c r="J196">
        <v>1</v>
      </c>
      <c r="K196">
        <v>296493</v>
      </c>
      <c r="L196">
        <v>194904</v>
      </c>
    </row>
    <row r="197" spans="1:12" x14ac:dyDescent="0.25">
      <c r="A197">
        <v>342</v>
      </c>
      <c r="B197" t="s">
        <v>12</v>
      </c>
      <c r="C197" t="s">
        <v>13</v>
      </c>
      <c r="D197" t="b">
        <v>1</v>
      </c>
      <c r="E197">
        <v>101.2</v>
      </c>
      <c r="F197" t="s">
        <v>272</v>
      </c>
      <c r="G197" t="s">
        <v>273</v>
      </c>
      <c r="H197" t="s">
        <v>13</v>
      </c>
      <c r="I197" t="s">
        <v>90</v>
      </c>
      <c r="J197">
        <v>1</v>
      </c>
      <c r="K197">
        <v>296493</v>
      </c>
      <c r="L197">
        <v>194904</v>
      </c>
    </row>
    <row r="198" spans="1:12" x14ac:dyDescent="0.25">
      <c r="A198">
        <v>343</v>
      </c>
      <c r="B198" t="s">
        <v>12</v>
      </c>
      <c r="C198" t="s">
        <v>13</v>
      </c>
      <c r="D198" t="b">
        <v>1</v>
      </c>
      <c r="E198">
        <v>101.3</v>
      </c>
      <c r="F198" t="s">
        <v>272</v>
      </c>
      <c r="G198" t="s">
        <v>273</v>
      </c>
      <c r="H198" t="s">
        <v>13</v>
      </c>
      <c r="I198" t="s">
        <v>90</v>
      </c>
      <c r="J198">
        <v>1</v>
      </c>
      <c r="K198">
        <v>296507</v>
      </c>
      <c r="L198">
        <v>195007</v>
      </c>
    </row>
    <row r="199" spans="1:12" x14ac:dyDescent="0.25">
      <c r="A199">
        <v>344</v>
      </c>
      <c r="B199" t="s">
        <v>12</v>
      </c>
      <c r="C199" t="s">
        <v>13</v>
      </c>
      <c r="D199" t="b">
        <v>1</v>
      </c>
      <c r="E199">
        <v>101.4</v>
      </c>
      <c r="F199" t="s">
        <v>272</v>
      </c>
      <c r="G199" t="s">
        <v>273</v>
      </c>
      <c r="H199" t="s">
        <v>13</v>
      </c>
      <c r="I199" t="s">
        <v>90</v>
      </c>
      <c r="J199">
        <v>1</v>
      </c>
      <c r="K199">
        <v>296507</v>
      </c>
      <c r="L199">
        <v>195007</v>
      </c>
    </row>
    <row r="200" spans="1:12" x14ac:dyDescent="0.25">
      <c r="A200">
        <v>345</v>
      </c>
      <c r="B200" t="s">
        <v>12</v>
      </c>
      <c r="C200" t="s">
        <v>13</v>
      </c>
      <c r="D200" t="b">
        <v>1</v>
      </c>
      <c r="E200">
        <v>101.5</v>
      </c>
      <c r="F200" t="s">
        <v>272</v>
      </c>
      <c r="G200" t="s">
        <v>273</v>
      </c>
      <c r="H200" t="s">
        <v>13</v>
      </c>
      <c r="I200" t="s">
        <v>90</v>
      </c>
      <c r="J200">
        <v>1</v>
      </c>
      <c r="K200">
        <v>296525</v>
      </c>
      <c r="L200">
        <v>194974</v>
      </c>
    </row>
    <row r="201" spans="1:12" x14ac:dyDescent="0.25">
      <c r="A201">
        <v>346</v>
      </c>
      <c r="B201" t="s">
        <v>12</v>
      </c>
      <c r="C201" t="s">
        <v>13</v>
      </c>
      <c r="D201" t="b">
        <v>1</v>
      </c>
      <c r="E201">
        <v>101.6</v>
      </c>
      <c r="F201" t="s">
        <v>272</v>
      </c>
      <c r="G201" t="s">
        <v>273</v>
      </c>
      <c r="H201" t="s">
        <v>13</v>
      </c>
      <c r="I201" t="s">
        <v>90</v>
      </c>
      <c r="J201">
        <v>1</v>
      </c>
      <c r="K201">
        <v>296525</v>
      </c>
      <c r="L201">
        <v>194974</v>
      </c>
    </row>
    <row r="202" spans="1:12" x14ac:dyDescent="0.25">
      <c r="A202">
        <v>347</v>
      </c>
      <c r="B202" t="s">
        <v>12</v>
      </c>
      <c r="C202" t="s">
        <v>13</v>
      </c>
      <c r="D202" t="b">
        <v>1</v>
      </c>
      <c r="E202">
        <v>102.1</v>
      </c>
      <c r="F202" t="s">
        <v>274</v>
      </c>
      <c r="G202" t="s">
        <v>106</v>
      </c>
      <c r="H202" t="s">
        <v>13</v>
      </c>
      <c r="I202" t="s">
        <v>16</v>
      </c>
      <c r="J202">
        <v>1</v>
      </c>
      <c r="K202">
        <v>444911</v>
      </c>
      <c r="L202">
        <v>371918</v>
      </c>
    </row>
    <row r="203" spans="1:12" x14ac:dyDescent="0.25">
      <c r="A203">
        <v>348</v>
      </c>
      <c r="B203" t="s">
        <v>12</v>
      </c>
      <c r="C203" t="s">
        <v>13</v>
      </c>
      <c r="D203" t="b">
        <v>1</v>
      </c>
      <c r="E203">
        <v>102.2</v>
      </c>
      <c r="F203" t="s">
        <v>274</v>
      </c>
      <c r="G203" t="s">
        <v>106</v>
      </c>
      <c r="H203" t="s">
        <v>13</v>
      </c>
      <c r="I203" t="s">
        <v>16</v>
      </c>
      <c r="J203">
        <v>1</v>
      </c>
      <c r="K203">
        <v>444911</v>
      </c>
      <c r="L203">
        <v>371918</v>
      </c>
    </row>
    <row r="204" spans="1:12" x14ac:dyDescent="0.25">
      <c r="A204">
        <v>349</v>
      </c>
      <c r="B204" t="s">
        <v>12</v>
      </c>
      <c r="C204" t="s">
        <v>13</v>
      </c>
      <c r="D204" t="b">
        <v>1</v>
      </c>
      <c r="E204">
        <v>102.3</v>
      </c>
      <c r="F204" t="s">
        <v>274</v>
      </c>
      <c r="G204" t="s">
        <v>106</v>
      </c>
      <c r="H204" t="s">
        <v>13</v>
      </c>
      <c r="I204" t="s">
        <v>16</v>
      </c>
      <c r="J204">
        <v>1</v>
      </c>
      <c r="K204">
        <v>444911</v>
      </c>
      <c r="L204">
        <v>371918</v>
      </c>
    </row>
    <row r="205" spans="1:12" x14ac:dyDescent="0.25">
      <c r="A205">
        <v>350</v>
      </c>
      <c r="B205" t="s">
        <v>12</v>
      </c>
      <c r="C205" t="s">
        <v>13</v>
      </c>
      <c r="D205" t="b">
        <v>1</v>
      </c>
      <c r="E205">
        <v>102.4</v>
      </c>
      <c r="F205" t="s">
        <v>274</v>
      </c>
      <c r="G205" t="s">
        <v>106</v>
      </c>
      <c r="H205" t="s">
        <v>13</v>
      </c>
      <c r="I205" t="s">
        <v>16</v>
      </c>
      <c r="J205">
        <v>1</v>
      </c>
      <c r="K205">
        <v>444911</v>
      </c>
      <c r="L205">
        <v>371918</v>
      </c>
    </row>
    <row r="206" spans="1:12" x14ac:dyDescent="0.25">
      <c r="A206">
        <v>351</v>
      </c>
      <c r="B206" t="s">
        <v>12</v>
      </c>
      <c r="C206" t="s">
        <v>13</v>
      </c>
      <c r="D206" t="b">
        <v>1</v>
      </c>
      <c r="E206">
        <v>102.5</v>
      </c>
      <c r="F206" t="s">
        <v>274</v>
      </c>
      <c r="G206" t="s">
        <v>106</v>
      </c>
      <c r="H206" t="s">
        <v>13</v>
      </c>
      <c r="I206" t="s">
        <v>16</v>
      </c>
      <c r="J206">
        <v>1</v>
      </c>
      <c r="K206">
        <v>444921</v>
      </c>
      <c r="L206">
        <v>371889</v>
      </c>
    </row>
    <row r="207" spans="1:12" x14ac:dyDescent="0.25">
      <c r="A207">
        <v>352</v>
      </c>
      <c r="B207" t="s">
        <v>12</v>
      </c>
      <c r="C207" t="s">
        <v>13</v>
      </c>
      <c r="D207" t="b">
        <v>1</v>
      </c>
      <c r="E207">
        <v>103.1</v>
      </c>
      <c r="F207" t="s">
        <v>275</v>
      </c>
      <c r="G207" t="s">
        <v>276</v>
      </c>
      <c r="H207" t="s">
        <v>13</v>
      </c>
      <c r="I207" t="s">
        <v>16</v>
      </c>
      <c r="J207">
        <v>1</v>
      </c>
      <c r="K207">
        <v>359969</v>
      </c>
      <c r="L207">
        <v>394735</v>
      </c>
    </row>
    <row r="208" spans="1:12" x14ac:dyDescent="0.25">
      <c r="A208">
        <v>353</v>
      </c>
      <c r="B208" t="s">
        <v>12</v>
      </c>
      <c r="C208" t="s">
        <v>13</v>
      </c>
      <c r="D208" t="b">
        <v>1</v>
      </c>
      <c r="E208">
        <v>103.2</v>
      </c>
      <c r="F208" t="s">
        <v>275</v>
      </c>
      <c r="G208" t="s">
        <v>276</v>
      </c>
      <c r="H208" t="s">
        <v>13</v>
      </c>
      <c r="I208" t="s">
        <v>16</v>
      </c>
      <c r="J208">
        <v>1</v>
      </c>
      <c r="K208">
        <v>360029</v>
      </c>
      <c r="L208">
        <v>394739</v>
      </c>
    </row>
    <row r="209" spans="1:12" x14ac:dyDescent="0.25">
      <c r="A209">
        <v>354</v>
      </c>
      <c r="B209" t="s">
        <v>12</v>
      </c>
      <c r="C209" t="s">
        <v>13</v>
      </c>
      <c r="D209" t="b">
        <v>1</v>
      </c>
      <c r="E209">
        <v>104.1</v>
      </c>
      <c r="F209" t="s">
        <v>277</v>
      </c>
      <c r="G209" t="s">
        <v>78</v>
      </c>
      <c r="H209" t="s">
        <v>13</v>
      </c>
      <c r="I209" t="s">
        <v>16</v>
      </c>
      <c r="J209">
        <v>0</v>
      </c>
      <c r="K209">
        <v>404749</v>
      </c>
      <c r="L209">
        <v>304219</v>
      </c>
    </row>
    <row r="210" spans="1:12" x14ac:dyDescent="0.25">
      <c r="A210">
        <v>355</v>
      </c>
      <c r="B210" t="s">
        <v>12</v>
      </c>
      <c r="C210" t="s">
        <v>13</v>
      </c>
      <c r="D210" t="b">
        <v>1</v>
      </c>
      <c r="E210">
        <v>105.1</v>
      </c>
      <c r="F210" t="s">
        <v>278</v>
      </c>
      <c r="G210" t="s">
        <v>106</v>
      </c>
      <c r="H210" t="s">
        <v>13</v>
      </c>
      <c r="I210" t="s">
        <v>16</v>
      </c>
      <c r="J210">
        <v>1</v>
      </c>
      <c r="K210">
        <v>443799</v>
      </c>
      <c r="L210">
        <v>377405</v>
      </c>
    </row>
    <row r="211" spans="1:12" x14ac:dyDescent="0.25">
      <c r="A211">
        <v>356</v>
      </c>
      <c r="B211" t="s">
        <v>12</v>
      </c>
      <c r="C211" t="s">
        <v>13</v>
      </c>
      <c r="D211" t="b">
        <v>1</v>
      </c>
      <c r="E211">
        <v>106.1</v>
      </c>
      <c r="F211" t="s">
        <v>279</v>
      </c>
      <c r="G211" t="s">
        <v>106</v>
      </c>
      <c r="H211" t="s">
        <v>13</v>
      </c>
      <c r="I211" t="s">
        <v>16</v>
      </c>
      <c r="J211">
        <v>1</v>
      </c>
      <c r="K211">
        <v>442249</v>
      </c>
      <c r="L211">
        <v>378685</v>
      </c>
    </row>
    <row r="212" spans="1:12" x14ac:dyDescent="0.25">
      <c r="A212">
        <v>357</v>
      </c>
      <c r="B212" t="s">
        <v>12</v>
      </c>
      <c r="C212" t="s">
        <v>13</v>
      </c>
      <c r="D212" t="b">
        <v>1</v>
      </c>
      <c r="E212">
        <v>107.1</v>
      </c>
      <c r="F212" t="s">
        <v>280</v>
      </c>
      <c r="G212" t="s">
        <v>106</v>
      </c>
      <c r="H212" t="s">
        <v>13</v>
      </c>
      <c r="I212" t="s">
        <v>16</v>
      </c>
      <c r="J212">
        <v>1</v>
      </c>
      <c r="K212">
        <v>442982</v>
      </c>
      <c r="L212">
        <v>378806</v>
      </c>
    </row>
    <row r="213" spans="1:12" x14ac:dyDescent="0.25">
      <c r="A213">
        <v>358</v>
      </c>
      <c r="B213" t="s">
        <v>12</v>
      </c>
      <c r="C213" t="s">
        <v>13</v>
      </c>
      <c r="D213" t="b">
        <v>1</v>
      </c>
      <c r="E213">
        <v>107.2</v>
      </c>
      <c r="F213" t="s">
        <v>280</v>
      </c>
      <c r="G213" t="s">
        <v>106</v>
      </c>
      <c r="H213" t="s">
        <v>13</v>
      </c>
      <c r="I213" t="s">
        <v>16</v>
      </c>
      <c r="J213">
        <v>1</v>
      </c>
      <c r="K213">
        <v>442982</v>
      </c>
      <c r="L213">
        <v>378806</v>
      </c>
    </row>
    <row r="214" spans="1:12" x14ac:dyDescent="0.25">
      <c r="A214">
        <v>359</v>
      </c>
      <c r="B214" t="s">
        <v>12</v>
      </c>
      <c r="C214" t="s">
        <v>13</v>
      </c>
      <c r="D214" t="b">
        <v>1</v>
      </c>
      <c r="E214">
        <v>108.1</v>
      </c>
      <c r="F214" t="s">
        <v>281</v>
      </c>
      <c r="G214" t="s">
        <v>106</v>
      </c>
      <c r="H214" t="s">
        <v>13</v>
      </c>
      <c r="I214" t="s">
        <v>16</v>
      </c>
      <c r="J214">
        <v>1</v>
      </c>
      <c r="K214">
        <v>443860</v>
      </c>
      <c r="L214">
        <v>378806</v>
      </c>
    </row>
    <row r="215" spans="1:12" x14ac:dyDescent="0.25">
      <c r="A215">
        <v>360</v>
      </c>
      <c r="B215" t="s">
        <v>12</v>
      </c>
      <c r="C215" t="s">
        <v>13</v>
      </c>
      <c r="D215" t="b">
        <v>1</v>
      </c>
      <c r="E215">
        <v>109.2</v>
      </c>
      <c r="F215" t="s">
        <v>282</v>
      </c>
      <c r="G215" t="s">
        <v>106</v>
      </c>
      <c r="H215" t="s">
        <v>13</v>
      </c>
      <c r="I215" t="s">
        <v>16</v>
      </c>
      <c r="J215">
        <v>1</v>
      </c>
      <c r="K215">
        <v>442835</v>
      </c>
      <c r="L215">
        <v>377317</v>
      </c>
    </row>
    <row r="216" spans="1:12" x14ac:dyDescent="0.25">
      <c r="A216">
        <v>361</v>
      </c>
      <c r="B216" t="s">
        <v>12</v>
      </c>
      <c r="C216" t="s">
        <v>13</v>
      </c>
      <c r="D216" t="b">
        <v>1</v>
      </c>
      <c r="E216">
        <v>110.1</v>
      </c>
      <c r="F216" t="s">
        <v>283</v>
      </c>
      <c r="G216" t="s">
        <v>106</v>
      </c>
      <c r="H216" t="s">
        <v>13</v>
      </c>
      <c r="I216" t="s">
        <v>16</v>
      </c>
      <c r="J216">
        <v>1</v>
      </c>
      <c r="K216">
        <v>441106</v>
      </c>
      <c r="L216">
        <v>375867</v>
      </c>
    </row>
    <row r="217" spans="1:12" x14ac:dyDescent="0.25">
      <c r="A217">
        <v>362</v>
      </c>
      <c r="B217" t="s">
        <v>12</v>
      </c>
      <c r="C217" t="s">
        <v>13</v>
      </c>
      <c r="D217" t="b">
        <v>1</v>
      </c>
      <c r="E217">
        <v>111.1</v>
      </c>
      <c r="F217" t="s">
        <v>284</v>
      </c>
      <c r="G217" t="s">
        <v>106</v>
      </c>
      <c r="H217" t="s">
        <v>13</v>
      </c>
      <c r="I217" t="s">
        <v>16</v>
      </c>
      <c r="J217">
        <v>1</v>
      </c>
      <c r="K217">
        <v>441506</v>
      </c>
      <c r="L217">
        <v>374648</v>
      </c>
    </row>
    <row r="218" spans="1:12" x14ac:dyDescent="0.25">
      <c r="A218">
        <v>363</v>
      </c>
      <c r="B218" t="s">
        <v>12</v>
      </c>
      <c r="C218" t="s">
        <v>13</v>
      </c>
      <c r="D218" t="b">
        <v>1</v>
      </c>
      <c r="E218">
        <v>111.2</v>
      </c>
      <c r="F218" t="s">
        <v>284</v>
      </c>
      <c r="G218" t="s">
        <v>106</v>
      </c>
      <c r="H218" t="s">
        <v>13</v>
      </c>
      <c r="I218" t="s">
        <v>16</v>
      </c>
      <c r="J218">
        <v>1</v>
      </c>
      <c r="K218">
        <v>441505</v>
      </c>
      <c r="L218">
        <v>374648</v>
      </c>
    </row>
    <row r="219" spans="1:12" x14ac:dyDescent="0.25">
      <c r="A219">
        <v>364</v>
      </c>
      <c r="B219" t="s">
        <v>12</v>
      </c>
      <c r="C219" t="s">
        <v>13</v>
      </c>
      <c r="D219" t="b">
        <v>1</v>
      </c>
      <c r="E219">
        <v>112.1</v>
      </c>
      <c r="F219" t="s">
        <v>285</v>
      </c>
      <c r="G219" t="s">
        <v>243</v>
      </c>
      <c r="H219" t="s">
        <v>13</v>
      </c>
      <c r="I219" t="s">
        <v>90</v>
      </c>
      <c r="J219">
        <v>1</v>
      </c>
      <c r="K219">
        <v>442625</v>
      </c>
      <c r="L219">
        <v>347192</v>
      </c>
    </row>
    <row r="220" spans="1:12" x14ac:dyDescent="0.25">
      <c r="A220">
        <v>365</v>
      </c>
      <c r="B220" t="s">
        <v>12</v>
      </c>
      <c r="C220" t="s">
        <v>13</v>
      </c>
      <c r="D220" t="b">
        <v>1</v>
      </c>
      <c r="E220">
        <v>112.2</v>
      </c>
      <c r="F220" t="s">
        <v>285</v>
      </c>
      <c r="G220" t="s">
        <v>243</v>
      </c>
      <c r="H220" t="s">
        <v>13</v>
      </c>
      <c r="I220" t="s">
        <v>90</v>
      </c>
      <c r="J220">
        <v>1</v>
      </c>
      <c r="K220">
        <v>442625</v>
      </c>
      <c r="L220">
        <v>347190</v>
      </c>
    </row>
    <row r="221" spans="1:12" x14ac:dyDescent="0.25">
      <c r="A221">
        <v>366</v>
      </c>
      <c r="B221" t="s">
        <v>12</v>
      </c>
      <c r="C221" t="s">
        <v>13</v>
      </c>
      <c r="D221" t="b">
        <v>1</v>
      </c>
      <c r="E221">
        <v>112.3</v>
      </c>
      <c r="F221" t="s">
        <v>285</v>
      </c>
      <c r="G221" t="s">
        <v>243</v>
      </c>
      <c r="H221" t="s">
        <v>13</v>
      </c>
      <c r="I221" t="s">
        <v>90</v>
      </c>
      <c r="J221">
        <v>1</v>
      </c>
      <c r="K221">
        <v>442625</v>
      </c>
      <c r="L221">
        <v>347190</v>
      </c>
    </row>
    <row r="222" spans="1:12" x14ac:dyDescent="0.25">
      <c r="A222">
        <v>367</v>
      </c>
      <c r="B222" t="s">
        <v>12</v>
      </c>
      <c r="C222" t="s">
        <v>13</v>
      </c>
      <c r="D222" t="b">
        <v>1</v>
      </c>
      <c r="E222">
        <v>113.1</v>
      </c>
      <c r="F222" t="s">
        <v>286</v>
      </c>
      <c r="G222" t="s">
        <v>287</v>
      </c>
      <c r="H222" t="s">
        <v>13</v>
      </c>
      <c r="I222" t="s">
        <v>16</v>
      </c>
      <c r="J222">
        <v>1</v>
      </c>
      <c r="K222">
        <v>450537</v>
      </c>
      <c r="L222">
        <v>357189</v>
      </c>
    </row>
    <row r="223" spans="1:12" x14ac:dyDescent="0.25">
      <c r="A223">
        <v>368</v>
      </c>
      <c r="B223" t="s">
        <v>12</v>
      </c>
      <c r="C223" t="s">
        <v>13</v>
      </c>
      <c r="D223" t="b">
        <v>1</v>
      </c>
      <c r="E223">
        <v>113.2</v>
      </c>
      <c r="F223" t="s">
        <v>286</v>
      </c>
      <c r="G223" t="s">
        <v>287</v>
      </c>
      <c r="H223" t="s">
        <v>13</v>
      </c>
      <c r="I223" t="s">
        <v>16</v>
      </c>
      <c r="J223">
        <v>1</v>
      </c>
      <c r="K223">
        <v>450414</v>
      </c>
      <c r="L223">
        <v>356883</v>
      </c>
    </row>
    <row r="224" spans="1:12" x14ac:dyDescent="0.25">
      <c r="A224">
        <v>369</v>
      </c>
      <c r="B224" t="s">
        <v>12</v>
      </c>
      <c r="C224" t="s">
        <v>13</v>
      </c>
      <c r="D224" t="b">
        <v>1</v>
      </c>
      <c r="E224">
        <v>114.1</v>
      </c>
      <c r="F224" t="s">
        <v>288</v>
      </c>
      <c r="G224" t="s">
        <v>289</v>
      </c>
      <c r="H224" t="s">
        <v>13</v>
      </c>
      <c r="I224" t="s">
        <v>90</v>
      </c>
      <c r="J224">
        <v>1</v>
      </c>
      <c r="K224">
        <v>423712</v>
      </c>
      <c r="L224">
        <v>594038</v>
      </c>
    </row>
    <row r="225" spans="1:12" x14ac:dyDescent="0.25">
      <c r="A225">
        <v>370</v>
      </c>
      <c r="B225" t="s">
        <v>12</v>
      </c>
      <c r="C225" t="s">
        <v>13</v>
      </c>
      <c r="D225" t="b">
        <v>1</v>
      </c>
      <c r="E225">
        <v>114.2</v>
      </c>
      <c r="F225" t="s">
        <v>288</v>
      </c>
      <c r="G225" t="s">
        <v>289</v>
      </c>
      <c r="H225" t="s">
        <v>13</v>
      </c>
      <c r="I225" t="s">
        <v>90</v>
      </c>
      <c r="J225">
        <v>1</v>
      </c>
      <c r="K225">
        <v>423741</v>
      </c>
      <c r="L225">
        <v>594074</v>
      </c>
    </row>
    <row r="226" spans="1:12" x14ac:dyDescent="0.25">
      <c r="A226">
        <v>371</v>
      </c>
      <c r="B226" t="s">
        <v>12</v>
      </c>
      <c r="C226" t="s">
        <v>13</v>
      </c>
      <c r="D226" t="b">
        <v>1</v>
      </c>
      <c r="E226">
        <v>115.1</v>
      </c>
      <c r="F226" t="s">
        <v>290</v>
      </c>
      <c r="G226" t="s">
        <v>289</v>
      </c>
      <c r="H226" t="s">
        <v>13</v>
      </c>
      <c r="I226" t="s">
        <v>90</v>
      </c>
      <c r="J226">
        <v>1</v>
      </c>
      <c r="K226">
        <v>425506</v>
      </c>
      <c r="L226">
        <v>593701</v>
      </c>
    </row>
    <row r="227" spans="1:12" x14ac:dyDescent="0.25">
      <c r="A227">
        <v>372</v>
      </c>
      <c r="B227" t="s">
        <v>12</v>
      </c>
      <c r="C227" t="s">
        <v>13</v>
      </c>
      <c r="D227" t="b">
        <v>1</v>
      </c>
      <c r="E227">
        <v>115.2</v>
      </c>
      <c r="F227" t="s">
        <v>290</v>
      </c>
      <c r="G227" t="s">
        <v>289</v>
      </c>
      <c r="H227" t="s">
        <v>13</v>
      </c>
      <c r="I227" t="s">
        <v>90</v>
      </c>
      <c r="J227">
        <v>1</v>
      </c>
      <c r="K227">
        <v>425497</v>
      </c>
      <c r="L227">
        <v>593765</v>
      </c>
    </row>
    <row r="228" spans="1:12" x14ac:dyDescent="0.25">
      <c r="A228">
        <v>373</v>
      </c>
      <c r="B228" t="s">
        <v>12</v>
      </c>
      <c r="C228" t="s">
        <v>13</v>
      </c>
      <c r="D228" t="b">
        <v>1</v>
      </c>
      <c r="E228">
        <v>115.3</v>
      </c>
      <c r="F228" t="s">
        <v>290</v>
      </c>
      <c r="G228" t="s">
        <v>289</v>
      </c>
      <c r="H228" t="s">
        <v>13</v>
      </c>
      <c r="I228" t="s">
        <v>90</v>
      </c>
      <c r="J228">
        <v>1</v>
      </c>
      <c r="K228">
        <v>425506</v>
      </c>
      <c r="L228">
        <v>593771</v>
      </c>
    </row>
    <row r="229" spans="1:12" x14ac:dyDescent="0.25">
      <c r="A229">
        <v>374</v>
      </c>
      <c r="B229" t="s">
        <v>12</v>
      </c>
      <c r="C229" t="s">
        <v>13</v>
      </c>
      <c r="D229" t="b">
        <v>1</v>
      </c>
      <c r="E229">
        <v>116.1</v>
      </c>
      <c r="F229" t="s">
        <v>291</v>
      </c>
      <c r="G229" t="s">
        <v>292</v>
      </c>
      <c r="H229" t="s">
        <v>13</v>
      </c>
      <c r="I229" t="s">
        <v>16</v>
      </c>
      <c r="J229">
        <v>1</v>
      </c>
      <c r="K229">
        <v>300561</v>
      </c>
      <c r="L229">
        <v>202084</v>
      </c>
    </row>
    <row r="230" spans="1:12" x14ac:dyDescent="0.25">
      <c r="A230">
        <v>375</v>
      </c>
      <c r="B230" t="s">
        <v>12</v>
      </c>
      <c r="C230" t="s">
        <v>13</v>
      </c>
      <c r="D230" t="b">
        <v>1</v>
      </c>
      <c r="E230">
        <v>118.1</v>
      </c>
      <c r="F230" t="s">
        <v>293</v>
      </c>
      <c r="G230" t="s">
        <v>227</v>
      </c>
      <c r="H230" t="s">
        <v>13</v>
      </c>
      <c r="I230" t="s">
        <v>16</v>
      </c>
      <c r="J230">
        <v>1</v>
      </c>
      <c r="K230">
        <v>440097</v>
      </c>
      <c r="L230">
        <v>417063</v>
      </c>
    </row>
    <row r="231" spans="1:12" x14ac:dyDescent="0.25">
      <c r="A231">
        <v>376</v>
      </c>
      <c r="B231" t="s">
        <v>12</v>
      </c>
      <c r="C231" t="s">
        <v>13</v>
      </c>
      <c r="D231" t="b">
        <v>1</v>
      </c>
      <c r="E231">
        <v>119.1</v>
      </c>
      <c r="F231" t="s">
        <v>294</v>
      </c>
      <c r="G231" t="s">
        <v>295</v>
      </c>
      <c r="H231" t="s">
        <v>13</v>
      </c>
      <c r="I231" t="s">
        <v>16</v>
      </c>
      <c r="J231">
        <v>1</v>
      </c>
      <c r="K231">
        <v>447206</v>
      </c>
      <c r="L231">
        <v>379846</v>
      </c>
    </row>
    <row r="232" spans="1:12" x14ac:dyDescent="0.25">
      <c r="A232">
        <v>377</v>
      </c>
      <c r="B232" t="s">
        <v>12</v>
      </c>
      <c r="C232" t="s">
        <v>13</v>
      </c>
      <c r="D232" t="b">
        <v>1</v>
      </c>
      <c r="E232">
        <v>120.1</v>
      </c>
      <c r="F232" t="s">
        <v>296</v>
      </c>
      <c r="G232" t="s">
        <v>15</v>
      </c>
      <c r="H232" t="s">
        <v>13</v>
      </c>
      <c r="I232" t="s">
        <v>16</v>
      </c>
      <c r="J232">
        <v>1</v>
      </c>
      <c r="K232">
        <v>445224</v>
      </c>
      <c r="L232">
        <v>405168</v>
      </c>
    </row>
    <row r="233" spans="1:12" x14ac:dyDescent="0.25">
      <c r="A233">
        <v>378</v>
      </c>
      <c r="B233" t="s">
        <v>12</v>
      </c>
      <c r="C233" t="s">
        <v>13</v>
      </c>
      <c r="D233" t="b">
        <v>1</v>
      </c>
      <c r="E233">
        <v>120.2</v>
      </c>
      <c r="F233" t="s">
        <v>296</v>
      </c>
      <c r="G233" t="s">
        <v>15</v>
      </c>
      <c r="H233" t="s">
        <v>13</v>
      </c>
      <c r="I233" t="s">
        <v>16</v>
      </c>
      <c r="J233">
        <v>1</v>
      </c>
      <c r="K233">
        <v>445080</v>
      </c>
      <c r="L233">
        <v>405125</v>
      </c>
    </row>
    <row r="234" spans="1:12" x14ac:dyDescent="0.25">
      <c r="A234">
        <v>379</v>
      </c>
      <c r="B234" t="s">
        <v>12</v>
      </c>
      <c r="C234" t="s">
        <v>13</v>
      </c>
      <c r="D234" t="b">
        <v>1</v>
      </c>
      <c r="E234">
        <v>121.1</v>
      </c>
      <c r="F234" t="s">
        <v>297</v>
      </c>
      <c r="G234" t="s">
        <v>15</v>
      </c>
      <c r="H234" t="s">
        <v>13</v>
      </c>
      <c r="I234" t="s">
        <v>16</v>
      </c>
      <c r="J234">
        <v>1</v>
      </c>
      <c r="K234">
        <v>447324</v>
      </c>
      <c r="L234">
        <v>404162</v>
      </c>
    </row>
    <row r="235" spans="1:12" x14ac:dyDescent="0.25">
      <c r="A235">
        <v>380</v>
      </c>
      <c r="B235" t="s">
        <v>12</v>
      </c>
      <c r="C235" t="s">
        <v>13</v>
      </c>
      <c r="D235" t="b">
        <v>1</v>
      </c>
      <c r="E235">
        <v>122.1</v>
      </c>
      <c r="F235" t="s">
        <v>298</v>
      </c>
      <c r="G235" t="s">
        <v>299</v>
      </c>
      <c r="H235" t="s">
        <v>13</v>
      </c>
      <c r="I235" t="s">
        <v>16</v>
      </c>
      <c r="J235">
        <v>1</v>
      </c>
      <c r="K235">
        <v>449247</v>
      </c>
      <c r="L235">
        <v>382701</v>
      </c>
    </row>
    <row r="236" spans="1:12" x14ac:dyDescent="0.25">
      <c r="A236">
        <v>381</v>
      </c>
      <c r="B236" t="s">
        <v>12</v>
      </c>
      <c r="C236" t="s">
        <v>13</v>
      </c>
      <c r="D236" t="b">
        <v>1</v>
      </c>
      <c r="E236">
        <v>122.2</v>
      </c>
      <c r="F236" t="s">
        <v>298</v>
      </c>
      <c r="G236" t="s">
        <v>299</v>
      </c>
      <c r="H236" t="s">
        <v>13</v>
      </c>
      <c r="I236" t="s">
        <v>16</v>
      </c>
      <c r="J236">
        <v>1</v>
      </c>
      <c r="K236">
        <v>449247</v>
      </c>
      <c r="L236">
        <v>382701</v>
      </c>
    </row>
    <row r="237" spans="1:12" x14ac:dyDescent="0.25">
      <c r="A237">
        <v>382</v>
      </c>
      <c r="B237" t="s">
        <v>12</v>
      </c>
      <c r="C237" t="s">
        <v>13</v>
      </c>
      <c r="D237" t="b">
        <v>1</v>
      </c>
      <c r="E237">
        <v>123.1</v>
      </c>
      <c r="F237" t="s">
        <v>300</v>
      </c>
      <c r="G237" t="s">
        <v>227</v>
      </c>
      <c r="H237" t="s">
        <v>13</v>
      </c>
      <c r="I237" t="s">
        <v>16</v>
      </c>
      <c r="J237">
        <v>1</v>
      </c>
      <c r="K237">
        <v>441017</v>
      </c>
      <c r="L237">
        <v>410831</v>
      </c>
    </row>
    <row r="238" spans="1:12" x14ac:dyDescent="0.25">
      <c r="A238">
        <v>383</v>
      </c>
      <c r="B238" t="s">
        <v>12</v>
      </c>
      <c r="C238" t="s">
        <v>13</v>
      </c>
      <c r="D238" t="b">
        <v>1</v>
      </c>
      <c r="E238">
        <v>123.2</v>
      </c>
      <c r="F238" t="s">
        <v>300</v>
      </c>
      <c r="G238" t="s">
        <v>227</v>
      </c>
      <c r="H238" t="s">
        <v>13</v>
      </c>
      <c r="I238" t="s">
        <v>16</v>
      </c>
      <c r="J238">
        <v>1</v>
      </c>
      <c r="K238">
        <v>441010</v>
      </c>
      <c r="L238">
        <v>410865</v>
      </c>
    </row>
    <row r="239" spans="1:12" x14ac:dyDescent="0.25">
      <c r="A239">
        <v>384</v>
      </c>
      <c r="B239" t="s">
        <v>12</v>
      </c>
      <c r="C239" t="s">
        <v>13</v>
      </c>
      <c r="D239" t="b">
        <v>1</v>
      </c>
      <c r="E239">
        <v>124.1</v>
      </c>
      <c r="F239" t="s">
        <v>301</v>
      </c>
      <c r="G239" t="s">
        <v>188</v>
      </c>
      <c r="H239" t="s">
        <v>13</v>
      </c>
      <c r="I239" t="s">
        <v>16</v>
      </c>
      <c r="J239">
        <v>1</v>
      </c>
      <c r="K239">
        <v>378035</v>
      </c>
      <c r="L239">
        <v>402732</v>
      </c>
    </row>
    <row r="240" spans="1:12" x14ac:dyDescent="0.25">
      <c r="A240">
        <v>385</v>
      </c>
      <c r="B240" t="s">
        <v>12</v>
      </c>
      <c r="C240" t="s">
        <v>13</v>
      </c>
      <c r="D240" t="b">
        <v>1</v>
      </c>
      <c r="E240">
        <v>125.1</v>
      </c>
      <c r="F240" t="s">
        <v>302</v>
      </c>
      <c r="G240" t="s">
        <v>255</v>
      </c>
      <c r="H240" t="s">
        <v>13</v>
      </c>
      <c r="I240" t="s">
        <v>16</v>
      </c>
      <c r="J240">
        <v>1</v>
      </c>
      <c r="K240">
        <v>439692</v>
      </c>
      <c r="L240">
        <v>537211</v>
      </c>
    </row>
    <row r="241" spans="1:12" x14ac:dyDescent="0.25">
      <c r="A241">
        <v>386</v>
      </c>
      <c r="B241" t="s">
        <v>12</v>
      </c>
      <c r="C241" t="s">
        <v>13</v>
      </c>
      <c r="D241" t="b">
        <v>1</v>
      </c>
      <c r="E241">
        <v>125.2</v>
      </c>
      <c r="F241" t="s">
        <v>302</v>
      </c>
      <c r="G241" t="s">
        <v>255</v>
      </c>
      <c r="H241" t="s">
        <v>13</v>
      </c>
      <c r="I241" t="s">
        <v>16</v>
      </c>
      <c r="J241">
        <v>1</v>
      </c>
      <c r="K241">
        <v>439674</v>
      </c>
      <c r="L241">
        <v>537177</v>
      </c>
    </row>
    <row r="242" spans="1:12" x14ac:dyDescent="0.25">
      <c r="A242">
        <v>387</v>
      </c>
      <c r="B242" t="s">
        <v>12</v>
      </c>
      <c r="C242" t="s">
        <v>13</v>
      </c>
      <c r="D242" t="b">
        <v>1</v>
      </c>
      <c r="E242">
        <v>127.1</v>
      </c>
      <c r="F242" t="s">
        <v>303</v>
      </c>
      <c r="G242" t="s">
        <v>304</v>
      </c>
      <c r="H242" t="s">
        <v>13</v>
      </c>
      <c r="I242" t="s">
        <v>90</v>
      </c>
      <c r="J242">
        <v>1</v>
      </c>
      <c r="K242">
        <v>363403</v>
      </c>
      <c r="L242">
        <v>401176</v>
      </c>
    </row>
    <row r="243" spans="1:12" x14ac:dyDescent="0.25">
      <c r="A243">
        <v>388</v>
      </c>
      <c r="B243" t="s">
        <v>12</v>
      </c>
      <c r="C243" t="s">
        <v>13</v>
      </c>
      <c r="D243" t="b">
        <v>1</v>
      </c>
      <c r="E243">
        <v>127.2</v>
      </c>
      <c r="F243" t="s">
        <v>303</v>
      </c>
      <c r="G243" t="s">
        <v>304</v>
      </c>
      <c r="H243" t="s">
        <v>13</v>
      </c>
      <c r="I243" t="s">
        <v>90</v>
      </c>
      <c r="J243">
        <v>1</v>
      </c>
      <c r="K243">
        <v>363403</v>
      </c>
      <c r="L243">
        <v>401176</v>
      </c>
    </row>
    <row r="244" spans="1:12" x14ac:dyDescent="0.25">
      <c r="A244">
        <v>389</v>
      </c>
      <c r="B244" t="s">
        <v>12</v>
      </c>
      <c r="C244" t="s">
        <v>13</v>
      </c>
      <c r="D244" t="b">
        <v>1</v>
      </c>
      <c r="E244">
        <v>127.3</v>
      </c>
      <c r="F244" t="s">
        <v>303</v>
      </c>
      <c r="G244" t="s">
        <v>304</v>
      </c>
      <c r="H244" t="s">
        <v>13</v>
      </c>
      <c r="I244" t="s">
        <v>90</v>
      </c>
      <c r="J244">
        <v>1</v>
      </c>
      <c r="K244">
        <v>363403</v>
      </c>
      <c r="L244">
        <v>401176</v>
      </c>
    </row>
    <row r="245" spans="1:12" x14ac:dyDescent="0.25">
      <c r="A245">
        <v>465</v>
      </c>
      <c r="B245" t="s">
        <v>12</v>
      </c>
      <c r="C245" t="s">
        <v>13</v>
      </c>
      <c r="D245" t="b">
        <v>1</v>
      </c>
      <c r="E245">
        <v>127.4</v>
      </c>
      <c r="F245" t="s">
        <v>303</v>
      </c>
      <c r="G245" t="s">
        <v>304</v>
      </c>
      <c r="H245" t="s">
        <v>13</v>
      </c>
      <c r="I245" t="s">
        <v>90</v>
      </c>
      <c r="J245">
        <v>1</v>
      </c>
      <c r="K245">
        <v>363403</v>
      </c>
      <c r="L245">
        <v>401176</v>
      </c>
    </row>
    <row r="246" spans="1:12" x14ac:dyDescent="0.25">
      <c r="A246">
        <v>466</v>
      </c>
      <c r="B246" t="s">
        <v>12</v>
      </c>
      <c r="C246" t="s">
        <v>13</v>
      </c>
      <c r="D246" t="b">
        <v>1</v>
      </c>
      <c r="E246">
        <v>128.1</v>
      </c>
      <c r="F246" t="s">
        <v>356</v>
      </c>
      <c r="G246" t="s">
        <v>357</v>
      </c>
      <c r="H246" t="s">
        <v>13</v>
      </c>
      <c r="I246" t="s">
        <v>16</v>
      </c>
      <c r="J246">
        <v>1</v>
      </c>
      <c r="K246">
        <v>227400</v>
      </c>
      <c r="L246">
        <v>602200</v>
      </c>
    </row>
    <row r="247" spans="1:12" x14ac:dyDescent="0.25">
      <c r="A247">
        <v>467</v>
      </c>
      <c r="B247" t="s">
        <v>12</v>
      </c>
      <c r="C247" t="s">
        <v>13</v>
      </c>
      <c r="D247" t="b">
        <v>1</v>
      </c>
      <c r="E247">
        <v>128.19999999999999</v>
      </c>
      <c r="F247" t="s">
        <v>356</v>
      </c>
      <c r="G247" t="s">
        <v>357</v>
      </c>
      <c r="H247" t="s">
        <v>13</v>
      </c>
      <c r="I247" t="s">
        <v>16</v>
      </c>
      <c r="J247">
        <v>1</v>
      </c>
      <c r="K247">
        <v>227400</v>
      </c>
      <c r="L247">
        <v>602200</v>
      </c>
    </row>
    <row r="248" spans="1:12" x14ac:dyDescent="0.25">
      <c r="A248">
        <v>468</v>
      </c>
      <c r="B248" t="s">
        <v>12</v>
      </c>
      <c r="C248" t="s">
        <v>13</v>
      </c>
      <c r="D248" t="b">
        <v>1</v>
      </c>
      <c r="E248">
        <v>128.30000000000001</v>
      </c>
      <c r="F248" t="s">
        <v>356</v>
      </c>
      <c r="G248" t="s">
        <v>357</v>
      </c>
      <c r="H248" t="s">
        <v>13</v>
      </c>
      <c r="I248" t="s">
        <v>16</v>
      </c>
      <c r="J248">
        <v>1</v>
      </c>
      <c r="K248">
        <v>227400</v>
      </c>
      <c r="L248">
        <v>602200</v>
      </c>
    </row>
    <row r="249" spans="1:12" x14ac:dyDescent="0.25">
      <c r="A249">
        <v>469</v>
      </c>
      <c r="B249" t="s">
        <v>12</v>
      </c>
      <c r="C249" t="s">
        <v>13</v>
      </c>
      <c r="D249" t="b">
        <v>1</v>
      </c>
      <c r="E249">
        <v>129.1</v>
      </c>
      <c r="F249" t="s">
        <v>358</v>
      </c>
      <c r="G249" t="s">
        <v>359</v>
      </c>
      <c r="H249" t="s">
        <v>13</v>
      </c>
      <c r="I249" t="s">
        <v>90</v>
      </c>
      <c r="J249">
        <v>0</v>
      </c>
      <c r="K249">
        <v>314152</v>
      </c>
      <c r="L249">
        <v>209077</v>
      </c>
    </row>
    <row r="250" spans="1:12" x14ac:dyDescent="0.25">
      <c r="A250">
        <v>470</v>
      </c>
      <c r="B250" t="s">
        <v>12</v>
      </c>
      <c r="C250" t="s">
        <v>13</v>
      </c>
      <c r="D250" t="b">
        <v>1</v>
      </c>
      <c r="E250">
        <v>129.19999999999999</v>
      </c>
      <c r="F250" t="s">
        <v>358</v>
      </c>
      <c r="G250" t="s">
        <v>359</v>
      </c>
      <c r="H250" t="s">
        <v>13</v>
      </c>
      <c r="I250" t="s">
        <v>90</v>
      </c>
      <c r="J250">
        <v>0</v>
      </c>
      <c r="K250">
        <v>314114</v>
      </c>
      <c r="L250">
        <v>209005</v>
      </c>
    </row>
    <row r="251" spans="1:12" x14ac:dyDescent="0.25">
      <c r="A251">
        <v>471</v>
      </c>
      <c r="B251" t="s">
        <v>12</v>
      </c>
      <c r="C251" t="s">
        <v>13</v>
      </c>
      <c r="D251" t="b">
        <v>1</v>
      </c>
      <c r="E251">
        <v>130.1</v>
      </c>
      <c r="F251" t="s">
        <v>360</v>
      </c>
      <c r="G251" t="s">
        <v>47</v>
      </c>
      <c r="H251" t="s">
        <v>13</v>
      </c>
      <c r="I251" t="s">
        <v>16</v>
      </c>
      <c r="J251">
        <v>1</v>
      </c>
      <c r="K251">
        <v>440615</v>
      </c>
      <c r="L251">
        <v>394765</v>
      </c>
    </row>
    <row r="252" spans="1:12" x14ac:dyDescent="0.25">
      <c r="A252">
        <v>472</v>
      </c>
      <c r="B252" t="s">
        <v>12</v>
      </c>
      <c r="C252" t="s">
        <v>13</v>
      </c>
      <c r="D252" t="b">
        <v>1</v>
      </c>
      <c r="E252">
        <v>130.19999999999999</v>
      </c>
      <c r="F252" t="s">
        <v>360</v>
      </c>
      <c r="G252" t="s">
        <v>47</v>
      </c>
      <c r="H252" t="s">
        <v>13</v>
      </c>
      <c r="I252" t="s">
        <v>16</v>
      </c>
      <c r="J252">
        <v>1</v>
      </c>
      <c r="K252">
        <v>440615</v>
      </c>
      <c r="L252">
        <v>394765</v>
      </c>
    </row>
    <row r="253" spans="1:12" x14ac:dyDescent="0.25">
      <c r="A253">
        <v>473</v>
      </c>
      <c r="B253" t="s">
        <v>12</v>
      </c>
      <c r="C253" t="s">
        <v>13</v>
      </c>
      <c r="D253" t="b">
        <v>1</v>
      </c>
      <c r="E253">
        <v>131.1</v>
      </c>
      <c r="F253" t="s">
        <v>361</v>
      </c>
      <c r="G253" t="s">
        <v>362</v>
      </c>
      <c r="H253" t="s">
        <v>13</v>
      </c>
      <c r="I253" t="s">
        <v>16</v>
      </c>
      <c r="J253">
        <v>1</v>
      </c>
      <c r="K253">
        <v>426618</v>
      </c>
      <c r="L253">
        <v>298417</v>
      </c>
    </row>
    <row r="254" spans="1:12" x14ac:dyDescent="0.25">
      <c r="A254">
        <v>474</v>
      </c>
      <c r="B254" t="s">
        <v>12</v>
      </c>
      <c r="C254" t="s">
        <v>13</v>
      </c>
      <c r="D254" t="b">
        <v>1</v>
      </c>
      <c r="E254">
        <v>132.1</v>
      </c>
      <c r="F254" t="s">
        <v>363</v>
      </c>
      <c r="G254" t="s">
        <v>131</v>
      </c>
      <c r="H254" t="s">
        <v>13</v>
      </c>
      <c r="I254" t="s">
        <v>90</v>
      </c>
      <c r="J254">
        <v>1</v>
      </c>
      <c r="K254">
        <v>422129</v>
      </c>
      <c r="L254">
        <v>587438</v>
      </c>
    </row>
    <row r="255" spans="1:12" x14ac:dyDescent="0.25">
      <c r="A255">
        <v>475</v>
      </c>
      <c r="B255" t="s">
        <v>12</v>
      </c>
      <c r="C255" t="s">
        <v>13</v>
      </c>
      <c r="D255" t="b">
        <v>1</v>
      </c>
      <c r="E255">
        <v>132.19999999999999</v>
      </c>
      <c r="F255" t="s">
        <v>363</v>
      </c>
      <c r="G255" t="s">
        <v>131</v>
      </c>
      <c r="H255" t="s">
        <v>13</v>
      </c>
      <c r="I255" t="s">
        <v>90</v>
      </c>
      <c r="J255">
        <v>1</v>
      </c>
      <c r="K255">
        <v>422150</v>
      </c>
      <c r="L255">
        <v>587340</v>
      </c>
    </row>
    <row r="256" spans="1:12" x14ac:dyDescent="0.25">
      <c r="A256">
        <v>476</v>
      </c>
      <c r="B256" t="s">
        <v>12</v>
      </c>
      <c r="C256" t="s">
        <v>13</v>
      </c>
      <c r="D256" t="b">
        <v>1</v>
      </c>
      <c r="E256">
        <v>132.30000000000001</v>
      </c>
      <c r="F256" t="s">
        <v>363</v>
      </c>
      <c r="G256" t="s">
        <v>131</v>
      </c>
      <c r="H256" t="s">
        <v>13</v>
      </c>
      <c r="I256" t="s">
        <v>90</v>
      </c>
      <c r="J256">
        <v>1</v>
      </c>
      <c r="K256">
        <v>422150</v>
      </c>
      <c r="L256">
        <v>587340</v>
      </c>
    </row>
    <row r="257" spans="1:12" x14ac:dyDescent="0.25">
      <c r="A257">
        <v>477</v>
      </c>
      <c r="B257" t="s">
        <v>12</v>
      </c>
      <c r="C257" t="s">
        <v>13</v>
      </c>
      <c r="D257" t="b">
        <v>1</v>
      </c>
      <c r="E257">
        <v>132.4</v>
      </c>
      <c r="F257" t="s">
        <v>363</v>
      </c>
      <c r="G257" t="s">
        <v>131</v>
      </c>
      <c r="H257" t="s">
        <v>13</v>
      </c>
      <c r="I257" t="s">
        <v>90</v>
      </c>
      <c r="J257">
        <v>1</v>
      </c>
      <c r="K257">
        <v>422150</v>
      </c>
      <c r="L257">
        <v>587422</v>
      </c>
    </row>
    <row r="258" spans="1:12" x14ac:dyDescent="0.25">
      <c r="A258">
        <v>478</v>
      </c>
      <c r="B258" t="s">
        <v>12</v>
      </c>
      <c r="C258" t="s">
        <v>13</v>
      </c>
      <c r="D258" t="b">
        <v>1</v>
      </c>
      <c r="E258">
        <v>132.5</v>
      </c>
      <c r="F258" t="s">
        <v>363</v>
      </c>
      <c r="G258" t="s">
        <v>131</v>
      </c>
      <c r="H258" t="s">
        <v>13</v>
      </c>
      <c r="I258" t="s">
        <v>90</v>
      </c>
      <c r="J258">
        <v>1</v>
      </c>
      <c r="K258">
        <v>422150</v>
      </c>
      <c r="L258">
        <v>587422</v>
      </c>
    </row>
    <row r="259" spans="1:12" x14ac:dyDescent="0.25">
      <c r="A259">
        <v>479</v>
      </c>
      <c r="B259" t="s">
        <v>12</v>
      </c>
      <c r="C259" t="s">
        <v>13</v>
      </c>
      <c r="D259" t="b">
        <v>1</v>
      </c>
      <c r="E259">
        <v>132.6</v>
      </c>
      <c r="F259" t="s">
        <v>363</v>
      </c>
      <c r="G259" t="s">
        <v>131</v>
      </c>
      <c r="H259" t="s">
        <v>13</v>
      </c>
      <c r="I259" t="s">
        <v>90</v>
      </c>
      <c r="J259">
        <v>1</v>
      </c>
      <c r="K259">
        <v>422142</v>
      </c>
      <c r="L259">
        <v>587420</v>
      </c>
    </row>
    <row r="260" spans="1:12" x14ac:dyDescent="0.25">
      <c r="A260">
        <v>480</v>
      </c>
      <c r="B260" t="s">
        <v>12</v>
      </c>
      <c r="C260" t="s">
        <v>13</v>
      </c>
      <c r="D260" t="b">
        <v>1</v>
      </c>
      <c r="E260">
        <v>133.1</v>
      </c>
      <c r="F260" t="s">
        <v>364</v>
      </c>
      <c r="G260" t="s">
        <v>243</v>
      </c>
      <c r="H260" t="s">
        <v>13</v>
      </c>
      <c r="I260" t="s">
        <v>16</v>
      </c>
      <c r="J260">
        <v>1</v>
      </c>
      <c r="K260">
        <v>443883</v>
      </c>
      <c r="L260">
        <v>347890</v>
      </c>
    </row>
    <row r="261" spans="1:12" x14ac:dyDescent="0.25">
      <c r="A261">
        <v>481</v>
      </c>
      <c r="B261" t="s">
        <v>12</v>
      </c>
      <c r="C261" t="s">
        <v>13</v>
      </c>
      <c r="D261" t="b">
        <v>1</v>
      </c>
      <c r="E261">
        <v>134.1</v>
      </c>
      <c r="F261" t="s">
        <v>365</v>
      </c>
      <c r="G261" t="s">
        <v>145</v>
      </c>
      <c r="H261" t="s">
        <v>13</v>
      </c>
      <c r="I261" t="s">
        <v>90</v>
      </c>
      <c r="J261">
        <v>1</v>
      </c>
      <c r="K261">
        <v>256088</v>
      </c>
      <c r="L261">
        <v>195992</v>
      </c>
    </row>
    <row r="262" spans="1:12" x14ac:dyDescent="0.25">
      <c r="A262">
        <v>482</v>
      </c>
      <c r="B262" t="s">
        <v>12</v>
      </c>
      <c r="C262" t="s">
        <v>13</v>
      </c>
      <c r="D262" t="b">
        <v>1</v>
      </c>
      <c r="E262">
        <v>134.19999999999999</v>
      </c>
      <c r="F262" t="s">
        <v>365</v>
      </c>
      <c r="G262" t="s">
        <v>145</v>
      </c>
      <c r="H262" t="s">
        <v>13</v>
      </c>
      <c r="I262" t="s">
        <v>90</v>
      </c>
      <c r="J262">
        <v>1</v>
      </c>
      <c r="K262">
        <v>256039</v>
      </c>
      <c r="L262">
        <v>196049</v>
      </c>
    </row>
    <row r="263" spans="1:12" x14ac:dyDescent="0.25">
      <c r="A263">
        <v>483</v>
      </c>
      <c r="B263" t="s">
        <v>12</v>
      </c>
      <c r="C263" t="s">
        <v>13</v>
      </c>
      <c r="D263" t="b">
        <v>1</v>
      </c>
      <c r="E263">
        <v>135.1</v>
      </c>
      <c r="F263" t="s">
        <v>366</v>
      </c>
      <c r="G263" t="s">
        <v>367</v>
      </c>
      <c r="H263" t="s">
        <v>13</v>
      </c>
      <c r="I263" t="s">
        <v>21</v>
      </c>
      <c r="J263">
        <v>1</v>
      </c>
      <c r="K263">
        <v>293410</v>
      </c>
      <c r="L263">
        <v>663992</v>
      </c>
    </row>
    <row r="264" spans="1:12" x14ac:dyDescent="0.25">
      <c r="A264">
        <v>484</v>
      </c>
      <c r="B264" t="s">
        <v>12</v>
      </c>
      <c r="C264" t="s">
        <v>13</v>
      </c>
      <c r="D264" t="b">
        <v>1</v>
      </c>
      <c r="E264">
        <v>135.19999999999999</v>
      </c>
      <c r="F264" t="s">
        <v>366</v>
      </c>
      <c r="G264" t="s">
        <v>367</v>
      </c>
      <c r="H264" t="s">
        <v>13</v>
      </c>
      <c r="I264" t="s">
        <v>21</v>
      </c>
      <c r="J264">
        <v>1</v>
      </c>
      <c r="K264">
        <v>293680</v>
      </c>
      <c r="L264">
        <v>664030</v>
      </c>
    </row>
    <row r="265" spans="1:12" x14ac:dyDescent="0.25">
      <c r="A265">
        <v>485</v>
      </c>
      <c r="B265" t="s">
        <v>12</v>
      </c>
      <c r="C265" t="s">
        <v>13</v>
      </c>
      <c r="D265" t="b">
        <v>1</v>
      </c>
      <c r="E265">
        <v>135.30000000000001</v>
      </c>
      <c r="F265" t="s">
        <v>366</v>
      </c>
      <c r="G265" t="s">
        <v>367</v>
      </c>
      <c r="H265" t="s">
        <v>13</v>
      </c>
      <c r="I265" t="s">
        <v>21</v>
      </c>
      <c r="J265">
        <v>1</v>
      </c>
      <c r="K265">
        <v>293900</v>
      </c>
      <c r="L265">
        <v>663950</v>
      </c>
    </row>
    <row r="266" spans="1:12" x14ac:dyDescent="0.25">
      <c r="A266">
        <v>486</v>
      </c>
      <c r="B266" t="s">
        <v>12</v>
      </c>
      <c r="C266" t="s">
        <v>13</v>
      </c>
      <c r="D266" t="b">
        <v>1</v>
      </c>
      <c r="E266">
        <v>135.4</v>
      </c>
      <c r="F266" t="s">
        <v>366</v>
      </c>
      <c r="G266" t="s">
        <v>367</v>
      </c>
      <c r="H266" t="s">
        <v>13</v>
      </c>
      <c r="I266" t="s">
        <v>21</v>
      </c>
      <c r="J266">
        <v>1</v>
      </c>
      <c r="K266">
        <v>293905</v>
      </c>
      <c r="L266">
        <v>663985</v>
      </c>
    </row>
    <row r="267" spans="1:12" x14ac:dyDescent="0.25">
      <c r="A267">
        <v>487</v>
      </c>
      <c r="B267" t="s">
        <v>12</v>
      </c>
      <c r="C267" t="s">
        <v>13</v>
      </c>
      <c r="D267" t="b">
        <v>1</v>
      </c>
      <c r="E267">
        <v>136.1</v>
      </c>
      <c r="F267" t="s">
        <v>368</v>
      </c>
      <c r="G267" t="s">
        <v>15</v>
      </c>
      <c r="H267" t="s">
        <v>13</v>
      </c>
      <c r="I267" t="s">
        <v>90</v>
      </c>
      <c r="J267">
        <v>1</v>
      </c>
      <c r="K267">
        <v>445550</v>
      </c>
      <c r="L267">
        <v>402417</v>
      </c>
    </row>
    <row r="268" spans="1:12" x14ac:dyDescent="0.25">
      <c r="A268">
        <v>488</v>
      </c>
      <c r="B268" t="s">
        <v>12</v>
      </c>
      <c r="C268" t="s">
        <v>13</v>
      </c>
      <c r="D268" t="b">
        <v>1</v>
      </c>
      <c r="E268">
        <v>137.1</v>
      </c>
      <c r="F268" t="s">
        <v>369</v>
      </c>
      <c r="G268" t="s">
        <v>370</v>
      </c>
      <c r="H268" t="s">
        <v>13</v>
      </c>
      <c r="I268" t="s">
        <v>90</v>
      </c>
      <c r="J268">
        <v>1</v>
      </c>
      <c r="K268">
        <v>257228</v>
      </c>
      <c r="L268">
        <v>198255</v>
      </c>
    </row>
    <row r="269" spans="1:12" x14ac:dyDescent="0.25">
      <c r="A269">
        <v>489</v>
      </c>
      <c r="B269" t="s">
        <v>12</v>
      </c>
      <c r="C269" t="s">
        <v>13</v>
      </c>
      <c r="D269" t="b">
        <v>1</v>
      </c>
      <c r="E269">
        <v>138.1</v>
      </c>
      <c r="F269" t="s">
        <v>371</v>
      </c>
      <c r="G269" t="s">
        <v>271</v>
      </c>
      <c r="H269" t="s">
        <v>13</v>
      </c>
      <c r="I269" t="s">
        <v>16</v>
      </c>
      <c r="J269">
        <v>1</v>
      </c>
      <c r="K269">
        <v>317041</v>
      </c>
      <c r="L269">
        <v>201493</v>
      </c>
    </row>
    <row r="270" spans="1:12" x14ac:dyDescent="0.25">
      <c r="A270">
        <v>490</v>
      </c>
      <c r="B270" t="s">
        <v>12</v>
      </c>
      <c r="C270" t="s">
        <v>13</v>
      </c>
      <c r="D270" t="b">
        <v>1</v>
      </c>
      <c r="E270">
        <v>139.1</v>
      </c>
      <c r="F270" t="s">
        <v>372</v>
      </c>
      <c r="G270" t="s">
        <v>320</v>
      </c>
      <c r="H270" t="s">
        <v>13</v>
      </c>
      <c r="I270" t="s">
        <v>16</v>
      </c>
      <c r="J270">
        <v>1</v>
      </c>
      <c r="K270">
        <v>315785</v>
      </c>
      <c r="L270">
        <v>198008</v>
      </c>
    </row>
    <row r="271" spans="1:12" x14ac:dyDescent="0.25">
      <c r="A271">
        <v>491</v>
      </c>
      <c r="B271" t="s">
        <v>12</v>
      </c>
      <c r="C271" t="s">
        <v>13</v>
      </c>
      <c r="D271" t="b">
        <v>1</v>
      </c>
      <c r="E271">
        <v>139.19999999999999</v>
      </c>
      <c r="F271" t="s">
        <v>372</v>
      </c>
      <c r="G271" t="s">
        <v>320</v>
      </c>
      <c r="H271" t="s">
        <v>13</v>
      </c>
      <c r="I271" t="s">
        <v>16</v>
      </c>
      <c r="J271">
        <v>1</v>
      </c>
      <c r="K271">
        <v>315793</v>
      </c>
      <c r="L271">
        <v>197943</v>
      </c>
    </row>
    <row r="272" spans="1:12" x14ac:dyDescent="0.25">
      <c r="A272">
        <v>492</v>
      </c>
      <c r="B272" t="s">
        <v>12</v>
      </c>
      <c r="C272" t="s">
        <v>13</v>
      </c>
      <c r="D272" t="b">
        <v>1</v>
      </c>
      <c r="E272">
        <v>141.1</v>
      </c>
      <c r="F272" t="s">
        <v>373</v>
      </c>
      <c r="G272" t="s">
        <v>188</v>
      </c>
      <c r="H272" t="s">
        <v>13</v>
      </c>
      <c r="I272" t="s">
        <v>16</v>
      </c>
      <c r="J272">
        <v>1</v>
      </c>
      <c r="K272">
        <v>376850</v>
      </c>
      <c r="L272">
        <v>405210</v>
      </c>
    </row>
    <row r="273" spans="1:12" x14ac:dyDescent="0.25">
      <c r="A273">
        <v>493</v>
      </c>
      <c r="B273" t="s">
        <v>12</v>
      </c>
      <c r="C273" t="s">
        <v>13</v>
      </c>
      <c r="D273" t="b">
        <v>1</v>
      </c>
      <c r="E273">
        <v>142.1</v>
      </c>
      <c r="F273" t="s">
        <v>374</v>
      </c>
      <c r="G273" t="s">
        <v>367</v>
      </c>
      <c r="H273" t="s">
        <v>13</v>
      </c>
      <c r="I273" t="s">
        <v>16</v>
      </c>
      <c r="J273">
        <v>1</v>
      </c>
      <c r="K273">
        <v>297516</v>
      </c>
      <c r="L273">
        <v>666321</v>
      </c>
    </row>
    <row r="274" spans="1:12" x14ac:dyDescent="0.25">
      <c r="A274">
        <v>494</v>
      </c>
      <c r="B274" t="s">
        <v>12</v>
      </c>
      <c r="C274" t="s">
        <v>13</v>
      </c>
      <c r="D274" t="b">
        <v>1</v>
      </c>
      <c r="E274">
        <v>143.1</v>
      </c>
      <c r="F274" t="s">
        <v>375</v>
      </c>
      <c r="G274" t="s">
        <v>314</v>
      </c>
      <c r="H274" t="s">
        <v>13</v>
      </c>
      <c r="I274" t="s">
        <v>16</v>
      </c>
      <c r="J274">
        <v>1</v>
      </c>
      <c r="K274">
        <v>444138</v>
      </c>
      <c r="L274">
        <v>426270</v>
      </c>
    </row>
    <row r="275" spans="1:12" x14ac:dyDescent="0.25">
      <c r="A275">
        <v>495</v>
      </c>
      <c r="B275" t="s">
        <v>12</v>
      </c>
      <c r="C275" t="s">
        <v>13</v>
      </c>
      <c r="D275" t="b">
        <v>1</v>
      </c>
      <c r="E275">
        <v>143.19999999999999</v>
      </c>
      <c r="F275" t="s">
        <v>375</v>
      </c>
      <c r="G275" t="s">
        <v>314</v>
      </c>
      <c r="H275" t="s">
        <v>13</v>
      </c>
      <c r="I275" t="s">
        <v>16</v>
      </c>
      <c r="J275">
        <v>1</v>
      </c>
      <c r="K275">
        <v>444138</v>
      </c>
      <c r="L275">
        <v>426270</v>
      </c>
    </row>
    <row r="276" spans="1:12" x14ac:dyDescent="0.25">
      <c r="A276">
        <v>496</v>
      </c>
      <c r="B276" t="s">
        <v>12</v>
      </c>
      <c r="C276" t="s">
        <v>13</v>
      </c>
      <c r="D276" t="b">
        <v>1</v>
      </c>
      <c r="E276">
        <v>144.1</v>
      </c>
      <c r="F276" t="s">
        <v>376</v>
      </c>
      <c r="G276" t="s">
        <v>191</v>
      </c>
      <c r="H276" t="s">
        <v>13</v>
      </c>
      <c r="I276" t="s">
        <v>90</v>
      </c>
      <c r="J276">
        <v>1</v>
      </c>
      <c r="K276">
        <v>280990</v>
      </c>
      <c r="L276">
        <v>634823</v>
      </c>
    </row>
    <row r="277" spans="1:12" x14ac:dyDescent="0.25">
      <c r="A277">
        <v>497</v>
      </c>
      <c r="B277" t="s">
        <v>12</v>
      </c>
      <c r="C277" t="s">
        <v>13</v>
      </c>
      <c r="D277" t="b">
        <v>1</v>
      </c>
      <c r="E277">
        <v>144.19999999999999</v>
      </c>
      <c r="F277" t="s">
        <v>376</v>
      </c>
      <c r="G277" t="s">
        <v>191</v>
      </c>
      <c r="H277" t="s">
        <v>13</v>
      </c>
      <c r="I277" t="s">
        <v>90</v>
      </c>
      <c r="J277">
        <v>1</v>
      </c>
      <c r="K277">
        <v>280990</v>
      </c>
      <c r="L277">
        <v>634823</v>
      </c>
    </row>
    <row r="278" spans="1:12" x14ac:dyDescent="0.25">
      <c r="A278">
        <v>498</v>
      </c>
      <c r="B278" t="s">
        <v>12</v>
      </c>
      <c r="C278" t="s">
        <v>13</v>
      </c>
      <c r="D278" t="b">
        <v>1</v>
      </c>
      <c r="E278">
        <v>145.1</v>
      </c>
      <c r="F278" t="s">
        <v>377</v>
      </c>
      <c r="G278" t="s">
        <v>378</v>
      </c>
      <c r="H278" t="s">
        <v>13</v>
      </c>
      <c r="I278" t="s">
        <v>90</v>
      </c>
      <c r="J278">
        <v>1</v>
      </c>
      <c r="K278">
        <v>273044</v>
      </c>
      <c r="L278">
        <v>197553</v>
      </c>
    </row>
    <row r="279" spans="1:12" x14ac:dyDescent="0.25">
      <c r="A279">
        <v>499</v>
      </c>
      <c r="B279" t="s">
        <v>12</v>
      </c>
      <c r="C279" t="s">
        <v>13</v>
      </c>
      <c r="D279" t="b">
        <v>1</v>
      </c>
      <c r="E279">
        <v>145.19999999999999</v>
      </c>
      <c r="F279" t="s">
        <v>377</v>
      </c>
      <c r="G279" t="s">
        <v>378</v>
      </c>
      <c r="H279" t="s">
        <v>13</v>
      </c>
      <c r="I279" t="s">
        <v>90</v>
      </c>
      <c r="J279">
        <v>1</v>
      </c>
      <c r="K279">
        <v>273044</v>
      </c>
      <c r="L279">
        <v>197553</v>
      </c>
    </row>
    <row r="280" spans="1:12" x14ac:dyDescent="0.25">
      <c r="A280">
        <v>500</v>
      </c>
      <c r="B280" t="s">
        <v>12</v>
      </c>
      <c r="C280" t="s">
        <v>13</v>
      </c>
      <c r="D280" t="b">
        <v>1</v>
      </c>
      <c r="E280">
        <v>146.1</v>
      </c>
      <c r="F280" t="s">
        <v>379</v>
      </c>
      <c r="G280" t="s">
        <v>314</v>
      </c>
      <c r="H280" t="s">
        <v>13</v>
      </c>
      <c r="I280" t="s">
        <v>90</v>
      </c>
      <c r="J280">
        <v>0</v>
      </c>
      <c r="K280">
        <v>445623</v>
      </c>
      <c r="L280">
        <v>426965</v>
      </c>
    </row>
    <row r="281" spans="1:12" x14ac:dyDescent="0.25">
      <c r="A281">
        <v>501</v>
      </c>
      <c r="B281" t="s">
        <v>12</v>
      </c>
      <c r="C281" t="s">
        <v>13</v>
      </c>
      <c r="D281" t="b">
        <v>1</v>
      </c>
      <c r="E281">
        <v>146.19999999999999</v>
      </c>
      <c r="F281" t="s">
        <v>379</v>
      </c>
      <c r="G281" t="s">
        <v>314</v>
      </c>
      <c r="H281" t="s">
        <v>13</v>
      </c>
      <c r="I281" t="s">
        <v>90</v>
      </c>
      <c r="J281">
        <v>0</v>
      </c>
      <c r="K281">
        <v>445644</v>
      </c>
      <c r="L281">
        <v>426967</v>
      </c>
    </row>
    <row r="282" spans="1:12" x14ac:dyDescent="0.25">
      <c r="A282">
        <v>502</v>
      </c>
      <c r="B282" t="s">
        <v>12</v>
      </c>
      <c r="C282" t="s">
        <v>13</v>
      </c>
      <c r="D282" t="b">
        <v>1</v>
      </c>
      <c r="E282">
        <v>147.1</v>
      </c>
      <c r="F282" t="s">
        <v>380</v>
      </c>
      <c r="G282" t="s">
        <v>61</v>
      </c>
      <c r="H282" t="s">
        <v>13</v>
      </c>
      <c r="I282" t="s">
        <v>16</v>
      </c>
      <c r="J282">
        <v>1</v>
      </c>
      <c r="K282">
        <v>357118</v>
      </c>
      <c r="L282">
        <v>396698</v>
      </c>
    </row>
    <row r="283" spans="1:12" x14ac:dyDescent="0.25">
      <c r="A283">
        <v>503</v>
      </c>
      <c r="B283" t="s">
        <v>12</v>
      </c>
      <c r="C283" t="s">
        <v>13</v>
      </c>
      <c r="D283" t="b">
        <v>1</v>
      </c>
      <c r="E283">
        <v>147.19999999999999</v>
      </c>
      <c r="F283" t="s">
        <v>380</v>
      </c>
      <c r="G283" t="s">
        <v>61</v>
      </c>
      <c r="H283" t="s">
        <v>13</v>
      </c>
      <c r="I283" t="s">
        <v>16</v>
      </c>
      <c r="J283">
        <v>1</v>
      </c>
      <c r="K283">
        <v>357185</v>
      </c>
      <c r="L283">
        <v>396720</v>
      </c>
    </row>
    <row r="284" spans="1:12" x14ac:dyDescent="0.25">
      <c r="A284">
        <v>504</v>
      </c>
      <c r="B284" t="s">
        <v>12</v>
      </c>
      <c r="C284" t="s">
        <v>13</v>
      </c>
      <c r="D284" t="b">
        <v>1</v>
      </c>
      <c r="E284">
        <v>147.30000000000001</v>
      </c>
      <c r="F284" t="s">
        <v>380</v>
      </c>
      <c r="G284" t="s">
        <v>61</v>
      </c>
      <c r="H284" t="s">
        <v>13</v>
      </c>
      <c r="I284" t="s">
        <v>16</v>
      </c>
      <c r="J284">
        <v>1</v>
      </c>
      <c r="K284">
        <v>357204</v>
      </c>
      <c r="L284">
        <v>396727</v>
      </c>
    </row>
    <row r="285" spans="1:12" x14ac:dyDescent="0.25">
      <c r="A285">
        <v>505</v>
      </c>
      <c r="B285" t="s">
        <v>12</v>
      </c>
      <c r="C285" t="s">
        <v>13</v>
      </c>
      <c r="D285" t="b">
        <v>1</v>
      </c>
      <c r="E285">
        <v>148.1</v>
      </c>
      <c r="F285" t="s">
        <v>381</v>
      </c>
      <c r="G285" t="s">
        <v>61</v>
      </c>
      <c r="H285" t="s">
        <v>13</v>
      </c>
      <c r="I285" t="s">
        <v>90</v>
      </c>
      <c r="J285">
        <v>0</v>
      </c>
      <c r="K285">
        <v>354847</v>
      </c>
      <c r="L285">
        <v>393470</v>
      </c>
    </row>
    <row r="286" spans="1:12" x14ac:dyDescent="0.25">
      <c r="A286">
        <v>506</v>
      </c>
      <c r="B286" t="s">
        <v>12</v>
      </c>
      <c r="C286" t="s">
        <v>13</v>
      </c>
      <c r="D286" t="b">
        <v>1</v>
      </c>
      <c r="E286">
        <v>148.19999999999999</v>
      </c>
      <c r="F286" t="s">
        <v>381</v>
      </c>
      <c r="G286" t="s">
        <v>61</v>
      </c>
      <c r="H286" t="s">
        <v>13</v>
      </c>
      <c r="I286" t="s">
        <v>90</v>
      </c>
      <c r="J286">
        <v>0</v>
      </c>
      <c r="K286">
        <v>354885</v>
      </c>
      <c r="L286">
        <v>393511</v>
      </c>
    </row>
    <row r="287" spans="1:12" x14ac:dyDescent="0.25">
      <c r="A287">
        <v>507</v>
      </c>
      <c r="B287" t="s">
        <v>12</v>
      </c>
      <c r="C287" t="s">
        <v>13</v>
      </c>
      <c r="D287" t="b">
        <v>1</v>
      </c>
      <c r="E287">
        <v>148.30000000000001</v>
      </c>
      <c r="F287" t="s">
        <v>381</v>
      </c>
      <c r="G287" t="s">
        <v>61</v>
      </c>
      <c r="H287" t="s">
        <v>13</v>
      </c>
      <c r="I287" t="s">
        <v>90</v>
      </c>
      <c r="J287">
        <v>0</v>
      </c>
      <c r="K287">
        <v>354833</v>
      </c>
      <c r="L287">
        <v>393508</v>
      </c>
    </row>
    <row r="288" spans="1:12" x14ac:dyDescent="0.25">
      <c r="A288">
        <v>508</v>
      </c>
      <c r="B288" t="s">
        <v>12</v>
      </c>
      <c r="C288" t="s">
        <v>13</v>
      </c>
      <c r="D288" t="b">
        <v>1</v>
      </c>
      <c r="E288">
        <v>149.1</v>
      </c>
      <c r="F288" t="s">
        <v>382</v>
      </c>
      <c r="G288" t="s">
        <v>61</v>
      </c>
      <c r="H288" t="s">
        <v>13</v>
      </c>
      <c r="I288" t="s">
        <v>16</v>
      </c>
      <c r="J288">
        <v>1</v>
      </c>
      <c r="K288">
        <v>351826</v>
      </c>
      <c r="L288">
        <v>390772</v>
      </c>
    </row>
    <row r="289" spans="1:12" x14ac:dyDescent="0.25">
      <c r="A289">
        <v>509</v>
      </c>
      <c r="B289" t="s">
        <v>12</v>
      </c>
      <c r="C289" t="s">
        <v>13</v>
      </c>
      <c r="D289" t="b">
        <v>1</v>
      </c>
      <c r="E289">
        <v>149.19999999999999</v>
      </c>
      <c r="F289" t="s">
        <v>382</v>
      </c>
      <c r="G289" t="s">
        <v>61</v>
      </c>
      <c r="H289" t="s">
        <v>13</v>
      </c>
      <c r="I289" t="s">
        <v>16</v>
      </c>
      <c r="J289">
        <v>1</v>
      </c>
      <c r="K289">
        <v>351818</v>
      </c>
      <c r="L289">
        <v>390734</v>
      </c>
    </row>
    <row r="290" spans="1:12" x14ac:dyDescent="0.25">
      <c r="A290">
        <v>510</v>
      </c>
      <c r="B290" t="s">
        <v>12</v>
      </c>
      <c r="C290" t="s">
        <v>13</v>
      </c>
      <c r="D290" t="b">
        <v>1</v>
      </c>
      <c r="E290">
        <v>149.30000000000001</v>
      </c>
      <c r="F290" t="s">
        <v>382</v>
      </c>
      <c r="G290" t="s">
        <v>61</v>
      </c>
      <c r="H290" t="s">
        <v>13</v>
      </c>
      <c r="I290" t="s">
        <v>16</v>
      </c>
      <c r="J290">
        <v>0</v>
      </c>
      <c r="K290">
        <v>351808</v>
      </c>
      <c r="L290">
        <v>390700</v>
      </c>
    </row>
    <row r="291" spans="1:12" x14ac:dyDescent="0.25">
      <c r="A291">
        <v>511</v>
      </c>
      <c r="B291" t="s">
        <v>12</v>
      </c>
      <c r="C291" t="s">
        <v>13</v>
      </c>
      <c r="D291" t="b">
        <v>1</v>
      </c>
      <c r="E291">
        <v>150.1</v>
      </c>
      <c r="F291" t="s">
        <v>383</v>
      </c>
      <c r="G291" t="s">
        <v>384</v>
      </c>
      <c r="H291" t="s">
        <v>13</v>
      </c>
      <c r="I291" t="s">
        <v>16</v>
      </c>
      <c r="J291">
        <v>1</v>
      </c>
      <c r="K291">
        <v>347418</v>
      </c>
      <c r="L291">
        <v>389300</v>
      </c>
    </row>
    <row r="292" spans="1:12" x14ac:dyDescent="0.25">
      <c r="A292">
        <v>512</v>
      </c>
      <c r="B292" t="s">
        <v>12</v>
      </c>
      <c r="C292" t="s">
        <v>13</v>
      </c>
      <c r="D292" t="b">
        <v>1</v>
      </c>
      <c r="E292">
        <v>150.19999999999999</v>
      </c>
      <c r="F292" t="s">
        <v>383</v>
      </c>
      <c r="G292" t="s">
        <v>384</v>
      </c>
      <c r="H292" t="s">
        <v>13</v>
      </c>
      <c r="I292" t="s">
        <v>16</v>
      </c>
      <c r="J292">
        <v>1</v>
      </c>
      <c r="K292">
        <v>347420</v>
      </c>
      <c r="L292">
        <v>389324</v>
      </c>
    </row>
    <row r="293" spans="1:12" x14ac:dyDescent="0.25">
      <c r="A293">
        <v>513</v>
      </c>
      <c r="B293" t="s">
        <v>12</v>
      </c>
      <c r="C293" t="s">
        <v>13</v>
      </c>
      <c r="D293" t="b">
        <v>1</v>
      </c>
      <c r="E293">
        <v>150.30000000000001</v>
      </c>
      <c r="F293" t="s">
        <v>383</v>
      </c>
      <c r="G293" t="s">
        <v>384</v>
      </c>
      <c r="H293" t="s">
        <v>13</v>
      </c>
      <c r="I293" t="s">
        <v>16</v>
      </c>
      <c r="J293">
        <v>1</v>
      </c>
      <c r="K293">
        <v>347423</v>
      </c>
      <c r="L293">
        <v>389347</v>
      </c>
    </row>
    <row r="294" spans="1:12" x14ac:dyDescent="0.25">
      <c r="A294">
        <v>514</v>
      </c>
      <c r="B294" t="s">
        <v>12</v>
      </c>
      <c r="C294" t="s">
        <v>13</v>
      </c>
      <c r="D294" t="b">
        <v>1</v>
      </c>
      <c r="E294">
        <v>151.1</v>
      </c>
      <c r="F294" t="s">
        <v>385</v>
      </c>
      <c r="G294" t="s">
        <v>188</v>
      </c>
      <c r="H294" t="s">
        <v>13</v>
      </c>
      <c r="I294" t="s">
        <v>16</v>
      </c>
      <c r="J294">
        <v>1</v>
      </c>
      <c r="K294">
        <v>380524</v>
      </c>
      <c r="L294">
        <v>400609</v>
      </c>
    </row>
    <row r="295" spans="1:12" x14ac:dyDescent="0.25">
      <c r="A295">
        <v>515</v>
      </c>
      <c r="B295" t="s">
        <v>12</v>
      </c>
      <c r="C295" t="s">
        <v>13</v>
      </c>
      <c r="D295" t="b">
        <v>1</v>
      </c>
      <c r="E295">
        <v>152.1</v>
      </c>
      <c r="F295" t="s">
        <v>386</v>
      </c>
      <c r="G295" t="s">
        <v>188</v>
      </c>
      <c r="H295" t="s">
        <v>13</v>
      </c>
      <c r="I295" t="s">
        <v>16</v>
      </c>
      <c r="J295">
        <v>1</v>
      </c>
      <c r="K295">
        <v>370458</v>
      </c>
      <c r="L295">
        <v>399940</v>
      </c>
    </row>
    <row r="296" spans="1:12" x14ac:dyDescent="0.25">
      <c r="A296">
        <v>516</v>
      </c>
      <c r="B296" t="s">
        <v>12</v>
      </c>
      <c r="C296" t="s">
        <v>13</v>
      </c>
      <c r="D296" t="b">
        <v>1</v>
      </c>
      <c r="E296">
        <v>152.19999999999999</v>
      </c>
      <c r="F296" t="s">
        <v>386</v>
      </c>
      <c r="G296" t="s">
        <v>188</v>
      </c>
      <c r="H296" t="s">
        <v>13</v>
      </c>
      <c r="I296" t="s">
        <v>16</v>
      </c>
      <c r="J296">
        <v>1</v>
      </c>
      <c r="K296">
        <v>370550</v>
      </c>
      <c r="L296">
        <v>399930</v>
      </c>
    </row>
    <row r="297" spans="1:12" x14ac:dyDescent="0.25">
      <c r="A297">
        <v>517</v>
      </c>
      <c r="B297" t="s">
        <v>12</v>
      </c>
      <c r="C297" t="s">
        <v>13</v>
      </c>
      <c r="D297" t="b">
        <v>1</v>
      </c>
      <c r="E297">
        <v>153.1</v>
      </c>
      <c r="F297" t="s">
        <v>387</v>
      </c>
      <c r="G297" t="s">
        <v>188</v>
      </c>
      <c r="H297" t="s">
        <v>13</v>
      </c>
      <c r="I297" t="s">
        <v>16</v>
      </c>
      <c r="J297">
        <v>1</v>
      </c>
      <c r="K297">
        <v>377395</v>
      </c>
      <c r="L297">
        <v>404079</v>
      </c>
    </row>
    <row r="298" spans="1:12" x14ac:dyDescent="0.25">
      <c r="A298">
        <v>518</v>
      </c>
      <c r="B298" t="s">
        <v>12</v>
      </c>
      <c r="C298" t="s">
        <v>13</v>
      </c>
      <c r="D298" t="b">
        <v>1</v>
      </c>
      <c r="E298">
        <v>153.19999999999999</v>
      </c>
      <c r="F298" t="s">
        <v>387</v>
      </c>
      <c r="G298" t="s">
        <v>188</v>
      </c>
      <c r="H298" t="s">
        <v>13</v>
      </c>
      <c r="I298" t="s">
        <v>16</v>
      </c>
      <c r="J298">
        <v>1</v>
      </c>
      <c r="K298">
        <v>377402</v>
      </c>
      <c r="L298">
        <v>404072</v>
      </c>
    </row>
    <row r="299" spans="1:12" x14ac:dyDescent="0.25">
      <c r="A299">
        <v>519</v>
      </c>
      <c r="B299" t="s">
        <v>12</v>
      </c>
      <c r="C299" t="s">
        <v>13</v>
      </c>
      <c r="D299" t="b">
        <v>1</v>
      </c>
      <c r="E299">
        <v>154.1</v>
      </c>
      <c r="F299" t="s">
        <v>388</v>
      </c>
      <c r="G299" t="s">
        <v>389</v>
      </c>
      <c r="H299" t="s">
        <v>13</v>
      </c>
      <c r="I299" t="s">
        <v>16</v>
      </c>
      <c r="J299">
        <v>1</v>
      </c>
      <c r="K299">
        <v>381200</v>
      </c>
      <c r="L299">
        <v>431341</v>
      </c>
    </row>
    <row r="300" spans="1:12" x14ac:dyDescent="0.25">
      <c r="A300">
        <v>520</v>
      </c>
      <c r="B300" t="s">
        <v>12</v>
      </c>
      <c r="C300" t="s">
        <v>13</v>
      </c>
      <c r="D300" t="b">
        <v>1</v>
      </c>
      <c r="E300">
        <v>154.19999999999999</v>
      </c>
      <c r="F300" t="s">
        <v>388</v>
      </c>
      <c r="G300" t="s">
        <v>389</v>
      </c>
      <c r="H300" t="s">
        <v>13</v>
      </c>
      <c r="I300" t="s">
        <v>16</v>
      </c>
      <c r="J300">
        <v>1</v>
      </c>
      <c r="K300">
        <v>381125</v>
      </c>
      <c r="L300">
        <v>431425</v>
      </c>
    </row>
    <row r="301" spans="1:12" x14ac:dyDescent="0.25">
      <c r="A301">
        <v>521</v>
      </c>
      <c r="B301" t="s">
        <v>12</v>
      </c>
      <c r="C301" t="s">
        <v>13</v>
      </c>
      <c r="D301" t="b">
        <v>1</v>
      </c>
      <c r="E301">
        <v>155.1</v>
      </c>
      <c r="F301" t="s">
        <v>390</v>
      </c>
      <c r="G301" t="s">
        <v>78</v>
      </c>
      <c r="H301" t="s">
        <v>13</v>
      </c>
      <c r="I301" t="s">
        <v>16</v>
      </c>
      <c r="J301">
        <v>1</v>
      </c>
      <c r="K301">
        <v>404394</v>
      </c>
      <c r="L301">
        <v>315122</v>
      </c>
    </row>
    <row r="302" spans="1:12" x14ac:dyDescent="0.25">
      <c r="A302">
        <v>522</v>
      </c>
      <c r="B302" t="s">
        <v>12</v>
      </c>
      <c r="C302" t="s">
        <v>13</v>
      </c>
      <c r="D302" t="b">
        <v>1</v>
      </c>
      <c r="E302">
        <v>156.1</v>
      </c>
      <c r="F302" t="s">
        <v>391</v>
      </c>
      <c r="G302" t="s">
        <v>204</v>
      </c>
      <c r="H302" t="s">
        <v>13</v>
      </c>
      <c r="I302" t="s">
        <v>16</v>
      </c>
      <c r="J302">
        <v>1</v>
      </c>
      <c r="K302">
        <v>279599</v>
      </c>
      <c r="L302">
        <v>204945</v>
      </c>
    </row>
    <row r="303" spans="1:12" x14ac:dyDescent="0.25">
      <c r="A303">
        <v>523</v>
      </c>
      <c r="B303" t="s">
        <v>12</v>
      </c>
      <c r="C303" t="s">
        <v>13</v>
      </c>
      <c r="D303" t="b">
        <v>1</v>
      </c>
      <c r="E303">
        <v>156.19999999999999</v>
      </c>
      <c r="F303" t="s">
        <v>391</v>
      </c>
      <c r="G303" t="s">
        <v>204</v>
      </c>
      <c r="H303" t="s">
        <v>13</v>
      </c>
      <c r="I303" t="s">
        <v>16</v>
      </c>
      <c r="J303">
        <v>1</v>
      </c>
      <c r="K303">
        <v>279571</v>
      </c>
      <c r="L303">
        <v>204872</v>
      </c>
    </row>
    <row r="304" spans="1:12" x14ac:dyDescent="0.25">
      <c r="A304">
        <v>524</v>
      </c>
      <c r="B304" t="s">
        <v>12</v>
      </c>
      <c r="C304" t="s">
        <v>13</v>
      </c>
      <c r="D304" t="b">
        <v>1</v>
      </c>
      <c r="E304">
        <v>157.1</v>
      </c>
      <c r="F304" t="s">
        <v>392</v>
      </c>
      <c r="G304" t="s">
        <v>273</v>
      </c>
      <c r="H304" t="s">
        <v>13</v>
      </c>
      <c r="I304" t="s">
        <v>16</v>
      </c>
      <c r="J304">
        <v>1</v>
      </c>
      <c r="K304">
        <v>295076</v>
      </c>
      <c r="L304">
        <v>195922</v>
      </c>
    </row>
    <row r="305" spans="1:12" x14ac:dyDescent="0.25">
      <c r="A305">
        <v>525</v>
      </c>
      <c r="B305" t="s">
        <v>12</v>
      </c>
      <c r="C305" t="s">
        <v>13</v>
      </c>
      <c r="D305" t="b">
        <v>1</v>
      </c>
      <c r="E305">
        <v>158.1</v>
      </c>
      <c r="F305" t="s">
        <v>393</v>
      </c>
      <c r="G305" t="s">
        <v>320</v>
      </c>
      <c r="H305" t="s">
        <v>13</v>
      </c>
      <c r="I305" t="s">
        <v>16</v>
      </c>
      <c r="J305">
        <v>1</v>
      </c>
      <c r="K305">
        <v>313487</v>
      </c>
      <c r="L305">
        <v>198488</v>
      </c>
    </row>
    <row r="306" spans="1:12" x14ac:dyDescent="0.25">
      <c r="A306">
        <v>526</v>
      </c>
      <c r="B306" t="s">
        <v>12</v>
      </c>
      <c r="C306" t="s">
        <v>13</v>
      </c>
      <c r="D306" t="b">
        <v>1</v>
      </c>
      <c r="E306">
        <v>159.1</v>
      </c>
      <c r="F306" t="s">
        <v>394</v>
      </c>
      <c r="G306" t="s">
        <v>395</v>
      </c>
      <c r="H306" t="s">
        <v>13</v>
      </c>
      <c r="I306" t="s">
        <v>90</v>
      </c>
      <c r="J306">
        <v>1</v>
      </c>
      <c r="K306">
        <v>252604</v>
      </c>
      <c r="L306">
        <v>210636</v>
      </c>
    </row>
    <row r="307" spans="1:12" x14ac:dyDescent="0.25">
      <c r="A307">
        <v>527</v>
      </c>
      <c r="B307" t="s">
        <v>12</v>
      </c>
      <c r="C307" t="s">
        <v>13</v>
      </c>
      <c r="D307" t="b">
        <v>1</v>
      </c>
      <c r="E307">
        <v>159.19999999999999</v>
      </c>
      <c r="F307" t="s">
        <v>394</v>
      </c>
      <c r="G307" t="s">
        <v>395</v>
      </c>
      <c r="H307" t="s">
        <v>13</v>
      </c>
      <c r="I307" t="s">
        <v>90</v>
      </c>
      <c r="J307">
        <v>1</v>
      </c>
      <c r="K307">
        <v>252603</v>
      </c>
      <c r="L307">
        <v>210668</v>
      </c>
    </row>
    <row r="308" spans="1:12" x14ac:dyDescent="0.25">
      <c r="A308">
        <v>528</v>
      </c>
      <c r="B308" t="s">
        <v>12</v>
      </c>
      <c r="C308" t="s">
        <v>13</v>
      </c>
      <c r="D308" t="b">
        <v>1</v>
      </c>
      <c r="E308">
        <v>160.1</v>
      </c>
      <c r="F308" t="s">
        <v>396</v>
      </c>
      <c r="G308" t="s">
        <v>72</v>
      </c>
      <c r="H308" t="s">
        <v>13</v>
      </c>
      <c r="I308" t="s">
        <v>16</v>
      </c>
      <c r="J308">
        <v>1</v>
      </c>
      <c r="K308">
        <v>391527</v>
      </c>
      <c r="L308">
        <v>341920</v>
      </c>
    </row>
    <row r="309" spans="1:12" x14ac:dyDescent="0.25">
      <c r="A309">
        <v>529</v>
      </c>
      <c r="B309" t="s">
        <v>12</v>
      </c>
      <c r="C309" t="s">
        <v>13</v>
      </c>
      <c r="D309" t="b">
        <v>1</v>
      </c>
      <c r="E309">
        <v>160.19999999999999</v>
      </c>
      <c r="F309" t="s">
        <v>396</v>
      </c>
      <c r="G309" t="s">
        <v>72</v>
      </c>
      <c r="H309" t="s">
        <v>13</v>
      </c>
      <c r="I309" t="s">
        <v>16</v>
      </c>
      <c r="J309">
        <v>1</v>
      </c>
      <c r="K309">
        <v>391491</v>
      </c>
      <c r="L309">
        <v>341886</v>
      </c>
    </row>
    <row r="310" spans="1:12" x14ac:dyDescent="0.25">
      <c r="A310">
        <v>530</v>
      </c>
      <c r="B310" t="s">
        <v>12</v>
      </c>
      <c r="C310" t="s">
        <v>13</v>
      </c>
      <c r="D310" t="b">
        <v>1</v>
      </c>
      <c r="E310">
        <v>160.30000000000001</v>
      </c>
      <c r="F310" t="s">
        <v>396</v>
      </c>
      <c r="G310" t="s">
        <v>72</v>
      </c>
      <c r="H310" t="s">
        <v>13</v>
      </c>
      <c r="I310" t="s">
        <v>16</v>
      </c>
      <c r="J310">
        <v>1</v>
      </c>
      <c r="K310">
        <v>391537</v>
      </c>
      <c r="L310">
        <v>341835</v>
      </c>
    </row>
    <row r="311" spans="1:12" x14ac:dyDescent="0.25">
      <c r="A311">
        <v>531</v>
      </c>
      <c r="B311" t="s">
        <v>12</v>
      </c>
      <c r="C311" t="s">
        <v>13</v>
      </c>
      <c r="D311" t="b">
        <v>1</v>
      </c>
      <c r="E311">
        <v>160.4</v>
      </c>
      <c r="F311" t="s">
        <v>396</v>
      </c>
      <c r="G311" t="s">
        <v>72</v>
      </c>
      <c r="H311" t="s">
        <v>13</v>
      </c>
      <c r="I311" t="s">
        <v>16</v>
      </c>
      <c r="J311">
        <v>1</v>
      </c>
      <c r="K311">
        <v>391524</v>
      </c>
      <c r="L311">
        <v>341902</v>
      </c>
    </row>
    <row r="312" spans="1:12" x14ac:dyDescent="0.25">
      <c r="A312">
        <v>532</v>
      </c>
      <c r="B312" t="s">
        <v>12</v>
      </c>
      <c r="C312" t="s">
        <v>13</v>
      </c>
      <c r="D312" t="b">
        <v>1</v>
      </c>
      <c r="E312">
        <v>161.1</v>
      </c>
      <c r="F312" t="s">
        <v>397</v>
      </c>
      <c r="G312" t="s">
        <v>304</v>
      </c>
      <c r="H312" t="s">
        <v>13</v>
      </c>
      <c r="I312" t="s">
        <v>16</v>
      </c>
      <c r="J312">
        <v>0</v>
      </c>
      <c r="K312">
        <v>363282</v>
      </c>
      <c r="L312">
        <v>399652</v>
      </c>
    </row>
    <row r="313" spans="1:12" x14ac:dyDescent="0.25">
      <c r="A313">
        <v>533</v>
      </c>
      <c r="B313" t="s">
        <v>12</v>
      </c>
      <c r="C313" t="s">
        <v>13</v>
      </c>
      <c r="D313" t="b">
        <v>1</v>
      </c>
      <c r="E313">
        <v>161.19999999999999</v>
      </c>
      <c r="F313" t="s">
        <v>397</v>
      </c>
      <c r="G313" t="s">
        <v>304</v>
      </c>
      <c r="H313" t="s">
        <v>13</v>
      </c>
      <c r="I313" t="s">
        <v>16</v>
      </c>
      <c r="J313">
        <v>0</v>
      </c>
      <c r="K313">
        <v>363310</v>
      </c>
      <c r="L313">
        <v>399690</v>
      </c>
    </row>
    <row r="314" spans="1:12" x14ac:dyDescent="0.25">
      <c r="A314">
        <v>534</v>
      </c>
      <c r="B314" t="s">
        <v>12</v>
      </c>
      <c r="C314" t="s">
        <v>13</v>
      </c>
      <c r="D314" t="b">
        <v>1</v>
      </c>
      <c r="E314">
        <v>161.30000000000001</v>
      </c>
      <c r="F314" t="s">
        <v>397</v>
      </c>
      <c r="G314" t="s">
        <v>304</v>
      </c>
      <c r="H314" t="s">
        <v>13</v>
      </c>
      <c r="I314" t="s">
        <v>16</v>
      </c>
      <c r="J314">
        <v>1</v>
      </c>
      <c r="K314">
        <v>363284</v>
      </c>
      <c r="L314">
        <v>399712</v>
      </c>
    </row>
    <row r="315" spans="1:12" x14ac:dyDescent="0.25">
      <c r="A315">
        <v>535</v>
      </c>
      <c r="B315" t="s">
        <v>12</v>
      </c>
      <c r="C315" t="s">
        <v>13</v>
      </c>
      <c r="D315" t="b">
        <v>1</v>
      </c>
      <c r="E315">
        <v>161.4</v>
      </c>
      <c r="F315" t="s">
        <v>397</v>
      </c>
      <c r="G315" t="s">
        <v>304</v>
      </c>
      <c r="H315" t="s">
        <v>13</v>
      </c>
      <c r="I315" t="s">
        <v>16</v>
      </c>
      <c r="J315">
        <v>1</v>
      </c>
      <c r="K315">
        <v>363320</v>
      </c>
      <c r="L315">
        <v>399733</v>
      </c>
    </row>
    <row r="316" spans="1:12" x14ac:dyDescent="0.25">
      <c r="A316">
        <v>536</v>
      </c>
      <c r="B316" t="s">
        <v>12</v>
      </c>
      <c r="C316" t="s">
        <v>13</v>
      </c>
      <c r="D316" t="b">
        <v>1</v>
      </c>
      <c r="E316">
        <v>161.5</v>
      </c>
      <c r="F316" t="s">
        <v>397</v>
      </c>
      <c r="G316" t="s">
        <v>304</v>
      </c>
      <c r="H316" t="s">
        <v>13</v>
      </c>
      <c r="I316" t="s">
        <v>16</v>
      </c>
      <c r="J316">
        <v>0</v>
      </c>
      <c r="K316">
        <v>363386</v>
      </c>
      <c r="L316">
        <v>399709</v>
      </c>
    </row>
    <row r="317" spans="1:12" x14ac:dyDescent="0.25">
      <c r="A317">
        <v>537</v>
      </c>
      <c r="B317" t="s">
        <v>12</v>
      </c>
      <c r="C317" t="s">
        <v>13</v>
      </c>
      <c r="D317" t="b">
        <v>1</v>
      </c>
      <c r="E317">
        <v>162.1</v>
      </c>
      <c r="F317" t="s">
        <v>398</v>
      </c>
      <c r="G317" t="s">
        <v>139</v>
      </c>
      <c r="H317" t="s">
        <v>13</v>
      </c>
      <c r="I317" t="s">
        <v>16</v>
      </c>
      <c r="J317">
        <v>1</v>
      </c>
      <c r="K317">
        <v>447172</v>
      </c>
      <c r="L317">
        <v>361664</v>
      </c>
    </row>
    <row r="318" spans="1:12" x14ac:dyDescent="0.25">
      <c r="A318">
        <v>538</v>
      </c>
      <c r="B318" t="s">
        <v>12</v>
      </c>
      <c r="C318" t="s">
        <v>13</v>
      </c>
      <c r="D318" t="b">
        <v>1</v>
      </c>
      <c r="E318">
        <v>162.19999999999999</v>
      </c>
      <c r="F318" t="s">
        <v>398</v>
      </c>
      <c r="G318" t="s">
        <v>139</v>
      </c>
      <c r="H318" t="s">
        <v>13</v>
      </c>
      <c r="I318" t="s">
        <v>16</v>
      </c>
      <c r="J318">
        <v>1</v>
      </c>
      <c r="K318">
        <v>447133</v>
      </c>
      <c r="L318">
        <v>361620</v>
      </c>
    </row>
    <row r="319" spans="1:12" x14ac:dyDescent="0.25">
      <c r="A319">
        <v>539</v>
      </c>
      <c r="B319" t="s">
        <v>12</v>
      </c>
      <c r="C319" t="s">
        <v>13</v>
      </c>
      <c r="D319" t="b">
        <v>1</v>
      </c>
      <c r="E319">
        <v>162.30000000000001</v>
      </c>
      <c r="F319" t="s">
        <v>398</v>
      </c>
      <c r="G319" t="s">
        <v>139</v>
      </c>
      <c r="H319" t="s">
        <v>13</v>
      </c>
      <c r="I319" t="s">
        <v>16</v>
      </c>
      <c r="J319">
        <v>1</v>
      </c>
      <c r="K319">
        <v>447290</v>
      </c>
      <c r="L319">
        <v>361744</v>
      </c>
    </row>
    <row r="320" spans="1:12" x14ac:dyDescent="0.25">
      <c r="A320">
        <v>540</v>
      </c>
      <c r="B320" t="s">
        <v>12</v>
      </c>
      <c r="C320" t="s">
        <v>13</v>
      </c>
      <c r="D320" t="b">
        <v>1</v>
      </c>
      <c r="E320">
        <v>163.1</v>
      </c>
      <c r="F320" t="s">
        <v>399</v>
      </c>
      <c r="G320" t="s">
        <v>155</v>
      </c>
      <c r="H320" t="s">
        <v>13</v>
      </c>
      <c r="I320" t="s">
        <v>21</v>
      </c>
      <c r="J320">
        <v>1</v>
      </c>
      <c r="K320">
        <v>330986</v>
      </c>
      <c r="L320">
        <v>693887</v>
      </c>
    </row>
    <row r="321" spans="1:12" x14ac:dyDescent="0.25">
      <c r="A321">
        <v>541</v>
      </c>
      <c r="B321" t="s">
        <v>12</v>
      </c>
      <c r="C321" t="s">
        <v>13</v>
      </c>
      <c r="D321" t="b">
        <v>1</v>
      </c>
      <c r="E321">
        <v>163.19999999999999</v>
      </c>
      <c r="F321" t="s">
        <v>399</v>
      </c>
      <c r="G321" t="s">
        <v>155</v>
      </c>
      <c r="H321" t="s">
        <v>13</v>
      </c>
      <c r="I321" t="s">
        <v>21</v>
      </c>
      <c r="J321">
        <v>0</v>
      </c>
      <c r="K321">
        <v>330905</v>
      </c>
      <c r="L321">
        <v>693855</v>
      </c>
    </row>
    <row r="322" spans="1:12" x14ac:dyDescent="0.25">
      <c r="A322">
        <v>542</v>
      </c>
      <c r="B322" t="s">
        <v>12</v>
      </c>
      <c r="C322" t="s">
        <v>13</v>
      </c>
      <c r="D322" t="b">
        <v>1</v>
      </c>
      <c r="E322">
        <v>163.30000000000001</v>
      </c>
      <c r="F322" t="s">
        <v>399</v>
      </c>
      <c r="G322" t="s">
        <v>155</v>
      </c>
      <c r="H322" t="s">
        <v>13</v>
      </c>
      <c r="I322" t="s">
        <v>21</v>
      </c>
      <c r="J322">
        <v>1</v>
      </c>
      <c r="K322">
        <v>330830</v>
      </c>
      <c r="L322">
        <v>693910</v>
      </c>
    </row>
    <row r="323" spans="1:12" x14ac:dyDescent="0.25">
      <c r="A323">
        <v>543</v>
      </c>
      <c r="B323" t="s">
        <v>12</v>
      </c>
      <c r="C323" t="s">
        <v>13</v>
      </c>
      <c r="D323" t="b">
        <v>1</v>
      </c>
      <c r="E323">
        <v>163.4</v>
      </c>
      <c r="F323" t="s">
        <v>399</v>
      </c>
      <c r="G323" t="s">
        <v>155</v>
      </c>
      <c r="H323" t="s">
        <v>13</v>
      </c>
      <c r="I323" t="s">
        <v>21</v>
      </c>
      <c r="J323">
        <v>1</v>
      </c>
      <c r="K323">
        <v>330800</v>
      </c>
      <c r="L323">
        <v>693880</v>
      </c>
    </row>
    <row r="324" spans="1:12" x14ac:dyDescent="0.25">
      <c r="A324">
        <v>544</v>
      </c>
      <c r="B324" t="s">
        <v>12</v>
      </c>
      <c r="C324" t="s">
        <v>13</v>
      </c>
      <c r="D324" t="b">
        <v>1</v>
      </c>
      <c r="E324">
        <v>163.5</v>
      </c>
      <c r="F324" t="s">
        <v>399</v>
      </c>
      <c r="G324" t="s">
        <v>155</v>
      </c>
      <c r="H324" t="s">
        <v>13</v>
      </c>
      <c r="I324" t="s">
        <v>21</v>
      </c>
      <c r="J324">
        <v>0</v>
      </c>
      <c r="K324">
        <v>330670</v>
      </c>
      <c r="L324">
        <v>693800</v>
      </c>
    </row>
    <row r="325" spans="1:12" x14ac:dyDescent="0.25">
      <c r="A325">
        <v>545</v>
      </c>
      <c r="B325" t="s">
        <v>12</v>
      </c>
      <c r="C325" t="s">
        <v>13</v>
      </c>
      <c r="D325" t="b">
        <v>1</v>
      </c>
      <c r="E325">
        <v>163.6</v>
      </c>
      <c r="F325" t="s">
        <v>399</v>
      </c>
      <c r="G325" t="s">
        <v>155</v>
      </c>
      <c r="H325" t="s">
        <v>13</v>
      </c>
      <c r="I325" t="s">
        <v>21</v>
      </c>
      <c r="J325">
        <v>1</v>
      </c>
      <c r="K325">
        <v>331050</v>
      </c>
      <c r="L325">
        <v>693610</v>
      </c>
    </row>
    <row r="326" spans="1:12" x14ac:dyDescent="0.25">
      <c r="A326">
        <v>1536</v>
      </c>
      <c r="B326" t="s">
        <v>12</v>
      </c>
      <c r="C326" t="s">
        <v>13</v>
      </c>
      <c r="D326" t="b">
        <v>1</v>
      </c>
      <c r="E326">
        <v>164.1</v>
      </c>
      <c r="F326" t="s">
        <v>931</v>
      </c>
      <c r="G326" t="s">
        <v>155</v>
      </c>
      <c r="H326" t="s">
        <v>13</v>
      </c>
      <c r="I326" t="s">
        <v>16</v>
      </c>
      <c r="J326">
        <v>1</v>
      </c>
      <c r="K326">
        <v>333568</v>
      </c>
      <c r="L326">
        <v>696104</v>
      </c>
    </row>
    <row r="327" spans="1:12" x14ac:dyDescent="0.25">
      <c r="A327">
        <v>1537</v>
      </c>
      <c r="B327" t="s">
        <v>12</v>
      </c>
      <c r="C327" t="s">
        <v>13</v>
      </c>
      <c r="D327" t="b">
        <v>1</v>
      </c>
      <c r="E327">
        <v>164.2</v>
      </c>
      <c r="F327" t="s">
        <v>931</v>
      </c>
      <c r="G327" t="s">
        <v>155</v>
      </c>
      <c r="H327" t="s">
        <v>13</v>
      </c>
      <c r="I327" t="s">
        <v>16</v>
      </c>
      <c r="J327">
        <v>1</v>
      </c>
      <c r="K327">
        <v>333646</v>
      </c>
      <c r="L327">
        <v>696241</v>
      </c>
    </row>
    <row r="328" spans="1:12" x14ac:dyDescent="0.25">
      <c r="A328">
        <v>1538</v>
      </c>
      <c r="B328" t="s">
        <v>12</v>
      </c>
      <c r="C328" t="s">
        <v>13</v>
      </c>
      <c r="D328" t="b">
        <v>1</v>
      </c>
      <c r="E328">
        <v>165.1</v>
      </c>
      <c r="F328" t="s">
        <v>932</v>
      </c>
      <c r="G328" t="s">
        <v>188</v>
      </c>
      <c r="H328" t="s">
        <v>13</v>
      </c>
      <c r="I328" t="s">
        <v>16</v>
      </c>
      <c r="J328">
        <v>1</v>
      </c>
      <c r="K328">
        <v>380039</v>
      </c>
      <c r="L328">
        <v>401396</v>
      </c>
    </row>
    <row r="329" spans="1:12" x14ac:dyDescent="0.25">
      <c r="A329">
        <v>1539</v>
      </c>
      <c r="B329" t="s">
        <v>12</v>
      </c>
      <c r="C329" t="s">
        <v>13</v>
      </c>
      <c r="D329" t="b">
        <v>1</v>
      </c>
      <c r="E329">
        <v>165.2</v>
      </c>
      <c r="F329" t="s">
        <v>932</v>
      </c>
      <c r="G329" t="s">
        <v>188</v>
      </c>
      <c r="H329" t="s">
        <v>13</v>
      </c>
      <c r="I329" t="s">
        <v>16</v>
      </c>
      <c r="J329">
        <v>1</v>
      </c>
      <c r="K329">
        <v>380019</v>
      </c>
      <c r="L329">
        <v>401417</v>
      </c>
    </row>
    <row r="330" spans="1:12" x14ac:dyDescent="0.25">
      <c r="A330">
        <v>1540</v>
      </c>
      <c r="B330" t="s">
        <v>12</v>
      </c>
      <c r="C330" t="s">
        <v>13</v>
      </c>
      <c r="D330" t="b">
        <v>1</v>
      </c>
      <c r="E330">
        <v>165.3</v>
      </c>
      <c r="F330" t="s">
        <v>932</v>
      </c>
      <c r="G330" t="s">
        <v>188</v>
      </c>
      <c r="H330" t="s">
        <v>13</v>
      </c>
      <c r="I330" t="s">
        <v>16</v>
      </c>
      <c r="J330">
        <v>1</v>
      </c>
      <c r="K330">
        <v>380062</v>
      </c>
      <c r="L330">
        <v>401309</v>
      </c>
    </row>
    <row r="331" spans="1:12" x14ac:dyDescent="0.25">
      <c r="A331">
        <v>1541</v>
      </c>
      <c r="B331" t="s">
        <v>12</v>
      </c>
      <c r="C331" t="s">
        <v>13</v>
      </c>
      <c r="D331" t="b">
        <v>1</v>
      </c>
      <c r="E331">
        <v>166.1</v>
      </c>
      <c r="F331" t="s">
        <v>933</v>
      </c>
      <c r="G331" t="s">
        <v>131</v>
      </c>
      <c r="H331" t="s">
        <v>13</v>
      </c>
      <c r="I331" t="s">
        <v>16</v>
      </c>
      <c r="J331">
        <v>0</v>
      </c>
      <c r="K331">
        <v>430982</v>
      </c>
      <c r="L331">
        <v>588578</v>
      </c>
    </row>
    <row r="332" spans="1:12" x14ac:dyDescent="0.25">
      <c r="A332">
        <v>1542</v>
      </c>
      <c r="B332" t="s">
        <v>12</v>
      </c>
      <c r="C332" t="s">
        <v>13</v>
      </c>
      <c r="D332" t="b">
        <v>1</v>
      </c>
      <c r="E332">
        <v>166.2</v>
      </c>
      <c r="F332" t="s">
        <v>933</v>
      </c>
      <c r="G332" t="s">
        <v>131</v>
      </c>
      <c r="H332" t="s">
        <v>13</v>
      </c>
      <c r="I332" t="s">
        <v>16</v>
      </c>
      <c r="J332">
        <v>1</v>
      </c>
      <c r="K332">
        <v>430972</v>
      </c>
      <c r="L332">
        <v>588598</v>
      </c>
    </row>
    <row r="333" spans="1:12" x14ac:dyDescent="0.25">
      <c r="A333">
        <v>1543</v>
      </c>
      <c r="B333" t="s">
        <v>12</v>
      </c>
      <c r="C333" t="s">
        <v>13</v>
      </c>
      <c r="D333" t="b">
        <v>1</v>
      </c>
      <c r="E333">
        <v>167.1</v>
      </c>
      <c r="F333" t="s">
        <v>934</v>
      </c>
      <c r="G333" t="s">
        <v>131</v>
      </c>
      <c r="H333" t="s">
        <v>13</v>
      </c>
      <c r="I333" t="s">
        <v>16</v>
      </c>
      <c r="J333">
        <v>1</v>
      </c>
      <c r="K333">
        <v>428891</v>
      </c>
      <c r="L333">
        <v>588402</v>
      </c>
    </row>
    <row r="334" spans="1:12" x14ac:dyDescent="0.25">
      <c r="A334">
        <v>1544</v>
      </c>
      <c r="B334" t="s">
        <v>12</v>
      </c>
      <c r="C334" t="s">
        <v>13</v>
      </c>
      <c r="D334" t="b">
        <v>1</v>
      </c>
      <c r="E334">
        <v>167.2</v>
      </c>
      <c r="F334" t="s">
        <v>934</v>
      </c>
      <c r="G334" t="s">
        <v>131</v>
      </c>
      <c r="H334" t="s">
        <v>13</v>
      </c>
      <c r="I334" t="s">
        <v>16</v>
      </c>
      <c r="J334">
        <v>0</v>
      </c>
      <c r="K334">
        <v>428936</v>
      </c>
      <c r="L334">
        <v>588403</v>
      </c>
    </row>
    <row r="335" spans="1:12" x14ac:dyDescent="0.25">
      <c r="A335">
        <v>1545</v>
      </c>
      <c r="B335" t="s">
        <v>12</v>
      </c>
      <c r="C335" t="s">
        <v>13</v>
      </c>
      <c r="D335" t="b">
        <v>1</v>
      </c>
      <c r="E335">
        <v>168.1</v>
      </c>
      <c r="F335" t="s">
        <v>935</v>
      </c>
      <c r="G335" t="s">
        <v>87</v>
      </c>
      <c r="H335" t="s">
        <v>13</v>
      </c>
      <c r="I335" t="s">
        <v>16</v>
      </c>
      <c r="J335">
        <v>1</v>
      </c>
      <c r="K335">
        <v>388050</v>
      </c>
      <c r="L335">
        <v>425390</v>
      </c>
    </row>
    <row r="336" spans="1:12" x14ac:dyDescent="0.25">
      <c r="A336">
        <v>1546</v>
      </c>
      <c r="B336" t="s">
        <v>12</v>
      </c>
      <c r="C336" t="s">
        <v>13</v>
      </c>
      <c r="D336" t="b">
        <v>1</v>
      </c>
      <c r="E336">
        <v>169.1</v>
      </c>
      <c r="F336" t="s">
        <v>936</v>
      </c>
      <c r="G336" t="s">
        <v>167</v>
      </c>
      <c r="H336" t="s">
        <v>13</v>
      </c>
      <c r="I336" t="s">
        <v>16</v>
      </c>
      <c r="J336">
        <v>1</v>
      </c>
      <c r="K336">
        <v>432265</v>
      </c>
      <c r="L336">
        <v>577100</v>
      </c>
    </row>
    <row r="337" spans="1:12" x14ac:dyDescent="0.25">
      <c r="A337">
        <v>1547</v>
      </c>
      <c r="B337" t="s">
        <v>12</v>
      </c>
      <c r="C337" t="s">
        <v>13</v>
      </c>
      <c r="D337" t="b">
        <v>1</v>
      </c>
      <c r="E337">
        <v>170.1</v>
      </c>
      <c r="F337" t="s">
        <v>937</v>
      </c>
      <c r="G337" t="s">
        <v>155</v>
      </c>
      <c r="H337" t="s">
        <v>13</v>
      </c>
      <c r="I337" t="s">
        <v>16</v>
      </c>
      <c r="J337">
        <v>1</v>
      </c>
      <c r="K337">
        <v>334610</v>
      </c>
      <c r="L337">
        <v>699140</v>
      </c>
    </row>
    <row r="338" spans="1:12" x14ac:dyDescent="0.25">
      <c r="A338">
        <v>1548</v>
      </c>
      <c r="B338" t="s">
        <v>12</v>
      </c>
      <c r="C338" t="s">
        <v>13</v>
      </c>
      <c r="D338" t="b">
        <v>1</v>
      </c>
      <c r="E338">
        <v>171.1</v>
      </c>
      <c r="F338" t="s">
        <v>938</v>
      </c>
      <c r="G338" t="s">
        <v>155</v>
      </c>
      <c r="H338" t="s">
        <v>13</v>
      </c>
      <c r="I338" t="s">
        <v>16</v>
      </c>
      <c r="J338">
        <v>1</v>
      </c>
      <c r="K338">
        <v>332350</v>
      </c>
      <c r="L338">
        <v>696450</v>
      </c>
    </row>
    <row r="339" spans="1:12" x14ac:dyDescent="0.25">
      <c r="A339">
        <v>649</v>
      </c>
      <c r="B339" t="s">
        <v>12</v>
      </c>
      <c r="C339" t="s">
        <v>13</v>
      </c>
      <c r="D339" t="b">
        <v>1</v>
      </c>
      <c r="E339">
        <v>172.1</v>
      </c>
      <c r="F339" t="s">
        <v>467</v>
      </c>
      <c r="G339" t="s">
        <v>468</v>
      </c>
      <c r="H339" t="s">
        <v>13</v>
      </c>
      <c r="I339" t="s">
        <v>16</v>
      </c>
      <c r="J339">
        <v>1</v>
      </c>
      <c r="K339">
        <v>280680</v>
      </c>
      <c r="L339">
        <v>212159</v>
      </c>
    </row>
    <row r="340" spans="1:12" x14ac:dyDescent="0.25">
      <c r="A340">
        <v>650</v>
      </c>
      <c r="B340" t="s">
        <v>12</v>
      </c>
      <c r="C340" t="s">
        <v>13</v>
      </c>
      <c r="D340" t="b">
        <v>1</v>
      </c>
      <c r="E340">
        <v>173.1</v>
      </c>
      <c r="F340" t="s">
        <v>469</v>
      </c>
      <c r="G340" t="s">
        <v>155</v>
      </c>
      <c r="H340" t="s">
        <v>13</v>
      </c>
      <c r="I340" t="s">
        <v>90</v>
      </c>
      <c r="J340">
        <v>0</v>
      </c>
      <c r="K340">
        <v>317435</v>
      </c>
      <c r="L340">
        <v>693036</v>
      </c>
    </row>
    <row r="341" spans="1:12" x14ac:dyDescent="0.25">
      <c r="A341">
        <v>651</v>
      </c>
      <c r="B341" t="s">
        <v>12</v>
      </c>
      <c r="C341" t="s">
        <v>13</v>
      </c>
      <c r="D341" t="b">
        <v>1</v>
      </c>
      <c r="E341">
        <v>174.1</v>
      </c>
      <c r="F341" t="s">
        <v>470</v>
      </c>
      <c r="G341" t="s">
        <v>471</v>
      </c>
      <c r="H341" t="s">
        <v>13</v>
      </c>
      <c r="I341" t="s">
        <v>90</v>
      </c>
      <c r="J341">
        <v>1</v>
      </c>
      <c r="K341">
        <v>247590</v>
      </c>
      <c r="L341">
        <v>606371</v>
      </c>
    </row>
    <row r="342" spans="1:12" x14ac:dyDescent="0.25">
      <c r="A342">
        <v>652</v>
      </c>
      <c r="B342" t="s">
        <v>12</v>
      </c>
      <c r="C342" t="s">
        <v>13</v>
      </c>
      <c r="D342" t="b">
        <v>1</v>
      </c>
      <c r="E342">
        <v>175.1</v>
      </c>
      <c r="F342" t="s">
        <v>472</v>
      </c>
      <c r="G342" t="s">
        <v>389</v>
      </c>
      <c r="H342" t="s">
        <v>13</v>
      </c>
      <c r="I342" t="s">
        <v>16</v>
      </c>
      <c r="J342">
        <v>1</v>
      </c>
      <c r="K342">
        <v>377454</v>
      </c>
      <c r="L342">
        <v>433211</v>
      </c>
    </row>
    <row r="343" spans="1:12" x14ac:dyDescent="0.25">
      <c r="A343">
        <v>653</v>
      </c>
      <c r="B343" t="s">
        <v>12</v>
      </c>
      <c r="C343" t="s">
        <v>13</v>
      </c>
      <c r="D343" t="b">
        <v>1</v>
      </c>
      <c r="E343">
        <v>175.2</v>
      </c>
      <c r="F343" t="s">
        <v>472</v>
      </c>
      <c r="G343" t="s">
        <v>389</v>
      </c>
      <c r="H343" t="s">
        <v>13</v>
      </c>
      <c r="I343" t="s">
        <v>16</v>
      </c>
      <c r="J343">
        <v>1</v>
      </c>
      <c r="K343">
        <v>377324</v>
      </c>
      <c r="L343">
        <v>433115</v>
      </c>
    </row>
    <row r="344" spans="1:12" x14ac:dyDescent="0.25">
      <c r="A344">
        <v>654</v>
      </c>
      <c r="B344" t="s">
        <v>12</v>
      </c>
      <c r="C344" t="s">
        <v>13</v>
      </c>
      <c r="D344" t="b">
        <v>1</v>
      </c>
      <c r="E344">
        <v>176.1</v>
      </c>
      <c r="F344" t="s">
        <v>473</v>
      </c>
      <c r="G344" t="s">
        <v>304</v>
      </c>
      <c r="H344" t="s">
        <v>13</v>
      </c>
      <c r="I344" t="s">
        <v>16</v>
      </c>
      <c r="J344">
        <v>1</v>
      </c>
      <c r="K344">
        <v>364695</v>
      </c>
      <c r="L344">
        <v>401562</v>
      </c>
    </row>
    <row r="345" spans="1:12" x14ac:dyDescent="0.25">
      <c r="A345">
        <v>655</v>
      </c>
      <c r="B345" t="s">
        <v>12</v>
      </c>
      <c r="C345" t="s">
        <v>13</v>
      </c>
      <c r="D345" t="b">
        <v>1</v>
      </c>
      <c r="E345">
        <v>177.1</v>
      </c>
      <c r="F345" t="s">
        <v>474</v>
      </c>
      <c r="G345" t="s">
        <v>304</v>
      </c>
      <c r="H345" t="s">
        <v>13</v>
      </c>
      <c r="I345" t="s">
        <v>16</v>
      </c>
      <c r="J345">
        <v>1</v>
      </c>
      <c r="K345">
        <v>364057</v>
      </c>
      <c r="L345">
        <v>401507</v>
      </c>
    </row>
    <row r="346" spans="1:12" x14ac:dyDescent="0.25">
      <c r="A346">
        <v>656</v>
      </c>
      <c r="B346" t="s">
        <v>12</v>
      </c>
      <c r="C346" t="s">
        <v>13</v>
      </c>
      <c r="D346" t="b">
        <v>1</v>
      </c>
      <c r="E346">
        <v>177.2</v>
      </c>
      <c r="F346" t="s">
        <v>474</v>
      </c>
      <c r="G346" t="s">
        <v>304</v>
      </c>
      <c r="H346" t="s">
        <v>13</v>
      </c>
      <c r="I346" t="s">
        <v>16</v>
      </c>
      <c r="J346">
        <v>1</v>
      </c>
      <c r="K346">
        <v>364073</v>
      </c>
      <c r="L346">
        <v>401488</v>
      </c>
    </row>
    <row r="347" spans="1:12" x14ac:dyDescent="0.25">
      <c r="A347">
        <v>657</v>
      </c>
      <c r="B347" t="s">
        <v>12</v>
      </c>
      <c r="C347" t="s">
        <v>13</v>
      </c>
      <c r="D347" t="b">
        <v>1</v>
      </c>
      <c r="E347">
        <v>178.1</v>
      </c>
      <c r="F347" t="s">
        <v>397</v>
      </c>
      <c r="G347" t="s">
        <v>304</v>
      </c>
      <c r="H347" t="s">
        <v>13</v>
      </c>
      <c r="I347" t="s">
        <v>16</v>
      </c>
      <c r="J347">
        <v>1</v>
      </c>
      <c r="K347">
        <v>363426</v>
      </c>
      <c r="L347">
        <v>400418</v>
      </c>
    </row>
    <row r="348" spans="1:12" x14ac:dyDescent="0.25">
      <c r="A348">
        <v>658</v>
      </c>
      <c r="B348" t="s">
        <v>12</v>
      </c>
      <c r="C348" t="s">
        <v>13</v>
      </c>
      <c r="D348" t="b">
        <v>1</v>
      </c>
      <c r="E348">
        <v>178.2</v>
      </c>
      <c r="F348" t="s">
        <v>397</v>
      </c>
      <c r="G348" t="s">
        <v>304</v>
      </c>
      <c r="H348" t="s">
        <v>13</v>
      </c>
      <c r="I348" t="s">
        <v>16</v>
      </c>
      <c r="J348">
        <v>1</v>
      </c>
      <c r="K348">
        <v>365113</v>
      </c>
      <c r="L348">
        <v>400401</v>
      </c>
    </row>
    <row r="349" spans="1:12" x14ac:dyDescent="0.25">
      <c r="A349">
        <v>659</v>
      </c>
      <c r="B349" t="s">
        <v>12</v>
      </c>
      <c r="C349" t="s">
        <v>13</v>
      </c>
      <c r="D349" t="b">
        <v>1</v>
      </c>
      <c r="E349">
        <v>179.1</v>
      </c>
      <c r="F349" t="s">
        <v>475</v>
      </c>
      <c r="G349" t="s">
        <v>304</v>
      </c>
      <c r="H349" t="s">
        <v>13</v>
      </c>
      <c r="I349" t="s">
        <v>16</v>
      </c>
      <c r="J349">
        <v>1</v>
      </c>
      <c r="K349">
        <v>363366</v>
      </c>
      <c r="L349">
        <v>401317</v>
      </c>
    </row>
    <row r="350" spans="1:12" x14ac:dyDescent="0.25">
      <c r="A350">
        <v>660</v>
      </c>
      <c r="B350" t="s">
        <v>12</v>
      </c>
      <c r="C350" t="s">
        <v>13</v>
      </c>
      <c r="D350" t="b">
        <v>1</v>
      </c>
      <c r="E350">
        <v>179.2</v>
      </c>
      <c r="F350" t="s">
        <v>475</v>
      </c>
      <c r="G350" t="s">
        <v>304</v>
      </c>
      <c r="H350" t="s">
        <v>13</v>
      </c>
      <c r="I350" t="s">
        <v>16</v>
      </c>
      <c r="J350">
        <v>1</v>
      </c>
      <c r="K350">
        <v>363241</v>
      </c>
      <c r="L350">
        <v>401325</v>
      </c>
    </row>
    <row r="351" spans="1:12" x14ac:dyDescent="0.25">
      <c r="A351">
        <v>661</v>
      </c>
      <c r="B351" t="s">
        <v>12</v>
      </c>
      <c r="C351" t="s">
        <v>13</v>
      </c>
      <c r="D351" t="b">
        <v>1</v>
      </c>
      <c r="E351">
        <v>180.1</v>
      </c>
      <c r="F351" t="s">
        <v>476</v>
      </c>
      <c r="G351" t="s">
        <v>47</v>
      </c>
      <c r="H351" t="s">
        <v>13</v>
      </c>
      <c r="I351" t="s">
        <v>16</v>
      </c>
      <c r="J351">
        <v>1</v>
      </c>
      <c r="K351">
        <v>435433</v>
      </c>
      <c r="L351">
        <v>397843</v>
      </c>
    </row>
    <row r="352" spans="1:12" x14ac:dyDescent="0.25">
      <c r="A352">
        <v>662</v>
      </c>
      <c r="B352" t="s">
        <v>12</v>
      </c>
      <c r="C352" t="s">
        <v>13</v>
      </c>
      <c r="D352" t="b">
        <v>1</v>
      </c>
      <c r="E352">
        <v>181.1</v>
      </c>
      <c r="F352" t="s">
        <v>477</v>
      </c>
      <c r="G352" t="s">
        <v>18</v>
      </c>
      <c r="H352" t="s">
        <v>13</v>
      </c>
      <c r="I352" t="s">
        <v>16</v>
      </c>
      <c r="J352">
        <v>1</v>
      </c>
      <c r="K352">
        <v>298029</v>
      </c>
      <c r="L352">
        <v>521597</v>
      </c>
    </row>
    <row r="353" spans="1:12" x14ac:dyDescent="0.25">
      <c r="A353">
        <v>663</v>
      </c>
      <c r="B353" t="s">
        <v>12</v>
      </c>
      <c r="C353" t="s">
        <v>13</v>
      </c>
      <c r="D353" t="b">
        <v>1</v>
      </c>
      <c r="E353">
        <v>182.1</v>
      </c>
      <c r="F353" t="s">
        <v>478</v>
      </c>
      <c r="G353" t="s">
        <v>72</v>
      </c>
      <c r="H353" t="s">
        <v>13</v>
      </c>
      <c r="I353" t="s">
        <v>16</v>
      </c>
      <c r="J353">
        <v>1</v>
      </c>
      <c r="K353">
        <v>388642</v>
      </c>
      <c r="L353">
        <v>341431</v>
      </c>
    </row>
    <row r="354" spans="1:12" x14ac:dyDescent="0.25">
      <c r="A354">
        <v>664</v>
      </c>
      <c r="B354" t="s">
        <v>12</v>
      </c>
      <c r="C354" t="s">
        <v>13</v>
      </c>
      <c r="D354" t="b">
        <v>1</v>
      </c>
      <c r="E354">
        <v>182.2</v>
      </c>
      <c r="F354" t="s">
        <v>478</v>
      </c>
      <c r="G354" t="s">
        <v>72</v>
      </c>
      <c r="H354" t="s">
        <v>13</v>
      </c>
      <c r="I354" t="s">
        <v>16</v>
      </c>
      <c r="J354">
        <v>1</v>
      </c>
      <c r="K354">
        <v>388642</v>
      </c>
      <c r="L354">
        <v>341431</v>
      </c>
    </row>
    <row r="355" spans="1:12" x14ac:dyDescent="0.25">
      <c r="A355">
        <v>665</v>
      </c>
      <c r="B355" t="s">
        <v>12</v>
      </c>
      <c r="C355" t="s">
        <v>13</v>
      </c>
      <c r="D355" t="b">
        <v>1</v>
      </c>
      <c r="E355">
        <v>182.3</v>
      </c>
      <c r="F355" t="s">
        <v>478</v>
      </c>
      <c r="G355" t="s">
        <v>72</v>
      </c>
      <c r="H355" t="s">
        <v>13</v>
      </c>
      <c r="I355" t="s">
        <v>16</v>
      </c>
      <c r="J355">
        <v>1</v>
      </c>
      <c r="K355">
        <v>388545</v>
      </c>
      <c r="L355">
        <v>341490</v>
      </c>
    </row>
    <row r="356" spans="1:12" x14ac:dyDescent="0.25">
      <c r="A356">
        <v>666</v>
      </c>
      <c r="B356" t="s">
        <v>12</v>
      </c>
      <c r="C356" t="s">
        <v>13</v>
      </c>
      <c r="D356" t="b">
        <v>1</v>
      </c>
      <c r="E356">
        <v>182.4</v>
      </c>
      <c r="F356" t="s">
        <v>478</v>
      </c>
      <c r="G356" t="s">
        <v>72</v>
      </c>
      <c r="H356" t="s">
        <v>13</v>
      </c>
      <c r="I356" t="s">
        <v>16</v>
      </c>
      <c r="J356">
        <v>1</v>
      </c>
      <c r="K356">
        <v>388471</v>
      </c>
      <c r="L356">
        <v>341375</v>
      </c>
    </row>
    <row r="357" spans="1:12" x14ac:dyDescent="0.25">
      <c r="A357">
        <v>667</v>
      </c>
      <c r="B357" t="s">
        <v>12</v>
      </c>
      <c r="C357" t="s">
        <v>13</v>
      </c>
      <c r="D357" t="b">
        <v>1</v>
      </c>
      <c r="E357">
        <v>183.1</v>
      </c>
      <c r="F357" t="s">
        <v>479</v>
      </c>
      <c r="G357" t="s">
        <v>123</v>
      </c>
      <c r="H357" t="s">
        <v>13</v>
      </c>
      <c r="I357" t="s">
        <v>16</v>
      </c>
      <c r="J357">
        <v>1</v>
      </c>
      <c r="K357">
        <v>430540</v>
      </c>
      <c r="L357">
        <v>414576</v>
      </c>
    </row>
    <row r="358" spans="1:12" x14ac:dyDescent="0.25">
      <c r="A358">
        <v>668</v>
      </c>
      <c r="B358" t="s">
        <v>12</v>
      </c>
      <c r="C358" t="s">
        <v>13</v>
      </c>
      <c r="D358" t="b">
        <v>1</v>
      </c>
      <c r="E358">
        <v>183.2</v>
      </c>
      <c r="F358" t="s">
        <v>479</v>
      </c>
      <c r="G358" t="s">
        <v>123</v>
      </c>
      <c r="H358" t="s">
        <v>13</v>
      </c>
      <c r="I358" t="s">
        <v>16</v>
      </c>
      <c r="J358">
        <v>1</v>
      </c>
      <c r="K358">
        <v>430531</v>
      </c>
      <c r="L358">
        <v>414497</v>
      </c>
    </row>
    <row r="359" spans="1:12" x14ac:dyDescent="0.25">
      <c r="A359">
        <v>669</v>
      </c>
      <c r="B359" t="s">
        <v>12</v>
      </c>
      <c r="C359" t="s">
        <v>13</v>
      </c>
      <c r="D359" t="b">
        <v>1</v>
      </c>
      <c r="E359">
        <v>184.1</v>
      </c>
      <c r="F359" t="s">
        <v>480</v>
      </c>
      <c r="G359" t="s">
        <v>299</v>
      </c>
      <c r="H359" t="s">
        <v>13</v>
      </c>
      <c r="I359" t="s">
        <v>90</v>
      </c>
      <c r="J359">
        <v>1</v>
      </c>
      <c r="K359">
        <v>443427</v>
      </c>
      <c r="L359">
        <v>380475</v>
      </c>
    </row>
    <row r="360" spans="1:12" x14ac:dyDescent="0.25">
      <c r="A360">
        <v>670</v>
      </c>
      <c r="B360" t="s">
        <v>12</v>
      </c>
      <c r="C360" t="s">
        <v>13</v>
      </c>
      <c r="D360" t="b">
        <v>1</v>
      </c>
      <c r="E360">
        <v>184.2</v>
      </c>
      <c r="F360" t="s">
        <v>480</v>
      </c>
      <c r="G360" t="s">
        <v>299</v>
      </c>
      <c r="H360" t="s">
        <v>13</v>
      </c>
      <c r="I360" t="s">
        <v>90</v>
      </c>
      <c r="J360">
        <v>1</v>
      </c>
      <c r="K360">
        <v>443453</v>
      </c>
      <c r="L360">
        <v>380558</v>
      </c>
    </row>
    <row r="361" spans="1:12" x14ac:dyDescent="0.25">
      <c r="A361">
        <v>671</v>
      </c>
      <c r="B361" t="s">
        <v>12</v>
      </c>
      <c r="C361" t="s">
        <v>13</v>
      </c>
      <c r="D361" t="b">
        <v>1</v>
      </c>
      <c r="E361">
        <v>184.3</v>
      </c>
      <c r="F361" t="s">
        <v>480</v>
      </c>
      <c r="G361" t="s">
        <v>299</v>
      </c>
      <c r="H361" t="s">
        <v>13</v>
      </c>
      <c r="I361" t="s">
        <v>90</v>
      </c>
      <c r="J361">
        <v>1</v>
      </c>
      <c r="K361">
        <v>443563</v>
      </c>
      <c r="L361">
        <v>380560</v>
      </c>
    </row>
    <row r="362" spans="1:12" x14ac:dyDescent="0.25">
      <c r="A362">
        <v>672</v>
      </c>
      <c r="B362" t="s">
        <v>12</v>
      </c>
      <c r="C362" t="s">
        <v>13</v>
      </c>
      <c r="D362" t="b">
        <v>1</v>
      </c>
      <c r="E362">
        <v>184.4</v>
      </c>
      <c r="F362" t="s">
        <v>480</v>
      </c>
      <c r="G362" t="s">
        <v>299</v>
      </c>
      <c r="H362" t="s">
        <v>13</v>
      </c>
      <c r="I362" t="s">
        <v>90</v>
      </c>
      <c r="J362">
        <v>1</v>
      </c>
      <c r="K362">
        <v>443509</v>
      </c>
      <c r="L362">
        <v>380474</v>
      </c>
    </row>
    <row r="363" spans="1:12" x14ac:dyDescent="0.25">
      <c r="A363">
        <v>673</v>
      </c>
      <c r="B363" t="s">
        <v>12</v>
      </c>
      <c r="C363" t="s">
        <v>13</v>
      </c>
      <c r="D363" t="b">
        <v>1</v>
      </c>
      <c r="E363">
        <v>185.1</v>
      </c>
      <c r="F363" t="s">
        <v>481</v>
      </c>
      <c r="G363" t="s">
        <v>299</v>
      </c>
      <c r="H363" t="s">
        <v>13</v>
      </c>
      <c r="I363" t="s">
        <v>16</v>
      </c>
      <c r="J363">
        <v>1</v>
      </c>
      <c r="K363">
        <v>444183</v>
      </c>
      <c r="L363">
        <v>381110</v>
      </c>
    </row>
    <row r="364" spans="1:12" x14ac:dyDescent="0.25">
      <c r="A364">
        <v>674</v>
      </c>
      <c r="B364" t="s">
        <v>12</v>
      </c>
      <c r="C364" t="s">
        <v>13</v>
      </c>
      <c r="D364" t="b">
        <v>1</v>
      </c>
      <c r="E364">
        <v>185.2</v>
      </c>
      <c r="F364" t="s">
        <v>481</v>
      </c>
      <c r="G364" t="s">
        <v>299</v>
      </c>
      <c r="H364" t="s">
        <v>13</v>
      </c>
      <c r="I364" t="s">
        <v>16</v>
      </c>
      <c r="J364">
        <v>1</v>
      </c>
      <c r="K364">
        <v>444183</v>
      </c>
      <c r="L364">
        <v>381110</v>
      </c>
    </row>
    <row r="365" spans="1:12" x14ac:dyDescent="0.25">
      <c r="A365">
        <v>675</v>
      </c>
      <c r="B365" t="s">
        <v>12</v>
      </c>
      <c r="C365" t="s">
        <v>13</v>
      </c>
      <c r="D365" t="b">
        <v>1</v>
      </c>
      <c r="E365">
        <v>186.1</v>
      </c>
      <c r="F365" t="s">
        <v>482</v>
      </c>
      <c r="G365" t="s">
        <v>483</v>
      </c>
      <c r="H365" t="s">
        <v>13</v>
      </c>
      <c r="I365" t="s">
        <v>90</v>
      </c>
      <c r="J365">
        <v>1</v>
      </c>
      <c r="K365">
        <v>373754</v>
      </c>
      <c r="L365">
        <v>412981</v>
      </c>
    </row>
    <row r="366" spans="1:12" x14ac:dyDescent="0.25">
      <c r="A366">
        <v>676</v>
      </c>
      <c r="B366" t="s">
        <v>12</v>
      </c>
      <c r="C366" t="s">
        <v>13</v>
      </c>
      <c r="D366" t="b">
        <v>1</v>
      </c>
      <c r="E366">
        <v>186.2</v>
      </c>
      <c r="F366" t="s">
        <v>482</v>
      </c>
      <c r="G366" t="s">
        <v>483</v>
      </c>
      <c r="H366" t="s">
        <v>13</v>
      </c>
      <c r="I366" t="s">
        <v>90</v>
      </c>
      <c r="J366">
        <v>1</v>
      </c>
      <c r="K366">
        <v>373636</v>
      </c>
      <c r="L366">
        <v>412873</v>
      </c>
    </row>
    <row r="367" spans="1:12" x14ac:dyDescent="0.25">
      <c r="A367">
        <v>677</v>
      </c>
      <c r="B367" t="s">
        <v>12</v>
      </c>
      <c r="C367" t="s">
        <v>13</v>
      </c>
      <c r="D367" t="b">
        <v>1</v>
      </c>
      <c r="E367">
        <v>187.1</v>
      </c>
      <c r="F367" t="s">
        <v>484</v>
      </c>
      <c r="G367" t="s">
        <v>304</v>
      </c>
      <c r="H367" t="s">
        <v>13</v>
      </c>
      <c r="I367" t="s">
        <v>16</v>
      </c>
      <c r="J367">
        <v>1</v>
      </c>
      <c r="K367">
        <v>362150</v>
      </c>
      <c r="L367">
        <v>402312</v>
      </c>
    </row>
    <row r="368" spans="1:12" x14ac:dyDescent="0.25">
      <c r="A368">
        <v>678</v>
      </c>
      <c r="B368" t="s">
        <v>12</v>
      </c>
      <c r="C368" t="s">
        <v>13</v>
      </c>
      <c r="D368" t="b">
        <v>1</v>
      </c>
      <c r="E368">
        <v>187.2</v>
      </c>
      <c r="F368" t="s">
        <v>484</v>
      </c>
      <c r="G368" t="s">
        <v>304</v>
      </c>
      <c r="H368" t="s">
        <v>13</v>
      </c>
      <c r="I368" t="s">
        <v>16</v>
      </c>
      <c r="J368">
        <v>1</v>
      </c>
      <c r="K368">
        <v>362182</v>
      </c>
      <c r="L368">
        <v>402314</v>
      </c>
    </row>
    <row r="369" spans="1:12" x14ac:dyDescent="0.25">
      <c r="A369">
        <v>679</v>
      </c>
      <c r="B369" t="s">
        <v>12</v>
      </c>
      <c r="C369" t="s">
        <v>13</v>
      </c>
      <c r="D369" t="b">
        <v>1</v>
      </c>
      <c r="E369">
        <v>188.1</v>
      </c>
      <c r="F369" t="s">
        <v>485</v>
      </c>
      <c r="G369" t="s">
        <v>123</v>
      </c>
      <c r="H369" t="s">
        <v>13</v>
      </c>
      <c r="I369" t="s">
        <v>16</v>
      </c>
      <c r="J369">
        <v>1</v>
      </c>
      <c r="K369">
        <v>425055</v>
      </c>
      <c r="L369">
        <v>411643</v>
      </c>
    </row>
    <row r="370" spans="1:12" x14ac:dyDescent="0.25">
      <c r="A370">
        <v>680</v>
      </c>
      <c r="B370" t="s">
        <v>12</v>
      </c>
      <c r="C370" t="s">
        <v>13</v>
      </c>
      <c r="D370" t="b">
        <v>1</v>
      </c>
      <c r="E370">
        <v>189.1</v>
      </c>
      <c r="F370" t="s">
        <v>486</v>
      </c>
      <c r="G370" t="s">
        <v>123</v>
      </c>
      <c r="H370" t="s">
        <v>13</v>
      </c>
      <c r="I370" t="s">
        <v>16</v>
      </c>
      <c r="J370">
        <v>1</v>
      </c>
      <c r="K370">
        <v>426992</v>
      </c>
      <c r="L370">
        <v>416077</v>
      </c>
    </row>
    <row r="371" spans="1:12" x14ac:dyDescent="0.25">
      <c r="A371">
        <v>681</v>
      </c>
      <c r="B371" t="s">
        <v>12</v>
      </c>
      <c r="C371" t="s">
        <v>13</v>
      </c>
      <c r="D371" t="b">
        <v>1</v>
      </c>
      <c r="E371">
        <v>189.2</v>
      </c>
      <c r="F371" t="s">
        <v>486</v>
      </c>
      <c r="G371" t="s">
        <v>123</v>
      </c>
      <c r="H371" t="s">
        <v>13</v>
      </c>
      <c r="I371" t="s">
        <v>16</v>
      </c>
      <c r="J371">
        <v>1</v>
      </c>
      <c r="K371">
        <v>427064</v>
      </c>
      <c r="L371">
        <v>416294</v>
      </c>
    </row>
    <row r="372" spans="1:12" x14ac:dyDescent="0.25">
      <c r="A372">
        <v>682</v>
      </c>
      <c r="B372" t="s">
        <v>12</v>
      </c>
      <c r="C372" t="s">
        <v>13</v>
      </c>
      <c r="D372" t="b">
        <v>1</v>
      </c>
      <c r="E372">
        <v>189.3</v>
      </c>
      <c r="F372" t="s">
        <v>486</v>
      </c>
      <c r="G372" t="s">
        <v>123</v>
      </c>
      <c r="H372" t="s">
        <v>13</v>
      </c>
      <c r="I372" t="s">
        <v>16</v>
      </c>
      <c r="J372">
        <v>1</v>
      </c>
      <c r="K372">
        <v>427100</v>
      </c>
      <c r="L372">
        <v>416100</v>
      </c>
    </row>
    <row r="373" spans="1:12" x14ac:dyDescent="0.25">
      <c r="A373">
        <v>683</v>
      </c>
      <c r="B373" t="s">
        <v>12</v>
      </c>
      <c r="C373" t="s">
        <v>13</v>
      </c>
      <c r="D373" t="b">
        <v>1</v>
      </c>
      <c r="E373">
        <v>190.1</v>
      </c>
      <c r="F373" t="s">
        <v>487</v>
      </c>
      <c r="G373" t="s">
        <v>123</v>
      </c>
      <c r="H373" t="s">
        <v>13</v>
      </c>
      <c r="I373" t="s">
        <v>16</v>
      </c>
      <c r="J373">
        <v>1</v>
      </c>
      <c r="K373">
        <v>425100</v>
      </c>
      <c r="L373">
        <v>415800</v>
      </c>
    </row>
    <row r="374" spans="1:12" x14ac:dyDescent="0.25">
      <c r="A374">
        <v>684</v>
      </c>
      <c r="B374" t="s">
        <v>12</v>
      </c>
      <c r="C374" t="s">
        <v>13</v>
      </c>
      <c r="D374" t="b">
        <v>1</v>
      </c>
      <c r="E374">
        <v>190.2</v>
      </c>
      <c r="F374" t="s">
        <v>487</v>
      </c>
      <c r="G374" t="s">
        <v>123</v>
      </c>
      <c r="H374" t="s">
        <v>13</v>
      </c>
      <c r="I374" t="s">
        <v>16</v>
      </c>
      <c r="J374">
        <v>1</v>
      </c>
      <c r="K374">
        <v>425100</v>
      </c>
      <c r="L374">
        <v>415800</v>
      </c>
    </row>
    <row r="375" spans="1:12" x14ac:dyDescent="0.25">
      <c r="A375">
        <v>685</v>
      </c>
      <c r="B375" t="s">
        <v>12</v>
      </c>
      <c r="C375" t="s">
        <v>13</v>
      </c>
      <c r="D375" t="b">
        <v>1</v>
      </c>
      <c r="E375">
        <v>191.1</v>
      </c>
      <c r="F375" t="s">
        <v>488</v>
      </c>
      <c r="G375" t="s">
        <v>489</v>
      </c>
      <c r="H375" t="s">
        <v>13</v>
      </c>
      <c r="I375" t="s">
        <v>490</v>
      </c>
      <c r="J375">
        <v>1</v>
      </c>
      <c r="K375">
        <v>368600</v>
      </c>
      <c r="L375">
        <v>406400</v>
      </c>
    </row>
    <row r="376" spans="1:12" x14ac:dyDescent="0.25">
      <c r="A376">
        <v>686</v>
      </c>
      <c r="B376" t="s">
        <v>12</v>
      </c>
      <c r="C376" t="s">
        <v>13</v>
      </c>
      <c r="D376" t="b">
        <v>1</v>
      </c>
      <c r="E376">
        <v>191.2</v>
      </c>
      <c r="F376" t="s">
        <v>488</v>
      </c>
      <c r="G376" t="s">
        <v>489</v>
      </c>
      <c r="H376" t="s">
        <v>13</v>
      </c>
      <c r="I376" t="s">
        <v>490</v>
      </c>
      <c r="J376">
        <v>1</v>
      </c>
      <c r="K376">
        <v>368600</v>
      </c>
      <c r="L376">
        <v>406400</v>
      </c>
    </row>
    <row r="377" spans="1:12" x14ac:dyDescent="0.25">
      <c r="A377">
        <v>687</v>
      </c>
      <c r="B377" t="s">
        <v>12</v>
      </c>
      <c r="C377" t="s">
        <v>13</v>
      </c>
      <c r="D377" t="b">
        <v>1</v>
      </c>
      <c r="E377">
        <v>191.3</v>
      </c>
      <c r="F377" t="s">
        <v>488</v>
      </c>
      <c r="G377" t="s">
        <v>489</v>
      </c>
      <c r="H377" t="s">
        <v>13</v>
      </c>
      <c r="I377" t="s">
        <v>490</v>
      </c>
      <c r="J377">
        <v>1</v>
      </c>
      <c r="K377">
        <v>368600</v>
      </c>
      <c r="L377">
        <v>406400</v>
      </c>
    </row>
    <row r="378" spans="1:12" x14ac:dyDescent="0.25">
      <c r="A378">
        <v>688</v>
      </c>
      <c r="B378" t="s">
        <v>12</v>
      </c>
      <c r="C378" t="s">
        <v>13</v>
      </c>
      <c r="D378" t="b">
        <v>1</v>
      </c>
      <c r="E378">
        <v>191.4</v>
      </c>
      <c r="F378" t="s">
        <v>488</v>
      </c>
      <c r="G378" t="s">
        <v>489</v>
      </c>
      <c r="H378" t="s">
        <v>13</v>
      </c>
      <c r="I378" t="s">
        <v>490</v>
      </c>
      <c r="J378">
        <v>1</v>
      </c>
      <c r="K378">
        <v>368600</v>
      </c>
      <c r="L378">
        <v>406400</v>
      </c>
    </row>
    <row r="379" spans="1:12" x14ac:dyDescent="0.25">
      <c r="A379">
        <v>689</v>
      </c>
      <c r="B379" t="s">
        <v>12</v>
      </c>
      <c r="C379" t="s">
        <v>13</v>
      </c>
      <c r="D379" t="b">
        <v>1</v>
      </c>
      <c r="E379">
        <v>191.5</v>
      </c>
      <c r="F379" t="s">
        <v>488</v>
      </c>
      <c r="G379" t="s">
        <v>489</v>
      </c>
      <c r="H379" t="s">
        <v>13</v>
      </c>
      <c r="I379" t="s">
        <v>490</v>
      </c>
      <c r="J379">
        <v>1</v>
      </c>
      <c r="K379">
        <v>368600</v>
      </c>
      <c r="L379">
        <v>406400</v>
      </c>
    </row>
    <row r="380" spans="1:12" x14ac:dyDescent="0.25">
      <c r="A380">
        <v>690</v>
      </c>
      <c r="B380" t="s">
        <v>12</v>
      </c>
      <c r="C380" t="s">
        <v>13</v>
      </c>
      <c r="D380" t="b">
        <v>1</v>
      </c>
      <c r="E380">
        <v>192.1</v>
      </c>
      <c r="F380" t="s">
        <v>491</v>
      </c>
      <c r="G380" t="s">
        <v>139</v>
      </c>
      <c r="H380" t="s">
        <v>13</v>
      </c>
      <c r="I380" t="s">
        <v>16</v>
      </c>
      <c r="J380">
        <v>1</v>
      </c>
      <c r="K380">
        <v>439240</v>
      </c>
      <c r="L380">
        <v>367943</v>
      </c>
    </row>
    <row r="381" spans="1:12" x14ac:dyDescent="0.25">
      <c r="A381">
        <v>691</v>
      </c>
      <c r="B381" t="s">
        <v>12</v>
      </c>
      <c r="C381" t="s">
        <v>13</v>
      </c>
      <c r="D381" t="b">
        <v>1</v>
      </c>
      <c r="E381">
        <v>192.2</v>
      </c>
      <c r="F381" t="s">
        <v>491</v>
      </c>
      <c r="G381" t="s">
        <v>139</v>
      </c>
      <c r="H381" t="s">
        <v>13</v>
      </c>
      <c r="I381" t="s">
        <v>16</v>
      </c>
      <c r="J381">
        <v>1</v>
      </c>
      <c r="K381">
        <v>439264</v>
      </c>
      <c r="L381">
        <v>367950</v>
      </c>
    </row>
    <row r="382" spans="1:12" x14ac:dyDescent="0.25">
      <c r="A382">
        <v>692</v>
      </c>
      <c r="B382" t="s">
        <v>12</v>
      </c>
      <c r="C382" t="s">
        <v>13</v>
      </c>
      <c r="D382" t="b">
        <v>1</v>
      </c>
      <c r="E382">
        <v>193.1</v>
      </c>
      <c r="F382" t="s">
        <v>492</v>
      </c>
      <c r="G382" t="s">
        <v>139</v>
      </c>
      <c r="H382" t="s">
        <v>13</v>
      </c>
      <c r="I382" t="s">
        <v>16</v>
      </c>
      <c r="J382">
        <v>1</v>
      </c>
      <c r="K382">
        <v>439540</v>
      </c>
      <c r="L382">
        <v>367745</v>
      </c>
    </row>
    <row r="383" spans="1:12" x14ac:dyDescent="0.25">
      <c r="A383">
        <v>693</v>
      </c>
      <c r="B383" t="s">
        <v>12</v>
      </c>
      <c r="C383" t="s">
        <v>13</v>
      </c>
      <c r="D383" t="b">
        <v>1</v>
      </c>
      <c r="E383">
        <v>193.2</v>
      </c>
      <c r="F383" t="s">
        <v>492</v>
      </c>
      <c r="G383" t="s">
        <v>139</v>
      </c>
      <c r="H383" t="s">
        <v>13</v>
      </c>
      <c r="I383" t="s">
        <v>16</v>
      </c>
      <c r="J383">
        <v>1</v>
      </c>
      <c r="K383">
        <v>439565</v>
      </c>
      <c r="L383">
        <v>367752</v>
      </c>
    </row>
    <row r="384" spans="1:12" x14ac:dyDescent="0.25">
      <c r="A384">
        <v>694</v>
      </c>
      <c r="B384" t="s">
        <v>12</v>
      </c>
      <c r="C384" t="s">
        <v>13</v>
      </c>
      <c r="D384" t="b">
        <v>1</v>
      </c>
      <c r="E384">
        <v>194.1</v>
      </c>
      <c r="F384" t="s">
        <v>493</v>
      </c>
      <c r="G384" t="s">
        <v>123</v>
      </c>
      <c r="H384" t="s">
        <v>13</v>
      </c>
      <c r="I384" t="s">
        <v>16</v>
      </c>
      <c r="J384">
        <v>1</v>
      </c>
      <c r="K384">
        <v>425460</v>
      </c>
      <c r="L384">
        <v>415014</v>
      </c>
    </row>
    <row r="385" spans="1:12" x14ac:dyDescent="0.25">
      <c r="A385">
        <v>695</v>
      </c>
      <c r="B385" t="s">
        <v>12</v>
      </c>
      <c r="C385" t="s">
        <v>13</v>
      </c>
      <c r="D385" t="b">
        <v>1</v>
      </c>
      <c r="E385">
        <v>194.2</v>
      </c>
      <c r="F385" t="s">
        <v>493</v>
      </c>
      <c r="G385" t="s">
        <v>123</v>
      </c>
      <c r="H385" t="s">
        <v>13</v>
      </c>
      <c r="I385" t="s">
        <v>16</v>
      </c>
      <c r="J385">
        <v>1</v>
      </c>
      <c r="K385">
        <v>425476</v>
      </c>
      <c r="L385">
        <v>414996</v>
      </c>
    </row>
    <row r="386" spans="1:12" x14ac:dyDescent="0.25">
      <c r="A386">
        <v>696</v>
      </c>
      <c r="B386" t="s">
        <v>12</v>
      </c>
      <c r="C386" t="s">
        <v>13</v>
      </c>
      <c r="D386" t="b">
        <v>1</v>
      </c>
      <c r="E386">
        <v>194.3</v>
      </c>
      <c r="F386" t="s">
        <v>493</v>
      </c>
      <c r="G386" t="s">
        <v>123</v>
      </c>
      <c r="H386" t="s">
        <v>13</v>
      </c>
      <c r="I386" t="s">
        <v>16</v>
      </c>
      <c r="J386">
        <v>1</v>
      </c>
      <c r="K386">
        <v>425459</v>
      </c>
      <c r="L386">
        <v>414979</v>
      </c>
    </row>
    <row r="387" spans="1:12" x14ac:dyDescent="0.25">
      <c r="A387">
        <v>697</v>
      </c>
      <c r="B387" t="s">
        <v>12</v>
      </c>
      <c r="C387" t="s">
        <v>13</v>
      </c>
      <c r="D387" t="b">
        <v>1</v>
      </c>
      <c r="E387">
        <v>194.4</v>
      </c>
      <c r="F387" t="s">
        <v>493</v>
      </c>
      <c r="G387" t="s">
        <v>123</v>
      </c>
      <c r="H387" t="s">
        <v>13</v>
      </c>
      <c r="I387" t="s">
        <v>16</v>
      </c>
      <c r="J387">
        <v>1</v>
      </c>
      <c r="K387">
        <v>425400</v>
      </c>
      <c r="L387">
        <v>415100</v>
      </c>
    </row>
    <row r="388" spans="1:12" x14ac:dyDescent="0.25">
      <c r="A388">
        <v>698</v>
      </c>
      <c r="B388" t="s">
        <v>12</v>
      </c>
      <c r="C388" t="s">
        <v>13</v>
      </c>
      <c r="D388" t="b">
        <v>1</v>
      </c>
      <c r="E388">
        <v>195.1</v>
      </c>
      <c r="F388" t="s">
        <v>494</v>
      </c>
      <c r="G388" t="s">
        <v>47</v>
      </c>
      <c r="H388" t="s">
        <v>13</v>
      </c>
      <c r="I388" t="s">
        <v>90</v>
      </c>
      <c r="J388">
        <v>1</v>
      </c>
      <c r="K388">
        <v>440637</v>
      </c>
      <c r="L388">
        <v>394296</v>
      </c>
    </row>
    <row r="389" spans="1:12" x14ac:dyDescent="0.25">
      <c r="A389">
        <v>699</v>
      </c>
      <c r="B389" t="s">
        <v>12</v>
      </c>
      <c r="C389" t="s">
        <v>13</v>
      </c>
      <c r="D389" t="b">
        <v>1</v>
      </c>
      <c r="E389">
        <v>195.2</v>
      </c>
      <c r="F389" t="s">
        <v>494</v>
      </c>
      <c r="G389" t="s">
        <v>47</v>
      </c>
      <c r="H389" t="s">
        <v>13</v>
      </c>
      <c r="I389" t="s">
        <v>90</v>
      </c>
      <c r="J389">
        <v>1</v>
      </c>
      <c r="K389">
        <v>440637</v>
      </c>
      <c r="L389">
        <v>394296</v>
      </c>
    </row>
    <row r="390" spans="1:12" x14ac:dyDescent="0.25">
      <c r="A390">
        <v>700</v>
      </c>
      <c r="B390" t="s">
        <v>12</v>
      </c>
      <c r="C390" t="s">
        <v>13</v>
      </c>
      <c r="D390" t="b">
        <v>1</v>
      </c>
      <c r="E390">
        <v>195.3</v>
      </c>
      <c r="F390" t="s">
        <v>494</v>
      </c>
      <c r="G390" t="s">
        <v>47</v>
      </c>
      <c r="H390" t="s">
        <v>13</v>
      </c>
      <c r="I390" t="s">
        <v>90</v>
      </c>
      <c r="J390">
        <v>1</v>
      </c>
      <c r="K390">
        <v>440625</v>
      </c>
      <c r="L390">
        <v>394332</v>
      </c>
    </row>
    <row r="391" spans="1:12" x14ac:dyDescent="0.25">
      <c r="A391">
        <v>701</v>
      </c>
      <c r="B391" t="s">
        <v>12</v>
      </c>
      <c r="C391" t="s">
        <v>13</v>
      </c>
      <c r="D391" t="b">
        <v>1</v>
      </c>
      <c r="E391">
        <v>195.4</v>
      </c>
      <c r="F391" t="s">
        <v>494</v>
      </c>
      <c r="G391" t="s">
        <v>47</v>
      </c>
      <c r="H391" t="s">
        <v>13</v>
      </c>
      <c r="I391" t="s">
        <v>90</v>
      </c>
      <c r="J391">
        <v>1</v>
      </c>
      <c r="K391">
        <v>440664</v>
      </c>
      <c r="L391">
        <v>394174</v>
      </c>
    </row>
    <row r="392" spans="1:12" x14ac:dyDescent="0.25">
      <c r="A392">
        <v>702</v>
      </c>
      <c r="B392" t="s">
        <v>12</v>
      </c>
      <c r="C392" t="s">
        <v>13</v>
      </c>
      <c r="D392" t="b">
        <v>1</v>
      </c>
      <c r="E392">
        <v>196.1</v>
      </c>
      <c r="F392" t="s">
        <v>495</v>
      </c>
      <c r="G392" t="s">
        <v>47</v>
      </c>
      <c r="H392" t="s">
        <v>13</v>
      </c>
      <c r="I392" t="s">
        <v>90</v>
      </c>
      <c r="J392">
        <v>1</v>
      </c>
      <c r="K392">
        <v>440623</v>
      </c>
      <c r="L392">
        <v>394459</v>
      </c>
    </row>
    <row r="393" spans="1:12" x14ac:dyDescent="0.25">
      <c r="A393">
        <v>703</v>
      </c>
      <c r="B393" t="s">
        <v>12</v>
      </c>
      <c r="C393" t="s">
        <v>13</v>
      </c>
      <c r="D393" t="b">
        <v>1</v>
      </c>
      <c r="E393">
        <v>196.2</v>
      </c>
      <c r="F393" t="s">
        <v>495</v>
      </c>
      <c r="G393" t="s">
        <v>47</v>
      </c>
      <c r="H393" t="s">
        <v>13</v>
      </c>
      <c r="I393" t="s">
        <v>90</v>
      </c>
      <c r="J393">
        <v>1</v>
      </c>
      <c r="K393">
        <v>440784</v>
      </c>
      <c r="L393">
        <v>394483</v>
      </c>
    </row>
    <row r="394" spans="1:12" x14ac:dyDescent="0.25">
      <c r="A394">
        <v>704</v>
      </c>
      <c r="B394" t="s">
        <v>12</v>
      </c>
      <c r="C394" t="s">
        <v>13</v>
      </c>
      <c r="D394" t="b">
        <v>1</v>
      </c>
      <c r="E394">
        <v>196.3</v>
      </c>
      <c r="F394" t="s">
        <v>495</v>
      </c>
      <c r="G394" t="s">
        <v>47</v>
      </c>
      <c r="H394" t="s">
        <v>13</v>
      </c>
      <c r="I394" t="s">
        <v>90</v>
      </c>
      <c r="J394">
        <v>1</v>
      </c>
      <c r="K394">
        <v>440735</v>
      </c>
      <c r="L394">
        <v>394304</v>
      </c>
    </row>
    <row r="395" spans="1:12" x14ac:dyDescent="0.25">
      <c r="A395">
        <v>705</v>
      </c>
      <c r="B395" t="s">
        <v>12</v>
      </c>
      <c r="C395" t="s">
        <v>13</v>
      </c>
      <c r="D395" t="b">
        <v>1</v>
      </c>
      <c r="E395">
        <v>196.4</v>
      </c>
      <c r="F395" t="s">
        <v>495</v>
      </c>
      <c r="G395" t="s">
        <v>47</v>
      </c>
      <c r="H395" t="s">
        <v>13</v>
      </c>
      <c r="I395" t="s">
        <v>90</v>
      </c>
      <c r="J395">
        <v>1</v>
      </c>
      <c r="K395">
        <v>440698</v>
      </c>
      <c r="L395">
        <v>394327</v>
      </c>
    </row>
    <row r="396" spans="1:12" x14ac:dyDescent="0.25">
      <c r="A396">
        <v>706</v>
      </c>
      <c r="B396" t="s">
        <v>12</v>
      </c>
      <c r="C396" t="s">
        <v>13</v>
      </c>
      <c r="D396" t="b">
        <v>1</v>
      </c>
      <c r="E396">
        <v>196.5</v>
      </c>
      <c r="F396" t="s">
        <v>495</v>
      </c>
      <c r="G396" t="s">
        <v>47</v>
      </c>
      <c r="H396" t="s">
        <v>13</v>
      </c>
      <c r="I396" t="s">
        <v>90</v>
      </c>
      <c r="J396">
        <v>1</v>
      </c>
      <c r="K396">
        <v>440728</v>
      </c>
      <c r="L396">
        <v>394411</v>
      </c>
    </row>
    <row r="397" spans="1:12" x14ac:dyDescent="0.25">
      <c r="A397">
        <v>707</v>
      </c>
      <c r="B397" t="s">
        <v>12</v>
      </c>
      <c r="C397" t="s">
        <v>13</v>
      </c>
      <c r="D397" t="b">
        <v>1</v>
      </c>
      <c r="E397">
        <v>197.1</v>
      </c>
      <c r="F397" t="s">
        <v>496</v>
      </c>
      <c r="G397" t="s">
        <v>47</v>
      </c>
      <c r="H397" t="s">
        <v>13</v>
      </c>
      <c r="I397" t="s">
        <v>16</v>
      </c>
      <c r="J397">
        <v>1</v>
      </c>
      <c r="K397">
        <v>442585</v>
      </c>
      <c r="L397">
        <v>394850</v>
      </c>
    </row>
    <row r="398" spans="1:12" x14ac:dyDescent="0.25">
      <c r="A398">
        <v>708</v>
      </c>
      <c r="B398" t="s">
        <v>12</v>
      </c>
      <c r="C398" t="s">
        <v>13</v>
      </c>
      <c r="D398" t="b">
        <v>1</v>
      </c>
      <c r="E398">
        <v>198.1</v>
      </c>
      <c r="F398" t="s">
        <v>497</v>
      </c>
      <c r="G398" t="s">
        <v>47</v>
      </c>
      <c r="H398" t="s">
        <v>13</v>
      </c>
      <c r="I398" t="s">
        <v>16</v>
      </c>
      <c r="J398">
        <v>1</v>
      </c>
      <c r="K398">
        <v>438304</v>
      </c>
      <c r="L398">
        <v>396375</v>
      </c>
    </row>
    <row r="399" spans="1:12" x14ac:dyDescent="0.25">
      <c r="A399">
        <v>709</v>
      </c>
      <c r="B399" t="s">
        <v>12</v>
      </c>
      <c r="C399" t="s">
        <v>13</v>
      </c>
      <c r="D399" t="b">
        <v>1</v>
      </c>
      <c r="E399">
        <v>199.1</v>
      </c>
      <c r="F399" t="s">
        <v>498</v>
      </c>
      <c r="G399" t="s">
        <v>55</v>
      </c>
      <c r="H399" t="s">
        <v>13</v>
      </c>
      <c r="I399" t="s">
        <v>16</v>
      </c>
      <c r="J399">
        <v>1</v>
      </c>
      <c r="K399">
        <v>433175</v>
      </c>
      <c r="L399">
        <v>408521</v>
      </c>
    </row>
    <row r="400" spans="1:12" x14ac:dyDescent="0.25">
      <c r="A400">
        <v>710</v>
      </c>
      <c r="B400" t="s">
        <v>12</v>
      </c>
      <c r="C400" t="s">
        <v>13</v>
      </c>
      <c r="D400" t="b">
        <v>1</v>
      </c>
      <c r="E400">
        <v>199.2</v>
      </c>
      <c r="F400" t="s">
        <v>498</v>
      </c>
      <c r="G400" t="s">
        <v>55</v>
      </c>
      <c r="H400" t="s">
        <v>13</v>
      </c>
      <c r="I400" t="s">
        <v>16</v>
      </c>
      <c r="J400">
        <v>1</v>
      </c>
      <c r="K400">
        <v>432857</v>
      </c>
      <c r="L400">
        <v>408505</v>
      </c>
    </row>
    <row r="401" spans="1:12" x14ac:dyDescent="0.25">
      <c r="A401">
        <v>711</v>
      </c>
      <c r="B401" t="s">
        <v>12</v>
      </c>
      <c r="C401" t="s">
        <v>13</v>
      </c>
      <c r="D401" t="b">
        <v>1</v>
      </c>
      <c r="E401">
        <v>200.1</v>
      </c>
      <c r="F401" t="s">
        <v>499</v>
      </c>
      <c r="G401" t="s">
        <v>44</v>
      </c>
      <c r="H401" t="s">
        <v>13</v>
      </c>
      <c r="I401" t="s">
        <v>16</v>
      </c>
      <c r="J401">
        <v>1</v>
      </c>
      <c r="K401">
        <v>419080</v>
      </c>
      <c r="L401">
        <v>528029</v>
      </c>
    </row>
    <row r="402" spans="1:12" x14ac:dyDescent="0.25">
      <c r="A402">
        <v>712</v>
      </c>
      <c r="B402" t="s">
        <v>12</v>
      </c>
      <c r="C402" t="s">
        <v>13</v>
      </c>
      <c r="D402" t="b">
        <v>1</v>
      </c>
      <c r="E402">
        <v>200.2</v>
      </c>
      <c r="F402" t="s">
        <v>499</v>
      </c>
      <c r="G402" t="s">
        <v>44</v>
      </c>
      <c r="H402" t="s">
        <v>13</v>
      </c>
      <c r="I402" t="s">
        <v>16</v>
      </c>
      <c r="J402">
        <v>1</v>
      </c>
      <c r="K402">
        <v>419088</v>
      </c>
      <c r="L402">
        <v>528039</v>
      </c>
    </row>
    <row r="403" spans="1:12" x14ac:dyDescent="0.25">
      <c r="A403">
        <v>713</v>
      </c>
      <c r="B403" t="s">
        <v>12</v>
      </c>
      <c r="C403" t="s">
        <v>13</v>
      </c>
      <c r="D403" t="b">
        <v>1</v>
      </c>
      <c r="E403">
        <v>201.1</v>
      </c>
      <c r="F403" t="s">
        <v>500</v>
      </c>
      <c r="G403" t="s">
        <v>34</v>
      </c>
      <c r="H403" t="s">
        <v>13</v>
      </c>
      <c r="I403" t="s">
        <v>16</v>
      </c>
      <c r="J403">
        <v>1</v>
      </c>
      <c r="K403">
        <v>412222</v>
      </c>
      <c r="L403">
        <v>564854</v>
      </c>
    </row>
    <row r="404" spans="1:12" x14ac:dyDescent="0.25">
      <c r="A404">
        <v>714</v>
      </c>
      <c r="B404" t="s">
        <v>12</v>
      </c>
      <c r="C404" t="s">
        <v>13</v>
      </c>
      <c r="D404" t="b">
        <v>1</v>
      </c>
      <c r="E404">
        <v>201.2</v>
      </c>
      <c r="F404" t="s">
        <v>500</v>
      </c>
      <c r="G404" t="s">
        <v>34</v>
      </c>
      <c r="H404" t="s">
        <v>13</v>
      </c>
      <c r="I404" t="s">
        <v>16</v>
      </c>
      <c r="J404">
        <v>1</v>
      </c>
      <c r="K404">
        <v>412265</v>
      </c>
      <c r="L404">
        <v>564752</v>
      </c>
    </row>
    <row r="405" spans="1:12" x14ac:dyDescent="0.25">
      <c r="A405">
        <v>715</v>
      </c>
      <c r="B405" t="s">
        <v>12</v>
      </c>
      <c r="C405" t="s">
        <v>13</v>
      </c>
      <c r="D405" t="b">
        <v>1</v>
      </c>
      <c r="E405">
        <v>202.1</v>
      </c>
      <c r="F405" t="s">
        <v>501</v>
      </c>
      <c r="G405" t="s">
        <v>446</v>
      </c>
      <c r="H405" t="s">
        <v>13</v>
      </c>
      <c r="I405" t="s">
        <v>16</v>
      </c>
      <c r="J405">
        <v>1</v>
      </c>
      <c r="K405">
        <v>430950</v>
      </c>
      <c r="L405">
        <v>533868</v>
      </c>
    </row>
    <row r="406" spans="1:12" x14ac:dyDescent="0.25">
      <c r="A406">
        <v>716</v>
      </c>
      <c r="B406" t="s">
        <v>12</v>
      </c>
      <c r="C406" t="s">
        <v>13</v>
      </c>
      <c r="D406" t="b">
        <v>1</v>
      </c>
      <c r="E406">
        <v>203.1</v>
      </c>
      <c r="F406" t="s">
        <v>502</v>
      </c>
      <c r="G406" t="s">
        <v>446</v>
      </c>
      <c r="H406" t="s">
        <v>13</v>
      </c>
      <c r="I406" t="s">
        <v>16</v>
      </c>
      <c r="J406">
        <v>1</v>
      </c>
      <c r="K406">
        <v>430666</v>
      </c>
      <c r="L406">
        <v>531518</v>
      </c>
    </row>
    <row r="407" spans="1:12" x14ac:dyDescent="0.25">
      <c r="A407">
        <v>717</v>
      </c>
      <c r="B407" t="s">
        <v>12</v>
      </c>
      <c r="C407" t="s">
        <v>13</v>
      </c>
      <c r="D407" t="b">
        <v>1</v>
      </c>
      <c r="E407">
        <v>204.1</v>
      </c>
      <c r="F407" t="s">
        <v>503</v>
      </c>
      <c r="G407" t="s">
        <v>80</v>
      </c>
      <c r="H407" t="s">
        <v>13</v>
      </c>
      <c r="I407" t="s">
        <v>16</v>
      </c>
      <c r="J407">
        <v>1</v>
      </c>
      <c r="K407">
        <v>433377</v>
      </c>
      <c r="L407">
        <v>312750</v>
      </c>
    </row>
    <row r="408" spans="1:12" x14ac:dyDescent="0.25">
      <c r="A408">
        <v>1153</v>
      </c>
      <c r="B408" t="s">
        <v>12</v>
      </c>
      <c r="C408" t="s">
        <v>13</v>
      </c>
      <c r="D408" t="b">
        <v>1</v>
      </c>
      <c r="E408">
        <v>204.2</v>
      </c>
      <c r="F408" t="s">
        <v>503</v>
      </c>
      <c r="G408" t="s">
        <v>80</v>
      </c>
      <c r="H408" t="s">
        <v>13</v>
      </c>
      <c r="I408" t="s">
        <v>16</v>
      </c>
      <c r="J408">
        <v>0</v>
      </c>
      <c r="K408">
        <v>433362</v>
      </c>
      <c r="L408">
        <v>312794</v>
      </c>
    </row>
    <row r="409" spans="1:12" x14ac:dyDescent="0.25">
      <c r="A409">
        <v>1154</v>
      </c>
      <c r="B409" t="s">
        <v>12</v>
      </c>
      <c r="C409" t="s">
        <v>13</v>
      </c>
      <c r="D409" t="b">
        <v>1</v>
      </c>
      <c r="E409">
        <v>205.1</v>
      </c>
      <c r="F409" t="s">
        <v>702</v>
      </c>
      <c r="G409" t="s">
        <v>80</v>
      </c>
      <c r="H409" t="s">
        <v>13</v>
      </c>
      <c r="I409" t="s">
        <v>16</v>
      </c>
      <c r="J409">
        <v>1</v>
      </c>
      <c r="K409">
        <v>430952</v>
      </c>
      <c r="L409">
        <v>316035</v>
      </c>
    </row>
    <row r="410" spans="1:12" x14ac:dyDescent="0.25">
      <c r="A410">
        <v>1155</v>
      </c>
      <c r="B410" t="s">
        <v>12</v>
      </c>
      <c r="C410" t="s">
        <v>13</v>
      </c>
      <c r="D410" t="b">
        <v>1</v>
      </c>
      <c r="E410">
        <v>205.2</v>
      </c>
      <c r="F410" t="s">
        <v>702</v>
      </c>
      <c r="G410" t="s">
        <v>80</v>
      </c>
      <c r="H410" t="s">
        <v>13</v>
      </c>
      <c r="I410" t="s">
        <v>16</v>
      </c>
      <c r="J410">
        <v>1</v>
      </c>
      <c r="K410">
        <v>430986</v>
      </c>
      <c r="L410">
        <v>316023</v>
      </c>
    </row>
    <row r="411" spans="1:12" x14ac:dyDescent="0.25">
      <c r="A411">
        <v>1156</v>
      </c>
      <c r="B411" t="s">
        <v>12</v>
      </c>
      <c r="C411" t="s">
        <v>13</v>
      </c>
      <c r="D411" t="b">
        <v>1</v>
      </c>
      <c r="E411">
        <v>206.1</v>
      </c>
      <c r="F411" t="s">
        <v>703</v>
      </c>
      <c r="G411" t="s">
        <v>15</v>
      </c>
      <c r="H411" t="s">
        <v>13</v>
      </c>
      <c r="I411" t="s">
        <v>16</v>
      </c>
      <c r="J411">
        <v>1</v>
      </c>
      <c r="K411">
        <v>446775</v>
      </c>
      <c r="L411">
        <v>405355</v>
      </c>
    </row>
    <row r="412" spans="1:12" x14ac:dyDescent="0.25">
      <c r="A412">
        <v>1157</v>
      </c>
      <c r="B412" t="s">
        <v>12</v>
      </c>
      <c r="C412" t="s">
        <v>13</v>
      </c>
      <c r="D412" t="b">
        <v>1</v>
      </c>
      <c r="E412">
        <v>207.1</v>
      </c>
      <c r="F412" t="s">
        <v>704</v>
      </c>
      <c r="G412" t="s">
        <v>227</v>
      </c>
      <c r="H412" t="s">
        <v>13</v>
      </c>
      <c r="I412" t="s">
        <v>16</v>
      </c>
      <c r="J412">
        <v>1</v>
      </c>
      <c r="K412">
        <v>432287</v>
      </c>
      <c r="L412">
        <v>416967</v>
      </c>
    </row>
    <row r="413" spans="1:12" x14ac:dyDescent="0.25">
      <c r="A413">
        <v>1158</v>
      </c>
      <c r="B413" t="s">
        <v>12</v>
      </c>
      <c r="C413" t="s">
        <v>13</v>
      </c>
      <c r="D413" t="b">
        <v>1</v>
      </c>
      <c r="E413">
        <v>207.2</v>
      </c>
      <c r="F413" t="s">
        <v>704</v>
      </c>
      <c r="G413" t="s">
        <v>227</v>
      </c>
      <c r="H413" t="s">
        <v>13</v>
      </c>
      <c r="I413" t="s">
        <v>16</v>
      </c>
      <c r="J413">
        <v>1</v>
      </c>
      <c r="K413">
        <v>432287</v>
      </c>
      <c r="L413">
        <v>416955</v>
      </c>
    </row>
    <row r="414" spans="1:12" x14ac:dyDescent="0.25">
      <c r="A414">
        <v>1159</v>
      </c>
      <c r="B414" t="s">
        <v>12</v>
      </c>
      <c r="C414" t="s">
        <v>13</v>
      </c>
      <c r="D414" t="b">
        <v>1</v>
      </c>
      <c r="E414">
        <v>208.1</v>
      </c>
      <c r="F414" t="s">
        <v>705</v>
      </c>
      <c r="G414" t="s">
        <v>227</v>
      </c>
      <c r="H414" t="s">
        <v>13</v>
      </c>
      <c r="I414" t="s">
        <v>16</v>
      </c>
      <c r="J414">
        <v>1</v>
      </c>
      <c r="K414">
        <v>436288</v>
      </c>
      <c r="L414">
        <v>414708</v>
      </c>
    </row>
    <row r="415" spans="1:12" x14ac:dyDescent="0.25">
      <c r="A415">
        <v>1160</v>
      </c>
      <c r="B415" t="s">
        <v>12</v>
      </c>
      <c r="C415" t="s">
        <v>13</v>
      </c>
      <c r="D415" t="b">
        <v>1</v>
      </c>
      <c r="E415">
        <v>209.1</v>
      </c>
      <c r="F415" t="s">
        <v>706</v>
      </c>
      <c r="G415" t="s">
        <v>590</v>
      </c>
      <c r="H415" t="s">
        <v>13</v>
      </c>
      <c r="I415" t="s">
        <v>16</v>
      </c>
      <c r="J415">
        <v>1</v>
      </c>
      <c r="K415">
        <v>281958</v>
      </c>
      <c r="L415">
        <v>192133</v>
      </c>
    </row>
    <row r="416" spans="1:12" x14ac:dyDescent="0.25">
      <c r="A416">
        <v>1161</v>
      </c>
      <c r="B416" t="s">
        <v>12</v>
      </c>
      <c r="C416" t="s">
        <v>13</v>
      </c>
      <c r="D416" t="b">
        <v>1</v>
      </c>
      <c r="E416">
        <v>210.1</v>
      </c>
      <c r="F416" t="s">
        <v>707</v>
      </c>
      <c r="G416" t="s">
        <v>204</v>
      </c>
      <c r="H416" t="s">
        <v>13</v>
      </c>
      <c r="I416" t="s">
        <v>21</v>
      </c>
      <c r="J416">
        <v>1</v>
      </c>
      <c r="K416">
        <v>280858</v>
      </c>
      <c r="L416">
        <v>201751</v>
      </c>
    </row>
    <row r="417" spans="1:12" x14ac:dyDescent="0.25">
      <c r="A417">
        <v>1162</v>
      </c>
      <c r="B417" t="s">
        <v>12</v>
      </c>
      <c r="C417" t="s">
        <v>13</v>
      </c>
      <c r="D417" t="b">
        <v>1</v>
      </c>
      <c r="E417">
        <v>210.2</v>
      </c>
      <c r="F417" t="s">
        <v>707</v>
      </c>
      <c r="G417" t="s">
        <v>204</v>
      </c>
      <c r="H417" t="s">
        <v>13</v>
      </c>
      <c r="I417" t="s">
        <v>21</v>
      </c>
      <c r="J417">
        <v>1</v>
      </c>
      <c r="K417">
        <v>280860</v>
      </c>
      <c r="L417">
        <v>201720</v>
      </c>
    </row>
    <row r="418" spans="1:12" x14ac:dyDescent="0.25">
      <c r="A418">
        <v>1163</v>
      </c>
      <c r="B418" t="s">
        <v>12</v>
      </c>
      <c r="C418" t="s">
        <v>13</v>
      </c>
      <c r="D418" t="b">
        <v>1</v>
      </c>
      <c r="E418">
        <v>210.3</v>
      </c>
      <c r="F418" t="s">
        <v>707</v>
      </c>
      <c r="G418" t="s">
        <v>204</v>
      </c>
      <c r="H418" t="s">
        <v>13</v>
      </c>
      <c r="I418" t="s">
        <v>21</v>
      </c>
      <c r="J418">
        <v>1</v>
      </c>
      <c r="K418">
        <v>280450</v>
      </c>
      <c r="L418">
        <v>201170</v>
      </c>
    </row>
    <row r="419" spans="1:12" x14ac:dyDescent="0.25">
      <c r="A419">
        <v>1164</v>
      </c>
      <c r="B419" t="s">
        <v>12</v>
      </c>
      <c r="C419" t="s">
        <v>13</v>
      </c>
      <c r="D419" t="b">
        <v>1</v>
      </c>
      <c r="E419">
        <v>210.4</v>
      </c>
      <c r="F419" t="s">
        <v>707</v>
      </c>
      <c r="G419" t="s">
        <v>204</v>
      </c>
      <c r="H419" t="s">
        <v>13</v>
      </c>
      <c r="I419" t="s">
        <v>21</v>
      </c>
      <c r="J419">
        <v>1</v>
      </c>
      <c r="K419">
        <v>280520</v>
      </c>
      <c r="L419">
        <v>201210</v>
      </c>
    </row>
    <row r="420" spans="1:12" x14ac:dyDescent="0.25">
      <c r="A420">
        <v>1165</v>
      </c>
      <c r="B420" t="s">
        <v>12</v>
      </c>
      <c r="C420" t="s">
        <v>13</v>
      </c>
      <c r="D420" t="b">
        <v>1</v>
      </c>
      <c r="E420">
        <v>210.5</v>
      </c>
      <c r="F420" t="s">
        <v>707</v>
      </c>
      <c r="G420" t="s">
        <v>204</v>
      </c>
      <c r="H420" t="s">
        <v>13</v>
      </c>
      <c r="I420" t="s">
        <v>21</v>
      </c>
      <c r="J420">
        <v>1</v>
      </c>
      <c r="K420">
        <v>280360</v>
      </c>
      <c r="L420">
        <v>201110</v>
      </c>
    </row>
    <row r="421" spans="1:12" x14ac:dyDescent="0.25">
      <c r="A421">
        <v>1166</v>
      </c>
      <c r="B421" t="s">
        <v>12</v>
      </c>
      <c r="C421" t="s">
        <v>13</v>
      </c>
      <c r="D421" t="b">
        <v>1</v>
      </c>
      <c r="E421">
        <v>211.1</v>
      </c>
      <c r="F421" t="s">
        <v>708</v>
      </c>
      <c r="G421" t="s">
        <v>72</v>
      </c>
      <c r="H421" t="s">
        <v>13</v>
      </c>
      <c r="I421" t="s">
        <v>90</v>
      </c>
      <c r="J421">
        <v>1</v>
      </c>
      <c r="K421">
        <v>391811</v>
      </c>
      <c r="L421">
        <v>345789</v>
      </c>
    </row>
    <row r="422" spans="1:12" x14ac:dyDescent="0.25">
      <c r="A422">
        <v>1167</v>
      </c>
      <c r="B422" t="s">
        <v>12</v>
      </c>
      <c r="C422" t="s">
        <v>13</v>
      </c>
      <c r="D422" t="b">
        <v>1</v>
      </c>
      <c r="E422">
        <v>212.1</v>
      </c>
      <c r="F422" t="s">
        <v>709</v>
      </c>
      <c r="G422" t="s">
        <v>362</v>
      </c>
      <c r="H422" t="s">
        <v>13</v>
      </c>
      <c r="I422" t="s">
        <v>16</v>
      </c>
      <c r="J422">
        <v>0</v>
      </c>
      <c r="K422">
        <v>432133</v>
      </c>
      <c r="L422">
        <v>284439</v>
      </c>
    </row>
    <row r="423" spans="1:12" x14ac:dyDescent="0.25">
      <c r="A423">
        <v>1168</v>
      </c>
      <c r="B423" t="s">
        <v>12</v>
      </c>
      <c r="C423" t="s">
        <v>13</v>
      </c>
      <c r="D423" t="b">
        <v>1</v>
      </c>
      <c r="E423">
        <v>212.2</v>
      </c>
      <c r="F423" t="s">
        <v>709</v>
      </c>
      <c r="G423" t="s">
        <v>362</v>
      </c>
      <c r="H423" t="s">
        <v>13</v>
      </c>
      <c r="I423" t="s">
        <v>16</v>
      </c>
      <c r="J423">
        <v>0</v>
      </c>
      <c r="K423">
        <v>432168</v>
      </c>
      <c r="L423">
        <v>284397</v>
      </c>
    </row>
    <row r="424" spans="1:12" x14ac:dyDescent="0.25">
      <c r="A424">
        <v>1169</v>
      </c>
      <c r="B424" t="s">
        <v>12</v>
      </c>
      <c r="C424" t="s">
        <v>13</v>
      </c>
      <c r="D424" t="b">
        <v>1</v>
      </c>
      <c r="E424">
        <v>213.1</v>
      </c>
      <c r="F424" t="s">
        <v>710</v>
      </c>
      <c r="G424" t="s">
        <v>106</v>
      </c>
      <c r="H424" t="s">
        <v>13</v>
      </c>
      <c r="I424" t="s">
        <v>16</v>
      </c>
      <c r="J424">
        <v>1</v>
      </c>
      <c r="K424">
        <v>442960</v>
      </c>
      <c r="L424">
        <v>371429</v>
      </c>
    </row>
    <row r="425" spans="1:12" x14ac:dyDescent="0.25">
      <c r="A425">
        <v>1170</v>
      </c>
      <c r="B425" t="s">
        <v>12</v>
      </c>
      <c r="C425" t="s">
        <v>13</v>
      </c>
      <c r="D425" t="b">
        <v>1</v>
      </c>
      <c r="E425">
        <v>214.1</v>
      </c>
      <c r="F425" t="s">
        <v>711</v>
      </c>
      <c r="G425" t="s">
        <v>106</v>
      </c>
      <c r="H425" t="s">
        <v>13</v>
      </c>
      <c r="I425" t="s">
        <v>16</v>
      </c>
      <c r="J425">
        <v>1</v>
      </c>
      <c r="K425">
        <v>447348</v>
      </c>
      <c r="L425">
        <v>373319</v>
      </c>
    </row>
    <row r="426" spans="1:12" x14ac:dyDescent="0.25">
      <c r="A426">
        <v>1171</v>
      </c>
      <c r="B426" t="s">
        <v>12</v>
      </c>
      <c r="C426" t="s">
        <v>13</v>
      </c>
      <c r="D426" t="b">
        <v>1</v>
      </c>
      <c r="E426">
        <v>214.2</v>
      </c>
      <c r="F426" t="s">
        <v>711</v>
      </c>
      <c r="G426" t="s">
        <v>106</v>
      </c>
      <c r="H426" t="s">
        <v>13</v>
      </c>
      <c r="I426" t="s">
        <v>16</v>
      </c>
      <c r="J426">
        <v>1</v>
      </c>
      <c r="K426">
        <v>447327</v>
      </c>
      <c r="L426">
        <v>373285</v>
      </c>
    </row>
    <row r="427" spans="1:12" x14ac:dyDescent="0.25">
      <c r="A427">
        <v>1172</v>
      </c>
      <c r="B427" t="s">
        <v>12</v>
      </c>
      <c r="C427" t="s">
        <v>13</v>
      </c>
      <c r="D427" t="b">
        <v>1</v>
      </c>
      <c r="E427">
        <v>215.1</v>
      </c>
      <c r="F427" t="s">
        <v>455</v>
      </c>
      <c r="G427" t="s">
        <v>100</v>
      </c>
      <c r="H427" t="s">
        <v>13</v>
      </c>
      <c r="I427" t="s">
        <v>16</v>
      </c>
      <c r="J427">
        <v>1</v>
      </c>
      <c r="K427">
        <v>429515</v>
      </c>
      <c r="L427">
        <v>418207</v>
      </c>
    </row>
    <row r="428" spans="1:12" x14ac:dyDescent="0.25">
      <c r="A428">
        <v>1173</v>
      </c>
      <c r="B428" t="s">
        <v>12</v>
      </c>
      <c r="C428" t="s">
        <v>13</v>
      </c>
      <c r="D428" t="b">
        <v>1</v>
      </c>
      <c r="E428">
        <v>215.2</v>
      </c>
      <c r="F428" t="s">
        <v>455</v>
      </c>
      <c r="G428" t="s">
        <v>100</v>
      </c>
      <c r="H428" t="s">
        <v>13</v>
      </c>
      <c r="I428" t="s">
        <v>16</v>
      </c>
      <c r="J428">
        <v>1</v>
      </c>
      <c r="K428">
        <v>429600</v>
      </c>
      <c r="L428">
        <v>418300</v>
      </c>
    </row>
    <row r="429" spans="1:12" x14ac:dyDescent="0.25">
      <c r="A429">
        <v>616</v>
      </c>
      <c r="B429" t="s">
        <v>12</v>
      </c>
      <c r="C429" t="s">
        <v>13</v>
      </c>
      <c r="D429" t="b">
        <v>1</v>
      </c>
      <c r="E429">
        <v>215.3</v>
      </c>
      <c r="F429" t="s">
        <v>455</v>
      </c>
      <c r="G429" t="s">
        <v>100</v>
      </c>
      <c r="H429" t="s">
        <v>13</v>
      </c>
      <c r="I429" t="s">
        <v>16</v>
      </c>
      <c r="J429">
        <v>1</v>
      </c>
      <c r="K429">
        <v>429600</v>
      </c>
      <c r="L429">
        <v>418300</v>
      </c>
    </row>
    <row r="430" spans="1:12" x14ac:dyDescent="0.25">
      <c r="A430">
        <v>617</v>
      </c>
      <c r="B430" t="s">
        <v>12</v>
      </c>
      <c r="C430" t="s">
        <v>13</v>
      </c>
      <c r="D430" t="b">
        <v>1</v>
      </c>
      <c r="E430">
        <v>215.4</v>
      </c>
      <c r="F430" t="s">
        <v>455</v>
      </c>
      <c r="G430" t="s">
        <v>100</v>
      </c>
      <c r="H430" t="s">
        <v>13</v>
      </c>
      <c r="I430" t="s">
        <v>16</v>
      </c>
      <c r="J430">
        <v>1</v>
      </c>
      <c r="K430">
        <v>429600</v>
      </c>
      <c r="L430">
        <v>418300</v>
      </c>
    </row>
    <row r="431" spans="1:12" x14ac:dyDescent="0.25">
      <c r="A431">
        <v>618</v>
      </c>
      <c r="B431" t="s">
        <v>12</v>
      </c>
      <c r="C431" t="s">
        <v>13</v>
      </c>
      <c r="D431" t="b">
        <v>1</v>
      </c>
      <c r="E431">
        <v>215.5</v>
      </c>
      <c r="F431" t="s">
        <v>455</v>
      </c>
      <c r="G431" t="s">
        <v>100</v>
      </c>
      <c r="H431" t="s">
        <v>13</v>
      </c>
      <c r="I431" t="s">
        <v>16</v>
      </c>
      <c r="J431">
        <v>1</v>
      </c>
      <c r="K431">
        <v>429600</v>
      </c>
      <c r="L431">
        <v>418300</v>
      </c>
    </row>
    <row r="432" spans="1:12" x14ac:dyDescent="0.25">
      <c r="A432">
        <v>619</v>
      </c>
      <c r="B432" t="s">
        <v>12</v>
      </c>
      <c r="C432" t="s">
        <v>13</v>
      </c>
      <c r="D432" t="b">
        <v>1</v>
      </c>
      <c r="E432">
        <v>215.6</v>
      </c>
      <c r="F432" t="s">
        <v>455</v>
      </c>
      <c r="G432" t="s">
        <v>100</v>
      </c>
      <c r="H432" t="s">
        <v>13</v>
      </c>
      <c r="I432" t="s">
        <v>16</v>
      </c>
      <c r="J432">
        <v>1</v>
      </c>
      <c r="K432">
        <v>429600</v>
      </c>
      <c r="L432">
        <v>418300</v>
      </c>
    </row>
    <row r="433" spans="1:12" x14ac:dyDescent="0.25">
      <c r="A433">
        <v>620</v>
      </c>
      <c r="B433" t="s">
        <v>12</v>
      </c>
      <c r="C433" t="s">
        <v>13</v>
      </c>
      <c r="D433" t="b">
        <v>1</v>
      </c>
      <c r="E433">
        <v>215.7</v>
      </c>
      <c r="F433" t="s">
        <v>455</v>
      </c>
      <c r="G433" t="s">
        <v>100</v>
      </c>
      <c r="H433" t="s">
        <v>13</v>
      </c>
      <c r="I433" t="s">
        <v>16</v>
      </c>
      <c r="J433">
        <v>1</v>
      </c>
      <c r="K433">
        <v>429600</v>
      </c>
      <c r="L433">
        <v>418300</v>
      </c>
    </row>
    <row r="434" spans="1:12" x14ac:dyDescent="0.25">
      <c r="A434">
        <v>621</v>
      </c>
      <c r="B434" t="s">
        <v>12</v>
      </c>
      <c r="C434" t="s">
        <v>13</v>
      </c>
      <c r="D434" t="b">
        <v>1</v>
      </c>
      <c r="E434">
        <v>215.8</v>
      </c>
      <c r="F434" t="s">
        <v>455</v>
      </c>
      <c r="G434" t="s">
        <v>100</v>
      </c>
      <c r="H434" t="s">
        <v>13</v>
      </c>
      <c r="I434" t="s">
        <v>16</v>
      </c>
      <c r="J434">
        <v>1</v>
      </c>
      <c r="K434">
        <v>429600</v>
      </c>
      <c r="L434">
        <v>418300</v>
      </c>
    </row>
    <row r="435" spans="1:12" x14ac:dyDescent="0.25">
      <c r="A435">
        <v>622</v>
      </c>
      <c r="B435" t="s">
        <v>12</v>
      </c>
      <c r="C435" t="s">
        <v>13</v>
      </c>
      <c r="D435" t="b">
        <v>1</v>
      </c>
      <c r="E435">
        <v>215.9</v>
      </c>
      <c r="F435" t="s">
        <v>455</v>
      </c>
      <c r="G435" t="s">
        <v>100</v>
      </c>
      <c r="H435" t="s">
        <v>13</v>
      </c>
      <c r="I435" t="s">
        <v>16</v>
      </c>
      <c r="J435">
        <v>1</v>
      </c>
      <c r="K435">
        <v>429600</v>
      </c>
      <c r="L435">
        <v>418300</v>
      </c>
    </row>
    <row r="436" spans="1:12" x14ac:dyDescent="0.25">
      <c r="A436">
        <v>623</v>
      </c>
      <c r="B436" t="s">
        <v>12</v>
      </c>
      <c r="C436" t="s">
        <v>13</v>
      </c>
      <c r="D436" t="b">
        <v>1</v>
      </c>
      <c r="E436">
        <v>216.1</v>
      </c>
      <c r="F436" t="s">
        <v>456</v>
      </c>
      <c r="G436" t="s">
        <v>457</v>
      </c>
      <c r="H436" t="s">
        <v>13</v>
      </c>
      <c r="I436" t="s">
        <v>16</v>
      </c>
      <c r="J436">
        <v>1</v>
      </c>
      <c r="K436">
        <v>355385</v>
      </c>
      <c r="L436">
        <v>407879</v>
      </c>
    </row>
    <row r="437" spans="1:12" x14ac:dyDescent="0.25">
      <c r="A437">
        <v>624</v>
      </c>
      <c r="B437" t="s">
        <v>12</v>
      </c>
      <c r="C437" t="s">
        <v>13</v>
      </c>
      <c r="D437" t="b">
        <v>1</v>
      </c>
      <c r="E437">
        <v>216.2</v>
      </c>
      <c r="F437" t="s">
        <v>456</v>
      </c>
      <c r="G437" t="s">
        <v>457</v>
      </c>
      <c r="H437" t="s">
        <v>13</v>
      </c>
      <c r="I437" t="s">
        <v>16</v>
      </c>
      <c r="J437">
        <v>1</v>
      </c>
      <c r="K437">
        <v>355373</v>
      </c>
      <c r="L437">
        <v>407803</v>
      </c>
    </row>
    <row r="438" spans="1:12" x14ac:dyDescent="0.25">
      <c r="A438">
        <v>625</v>
      </c>
      <c r="B438" t="s">
        <v>12</v>
      </c>
      <c r="C438" t="s">
        <v>13</v>
      </c>
      <c r="D438" t="b">
        <v>1</v>
      </c>
      <c r="E438">
        <v>216.3</v>
      </c>
      <c r="F438" t="s">
        <v>456</v>
      </c>
      <c r="G438" t="s">
        <v>457</v>
      </c>
      <c r="H438" t="s">
        <v>13</v>
      </c>
      <c r="I438" t="s">
        <v>16</v>
      </c>
      <c r="J438">
        <v>1</v>
      </c>
      <c r="K438">
        <v>355373</v>
      </c>
      <c r="L438">
        <v>407803</v>
      </c>
    </row>
    <row r="439" spans="1:12" x14ac:dyDescent="0.25">
      <c r="A439">
        <v>626</v>
      </c>
      <c r="B439" t="s">
        <v>12</v>
      </c>
      <c r="C439" t="s">
        <v>13</v>
      </c>
      <c r="D439" t="b">
        <v>1</v>
      </c>
      <c r="E439">
        <v>216.4</v>
      </c>
      <c r="F439" t="s">
        <v>456</v>
      </c>
      <c r="G439" t="s">
        <v>457</v>
      </c>
      <c r="H439" t="s">
        <v>13</v>
      </c>
      <c r="I439" t="s">
        <v>16</v>
      </c>
      <c r="J439">
        <v>1</v>
      </c>
      <c r="K439">
        <v>355373</v>
      </c>
      <c r="L439">
        <v>407803</v>
      </c>
    </row>
    <row r="440" spans="1:12" x14ac:dyDescent="0.25">
      <c r="A440">
        <v>627</v>
      </c>
      <c r="B440" t="s">
        <v>12</v>
      </c>
      <c r="C440" t="s">
        <v>13</v>
      </c>
      <c r="D440" t="b">
        <v>1</v>
      </c>
      <c r="E440">
        <v>216.5</v>
      </c>
      <c r="F440" t="s">
        <v>458</v>
      </c>
      <c r="G440" t="s">
        <v>457</v>
      </c>
      <c r="H440" t="s">
        <v>13</v>
      </c>
      <c r="I440" t="s">
        <v>16</v>
      </c>
      <c r="J440">
        <v>1</v>
      </c>
      <c r="K440">
        <v>355245</v>
      </c>
      <c r="L440">
        <v>408118</v>
      </c>
    </row>
    <row r="441" spans="1:12" x14ac:dyDescent="0.25">
      <c r="A441">
        <v>628</v>
      </c>
      <c r="B441" t="s">
        <v>12</v>
      </c>
      <c r="C441" t="s">
        <v>13</v>
      </c>
      <c r="D441" t="b">
        <v>1</v>
      </c>
      <c r="E441">
        <v>216.6</v>
      </c>
      <c r="F441" t="s">
        <v>458</v>
      </c>
      <c r="G441" t="s">
        <v>457</v>
      </c>
      <c r="H441" t="s">
        <v>13</v>
      </c>
      <c r="I441" t="s">
        <v>16</v>
      </c>
      <c r="J441">
        <v>1</v>
      </c>
      <c r="K441">
        <v>355234</v>
      </c>
      <c r="L441">
        <v>408146</v>
      </c>
    </row>
    <row r="442" spans="1:12" x14ac:dyDescent="0.25">
      <c r="A442">
        <v>629</v>
      </c>
      <c r="B442" t="s">
        <v>12</v>
      </c>
      <c r="C442" t="s">
        <v>13</v>
      </c>
      <c r="D442" t="b">
        <v>1</v>
      </c>
      <c r="E442">
        <v>217.1</v>
      </c>
      <c r="F442" t="s">
        <v>459</v>
      </c>
      <c r="G442" t="s">
        <v>225</v>
      </c>
      <c r="H442" t="s">
        <v>13</v>
      </c>
      <c r="I442" t="s">
        <v>90</v>
      </c>
      <c r="J442">
        <v>1</v>
      </c>
      <c r="K442">
        <v>299712</v>
      </c>
      <c r="L442">
        <v>527668</v>
      </c>
    </row>
    <row r="443" spans="1:12" x14ac:dyDescent="0.25">
      <c r="A443">
        <v>630</v>
      </c>
      <c r="B443" t="s">
        <v>12</v>
      </c>
      <c r="C443" t="s">
        <v>13</v>
      </c>
      <c r="D443" t="b">
        <v>1</v>
      </c>
      <c r="E443">
        <v>217.2</v>
      </c>
      <c r="F443" t="s">
        <v>459</v>
      </c>
      <c r="G443" t="s">
        <v>225</v>
      </c>
      <c r="H443" t="s">
        <v>13</v>
      </c>
      <c r="I443" t="s">
        <v>90</v>
      </c>
      <c r="J443">
        <v>1</v>
      </c>
      <c r="K443">
        <v>299716</v>
      </c>
      <c r="L443">
        <v>527668</v>
      </c>
    </row>
    <row r="444" spans="1:12" x14ac:dyDescent="0.25">
      <c r="A444">
        <v>631</v>
      </c>
      <c r="B444" t="s">
        <v>12</v>
      </c>
      <c r="C444" t="s">
        <v>13</v>
      </c>
      <c r="D444" t="b">
        <v>1</v>
      </c>
      <c r="E444">
        <v>217.3</v>
      </c>
      <c r="F444" t="s">
        <v>459</v>
      </c>
      <c r="G444" t="s">
        <v>225</v>
      </c>
      <c r="H444" t="s">
        <v>13</v>
      </c>
      <c r="I444" t="s">
        <v>90</v>
      </c>
      <c r="J444">
        <v>1</v>
      </c>
      <c r="K444">
        <v>299717</v>
      </c>
      <c r="L444">
        <v>527665</v>
      </c>
    </row>
    <row r="445" spans="1:12" x14ac:dyDescent="0.25">
      <c r="A445">
        <v>632</v>
      </c>
      <c r="B445" t="s">
        <v>12</v>
      </c>
      <c r="C445" t="s">
        <v>13</v>
      </c>
      <c r="D445" t="b">
        <v>1</v>
      </c>
      <c r="E445">
        <v>217.4</v>
      </c>
      <c r="F445" t="s">
        <v>459</v>
      </c>
      <c r="G445" t="s">
        <v>225</v>
      </c>
      <c r="H445" t="s">
        <v>13</v>
      </c>
      <c r="I445" t="s">
        <v>90</v>
      </c>
      <c r="J445">
        <v>0</v>
      </c>
      <c r="K445">
        <v>299700</v>
      </c>
      <c r="L445">
        <v>527700</v>
      </c>
    </row>
    <row r="446" spans="1:12" x14ac:dyDescent="0.25">
      <c r="A446">
        <v>633</v>
      </c>
      <c r="B446" t="s">
        <v>12</v>
      </c>
      <c r="C446" t="s">
        <v>13</v>
      </c>
      <c r="D446" t="b">
        <v>1</v>
      </c>
      <c r="E446">
        <v>218.1</v>
      </c>
      <c r="F446" t="s">
        <v>460</v>
      </c>
      <c r="G446" t="s">
        <v>47</v>
      </c>
      <c r="H446" t="s">
        <v>13</v>
      </c>
      <c r="I446" t="s">
        <v>90</v>
      </c>
      <c r="J446">
        <v>1</v>
      </c>
      <c r="K446">
        <v>440753</v>
      </c>
      <c r="L446">
        <v>393984</v>
      </c>
    </row>
    <row r="447" spans="1:12" x14ac:dyDescent="0.25">
      <c r="A447">
        <v>634</v>
      </c>
      <c r="B447" t="s">
        <v>12</v>
      </c>
      <c r="C447" t="s">
        <v>13</v>
      </c>
      <c r="D447" t="b">
        <v>1</v>
      </c>
      <c r="E447">
        <v>218.2</v>
      </c>
      <c r="F447" t="s">
        <v>460</v>
      </c>
      <c r="G447" t="s">
        <v>47</v>
      </c>
      <c r="H447" t="s">
        <v>13</v>
      </c>
      <c r="I447" t="s">
        <v>90</v>
      </c>
      <c r="J447">
        <v>1</v>
      </c>
      <c r="K447">
        <v>440753</v>
      </c>
      <c r="L447">
        <v>393984</v>
      </c>
    </row>
    <row r="448" spans="1:12" x14ac:dyDescent="0.25">
      <c r="A448">
        <v>635</v>
      </c>
      <c r="B448" t="s">
        <v>12</v>
      </c>
      <c r="C448" t="s">
        <v>13</v>
      </c>
      <c r="D448" t="b">
        <v>1</v>
      </c>
      <c r="E448">
        <v>219.1</v>
      </c>
      <c r="F448" t="s">
        <v>461</v>
      </c>
      <c r="G448" t="s">
        <v>18</v>
      </c>
      <c r="H448" t="s">
        <v>13</v>
      </c>
      <c r="I448" t="s">
        <v>21</v>
      </c>
      <c r="J448">
        <v>0</v>
      </c>
      <c r="K448">
        <v>302443</v>
      </c>
      <c r="L448">
        <v>521615</v>
      </c>
    </row>
    <row r="449" spans="1:12" x14ac:dyDescent="0.25">
      <c r="A449">
        <v>636</v>
      </c>
      <c r="B449" t="s">
        <v>12</v>
      </c>
      <c r="C449" t="s">
        <v>13</v>
      </c>
      <c r="D449" t="b">
        <v>1</v>
      </c>
      <c r="E449">
        <v>219.2</v>
      </c>
      <c r="F449" t="s">
        <v>461</v>
      </c>
      <c r="G449" t="s">
        <v>18</v>
      </c>
      <c r="H449" t="s">
        <v>13</v>
      </c>
      <c r="I449" t="s">
        <v>21</v>
      </c>
      <c r="J449">
        <v>0</v>
      </c>
      <c r="K449">
        <v>302457</v>
      </c>
      <c r="L449">
        <v>521611</v>
      </c>
    </row>
    <row r="450" spans="1:12" x14ac:dyDescent="0.25">
      <c r="A450">
        <v>637</v>
      </c>
      <c r="B450" t="s">
        <v>12</v>
      </c>
      <c r="C450" t="s">
        <v>13</v>
      </c>
      <c r="D450" t="b">
        <v>1</v>
      </c>
      <c r="E450">
        <v>219.3</v>
      </c>
      <c r="F450" t="s">
        <v>461</v>
      </c>
      <c r="G450" t="s">
        <v>18</v>
      </c>
      <c r="H450" t="s">
        <v>13</v>
      </c>
      <c r="I450" t="s">
        <v>21</v>
      </c>
      <c r="J450">
        <v>0</v>
      </c>
      <c r="K450">
        <v>302226</v>
      </c>
      <c r="L450">
        <v>521272</v>
      </c>
    </row>
    <row r="451" spans="1:12" x14ac:dyDescent="0.25">
      <c r="A451">
        <v>638</v>
      </c>
      <c r="B451" t="s">
        <v>12</v>
      </c>
      <c r="C451" t="s">
        <v>13</v>
      </c>
      <c r="D451" t="b">
        <v>1</v>
      </c>
      <c r="E451">
        <v>219.4</v>
      </c>
      <c r="F451" t="s">
        <v>461</v>
      </c>
      <c r="G451" t="s">
        <v>18</v>
      </c>
      <c r="H451" t="s">
        <v>13</v>
      </c>
      <c r="I451" t="s">
        <v>21</v>
      </c>
      <c r="J451">
        <v>0</v>
      </c>
      <c r="K451">
        <v>302209</v>
      </c>
      <c r="L451">
        <v>521191</v>
      </c>
    </row>
    <row r="452" spans="1:12" x14ac:dyDescent="0.25">
      <c r="A452">
        <v>639</v>
      </c>
      <c r="B452" t="s">
        <v>12</v>
      </c>
      <c r="C452" t="s">
        <v>13</v>
      </c>
      <c r="D452" t="b">
        <v>1</v>
      </c>
      <c r="E452">
        <v>220.1</v>
      </c>
      <c r="F452" t="s">
        <v>462</v>
      </c>
      <c r="G452" t="s">
        <v>295</v>
      </c>
      <c r="H452" t="s">
        <v>13</v>
      </c>
      <c r="I452" t="s">
        <v>16</v>
      </c>
      <c r="J452">
        <v>1</v>
      </c>
      <c r="K452">
        <v>460780</v>
      </c>
      <c r="L452">
        <v>378295</v>
      </c>
    </row>
    <row r="453" spans="1:12" x14ac:dyDescent="0.25">
      <c r="A453">
        <v>640</v>
      </c>
      <c r="B453" t="s">
        <v>12</v>
      </c>
      <c r="C453" t="s">
        <v>13</v>
      </c>
      <c r="D453" t="b">
        <v>1</v>
      </c>
      <c r="E453">
        <v>220.2</v>
      </c>
      <c r="F453" t="s">
        <v>462</v>
      </c>
      <c r="G453" t="s">
        <v>295</v>
      </c>
      <c r="H453" t="s">
        <v>13</v>
      </c>
      <c r="I453" t="s">
        <v>16</v>
      </c>
      <c r="J453">
        <v>1</v>
      </c>
      <c r="K453">
        <v>460738</v>
      </c>
      <c r="L453">
        <v>378281</v>
      </c>
    </row>
    <row r="454" spans="1:12" x14ac:dyDescent="0.25">
      <c r="A454">
        <v>641</v>
      </c>
      <c r="B454" t="s">
        <v>12</v>
      </c>
      <c r="C454" t="s">
        <v>13</v>
      </c>
      <c r="D454" t="b">
        <v>1</v>
      </c>
      <c r="E454">
        <v>220.3</v>
      </c>
      <c r="F454" t="s">
        <v>462</v>
      </c>
      <c r="G454" t="s">
        <v>295</v>
      </c>
      <c r="H454" t="s">
        <v>13</v>
      </c>
      <c r="I454" t="s">
        <v>16</v>
      </c>
      <c r="J454">
        <v>1</v>
      </c>
      <c r="K454">
        <v>460697</v>
      </c>
      <c r="L454">
        <v>378267</v>
      </c>
    </row>
    <row r="455" spans="1:12" x14ac:dyDescent="0.25">
      <c r="A455">
        <v>642</v>
      </c>
      <c r="B455" t="s">
        <v>12</v>
      </c>
      <c r="C455" t="s">
        <v>13</v>
      </c>
      <c r="D455" t="b">
        <v>1</v>
      </c>
      <c r="E455">
        <v>220.4</v>
      </c>
      <c r="F455" t="s">
        <v>462</v>
      </c>
      <c r="G455" t="s">
        <v>295</v>
      </c>
      <c r="H455" t="s">
        <v>13</v>
      </c>
      <c r="I455" t="s">
        <v>16</v>
      </c>
      <c r="J455">
        <v>1</v>
      </c>
      <c r="K455">
        <v>460855</v>
      </c>
      <c r="L455">
        <v>378160</v>
      </c>
    </row>
    <row r="456" spans="1:12" x14ac:dyDescent="0.25">
      <c r="A456">
        <v>643</v>
      </c>
      <c r="B456" t="s">
        <v>12</v>
      </c>
      <c r="C456" t="s">
        <v>13</v>
      </c>
      <c r="D456" t="b">
        <v>1</v>
      </c>
      <c r="E456">
        <v>220.5</v>
      </c>
      <c r="F456" t="s">
        <v>462</v>
      </c>
      <c r="G456" t="s">
        <v>295</v>
      </c>
      <c r="H456" t="s">
        <v>13</v>
      </c>
      <c r="I456" t="s">
        <v>16</v>
      </c>
      <c r="J456">
        <v>1</v>
      </c>
      <c r="K456">
        <v>460694</v>
      </c>
      <c r="L456">
        <v>378271</v>
      </c>
    </row>
    <row r="457" spans="1:12" x14ac:dyDescent="0.25">
      <c r="A457">
        <v>644</v>
      </c>
      <c r="B457" t="s">
        <v>12</v>
      </c>
      <c r="C457" t="s">
        <v>13</v>
      </c>
      <c r="D457" t="b">
        <v>1</v>
      </c>
      <c r="E457">
        <v>221.1</v>
      </c>
      <c r="F457" t="s">
        <v>463</v>
      </c>
      <c r="G457" t="s">
        <v>200</v>
      </c>
      <c r="H457" t="s">
        <v>13</v>
      </c>
      <c r="I457" t="s">
        <v>16</v>
      </c>
      <c r="J457">
        <v>1</v>
      </c>
      <c r="K457">
        <v>329795</v>
      </c>
      <c r="L457">
        <v>668138</v>
      </c>
    </row>
    <row r="458" spans="1:12" x14ac:dyDescent="0.25">
      <c r="A458">
        <v>645</v>
      </c>
      <c r="B458" t="s">
        <v>12</v>
      </c>
      <c r="C458" t="s">
        <v>13</v>
      </c>
      <c r="D458" t="b">
        <v>1</v>
      </c>
      <c r="E458">
        <v>222.1</v>
      </c>
      <c r="F458" t="s">
        <v>464</v>
      </c>
      <c r="G458" t="s">
        <v>155</v>
      </c>
      <c r="H458" t="s">
        <v>13</v>
      </c>
      <c r="I458" t="s">
        <v>16</v>
      </c>
      <c r="J458">
        <v>1</v>
      </c>
      <c r="K458">
        <v>330442</v>
      </c>
      <c r="L458">
        <v>695632</v>
      </c>
    </row>
    <row r="459" spans="1:12" x14ac:dyDescent="0.25">
      <c r="A459">
        <v>646</v>
      </c>
      <c r="B459" t="s">
        <v>12</v>
      </c>
      <c r="C459" t="s">
        <v>13</v>
      </c>
      <c r="D459" t="b">
        <v>1</v>
      </c>
      <c r="E459">
        <v>223.1</v>
      </c>
      <c r="F459" t="s">
        <v>465</v>
      </c>
      <c r="G459" t="s">
        <v>141</v>
      </c>
      <c r="H459" t="s">
        <v>13</v>
      </c>
      <c r="I459" t="s">
        <v>16</v>
      </c>
      <c r="J459">
        <v>1</v>
      </c>
      <c r="K459">
        <v>317699</v>
      </c>
      <c r="L459">
        <v>212418</v>
      </c>
    </row>
    <row r="460" spans="1:12" x14ac:dyDescent="0.25">
      <c r="A460">
        <v>647</v>
      </c>
      <c r="B460" t="s">
        <v>12</v>
      </c>
      <c r="C460" t="s">
        <v>13</v>
      </c>
      <c r="D460" t="b">
        <v>1</v>
      </c>
      <c r="E460">
        <v>224.1</v>
      </c>
      <c r="F460" t="s">
        <v>466</v>
      </c>
      <c r="G460" t="s">
        <v>141</v>
      </c>
      <c r="H460" t="s">
        <v>13</v>
      </c>
      <c r="I460" t="s">
        <v>16</v>
      </c>
      <c r="J460">
        <v>1</v>
      </c>
      <c r="K460">
        <v>316830</v>
      </c>
      <c r="L460">
        <v>209270</v>
      </c>
    </row>
    <row r="461" spans="1:12" x14ac:dyDescent="0.25">
      <c r="A461">
        <v>648</v>
      </c>
      <c r="B461" t="s">
        <v>12</v>
      </c>
      <c r="C461" t="s">
        <v>13</v>
      </c>
      <c r="D461" t="b">
        <v>1</v>
      </c>
      <c r="E461">
        <v>224.2</v>
      </c>
      <c r="F461" t="s">
        <v>466</v>
      </c>
      <c r="G461" t="s">
        <v>141</v>
      </c>
      <c r="H461" t="s">
        <v>13</v>
      </c>
      <c r="I461" t="s">
        <v>16</v>
      </c>
      <c r="J461">
        <v>1</v>
      </c>
      <c r="K461">
        <v>316831</v>
      </c>
      <c r="L461">
        <v>209279</v>
      </c>
    </row>
    <row r="462" spans="1:12" x14ac:dyDescent="0.25">
      <c r="A462">
        <v>773</v>
      </c>
      <c r="B462" t="s">
        <v>12</v>
      </c>
      <c r="C462" t="s">
        <v>13</v>
      </c>
      <c r="D462" t="b">
        <v>1</v>
      </c>
      <c r="E462">
        <v>225.1</v>
      </c>
      <c r="F462" t="s">
        <v>545</v>
      </c>
      <c r="G462" t="s">
        <v>395</v>
      </c>
      <c r="H462" t="s">
        <v>13</v>
      </c>
      <c r="I462" t="s">
        <v>16</v>
      </c>
      <c r="J462">
        <v>1</v>
      </c>
      <c r="K462">
        <v>251652</v>
      </c>
      <c r="L462">
        <v>212210</v>
      </c>
    </row>
    <row r="463" spans="1:12" x14ac:dyDescent="0.25">
      <c r="A463">
        <v>774</v>
      </c>
      <c r="B463" t="s">
        <v>12</v>
      </c>
      <c r="C463" t="s">
        <v>13</v>
      </c>
      <c r="D463" t="b">
        <v>1</v>
      </c>
      <c r="E463">
        <v>226.1</v>
      </c>
      <c r="F463" t="s">
        <v>546</v>
      </c>
      <c r="G463" t="s">
        <v>273</v>
      </c>
      <c r="H463" t="s">
        <v>13</v>
      </c>
      <c r="I463" t="s">
        <v>16</v>
      </c>
      <c r="J463">
        <v>0</v>
      </c>
      <c r="K463">
        <v>293287</v>
      </c>
      <c r="L463">
        <v>195615</v>
      </c>
    </row>
    <row r="464" spans="1:12" x14ac:dyDescent="0.25">
      <c r="A464">
        <v>775</v>
      </c>
      <c r="B464" t="s">
        <v>12</v>
      </c>
      <c r="C464" t="s">
        <v>13</v>
      </c>
      <c r="D464" t="b">
        <v>1</v>
      </c>
      <c r="E464">
        <v>227.1</v>
      </c>
      <c r="F464" t="s">
        <v>547</v>
      </c>
      <c r="G464" t="s">
        <v>234</v>
      </c>
      <c r="H464" t="s">
        <v>13</v>
      </c>
      <c r="I464" t="s">
        <v>16</v>
      </c>
      <c r="J464">
        <v>1</v>
      </c>
      <c r="K464">
        <v>390400</v>
      </c>
      <c r="L464">
        <v>426431</v>
      </c>
    </row>
    <row r="465" spans="1:12" x14ac:dyDescent="0.25">
      <c r="A465">
        <v>776</v>
      </c>
      <c r="B465" t="s">
        <v>12</v>
      </c>
      <c r="C465" t="s">
        <v>13</v>
      </c>
      <c r="D465" t="b">
        <v>1</v>
      </c>
      <c r="E465">
        <v>227.2</v>
      </c>
      <c r="F465" t="s">
        <v>547</v>
      </c>
      <c r="G465" t="s">
        <v>234</v>
      </c>
      <c r="H465" t="s">
        <v>13</v>
      </c>
      <c r="I465" t="s">
        <v>16</v>
      </c>
      <c r="J465">
        <v>1</v>
      </c>
      <c r="K465">
        <v>390394</v>
      </c>
      <c r="L465">
        <v>426323</v>
      </c>
    </row>
    <row r="466" spans="1:12" x14ac:dyDescent="0.25">
      <c r="A466">
        <v>777</v>
      </c>
      <c r="B466" t="s">
        <v>12</v>
      </c>
      <c r="C466" t="s">
        <v>13</v>
      </c>
      <c r="D466" t="b">
        <v>1</v>
      </c>
      <c r="E466">
        <v>227.3</v>
      </c>
      <c r="F466" t="s">
        <v>547</v>
      </c>
      <c r="G466" t="s">
        <v>234</v>
      </c>
      <c r="H466" t="s">
        <v>13</v>
      </c>
      <c r="I466" t="s">
        <v>16</v>
      </c>
      <c r="J466">
        <v>1</v>
      </c>
      <c r="K466">
        <v>390406</v>
      </c>
      <c r="L466">
        <v>426301</v>
      </c>
    </row>
    <row r="467" spans="1:12" x14ac:dyDescent="0.25">
      <c r="A467">
        <v>778</v>
      </c>
      <c r="B467" t="s">
        <v>12</v>
      </c>
      <c r="C467" t="s">
        <v>13</v>
      </c>
      <c r="D467" t="b">
        <v>1</v>
      </c>
      <c r="E467">
        <v>228.1</v>
      </c>
      <c r="F467" t="s">
        <v>548</v>
      </c>
      <c r="G467" t="s">
        <v>123</v>
      </c>
      <c r="H467" t="s">
        <v>13</v>
      </c>
      <c r="I467" t="s">
        <v>16</v>
      </c>
      <c r="J467">
        <v>1</v>
      </c>
      <c r="K467">
        <v>419340</v>
      </c>
      <c r="L467">
        <v>416744</v>
      </c>
    </row>
    <row r="468" spans="1:12" x14ac:dyDescent="0.25">
      <c r="A468">
        <v>779</v>
      </c>
      <c r="B468" t="s">
        <v>12</v>
      </c>
      <c r="C468" t="s">
        <v>13</v>
      </c>
      <c r="D468" t="b">
        <v>1</v>
      </c>
      <c r="E468">
        <v>228.2</v>
      </c>
      <c r="F468" t="s">
        <v>548</v>
      </c>
      <c r="G468" t="s">
        <v>123</v>
      </c>
      <c r="H468" t="s">
        <v>13</v>
      </c>
      <c r="I468" t="s">
        <v>16</v>
      </c>
      <c r="J468">
        <v>1</v>
      </c>
      <c r="K468">
        <v>419349</v>
      </c>
      <c r="L468">
        <v>416763</v>
      </c>
    </row>
    <row r="469" spans="1:12" x14ac:dyDescent="0.25">
      <c r="A469">
        <v>780</v>
      </c>
      <c r="B469" t="s">
        <v>12</v>
      </c>
      <c r="C469" t="s">
        <v>13</v>
      </c>
      <c r="D469" t="b">
        <v>1</v>
      </c>
      <c r="E469">
        <v>229.1</v>
      </c>
      <c r="F469" t="s">
        <v>549</v>
      </c>
      <c r="G469" t="s">
        <v>359</v>
      </c>
      <c r="H469" t="s">
        <v>13</v>
      </c>
      <c r="I469" t="s">
        <v>16</v>
      </c>
      <c r="J469">
        <v>1</v>
      </c>
      <c r="K469">
        <v>314578</v>
      </c>
      <c r="L469">
        <v>210014</v>
      </c>
    </row>
    <row r="470" spans="1:12" x14ac:dyDescent="0.25">
      <c r="A470">
        <v>781</v>
      </c>
      <c r="B470" t="s">
        <v>12</v>
      </c>
      <c r="C470" t="s">
        <v>13</v>
      </c>
      <c r="D470" t="b">
        <v>1</v>
      </c>
      <c r="E470">
        <v>230.1</v>
      </c>
      <c r="F470" t="s">
        <v>550</v>
      </c>
      <c r="G470" t="s">
        <v>320</v>
      </c>
      <c r="H470" t="s">
        <v>13</v>
      </c>
      <c r="I470" t="s">
        <v>90</v>
      </c>
      <c r="J470">
        <v>1</v>
      </c>
      <c r="K470">
        <v>311250</v>
      </c>
      <c r="L470">
        <v>207858</v>
      </c>
    </row>
    <row r="471" spans="1:12" x14ac:dyDescent="0.25">
      <c r="A471">
        <v>782</v>
      </c>
      <c r="B471" t="s">
        <v>12</v>
      </c>
      <c r="C471" t="s">
        <v>13</v>
      </c>
      <c r="D471" t="b">
        <v>1</v>
      </c>
      <c r="E471">
        <v>230.2</v>
      </c>
      <c r="F471" t="s">
        <v>550</v>
      </c>
      <c r="G471" t="s">
        <v>320</v>
      </c>
      <c r="H471" t="s">
        <v>13</v>
      </c>
      <c r="I471" t="s">
        <v>90</v>
      </c>
      <c r="J471">
        <v>1</v>
      </c>
      <c r="K471">
        <v>311244</v>
      </c>
      <c r="L471">
        <v>207857</v>
      </c>
    </row>
    <row r="472" spans="1:12" x14ac:dyDescent="0.25">
      <c r="A472">
        <v>783</v>
      </c>
      <c r="B472" t="s">
        <v>12</v>
      </c>
      <c r="C472" t="s">
        <v>13</v>
      </c>
      <c r="D472" t="b">
        <v>1</v>
      </c>
      <c r="E472">
        <v>230.3</v>
      </c>
      <c r="F472" t="s">
        <v>550</v>
      </c>
      <c r="G472" t="s">
        <v>320</v>
      </c>
      <c r="H472" t="s">
        <v>13</v>
      </c>
      <c r="I472" t="s">
        <v>90</v>
      </c>
      <c r="J472">
        <v>1</v>
      </c>
      <c r="K472">
        <v>311245</v>
      </c>
      <c r="L472">
        <v>207854</v>
      </c>
    </row>
    <row r="473" spans="1:12" x14ac:dyDescent="0.25">
      <c r="A473">
        <v>784</v>
      </c>
      <c r="B473" t="s">
        <v>12</v>
      </c>
      <c r="C473" t="s">
        <v>13</v>
      </c>
      <c r="D473" t="b">
        <v>1</v>
      </c>
      <c r="E473">
        <v>230.4</v>
      </c>
      <c r="F473" t="s">
        <v>550</v>
      </c>
      <c r="G473" t="s">
        <v>320</v>
      </c>
      <c r="H473" t="s">
        <v>13</v>
      </c>
      <c r="I473" t="s">
        <v>90</v>
      </c>
      <c r="J473">
        <v>1</v>
      </c>
      <c r="K473">
        <v>311232</v>
      </c>
      <c r="L473">
        <v>207848</v>
      </c>
    </row>
    <row r="474" spans="1:12" x14ac:dyDescent="0.25">
      <c r="A474">
        <v>785</v>
      </c>
      <c r="B474" t="s">
        <v>12</v>
      </c>
      <c r="C474" t="s">
        <v>13</v>
      </c>
      <c r="D474" t="b">
        <v>1</v>
      </c>
      <c r="E474">
        <v>231.1</v>
      </c>
      <c r="F474" t="s">
        <v>551</v>
      </c>
      <c r="G474" t="s">
        <v>271</v>
      </c>
      <c r="H474" t="s">
        <v>13</v>
      </c>
      <c r="I474" t="s">
        <v>16</v>
      </c>
      <c r="J474">
        <v>1</v>
      </c>
      <c r="K474">
        <v>318448</v>
      </c>
      <c r="L474">
        <v>198922</v>
      </c>
    </row>
    <row r="475" spans="1:12" x14ac:dyDescent="0.25">
      <c r="A475">
        <v>786</v>
      </c>
      <c r="B475" t="s">
        <v>12</v>
      </c>
      <c r="C475" t="s">
        <v>13</v>
      </c>
      <c r="D475" t="b">
        <v>1</v>
      </c>
      <c r="E475">
        <v>231.2</v>
      </c>
      <c r="F475" t="s">
        <v>551</v>
      </c>
      <c r="G475" t="s">
        <v>271</v>
      </c>
      <c r="H475" t="s">
        <v>13</v>
      </c>
      <c r="I475" t="s">
        <v>16</v>
      </c>
      <c r="J475">
        <v>1</v>
      </c>
      <c r="K475">
        <v>318479</v>
      </c>
      <c r="L475">
        <v>198967</v>
      </c>
    </row>
    <row r="476" spans="1:12" x14ac:dyDescent="0.25">
      <c r="A476">
        <v>787</v>
      </c>
      <c r="B476" t="s">
        <v>12</v>
      </c>
      <c r="C476" t="s">
        <v>13</v>
      </c>
      <c r="D476" t="b">
        <v>1</v>
      </c>
      <c r="E476">
        <v>231.3</v>
      </c>
      <c r="F476" t="s">
        <v>551</v>
      </c>
      <c r="G476" t="s">
        <v>271</v>
      </c>
      <c r="H476" t="s">
        <v>13</v>
      </c>
      <c r="I476" t="s">
        <v>16</v>
      </c>
      <c r="J476">
        <v>1</v>
      </c>
      <c r="K476">
        <v>318545</v>
      </c>
      <c r="L476">
        <v>199014</v>
      </c>
    </row>
    <row r="477" spans="1:12" x14ac:dyDescent="0.25">
      <c r="A477">
        <v>788</v>
      </c>
      <c r="B477" t="s">
        <v>12</v>
      </c>
      <c r="C477" t="s">
        <v>13</v>
      </c>
      <c r="D477" t="b">
        <v>1</v>
      </c>
      <c r="E477">
        <v>232.1</v>
      </c>
      <c r="F477" t="s">
        <v>552</v>
      </c>
      <c r="G477" t="s">
        <v>292</v>
      </c>
      <c r="H477" t="s">
        <v>13</v>
      </c>
      <c r="I477" t="s">
        <v>90</v>
      </c>
      <c r="J477">
        <v>1</v>
      </c>
      <c r="K477">
        <v>301428</v>
      </c>
      <c r="L477">
        <v>201406</v>
      </c>
    </row>
    <row r="478" spans="1:12" x14ac:dyDescent="0.25">
      <c r="A478">
        <v>789</v>
      </c>
      <c r="B478" t="s">
        <v>12</v>
      </c>
      <c r="C478" t="s">
        <v>13</v>
      </c>
      <c r="D478" t="b">
        <v>1</v>
      </c>
      <c r="E478">
        <v>232.2</v>
      </c>
      <c r="F478" t="s">
        <v>552</v>
      </c>
      <c r="G478" t="s">
        <v>292</v>
      </c>
      <c r="H478" t="s">
        <v>13</v>
      </c>
      <c r="I478" t="s">
        <v>90</v>
      </c>
      <c r="J478">
        <v>1</v>
      </c>
      <c r="K478">
        <v>301421</v>
      </c>
      <c r="L478">
        <v>201418</v>
      </c>
    </row>
    <row r="479" spans="1:12" x14ac:dyDescent="0.25">
      <c r="A479">
        <v>790</v>
      </c>
      <c r="B479" t="s">
        <v>12</v>
      </c>
      <c r="C479" t="s">
        <v>13</v>
      </c>
      <c r="D479" t="b">
        <v>1</v>
      </c>
      <c r="E479">
        <v>232.3</v>
      </c>
      <c r="F479" t="s">
        <v>552</v>
      </c>
      <c r="G479" t="s">
        <v>292</v>
      </c>
      <c r="H479" t="s">
        <v>13</v>
      </c>
      <c r="I479" t="s">
        <v>90</v>
      </c>
      <c r="J479">
        <v>1</v>
      </c>
      <c r="K479">
        <v>301441</v>
      </c>
      <c r="L479">
        <v>201414</v>
      </c>
    </row>
    <row r="480" spans="1:12" x14ac:dyDescent="0.25">
      <c r="A480">
        <v>791</v>
      </c>
      <c r="B480" t="s">
        <v>12</v>
      </c>
      <c r="C480" t="s">
        <v>13</v>
      </c>
      <c r="D480" t="b">
        <v>1</v>
      </c>
      <c r="E480">
        <v>233.1</v>
      </c>
      <c r="F480" t="s">
        <v>553</v>
      </c>
      <c r="G480" t="s">
        <v>554</v>
      </c>
      <c r="H480" t="s">
        <v>13</v>
      </c>
      <c r="I480" t="s">
        <v>16</v>
      </c>
      <c r="J480">
        <v>0</v>
      </c>
      <c r="K480">
        <v>253572</v>
      </c>
      <c r="L480">
        <v>209412</v>
      </c>
    </row>
    <row r="481" spans="1:12" x14ac:dyDescent="0.25">
      <c r="A481">
        <v>792</v>
      </c>
      <c r="B481" t="s">
        <v>12</v>
      </c>
      <c r="C481" t="s">
        <v>13</v>
      </c>
      <c r="D481" t="b">
        <v>1</v>
      </c>
      <c r="E481">
        <v>233.2</v>
      </c>
      <c r="F481" t="s">
        <v>553</v>
      </c>
      <c r="G481" t="s">
        <v>554</v>
      </c>
      <c r="H481" t="s">
        <v>13</v>
      </c>
      <c r="I481" t="s">
        <v>16</v>
      </c>
      <c r="J481">
        <v>0</v>
      </c>
      <c r="K481">
        <v>253572</v>
      </c>
      <c r="L481">
        <v>209422</v>
      </c>
    </row>
    <row r="482" spans="1:12" x14ac:dyDescent="0.25">
      <c r="A482">
        <v>793</v>
      </c>
      <c r="B482" t="s">
        <v>12</v>
      </c>
      <c r="C482" t="s">
        <v>13</v>
      </c>
      <c r="D482" t="b">
        <v>1</v>
      </c>
      <c r="E482">
        <v>233.3</v>
      </c>
      <c r="F482" t="s">
        <v>553</v>
      </c>
      <c r="G482" t="s">
        <v>554</v>
      </c>
      <c r="H482" t="s">
        <v>13</v>
      </c>
      <c r="I482" t="s">
        <v>16</v>
      </c>
      <c r="J482">
        <v>1</v>
      </c>
      <c r="K482">
        <v>253567</v>
      </c>
      <c r="L482">
        <v>209426</v>
      </c>
    </row>
    <row r="483" spans="1:12" x14ac:dyDescent="0.25">
      <c r="A483">
        <v>794</v>
      </c>
      <c r="B483" t="s">
        <v>12</v>
      </c>
      <c r="C483" t="s">
        <v>13</v>
      </c>
      <c r="D483" t="b">
        <v>1</v>
      </c>
      <c r="E483">
        <v>234.1</v>
      </c>
      <c r="F483" t="s">
        <v>555</v>
      </c>
      <c r="G483" t="s">
        <v>34</v>
      </c>
      <c r="H483" t="s">
        <v>13</v>
      </c>
      <c r="I483" t="s">
        <v>90</v>
      </c>
      <c r="J483">
        <v>1</v>
      </c>
      <c r="K483">
        <v>415700</v>
      </c>
      <c r="L483">
        <v>558200</v>
      </c>
    </row>
    <row r="484" spans="1:12" x14ac:dyDescent="0.25">
      <c r="A484">
        <v>795</v>
      </c>
      <c r="B484" t="s">
        <v>12</v>
      </c>
      <c r="C484" t="s">
        <v>13</v>
      </c>
      <c r="D484" t="b">
        <v>1</v>
      </c>
      <c r="E484">
        <v>234.2</v>
      </c>
      <c r="F484" t="s">
        <v>555</v>
      </c>
      <c r="G484" t="s">
        <v>34</v>
      </c>
      <c r="H484" t="s">
        <v>13</v>
      </c>
      <c r="I484" t="s">
        <v>90</v>
      </c>
      <c r="J484">
        <v>1</v>
      </c>
      <c r="K484">
        <v>415700</v>
      </c>
      <c r="L484">
        <v>558200</v>
      </c>
    </row>
    <row r="485" spans="1:12" x14ac:dyDescent="0.25">
      <c r="A485">
        <v>796</v>
      </c>
      <c r="B485" t="s">
        <v>12</v>
      </c>
      <c r="C485" t="s">
        <v>13</v>
      </c>
      <c r="D485" t="b">
        <v>1</v>
      </c>
      <c r="E485">
        <v>234.3</v>
      </c>
      <c r="F485" t="s">
        <v>555</v>
      </c>
      <c r="G485" t="s">
        <v>34</v>
      </c>
      <c r="H485" t="s">
        <v>13</v>
      </c>
      <c r="I485" t="s">
        <v>90</v>
      </c>
      <c r="J485">
        <v>1</v>
      </c>
      <c r="K485">
        <v>415700</v>
      </c>
      <c r="L485">
        <v>558200</v>
      </c>
    </row>
    <row r="486" spans="1:12" x14ac:dyDescent="0.25">
      <c r="A486">
        <v>797</v>
      </c>
      <c r="B486" t="s">
        <v>12</v>
      </c>
      <c r="C486" t="s">
        <v>13</v>
      </c>
      <c r="D486" t="b">
        <v>1</v>
      </c>
      <c r="E486">
        <v>234.4</v>
      </c>
      <c r="F486" t="s">
        <v>555</v>
      </c>
      <c r="G486" t="s">
        <v>34</v>
      </c>
      <c r="H486" t="s">
        <v>13</v>
      </c>
      <c r="I486" t="s">
        <v>90</v>
      </c>
      <c r="J486">
        <v>1</v>
      </c>
      <c r="K486">
        <v>415700</v>
      </c>
      <c r="L486">
        <v>558200</v>
      </c>
    </row>
    <row r="487" spans="1:12" x14ac:dyDescent="0.25">
      <c r="A487">
        <v>798</v>
      </c>
      <c r="B487" t="s">
        <v>12</v>
      </c>
      <c r="C487" t="s">
        <v>13</v>
      </c>
      <c r="D487" t="b">
        <v>1</v>
      </c>
      <c r="E487">
        <v>234.5</v>
      </c>
      <c r="F487" t="s">
        <v>555</v>
      </c>
      <c r="G487" t="s">
        <v>34</v>
      </c>
      <c r="H487" t="s">
        <v>13</v>
      </c>
      <c r="I487" t="s">
        <v>90</v>
      </c>
      <c r="J487">
        <v>1</v>
      </c>
      <c r="K487">
        <v>415700</v>
      </c>
      <c r="L487">
        <v>558200</v>
      </c>
    </row>
    <row r="488" spans="1:12" x14ac:dyDescent="0.25">
      <c r="A488">
        <v>799</v>
      </c>
      <c r="B488" t="s">
        <v>12</v>
      </c>
      <c r="C488" t="s">
        <v>13</v>
      </c>
      <c r="D488" t="b">
        <v>1</v>
      </c>
      <c r="E488">
        <v>235.1</v>
      </c>
      <c r="F488" t="s">
        <v>556</v>
      </c>
      <c r="G488" t="s">
        <v>322</v>
      </c>
      <c r="H488" t="s">
        <v>13</v>
      </c>
      <c r="I488" t="s">
        <v>21</v>
      </c>
      <c r="J488">
        <v>1</v>
      </c>
      <c r="K488">
        <v>304177</v>
      </c>
      <c r="L488">
        <v>535330</v>
      </c>
    </row>
    <row r="489" spans="1:12" x14ac:dyDescent="0.25">
      <c r="A489">
        <v>800</v>
      </c>
      <c r="B489" t="s">
        <v>12</v>
      </c>
      <c r="C489" t="s">
        <v>13</v>
      </c>
      <c r="D489" t="b">
        <v>1</v>
      </c>
      <c r="E489">
        <v>235.2</v>
      </c>
      <c r="F489" t="s">
        <v>556</v>
      </c>
      <c r="G489" t="s">
        <v>322</v>
      </c>
      <c r="H489" t="s">
        <v>13</v>
      </c>
      <c r="I489" t="s">
        <v>21</v>
      </c>
      <c r="J489">
        <v>1</v>
      </c>
      <c r="K489">
        <v>304011</v>
      </c>
      <c r="L489">
        <v>535427</v>
      </c>
    </row>
    <row r="490" spans="1:12" x14ac:dyDescent="0.25">
      <c r="A490">
        <v>801</v>
      </c>
      <c r="B490" t="s">
        <v>12</v>
      </c>
      <c r="C490" t="s">
        <v>13</v>
      </c>
      <c r="D490" t="b">
        <v>1</v>
      </c>
      <c r="E490">
        <v>235.3</v>
      </c>
      <c r="F490" t="s">
        <v>556</v>
      </c>
      <c r="G490" t="s">
        <v>322</v>
      </c>
      <c r="H490" t="s">
        <v>13</v>
      </c>
      <c r="I490" t="s">
        <v>21</v>
      </c>
      <c r="J490">
        <v>1</v>
      </c>
      <c r="K490">
        <v>304150</v>
      </c>
      <c r="L490">
        <v>535350</v>
      </c>
    </row>
    <row r="491" spans="1:12" x14ac:dyDescent="0.25">
      <c r="A491">
        <v>802</v>
      </c>
      <c r="B491" t="s">
        <v>12</v>
      </c>
      <c r="C491" t="s">
        <v>13</v>
      </c>
      <c r="D491" t="b">
        <v>1</v>
      </c>
      <c r="E491">
        <v>235.4</v>
      </c>
      <c r="F491" t="s">
        <v>556</v>
      </c>
      <c r="G491" t="s">
        <v>322</v>
      </c>
      <c r="H491" t="s">
        <v>13</v>
      </c>
      <c r="I491" t="s">
        <v>21</v>
      </c>
      <c r="J491">
        <v>1</v>
      </c>
      <c r="K491">
        <v>304128</v>
      </c>
      <c r="L491">
        <v>535310</v>
      </c>
    </row>
    <row r="492" spans="1:12" x14ac:dyDescent="0.25">
      <c r="A492">
        <v>803</v>
      </c>
      <c r="B492" t="s">
        <v>12</v>
      </c>
      <c r="C492" t="s">
        <v>13</v>
      </c>
      <c r="D492" t="b">
        <v>1</v>
      </c>
      <c r="E492">
        <v>235.5</v>
      </c>
      <c r="F492" t="s">
        <v>556</v>
      </c>
      <c r="G492" t="s">
        <v>322</v>
      </c>
      <c r="H492" t="s">
        <v>13</v>
      </c>
      <c r="I492" t="s">
        <v>21</v>
      </c>
      <c r="J492">
        <v>1</v>
      </c>
      <c r="K492">
        <v>304080</v>
      </c>
      <c r="L492">
        <v>535400</v>
      </c>
    </row>
    <row r="493" spans="1:12" x14ac:dyDescent="0.25">
      <c r="A493">
        <v>804</v>
      </c>
      <c r="B493" t="s">
        <v>12</v>
      </c>
      <c r="C493" t="s">
        <v>13</v>
      </c>
      <c r="D493" t="b">
        <v>1</v>
      </c>
      <c r="E493">
        <v>235.6</v>
      </c>
      <c r="F493" t="s">
        <v>556</v>
      </c>
      <c r="G493" t="s">
        <v>322</v>
      </c>
      <c r="H493" t="s">
        <v>13</v>
      </c>
      <c r="I493" t="s">
        <v>21</v>
      </c>
      <c r="J493">
        <v>1</v>
      </c>
      <c r="K493">
        <v>304010</v>
      </c>
      <c r="L493">
        <v>535430</v>
      </c>
    </row>
    <row r="494" spans="1:12" x14ac:dyDescent="0.25">
      <c r="A494">
        <v>805</v>
      </c>
      <c r="B494" t="s">
        <v>12</v>
      </c>
      <c r="C494" t="s">
        <v>13</v>
      </c>
      <c r="D494" t="b">
        <v>1</v>
      </c>
      <c r="E494">
        <v>235.7</v>
      </c>
      <c r="F494" t="s">
        <v>556</v>
      </c>
      <c r="G494" t="s">
        <v>322</v>
      </c>
      <c r="H494" t="s">
        <v>13</v>
      </c>
      <c r="I494" t="s">
        <v>21</v>
      </c>
      <c r="J494">
        <v>1</v>
      </c>
      <c r="K494">
        <v>304001</v>
      </c>
      <c r="L494">
        <v>535432</v>
      </c>
    </row>
    <row r="495" spans="1:12" x14ac:dyDescent="0.25">
      <c r="A495">
        <v>806</v>
      </c>
      <c r="B495" t="s">
        <v>12</v>
      </c>
      <c r="C495" t="s">
        <v>13</v>
      </c>
      <c r="D495" t="b">
        <v>1</v>
      </c>
      <c r="E495">
        <v>236.1</v>
      </c>
      <c r="F495" t="s">
        <v>557</v>
      </c>
      <c r="G495" t="s">
        <v>292</v>
      </c>
      <c r="H495" t="s">
        <v>13</v>
      </c>
      <c r="I495" t="s">
        <v>16</v>
      </c>
      <c r="J495">
        <v>1</v>
      </c>
      <c r="K495">
        <v>297016</v>
      </c>
      <c r="L495">
        <v>202466</v>
      </c>
    </row>
    <row r="496" spans="1:12" x14ac:dyDescent="0.25">
      <c r="A496">
        <v>807</v>
      </c>
      <c r="B496" t="s">
        <v>12</v>
      </c>
      <c r="C496" t="s">
        <v>13</v>
      </c>
      <c r="D496" t="b">
        <v>1</v>
      </c>
      <c r="E496">
        <v>236.2</v>
      </c>
      <c r="F496" t="s">
        <v>557</v>
      </c>
      <c r="G496" t="s">
        <v>292</v>
      </c>
      <c r="H496" t="s">
        <v>13</v>
      </c>
      <c r="I496" t="s">
        <v>16</v>
      </c>
      <c r="J496">
        <v>0</v>
      </c>
      <c r="K496">
        <v>297003</v>
      </c>
      <c r="L496">
        <v>202425</v>
      </c>
    </row>
    <row r="497" spans="1:12" x14ac:dyDescent="0.25">
      <c r="A497">
        <v>808</v>
      </c>
      <c r="B497" t="s">
        <v>12</v>
      </c>
      <c r="C497" t="s">
        <v>13</v>
      </c>
      <c r="D497" t="b">
        <v>1</v>
      </c>
      <c r="E497">
        <v>237.1</v>
      </c>
      <c r="F497" t="s">
        <v>558</v>
      </c>
      <c r="G497" t="s">
        <v>292</v>
      </c>
      <c r="H497" t="s">
        <v>13</v>
      </c>
      <c r="I497" t="s">
        <v>16</v>
      </c>
      <c r="J497">
        <v>1</v>
      </c>
      <c r="K497">
        <v>297481</v>
      </c>
      <c r="L497">
        <v>202762</v>
      </c>
    </row>
    <row r="498" spans="1:12" x14ac:dyDescent="0.25">
      <c r="A498">
        <v>809</v>
      </c>
      <c r="B498" t="s">
        <v>12</v>
      </c>
      <c r="C498" t="s">
        <v>13</v>
      </c>
      <c r="D498" t="b">
        <v>1</v>
      </c>
      <c r="E498">
        <v>238.1</v>
      </c>
      <c r="F498" t="s">
        <v>559</v>
      </c>
      <c r="G498" t="s">
        <v>457</v>
      </c>
      <c r="H498" t="s">
        <v>13</v>
      </c>
      <c r="I498" t="s">
        <v>16</v>
      </c>
      <c r="J498">
        <v>1</v>
      </c>
      <c r="K498">
        <v>357064</v>
      </c>
      <c r="L498">
        <v>401876</v>
      </c>
    </row>
    <row r="499" spans="1:12" x14ac:dyDescent="0.25">
      <c r="A499">
        <v>810</v>
      </c>
      <c r="B499" t="s">
        <v>12</v>
      </c>
      <c r="C499" t="s">
        <v>13</v>
      </c>
      <c r="D499" t="b">
        <v>1</v>
      </c>
      <c r="E499">
        <v>238.2</v>
      </c>
      <c r="F499" t="s">
        <v>559</v>
      </c>
      <c r="G499" t="s">
        <v>457</v>
      </c>
      <c r="H499" t="s">
        <v>13</v>
      </c>
      <c r="I499" t="s">
        <v>16</v>
      </c>
      <c r="J499">
        <v>1</v>
      </c>
      <c r="K499">
        <v>357130</v>
      </c>
      <c r="L499">
        <v>401866</v>
      </c>
    </row>
    <row r="500" spans="1:12" x14ac:dyDescent="0.25">
      <c r="A500">
        <v>811</v>
      </c>
      <c r="B500" t="s">
        <v>12</v>
      </c>
      <c r="C500" t="s">
        <v>13</v>
      </c>
      <c r="D500" t="b">
        <v>1</v>
      </c>
      <c r="E500">
        <v>238.3</v>
      </c>
      <c r="F500" t="s">
        <v>559</v>
      </c>
      <c r="G500" t="s">
        <v>457</v>
      </c>
      <c r="H500" t="s">
        <v>13</v>
      </c>
      <c r="I500" t="s">
        <v>16</v>
      </c>
      <c r="J500">
        <v>1</v>
      </c>
      <c r="K500">
        <v>357065</v>
      </c>
      <c r="L500">
        <v>401840</v>
      </c>
    </row>
    <row r="501" spans="1:12" x14ac:dyDescent="0.25">
      <c r="A501">
        <v>812</v>
      </c>
      <c r="B501" t="s">
        <v>12</v>
      </c>
      <c r="C501" t="s">
        <v>13</v>
      </c>
      <c r="D501" t="b">
        <v>1</v>
      </c>
      <c r="E501">
        <v>238.4</v>
      </c>
      <c r="F501" t="s">
        <v>559</v>
      </c>
      <c r="G501" t="s">
        <v>457</v>
      </c>
      <c r="H501" t="s">
        <v>13</v>
      </c>
      <c r="I501" t="s">
        <v>16</v>
      </c>
      <c r="J501">
        <v>1</v>
      </c>
      <c r="K501">
        <v>357124</v>
      </c>
      <c r="L501">
        <v>401833</v>
      </c>
    </row>
    <row r="502" spans="1:12" x14ac:dyDescent="0.25">
      <c r="A502">
        <v>813</v>
      </c>
      <c r="B502" t="s">
        <v>12</v>
      </c>
      <c r="C502" t="s">
        <v>13</v>
      </c>
      <c r="D502" t="b">
        <v>1</v>
      </c>
      <c r="E502">
        <v>238.5</v>
      </c>
      <c r="F502" t="s">
        <v>559</v>
      </c>
      <c r="G502" t="s">
        <v>457</v>
      </c>
      <c r="H502" t="s">
        <v>13</v>
      </c>
      <c r="I502" t="s">
        <v>16</v>
      </c>
      <c r="J502">
        <v>1</v>
      </c>
      <c r="K502">
        <v>357061</v>
      </c>
      <c r="L502">
        <v>401828</v>
      </c>
    </row>
    <row r="503" spans="1:12" x14ac:dyDescent="0.25">
      <c r="A503">
        <v>814</v>
      </c>
      <c r="B503" t="s">
        <v>12</v>
      </c>
      <c r="C503" t="s">
        <v>13</v>
      </c>
      <c r="D503" t="b">
        <v>1</v>
      </c>
      <c r="E503">
        <v>238.6</v>
      </c>
      <c r="F503" t="s">
        <v>559</v>
      </c>
      <c r="G503" t="s">
        <v>457</v>
      </c>
      <c r="H503" t="s">
        <v>13</v>
      </c>
      <c r="I503" t="s">
        <v>16</v>
      </c>
      <c r="J503">
        <v>1</v>
      </c>
      <c r="K503">
        <v>357059</v>
      </c>
      <c r="L503">
        <v>401815</v>
      </c>
    </row>
    <row r="504" spans="1:12" x14ac:dyDescent="0.25">
      <c r="A504">
        <v>815</v>
      </c>
      <c r="B504" t="s">
        <v>12</v>
      </c>
      <c r="C504" t="s">
        <v>13</v>
      </c>
      <c r="D504" t="b">
        <v>1</v>
      </c>
      <c r="E504">
        <v>239.1</v>
      </c>
      <c r="F504" t="s">
        <v>560</v>
      </c>
      <c r="G504" t="s">
        <v>320</v>
      </c>
      <c r="H504" t="s">
        <v>13</v>
      </c>
      <c r="I504" t="s">
        <v>16</v>
      </c>
      <c r="J504">
        <v>1</v>
      </c>
      <c r="K504">
        <v>315642</v>
      </c>
      <c r="L504">
        <v>197454</v>
      </c>
    </row>
    <row r="505" spans="1:12" x14ac:dyDescent="0.25">
      <c r="A505">
        <v>816</v>
      </c>
      <c r="B505" t="s">
        <v>12</v>
      </c>
      <c r="C505" t="s">
        <v>13</v>
      </c>
      <c r="D505" t="b">
        <v>1</v>
      </c>
      <c r="E505">
        <v>239.2</v>
      </c>
      <c r="F505" t="s">
        <v>560</v>
      </c>
      <c r="G505" t="s">
        <v>320</v>
      </c>
      <c r="H505" t="s">
        <v>13</v>
      </c>
      <c r="I505" t="s">
        <v>16</v>
      </c>
      <c r="J505">
        <v>1</v>
      </c>
      <c r="K505">
        <v>315632</v>
      </c>
      <c r="L505">
        <v>197426</v>
      </c>
    </row>
    <row r="506" spans="1:12" x14ac:dyDescent="0.25">
      <c r="A506">
        <v>817</v>
      </c>
      <c r="B506" t="s">
        <v>12</v>
      </c>
      <c r="C506" t="s">
        <v>13</v>
      </c>
      <c r="D506" t="b">
        <v>1</v>
      </c>
      <c r="E506">
        <v>240.1</v>
      </c>
      <c r="F506" t="s">
        <v>561</v>
      </c>
      <c r="G506" t="s">
        <v>47</v>
      </c>
      <c r="H506" t="s">
        <v>13</v>
      </c>
      <c r="I506" t="s">
        <v>16</v>
      </c>
      <c r="J506">
        <v>1</v>
      </c>
      <c r="K506">
        <v>437804</v>
      </c>
      <c r="L506">
        <v>398629</v>
      </c>
    </row>
    <row r="507" spans="1:12" x14ac:dyDescent="0.25">
      <c r="A507">
        <v>818</v>
      </c>
      <c r="B507" t="s">
        <v>12</v>
      </c>
      <c r="C507" t="s">
        <v>13</v>
      </c>
      <c r="D507" t="b">
        <v>1</v>
      </c>
      <c r="E507">
        <v>241.1</v>
      </c>
      <c r="F507" t="s">
        <v>562</v>
      </c>
      <c r="G507" t="s">
        <v>121</v>
      </c>
      <c r="H507" t="s">
        <v>13</v>
      </c>
      <c r="I507" t="s">
        <v>16</v>
      </c>
      <c r="J507">
        <v>1</v>
      </c>
      <c r="K507">
        <v>379325</v>
      </c>
      <c r="L507">
        <v>348935</v>
      </c>
    </row>
    <row r="508" spans="1:12" x14ac:dyDescent="0.25">
      <c r="A508">
        <v>819</v>
      </c>
      <c r="B508" t="s">
        <v>12</v>
      </c>
      <c r="C508" t="s">
        <v>13</v>
      </c>
      <c r="D508" t="b">
        <v>1</v>
      </c>
      <c r="E508">
        <v>241.2</v>
      </c>
      <c r="F508" t="s">
        <v>562</v>
      </c>
      <c r="G508" t="s">
        <v>121</v>
      </c>
      <c r="H508" t="s">
        <v>13</v>
      </c>
      <c r="I508" t="s">
        <v>16</v>
      </c>
      <c r="J508">
        <v>1</v>
      </c>
      <c r="K508">
        <v>379310</v>
      </c>
      <c r="L508">
        <v>348940</v>
      </c>
    </row>
    <row r="509" spans="1:12" x14ac:dyDescent="0.25">
      <c r="A509">
        <v>820</v>
      </c>
      <c r="B509" t="s">
        <v>12</v>
      </c>
      <c r="C509" t="s">
        <v>13</v>
      </c>
      <c r="D509" t="b">
        <v>1</v>
      </c>
      <c r="E509">
        <v>242.1</v>
      </c>
      <c r="F509" t="s">
        <v>563</v>
      </c>
      <c r="G509" t="s">
        <v>155</v>
      </c>
      <c r="H509" t="s">
        <v>13</v>
      </c>
      <c r="I509" t="s">
        <v>16</v>
      </c>
      <c r="J509">
        <v>1</v>
      </c>
      <c r="K509">
        <v>330412</v>
      </c>
      <c r="L509">
        <v>694068</v>
      </c>
    </row>
    <row r="510" spans="1:12" x14ac:dyDescent="0.25">
      <c r="A510">
        <v>821</v>
      </c>
      <c r="B510" t="s">
        <v>12</v>
      </c>
      <c r="C510" t="s">
        <v>13</v>
      </c>
      <c r="D510" t="b">
        <v>1</v>
      </c>
      <c r="E510">
        <v>243.1</v>
      </c>
      <c r="F510" t="s">
        <v>564</v>
      </c>
      <c r="G510" t="s">
        <v>47</v>
      </c>
      <c r="H510" t="s">
        <v>13</v>
      </c>
      <c r="I510" t="s">
        <v>16</v>
      </c>
      <c r="J510">
        <v>1</v>
      </c>
      <c r="K510">
        <v>436393</v>
      </c>
      <c r="L510">
        <v>407939</v>
      </c>
    </row>
    <row r="511" spans="1:12" x14ac:dyDescent="0.25">
      <c r="A511">
        <v>822</v>
      </c>
      <c r="B511" t="s">
        <v>12</v>
      </c>
      <c r="C511" t="s">
        <v>13</v>
      </c>
      <c r="D511" t="b">
        <v>1</v>
      </c>
      <c r="E511">
        <v>243.2</v>
      </c>
      <c r="F511" t="s">
        <v>564</v>
      </c>
      <c r="G511" t="s">
        <v>47</v>
      </c>
      <c r="H511" t="s">
        <v>13</v>
      </c>
      <c r="I511" t="s">
        <v>16</v>
      </c>
      <c r="J511">
        <v>1</v>
      </c>
      <c r="K511">
        <v>436393</v>
      </c>
      <c r="L511">
        <v>407939</v>
      </c>
    </row>
    <row r="512" spans="1:12" x14ac:dyDescent="0.25">
      <c r="A512">
        <v>823</v>
      </c>
      <c r="B512" t="s">
        <v>12</v>
      </c>
      <c r="C512" t="s">
        <v>13</v>
      </c>
      <c r="D512" t="b">
        <v>1</v>
      </c>
      <c r="E512">
        <v>244.1</v>
      </c>
      <c r="F512" t="s">
        <v>565</v>
      </c>
      <c r="G512" t="s">
        <v>15</v>
      </c>
      <c r="H512" t="s">
        <v>13</v>
      </c>
      <c r="I512" t="s">
        <v>16</v>
      </c>
      <c r="J512">
        <v>1</v>
      </c>
      <c r="K512">
        <v>443455</v>
      </c>
      <c r="L512">
        <v>395613</v>
      </c>
    </row>
    <row r="513" spans="1:12" x14ac:dyDescent="0.25">
      <c r="A513">
        <v>824</v>
      </c>
      <c r="B513" t="s">
        <v>12</v>
      </c>
      <c r="C513" t="s">
        <v>13</v>
      </c>
      <c r="D513" t="b">
        <v>1</v>
      </c>
      <c r="E513">
        <v>244.2</v>
      </c>
      <c r="F513" t="s">
        <v>565</v>
      </c>
      <c r="G513" t="s">
        <v>15</v>
      </c>
      <c r="H513" t="s">
        <v>13</v>
      </c>
      <c r="I513" t="s">
        <v>16</v>
      </c>
      <c r="J513">
        <v>1</v>
      </c>
      <c r="K513">
        <v>443470</v>
      </c>
      <c r="L513">
        <v>395635</v>
      </c>
    </row>
    <row r="514" spans="1:12" x14ac:dyDescent="0.25">
      <c r="A514">
        <v>825</v>
      </c>
      <c r="B514" t="s">
        <v>12</v>
      </c>
      <c r="C514" t="s">
        <v>13</v>
      </c>
      <c r="D514" t="b">
        <v>1</v>
      </c>
      <c r="E514">
        <v>245.1</v>
      </c>
      <c r="F514" t="s">
        <v>566</v>
      </c>
      <c r="G514" t="s">
        <v>15</v>
      </c>
      <c r="H514" t="s">
        <v>13</v>
      </c>
      <c r="I514" t="s">
        <v>16</v>
      </c>
      <c r="J514">
        <v>1</v>
      </c>
      <c r="K514">
        <v>430141</v>
      </c>
      <c r="L514">
        <v>405272</v>
      </c>
    </row>
    <row r="515" spans="1:12" x14ac:dyDescent="0.25">
      <c r="A515">
        <v>826</v>
      </c>
      <c r="B515" t="s">
        <v>12</v>
      </c>
      <c r="C515" t="s">
        <v>13</v>
      </c>
      <c r="D515" t="b">
        <v>1</v>
      </c>
      <c r="E515">
        <v>245.2</v>
      </c>
      <c r="F515" t="s">
        <v>566</v>
      </c>
      <c r="G515" t="s">
        <v>15</v>
      </c>
      <c r="H515" t="s">
        <v>13</v>
      </c>
      <c r="I515" t="s">
        <v>16</v>
      </c>
      <c r="J515">
        <v>1</v>
      </c>
      <c r="K515">
        <v>430121</v>
      </c>
      <c r="L515">
        <v>405275</v>
      </c>
    </row>
    <row r="516" spans="1:12" x14ac:dyDescent="0.25">
      <c r="A516">
        <v>827</v>
      </c>
      <c r="B516" t="s">
        <v>12</v>
      </c>
      <c r="C516" t="s">
        <v>13</v>
      </c>
      <c r="D516" t="b">
        <v>1</v>
      </c>
      <c r="E516">
        <v>246.1</v>
      </c>
      <c r="F516" t="s">
        <v>567</v>
      </c>
      <c r="G516" t="s">
        <v>106</v>
      </c>
      <c r="H516" t="s">
        <v>13</v>
      </c>
      <c r="I516" t="s">
        <v>16</v>
      </c>
      <c r="J516">
        <v>1</v>
      </c>
      <c r="K516">
        <v>444517</v>
      </c>
      <c r="L516">
        <v>378099</v>
      </c>
    </row>
    <row r="517" spans="1:12" x14ac:dyDescent="0.25">
      <c r="A517">
        <v>828</v>
      </c>
      <c r="B517" t="s">
        <v>12</v>
      </c>
      <c r="C517" t="s">
        <v>13</v>
      </c>
      <c r="D517" t="b">
        <v>1</v>
      </c>
      <c r="E517">
        <v>247.1</v>
      </c>
      <c r="F517" t="s">
        <v>568</v>
      </c>
      <c r="G517" t="s">
        <v>273</v>
      </c>
      <c r="H517" t="s">
        <v>13</v>
      </c>
      <c r="I517" t="s">
        <v>90</v>
      </c>
      <c r="J517">
        <v>1</v>
      </c>
      <c r="K517">
        <v>293449</v>
      </c>
      <c r="L517">
        <v>198423</v>
      </c>
    </row>
    <row r="518" spans="1:12" x14ac:dyDescent="0.25">
      <c r="A518">
        <v>829</v>
      </c>
      <c r="B518" t="s">
        <v>12</v>
      </c>
      <c r="C518" t="s">
        <v>13</v>
      </c>
      <c r="D518" t="b">
        <v>1</v>
      </c>
      <c r="E518">
        <v>247.2</v>
      </c>
      <c r="F518" t="s">
        <v>568</v>
      </c>
      <c r="G518" t="s">
        <v>273</v>
      </c>
      <c r="H518" t="s">
        <v>13</v>
      </c>
      <c r="I518" t="s">
        <v>90</v>
      </c>
      <c r="J518">
        <v>1</v>
      </c>
      <c r="K518">
        <v>293476</v>
      </c>
      <c r="L518">
        <v>198427</v>
      </c>
    </row>
    <row r="519" spans="1:12" x14ac:dyDescent="0.25">
      <c r="A519">
        <v>830</v>
      </c>
      <c r="B519" t="s">
        <v>12</v>
      </c>
      <c r="C519" t="s">
        <v>13</v>
      </c>
      <c r="D519" t="b">
        <v>1</v>
      </c>
      <c r="E519">
        <v>247.3</v>
      </c>
      <c r="F519" t="s">
        <v>568</v>
      </c>
      <c r="G519" t="s">
        <v>273</v>
      </c>
      <c r="H519" t="s">
        <v>13</v>
      </c>
      <c r="I519" t="s">
        <v>90</v>
      </c>
      <c r="J519">
        <v>1</v>
      </c>
      <c r="K519">
        <v>293496</v>
      </c>
      <c r="L519">
        <v>198419</v>
      </c>
    </row>
    <row r="520" spans="1:12" x14ac:dyDescent="0.25">
      <c r="A520">
        <v>831</v>
      </c>
      <c r="B520" t="s">
        <v>12</v>
      </c>
      <c r="C520" t="s">
        <v>13</v>
      </c>
      <c r="D520" t="b">
        <v>1</v>
      </c>
      <c r="E520">
        <v>247.4</v>
      </c>
      <c r="F520" t="s">
        <v>568</v>
      </c>
      <c r="G520" t="s">
        <v>273</v>
      </c>
      <c r="H520" t="s">
        <v>13</v>
      </c>
      <c r="I520" t="s">
        <v>90</v>
      </c>
      <c r="J520">
        <v>1</v>
      </c>
      <c r="K520">
        <v>294013</v>
      </c>
      <c r="L520">
        <v>197954</v>
      </c>
    </row>
    <row r="521" spans="1:12" x14ac:dyDescent="0.25">
      <c r="A521">
        <v>832</v>
      </c>
      <c r="B521" t="s">
        <v>12</v>
      </c>
      <c r="C521" t="s">
        <v>13</v>
      </c>
      <c r="D521" t="b">
        <v>1</v>
      </c>
      <c r="E521">
        <v>248.1</v>
      </c>
      <c r="F521" t="s">
        <v>569</v>
      </c>
      <c r="G521" t="s">
        <v>273</v>
      </c>
      <c r="H521" t="s">
        <v>13</v>
      </c>
      <c r="I521" t="s">
        <v>16</v>
      </c>
      <c r="J521">
        <v>1</v>
      </c>
      <c r="K521">
        <v>294471</v>
      </c>
      <c r="L521">
        <v>197470</v>
      </c>
    </row>
    <row r="522" spans="1:12" x14ac:dyDescent="0.25">
      <c r="A522">
        <v>833</v>
      </c>
      <c r="B522" t="s">
        <v>12</v>
      </c>
      <c r="C522" t="s">
        <v>13</v>
      </c>
      <c r="D522" t="b">
        <v>1</v>
      </c>
      <c r="E522">
        <v>249.1</v>
      </c>
      <c r="F522" t="s">
        <v>570</v>
      </c>
      <c r="G522" t="s">
        <v>123</v>
      </c>
      <c r="H522" t="s">
        <v>13</v>
      </c>
      <c r="I522" t="s">
        <v>16</v>
      </c>
      <c r="J522">
        <v>1</v>
      </c>
      <c r="K522">
        <v>424200</v>
      </c>
      <c r="L522">
        <v>415700</v>
      </c>
    </row>
    <row r="523" spans="1:12" x14ac:dyDescent="0.25">
      <c r="A523">
        <v>834</v>
      </c>
      <c r="B523" t="s">
        <v>12</v>
      </c>
      <c r="C523" t="s">
        <v>13</v>
      </c>
      <c r="D523" t="b">
        <v>1</v>
      </c>
      <c r="E523">
        <v>250.1</v>
      </c>
      <c r="F523" t="s">
        <v>571</v>
      </c>
      <c r="G523" t="s">
        <v>157</v>
      </c>
      <c r="H523" t="s">
        <v>13</v>
      </c>
      <c r="I523" t="s">
        <v>16</v>
      </c>
      <c r="J523">
        <v>1</v>
      </c>
      <c r="K523">
        <v>425528</v>
      </c>
      <c r="L523">
        <v>540231</v>
      </c>
    </row>
    <row r="524" spans="1:12" x14ac:dyDescent="0.25">
      <c r="A524">
        <v>835</v>
      </c>
      <c r="B524" t="s">
        <v>12</v>
      </c>
      <c r="C524" t="s">
        <v>13</v>
      </c>
      <c r="D524" t="b">
        <v>1</v>
      </c>
      <c r="E524">
        <v>250.2</v>
      </c>
      <c r="F524" t="s">
        <v>571</v>
      </c>
      <c r="G524" t="s">
        <v>157</v>
      </c>
      <c r="H524" t="s">
        <v>13</v>
      </c>
      <c r="I524" t="s">
        <v>16</v>
      </c>
      <c r="J524">
        <v>1</v>
      </c>
      <c r="K524">
        <v>425528</v>
      </c>
      <c r="L524">
        <v>540231</v>
      </c>
    </row>
    <row r="525" spans="1:12" x14ac:dyDescent="0.25">
      <c r="A525">
        <v>836</v>
      </c>
      <c r="B525" t="s">
        <v>12</v>
      </c>
      <c r="C525" t="s">
        <v>13</v>
      </c>
      <c r="D525" t="b">
        <v>1</v>
      </c>
      <c r="E525">
        <v>251.1</v>
      </c>
      <c r="F525" t="s">
        <v>572</v>
      </c>
      <c r="G525" t="s">
        <v>155</v>
      </c>
      <c r="H525" t="s">
        <v>13</v>
      </c>
      <c r="I525" t="s">
        <v>16</v>
      </c>
      <c r="J525">
        <v>1</v>
      </c>
      <c r="K525">
        <v>335210</v>
      </c>
      <c r="L525">
        <v>698525</v>
      </c>
    </row>
    <row r="526" spans="1:12" x14ac:dyDescent="0.25">
      <c r="A526">
        <v>837</v>
      </c>
      <c r="B526" t="s">
        <v>12</v>
      </c>
      <c r="C526" t="s">
        <v>13</v>
      </c>
      <c r="D526" t="b">
        <v>1</v>
      </c>
      <c r="E526">
        <v>252.1</v>
      </c>
      <c r="F526" t="s">
        <v>573</v>
      </c>
      <c r="G526" t="s">
        <v>359</v>
      </c>
      <c r="H526" t="s">
        <v>13</v>
      </c>
      <c r="I526" t="s">
        <v>16</v>
      </c>
      <c r="J526">
        <v>1</v>
      </c>
      <c r="K526">
        <v>315917</v>
      </c>
      <c r="L526">
        <v>206593</v>
      </c>
    </row>
    <row r="527" spans="1:12" x14ac:dyDescent="0.25">
      <c r="A527">
        <v>838</v>
      </c>
      <c r="B527" t="s">
        <v>12</v>
      </c>
      <c r="C527" t="s">
        <v>13</v>
      </c>
      <c r="D527" t="b">
        <v>1</v>
      </c>
      <c r="E527">
        <v>252.2</v>
      </c>
      <c r="F527" t="s">
        <v>573</v>
      </c>
      <c r="G527" t="s">
        <v>359</v>
      </c>
      <c r="H527" t="s">
        <v>13</v>
      </c>
      <c r="I527" t="s">
        <v>16</v>
      </c>
      <c r="J527">
        <v>1</v>
      </c>
      <c r="K527">
        <v>315959</v>
      </c>
      <c r="L527">
        <v>206290</v>
      </c>
    </row>
    <row r="528" spans="1:12" x14ac:dyDescent="0.25">
      <c r="A528">
        <v>839</v>
      </c>
      <c r="B528" t="s">
        <v>12</v>
      </c>
      <c r="C528" t="s">
        <v>13</v>
      </c>
      <c r="D528" t="b">
        <v>1</v>
      </c>
      <c r="E528">
        <v>253.1</v>
      </c>
      <c r="F528" t="s">
        <v>574</v>
      </c>
      <c r="G528" t="s">
        <v>78</v>
      </c>
      <c r="H528" t="s">
        <v>13</v>
      </c>
      <c r="I528" t="s">
        <v>16</v>
      </c>
      <c r="J528">
        <v>1</v>
      </c>
      <c r="K528">
        <v>403194</v>
      </c>
      <c r="L528">
        <v>314431</v>
      </c>
    </row>
    <row r="529" spans="1:12" x14ac:dyDescent="0.25">
      <c r="A529">
        <v>840</v>
      </c>
      <c r="B529" t="s">
        <v>12</v>
      </c>
      <c r="C529" t="s">
        <v>13</v>
      </c>
      <c r="D529" t="b">
        <v>1</v>
      </c>
      <c r="E529">
        <v>254.1</v>
      </c>
      <c r="F529" t="s">
        <v>575</v>
      </c>
      <c r="G529" t="s">
        <v>123</v>
      </c>
      <c r="H529" t="s">
        <v>13</v>
      </c>
      <c r="I529" t="s">
        <v>16</v>
      </c>
      <c r="J529">
        <v>1</v>
      </c>
      <c r="K529">
        <v>425299</v>
      </c>
      <c r="L529">
        <v>419127</v>
      </c>
    </row>
    <row r="530" spans="1:12" x14ac:dyDescent="0.25">
      <c r="A530">
        <v>841</v>
      </c>
      <c r="B530" t="s">
        <v>12</v>
      </c>
      <c r="C530" t="s">
        <v>13</v>
      </c>
      <c r="D530" t="b">
        <v>1</v>
      </c>
      <c r="E530">
        <v>254.2</v>
      </c>
      <c r="F530" t="s">
        <v>575</v>
      </c>
      <c r="G530" t="s">
        <v>123</v>
      </c>
      <c r="H530" t="s">
        <v>13</v>
      </c>
      <c r="I530" t="s">
        <v>16</v>
      </c>
      <c r="J530">
        <v>1</v>
      </c>
      <c r="K530">
        <v>425338</v>
      </c>
      <c r="L530">
        <v>419140</v>
      </c>
    </row>
    <row r="531" spans="1:12" x14ac:dyDescent="0.25">
      <c r="A531">
        <v>842</v>
      </c>
      <c r="B531" t="s">
        <v>12</v>
      </c>
      <c r="C531" t="s">
        <v>13</v>
      </c>
      <c r="D531" t="b">
        <v>1</v>
      </c>
      <c r="E531">
        <v>255.1</v>
      </c>
      <c r="F531" t="s">
        <v>576</v>
      </c>
      <c r="G531" t="s">
        <v>100</v>
      </c>
      <c r="H531" t="s">
        <v>13</v>
      </c>
      <c r="I531" t="s">
        <v>90</v>
      </c>
      <c r="J531">
        <v>1</v>
      </c>
      <c r="K531">
        <v>429515</v>
      </c>
      <c r="L531">
        <v>418207</v>
      </c>
    </row>
    <row r="532" spans="1:12" x14ac:dyDescent="0.25">
      <c r="A532">
        <v>843</v>
      </c>
      <c r="B532" t="s">
        <v>12</v>
      </c>
      <c r="C532" t="s">
        <v>13</v>
      </c>
      <c r="D532" t="b">
        <v>1</v>
      </c>
      <c r="E532">
        <v>255.2</v>
      </c>
      <c r="F532" t="s">
        <v>576</v>
      </c>
      <c r="G532" t="s">
        <v>100</v>
      </c>
      <c r="H532" t="s">
        <v>13</v>
      </c>
      <c r="I532" t="s">
        <v>90</v>
      </c>
      <c r="J532">
        <v>1</v>
      </c>
      <c r="K532">
        <v>429500</v>
      </c>
      <c r="L532">
        <v>418400</v>
      </c>
    </row>
    <row r="533" spans="1:12" x14ac:dyDescent="0.25">
      <c r="A533">
        <v>844</v>
      </c>
      <c r="B533" t="s">
        <v>12</v>
      </c>
      <c r="C533" t="s">
        <v>13</v>
      </c>
      <c r="D533" t="b">
        <v>1</v>
      </c>
      <c r="E533">
        <v>255.3</v>
      </c>
      <c r="F533" t="s">
        <v>576</v>
      </c>
      <c r="G533" t="s">
        <v>100</v>
      </c>
      <c r="H533" t="s">
        <v>13</v>
      </c>
      <c r="I533" t="s">
        <v>90</v>
      </c>
      <c r="J533">
        <v>1</v>
      </c>
      <c r="K533">
        <v>429500</v>
      </c>
      <c r="L533">
        <v>418400</v>
      </c>
    </row>
    <row r="534" spans="1:12" x14ac:dyDescent="0.25">
      <c r="A534">
        <v>845</v>
      </c>
      <c r="B534" t="s">
        <v>12</v>
      </c>
      <c r="C534" t="s">
        <v>13</v>
      </c>
      <c r="D534" t="b">
        <v>1</v>
      </c>
      <c r="E534">
        <v>255.4</v>
      </c>
      <c r="F534" t="s">
        <v>576</v>
      </c>
      <c r="G534" t="s">
        <v>100</v>
      </c>
      <c r="H534" t="s">
        <v>13</v>
      </c>
      <c r="I534" t="s">
        <v>90</v>
      </c>
      <c r="J534">
        <v>1</v>
      </c>
      <c r="K534">
        <v>429500</v>
      </c>
      <c r="L534">
        <v>418400</v>
      </c>
    </row>
    <row r="535" spans="1:12" x14ac:dyDescent="0.25">
      <c r="A535">
        <v>846</v>
      </c>
      <c r="B535" t="s">
        <v>12</v>
      </c>
      <c r="C535" t="s">
        <v>13</v>
      </c>
      <c r="D535" t="b">
        <v>1</v>
      </c>
      <c r="E535">
        <v>255.5</v>
      </c>
      <c r="F535" t="s">
        <v>576</v>
      </c>
      <c r="G535" t="s">
        <v>100</v>
      </c>
      <c r="H535" t="s">
        <v>13</v>
      </c>
      <c r="I535" t="s">
        <v>90</v>
      </c>
      <c r="J535">
        <v>1</v>
      </c>
      <c r="K535">
        <v>429500</v>
      </c>
      <c r="L535">
        <v>418400</v>
      </c>
    </row>
    <row r="536" spans="1:12" x14ac:dyDescent="0.25">
      <c r="A536">
        <v>847</v>
      </c>
      <c r="B536" t="s">
        <v>12</v>
      </c>
      <c r="C536" t="s">
        <v>13</v>
      </c>
      <c r="D536" t="b">
        <v>1</v>
      </c>
      <c r="E536">
        <v>256.10000000000002</v>
      </c>
      <c r="F536" t="s">
        <v>577</v>
      </c>
      <c r="G536" t="s">
        <v>395</v>
      </c>
      <c r="H536" t="s">
        <v>13</v>
      </c>
      <c r="I536" t="s">
        <v>90</v>
      </c>
      <c r="J536">
        <v>1</v>
      </c>
      <c r="K536">
        <v>249967</v>
      </c>
      <c r="L536">
        <v>210928</v>
      </c>
    </row>
    <row r="537" spans="1:12" x14ac:dyDescent="0.25">
      <c r="A537">
        <v>848</v>
      </c>
      <c r="B537" t="s">
        <v>12</v>
      </c>
      <c r="C537" t="s">
        <v>13</v>
      </c>
      <c r="D537" t="b">
        <v>1</v>
      </c>
      <c r="E537">
        <v>256.2</v>
      </c>
      <c r="F537" t="s">
        <v>577</v>
      </c>
      <c r="G537" t="s">
        <v>395</v>
      </c>
      <c r="H537" t="s">
        <v>13</v>
      </c>
      <c r="I537" t="s">
        <v>90</v>
      </c>
      <c r="J537">
        <v>1</v>
      </c>
      <c r="K537">
        <v>249959</v>
      </c>
      <c r="L537">
        <v>210978</v>
      </c>
    </row>
    <row r="538" spans="1:12" x14ac:dyDescent="0.25">
      <c r="A538">
        <v>849</v>
      </c>
      <c r="B538" t="s">
        <v>12</v>
      </c>
      <c r="C538" t="s">
        <v>13</v>
      </c>
      <c r="D538" t="b">
        <v>1</v>
      </c>
      <c r="E538">
        <v>257.10000000000002</v>
      </c>
      <c r="F538" t="s">
        <v>578</v>
      </c>
      <c r="G538" t="s">
        <v>395</v>
      </c>
      <c r="H538" t="s">
        <v>13</v>
      </c>
      <c r="I538" t="s">
        <v>16</v>
      </c>
      <c r="J538">
        <v>1</v>
      </c>
      <c r="K538">
        <v>250133</v>
      </c>
      <c r="L538">
        <v>211198</v>
      </c>
    </row>
    <row r="539" spans="1:12" x14ac:dyDescent="0.25">
      <c r="A539">
        <v>850</v>
      </c>
      <c r="B539" t="s">
        <v>12</v>
      </c>
      <c r="C539" t="s">
        <v>13</v>
      </c>
      <c r="D539" t="b">
        <v>1</v>
      </c>
      <c r="E539">
        <v>258.10000000000002</v>
      </c>
      <c r="F539" t="s">
        <v>579</v>
      </c>
      <c r="G539" t="s">
        <v>367</v>
      </c>
      <c r="H539" t="s">
        <v>13</v>
      </c>
      <c r="I539" t="s">
        <v>16</v>
      </c>
      <c r="J539">
        <v>1</v>
      </c>
      <c r="K539">
        <v>297500</v>
      </c>
      <c r="L539">
        <v>664900</v>
      </c>
    </row>
    <row r="540" spans="1:12" x14ac:dyDescent="0.25">
      <c r="A540">
        <v>851</v>
      </c>
      <c r="B540" t="s">
        <v>12</v>
      </c>
      <c r="C540" t="s">
        <v>13</v>
      </c>
      <c r="D540" t="b">
        <v>1</v>
      </c>
      <c r="E540">
        <v>259.10000000000002</v>
      </c>
      <c r="F540" t="s">
        <v>580</v>
      </c>
      <c r="G540" t="s">
        <v>367</v>
      </c>
      <c r="H540" t="s">
        <v>13</v>
      </c>
      <c r="I540" t="s">
        <v>16</v>
      </c>
      <c r="J540">
        <v>1</v>
      </c>
      <c r="K540">
        <v>297800</v>
      </c>
      <c r="L540">
        <v>667000</v>
      </c>
    </row>
    <row r="541" spans="1:12" x14ac:dyDescent="0.25">
      <c r="A541">
        <v>852</v>
      </c>
      <c r="B541" t="s">
        <v>12</v>
      </c>
      <c r="C541" t="s">
        <v>13</v>
      </c>
      <c r="D541" t="b">
        <v>1</v>
      </c>
      <c r="E541">
        <v>260.10000000000002</v>
      </c>
      <c r="F541" t="s">
        <v>581</v>
      </c>
      <c r="G541" t="s">
        <v>204</v>
      </c>
      <c r="H541" t="s">
        <v>13</v>
      </c>
      <c r="I541" t="s">
        <v>16</v>
      </c>
      <c r="J541">
        <v>0</v>
      </c>
      <c r="K541">
        <v>278342</v>
      </c>
      <c r="L541">
        <v>203136</v>
      </c>
    </row>
    <row r="542" spans="1:12" x14ac:dyDescent="0.25">
      <c r="A542">
        <v>853</v>
      </c>
      <c r="B542" t="s">
        <v>12</v>
      </c>
      <c r="C542" t="s">
        <v>13</v>
      </c>
      <c r="D542" t="b">
        <v>1</v>
      </c>
      <c r="E542">
        <v>261.10000000000002</v>
      </c>
      <c r="F542" t="s">
        <v>582</v>
      </c>
      <c r="G542" t="s">
        <v>188</v>
      </c>
      <c r="H542" t="s">
        <v>13</v>
      </c>
      <c r="I542" t="s">
        <v>90</v>
      </c>
      <c r="J542">
        <v>1</v>
      </c>
      <c r="K542">
        <v>377637</v>
      </c>
      <c r="L542">
        <v>404136</v>
      </c>
    </row>
    <row r="543" spans="1:12" x14ac:dyDescent="0.25">
      <c r="A543">
        <v>854</v>
      </c>
      <c r="B543" t="s">
        <v>12</v>
      </c>
      <c r="C543" t="s">
        <v>13</v>
      </c>
      <c r="D543" t="b">
        <v>1</v>
      </c>
      <c r="E543">
        <v>261.2</v>
      </c>
      <c r="F543" t="s">
        <v>582</v>
      </c>
      <c r="G543" t="s">
        <v>188</v>
      </c>
      <c r="H543" t="s">
        <v>13</v>
      </c>
      <c r="I543" t="s">
        <v>90</v>
      </c>
      <c r="J543">
        <v>1</v>
      </c>
      <c r="K543">
        <v>377538</v>
      </c>
      <c r="L543">
        <v>404136</v>
      </c>
    </row>
    <row r="544" spans="1:12" x14ac:dyDescent="0.25">
      <c r="A544">
        <v>855</v>
      </c>
      <c r="B544" t="s">
        <v>12</v>
      </c>
      <c r="C544" t="s">
        <v>13</v>
      </c>
      <c r="D544" t="b">
        <v>1</v>
      </c>
      <c r="E544">
        <v>261.3</v>
      </c>
      <c r="F544" t="s">
        <v>582</v>
      </c>
      <c r="G544" t="s">
        <v>188</v>
      </c>
      <c r="H544" t="s">
        <v>13</v>
      </c>
      <c r="I544" t="s">
        <v>90</v>
      </c>
      <c r="J544">
        <v>1</v>
      </c>
      <c r="K544">
        <v>377597</v>
      </c>
      <c r="L544">
        <v>404103</v>
      </c>
    </row>
    <row r="545" spans="1:12" x14ac:dyDescent="0.25">
      <c r="A545">
        <v>856</v>
      </c>
      <c r="B545" t="s">
        <v>12</v>
      </c>
      <c r="C545" t="s">
        <v>13</v>
      </c>
      <c r="D545" t="b">
        <v>1</v>
      </c>
      <c r="E545">
        <v>261.39999999999998</v>
      </c>
      <c r="F545" t="s">
        <v>582</v>
      </c>
      <c r="G545" t="s">
        <v>188</v>
      </c>
      <c r="H545" t="s">
        <v>13</v>
      </c>
      <c r="I545" t="s">
        <v>90</v>
      </c>
      <c r="J545">
        <v>1</v>
      </c>
      <c r="K545">
        <v>377672</v>
      </c>
      <c r="L545">
        <v>404138</v>
      </c>
    </row>
    <row r="546" spans="1:12" x14ac:dyDescent="0.25">
      <c r="A546">
        <v>857</v>
      </c>
      <c r="B546" t="s">
        <v>12</v>
      </c>
      <c r="C546" t="s">
        <v>13</v>
      </c>
      <c r="D546" t="b">
        <v>1</v>
      </c>
      <c r="E546">
        <v>261.5</v>
      </c>
      <c r="F546" t="s">
        <v>582</v>
      </c>
      <c r="G546" t="s">
        <v>188</v>
      </c>
      <c r="H546" t="s">
        <v>13</v>
      </c>
      <c r="I546" t="s">
        <v>90</v>
      </c>
      <c r="J546">
        <v>1</v>
      </c>
      <c r="K546">
        <v>377687</v>
      </c>
      <c r="L546">
        <v>404115</v>
      </c>
    </row>
    <row r="547" spans="1:12" x14ac:dyDescent="0.25">
      <c r="A547">
        <v>858</v>
      </c>
      <c r="B547" t="s">
        <v>12</v>
      </c>
      <c r="C547" t="s">
        <v>13</v>
      </c>
      <c r="D547" t="b">
        <v>1</v>
      </c>
      <c r="E547">
        <v>261.60000000000002</v>
      </c>
      <c r="F547" t="s">
        <v>582</v>
      </c>
      <c r="G547" t="s">
        <v>188</v>
      </c>
      <c r="H547" t="s">
        <v>13</v>
      </c>
      <c r="I547" t="s">
        <v>90</v>
      </c>
      <c r="J547">
        <v>1</v>
      </c>
      <c r="K547">
        <v>377692</v>
      </c>
      <c r="L547">
        <v>404108</v>
      </c>
    </row>
    <row r="548" spans="1:12" x14ac:dyDescent="0.25">
      <c r="A548">
        <v>859</v>
      </c>
      <c r="B548" t="s">
        <v>12</v>
      </c>
      <c r="C548" t="s">
        <v>13</v>
      </c>
      <c r="D548" t="b">
        <v>1</v>
      </c>
      <c r="E548">
        <v>262.10000000000002</v>
      </c>
      <c r="F548" t="s">
        <v>583</v>
      </c>
      <c r="G548" t="s">
        <v>188</v>
      </c>
      <c r="H548" t="s">
        <v>13</v>
      </c>
      <c r="I548" t="s">
        <v>90</v>
      </c>
      <c r="J548">
        <v>1</v>
      </c>
      <c r="K548">
        <v>377425</v>
      </c>
      <c r="L548">
        <v>404014</v>
      </c>
    </row>
    <row r="549" spans="1:12" x14ac:dyDescent="0.25">
      <c r="A549">
        <v>860</v>
      </c>
      <c r="B549" t="s">
        <v>12</v>
      </c>
      <c r="C549" t="s">
        <v>13</v>
      </c>
      <c r="D549" t="b">
        <v>1</v>
      </c>
      <c r="E549">
        <v>262.2</v>
      </c>
      <c r="F549" t="s">
        <v>583</v>
      </c>
      <c r="G549" t="s">
        <v>188</v>
      </c>
      <c r="H549" t="s">
        <v>13</v>
      </c>
      <c r="I549" t="s">
        <v>90</v>
      </c>
      <c r="J549">
        <v>1</v>
      </c>
      <c r="K549">
        <v>377479</v>
      </c>
      <c r="L549">
        <v>404053</v>
      </c>
    </row>
    <row r="550" spans="1:12" x14ac:dyDescent="0.25">
      <c r="A550">
        <v>861</v>
      </c>
      <c r="B550" t="s">
        <v>12</v>
      </c>
      <c r="C550" t="s">
        <v>13</v>
      </c>
      <c r="D550" t="b">
        <v>1</v>
      </c>
      <c r="E550">
        <v>262.3</v>
      </c>
      <c r="F550" t="s">
        <v>583</v>
      </c>
      <c r="G550" t="s">
        <v>188</v>
      </c>
      <c r="H550" t="s">
        <v>13</v>
      </c>
      <c r="I550" t="s">
        <v>90</v>
      </c>
      <c r="J550">
        <v>1</v>
      </c>
      <c r="K550">
        <v>377288</v>
      </c>
      <c r="L550">
        <v>404065</v>
      </c>
    </row>
    <row r="551" spans="1:12" x14ac:dyDescent="0.25">
      <c r="A551">
        <v>862</v>
      </c>
      <c r="B551" t="s">
        <v>12</v>
      </c>
      <c r="C551" t="s">
        <v>13</v>
      </c>
      <c r="D551" t="b">
        <v>1</v>
      </c>
      <c r="E551">
        <v>262.39999999999998</v>
      </c>
      <c r="F551" t="s">
        <v>583</v>
      </c>
      <c r="G551" t="s">
        <v>188</v>
      </c>
      <c r="H551" t="s">
        <v>13</v>
      </c>
      <c r="I551" t="s">
        <v>90</v>
      </c>
      <c r="J551">
        <v>1</v>
      </c>
      <c r="K551">
        <v>377496</v>
      </c>
      <c r="L551">
        <v>404111</v>
      </c>
    </row>
    <row r="552" spans="1:12" x14ac:dyDescent="0.25">
      <c r="A552">
        <v>863</v>
      </c>
      <c r="B552" t="s">
        <v>12</v>
      </c>
      <c r="C552" t="s">
        <v>13</v>
      </c>
      <c r="D552" t="b">
        <v>1</v>
      </c>
      <c r="E552">
        <v>263.10000000000002</v>
      </c>
      <c r="F552" t="s">
        <v>584</v>
      </c>
      <c r="G552" t="s">
        <v>80</v>
      </c>
      <c r="H552" t="s">
        <v>13</v>
      </c>
      <c r="I552" t="s">
        <v>16</v>
      </c>
      <c r="J552">
        <v>1</v>
      </c>
      <c r="K552">
        <v>433174</v>
      </c>
      <c r="L552">
        <v>313958</v>
      </c>
    </row>
    <row r="553" spans="1:12" x14ac:dyDescent="0.25">
      <c r="A553">
        <v>864</v>
      </c>
      <c r="B553" t="s">
        <v>12</v>
      </c>
      <c r="C553" t="s">
        <v>13</v>
      </c>
      <c r="D553" t="b">
        <v>1</v>
      </c>
      <c r="E553">
        <v>263.2</v>
      </c>
      <c r="F553" t="s">
        <v>584</v>
      </c>
      <c r="G553" t="s">
        <v>80</v>
      </c>
      <c r="H553" t="s">
        <v>13</v>
      </c>
      <c r="I553" t="s">
        <v>16</v>
      </c>
      <c r="J553">
        <v>1</v>
      </c>
      <c r="K553">
        <v>433179</v>
      </c>
      <c r="L553">
        <v>313933</v>
      </c>
    </row>
    <row r="554" spans="1:12" x14ac:dyDescent="0.25">
      <c r="A554">
        <v>865</v>
      </c>
      <c r="B554" t="s">
        <v>12</v>
      </c>
      <c r="C554" t="s">
        <v>13</v>
      </c>
      <c r="D554" t="b">
        <v>1</v>
      </c>
      <c r="E554">
        <v>263.3</v>
      </c>
      <c r="F554" t="s">
        <v>584</v>
      </c>
      <c r="G554" t="s">
        <v>80</v>
      </c>
      <c r="H554" t="s">
        <v>13</v>
      </c>
      <c r="I554" t="s">
        <v>16</v>
      </c>
      <c r="J554">
        <v>1</v>
      </c>
      <c r="K554">
        <v>433184</v>
      </c>
      <c r="L554">
        <v>313908</v>
      </c>
    </row>
    <row r="555" spans="1:12" x14ac:dyDescent="0.25">
      <c r="A555">
        <v>866</v>
      </c>
      <c r="B555" t="s">
        <v>12</v>
      </c>
      <c r="C555" t="s">
        <v>13</v>
      </c>
      <c r="D555" t="b">
        <v>1</v>
      </c>
      <c r="E555">
        <v>264.10000000000002</v>
      </c>
      <c r="F555" t="s">
        <v>585</v>
      </c>
      <c r="G555" t="s">
        <v>80</v>
      </c>
      <c r="H555" t="s">
        <v>13</v>
      </c>
      <c r="I555" t="s">
        <v>90</v>
      </c>
      <c r="J555">
        <v>1</v>
      </c>
      <c r="K555">
        <v>431255</v>
      </c>
      <c r="L555">
        <v>314332</v>
      </c>
    </row>
    <row r="556" spans="1:12" x14ac:dyDescent="0.25">
      <c r="A556">
        <v>867</v>
      </c>
      <c r="B556" t="s">
        <v>12</v>
      </c>
      <c r="C556" t="s">
        <v>13</v>
      </c>
      <c r="D556" t="b">
        <v>1</v>
      </c>
      <c r="E556">
        <v>264.2</v>
      </c>
      <c r="F556" t="s">
        <v>585</v>
      </c>
      <c r="G556" t="s">
        <v>80</v>
      </c>
      <c r="H556" t="s">
        <v>13</v>
      </c>
      <c r="I556" t="s">
        <v>90</v>
      </c>
      <c r="J556">
        <v>1</v>
      </c>
      <c r="K556">
        <v>431265</v>
      </c>
      <c r="L556">
        <v>314288</v>
      </c>
    </row>
    <row r="557" spans="1:12" x14ac:dyDescent="0.25">
      <c r="A557">
        <v>868</v>
      </c>
      <c r="B557" t="s">
        <v>12</v>
      </c>
      <c r="C557" t="s">
        <v>13</v>
      </c>
      <c r="D557" t="b">
        <v>1</v>
      </c>
      <c r="E557">
        <v>265.10000000000002</v>
      </c>
      <c r="F557" t="s">
        <v>586</v>
      </c>
      <c r="G557" t="s">
        <v>271</v>
      </c>
      <c r="H557" t="s">
        <v>13</v>
      </c>
      <c r="I557" t="s">
        <v>16</v>
      </c>
      <c r="J557">
        <v>1</v>
      </c>
      <c r="K557">
        <v>317200</v>
      </c>
      <c r="L557">
        <v>201700</v>
      </c>
    </row>
    <row r="558" spans="1:12" x14ac:dyDescent="0.25">
      <c r="A558">
        <v>869</v>
      </c>
      <c r="B558" t="s">
        <v>12</v>
      </c>
      <c r="C558" t="s">
        <v>13</v>
      </c>
      <c r="D558" t="b">
        <v>1</v>
      </c>
      <c r="E558">
        <v>265.2</v>
      </c>
      <c r="F558" t="s">
        <v>586</v>
      </c>
      <c r="G558" t="s">
        <v>271</v>
      </c>
      <c r="H558" t="s">
        <v>13</v>
      </c>
      <c r="I558" t="s">
        <v>16</v>
      </c>
      <c r="J558">
        <v>1</v>
      </c>
      <c r="K558">
        <v>317200</v>
      </c>
      <c r="L558">
        <v>201700</v>
      </c>
    </row>
    <row r="559" spans="1:12" x14ac:dyDescent="0.25">
      <c r="A559">
        <v>870</v>
      </c>
      <c r="B559" t="s">
        <v>12</v>
      </c>
      <c r="C559" t="s">
        <v>13</v>
      </c>
      <c r="D559" t="b">
        <v>1</v>
      </c>
      <c r="E559">
        <v>266.10000000000002</v>
      </c>
      <c r="F559" t="s">
        <v>587</v>
      </c>
      <c r="G559" t="s">
        <v>299</v>
      </c>
      <c r="H559" t="s">
        <v>13</v>
      </c>
      <c r="I559" t="s">
        <v>16</v>
      </c>
      <c r="J559">
        <v>1</v>
      </c>
      <c r="K559">
        <v>446400</v>
      </c>
      <c r="L559">
        <v>383500</v>
      </c>
    </row>
    <row r="560" spans="1:12" x14ac:dyDescent="0.25">
      <c r="A560">
        <v>871</v>
      </c>
      <c r="B560" t="s">
        <v>12</v>
      </c>
      <c r="C560" t="s">
        <v>13</v>
      </c>
      <c r="D560" t="b">
        <v>1</v>
      </c>
      <c r="E560">
        <v>267.10000000000002</v>
      </c>
      <c r="F560" t="s">
        <v>588</v>
      </c>
      <c r="G560" t="s">
        <v>87</v>
      </c>
      <c r="H560" t="s">
        <v>13</v>
      </c>
      <c r="I560" t="s">
        <v>21</v>
      </c>
      <c r="J560">
        <v>1</v>
      </c>
      <c r="K560">
        <v>386820</v>
      </c>
      <c r="L560">
        <v>424200</v>
      </c>
    </row>
    <row r="561" spans="1:12" x14ac:dyDescent="0.25">
      <c r="A561">
        <v>872</v>
      </c>
      <c r="B561" t="s">
        <v>12</v>
      </c>
      <c r="C561" t="s">
        <v>13</v>
      </c>
      <c r="D561" t="b">
        <v>1</v>
      </c>
      <c r="E561">
        <v>267.2</v>
      </c>
      <c r="F561" t="s">
        <v>588</v>
      </c>
      <c r="G561" t="s">
        <v>87</v>
      </c>
      <c r="H561" t="s">
        <v>13</v>
      </c>
      <c r="I561" t="s">
        <v>21</v>
      </c>
      <c r="J561">
        <v>1</v>
      </c>
      <c r="K561">
        <v>386740</v>
      </c>
      <c r="L561">
        <v>424020</v>
      </c>
    </row>
    <row r="562" spans="1:12" x14ac:dyDescent="0.25">
      <c r="A562">
        <v>873</v>
      </c>
      <c r="B562" t="s">
        <v>12</v>
      </c>
      <c r="C562" t="s">
        <v>13</v>
      </c>
      <c r="D562" t="b">
        <v>1</v>
      </c>
      <c r="E562">
        <v>267.3</v>
      </c>
      <c r="F562" t="s">
        <v>588</v>
      </c>
      <c r="G562" t="s">
        <v>87</v>
      </c>
      <c r="H562" t="s">
        <v>13</v>
      </c>
      <c r="I562" t="s">
        <v>21</v>
      </c>
      <c r="J562">
        <v>1</v>
      </c>
      <c r="K562">
        <v>386880</v>
      </c>
      <c r="L562">
        <v>424020</v>
      </c>
    </row>
    <row r="563" spans="1:12" x14ac:dyDescent="0.25">
      <c r="A563">
        <v>874</v>
      </c>
      <c r="B563" t="s">
        <v>12</v>
      </c>
      <c r="C563" t="s">
        <v>13</v>
      </c>
      <c r="D563" t="b">
        <v>1</v>
      </c>
      <c r="E563">
        <v>267.39999999999998</v>
      </c>
      <c r="F563" t="s">
        <v>588</v>
      </c>
      <c r="G563" t="s">
        <v>87</v>
      </c>
      <c r="H563" t="s">
        <v>13</v>
      </c>
      <c r="I563" t="s">
        <v>21</v>
      </c>
      <c r="J563">
        <v>1</v>
      </c>
      <c r="K563">
        <v>386840</v>
      </c>
      <c r="L563">
        <v>424000</v>
      </c>
    </row>
    <row r="564" spans="1:12" x14ac:dyDescent="0.25">
      <c r="A564">
        <v>875</v>
      </c>
      <c r="B564" t="s">
        <v>12</v>
      </c>
      <c r="C564" t="s">
        <v>13</v>
      </c>
      <c r="D564" t="b">
        <v>1</v>
      </c>
      <c r="E564">
        <v>267.5</v>
      </c>
      <c r="F564" t="s">
        <v>588</v>
      </c>
      <c r="G564" t="s">
        <v>87</v>
      </c>
      <c r="H564" t="s">
        <v>13</v>
      </c>
      <c r="I564" t="s">
        <v>21</v>
      </c>
      <c r="J564">
        <v>1</v>
      </c>
      <c r="K564">
        <v>386790</v>
      </c>
      <c r="L564">
        <v>423940</v>
      </c>
    </row>
    <row r="565" spans="1:12" x14ac:dyDescent="0.25">
      <c r="A565">
        <v>876</v>
      </c>
      <c r="B565" t="s">
        <v>12</v>
      </c>
      <c r="C565" t="s">
        <v>13</v>
      </c>
      <c r="D565" t="b">
        <v>1</v>
      </c>
      <c r="E565">
        <v>267.60000000000002</v>
      </c>
      <c r="F565" t="s">
        <v>588</v>
      </c>
      <c r="G565" t="s">
        <v>87</v>
      </c>
      <c r="H565" t="s">
        <v>13</v>
      </c>
      <c r="I565" t="s">
        <v>21</v>
      </c>
      <c r="J565">
        <v>1</v>
      </c>
      <c r="K565">
        <v>386727</v>
      </c>
      <c r="L565">
        <v>424005</v>
      </c>
    </row>
    <row r="566" spans="1:12" x14ac:dyDescent="0.25">
      <c r="A566">
        <v>877</v>
      </c>
      <c r="B566" t="s">
        <v>12</v>
      </c>
      <c r="C566" t="s">
        <v>13</v>
      </c>
      <c r="D566" t="b">
        <v>1</v>
      </c>
      <c r="E566">
        <v>268.10000000000002</v>
      </c>
      <c r="F566" t="s">
        <v>589</v>
      </c>
      <c r="G566" t="s">
        <v>590</v>
      </c>
      <c r="H566" t="s">
        <v>13</v>
      </c>
      <c r="I566" t="s">
        <v>16</v>
      </c>
      <c r="J566">
        <v>1</v>
      </c>
      <c r="K566">
        <v>285545</v>
      </c>
      <c r="L566">
        <v>193269</v>
      </c>
    </row>
    <row r="567" spans="1:12" x14ac:dyDescent="0.25">
      <c r="A567">
        <v>878</v>
      </c>
      <c r="B567" t="s">
        <v>12</v>
      </c>
      <c r="C567" t="s">
        <v>13</v>
      </c>
      <c r="D567" t="b">
        <v>1</v>
      </c>
      <c r="E567">
        <v>268.2</v>
      </c>
      <c r="F567" t="s">
        <v>589</v>
      </c>
      <c r="G567" t="s">
        <v>590</v>
      </c>
      <c r="H567" t="s">
        <v>13</v>
      </c>
      <c r="I567" t="s">
        <v>16</v>
      </c>
      <c r="J567">
        <v>1</v>
      </c>
      <c r="K567">
        <v>285545</v>
      </c>
      <c r="L567">
        <v>193294</v>
      </c>
    </row>
    <row r="568" spans="1:12" x14ac:dyDescent="0.25">
      <c r="A568">
        <v>879</v>
      </c>
      <c r="B568" t="s">
        <v>12</v>
      </c>
      <c r="C568" t="s">
        <v>13</v>
      </c>
      <c r="D568" t="b">
        <v>1</v>
      </c>
      <c r="E568">
        <v>268.31</v>
      </c>
      <c r="F568" t="s">
        <v>589</v>
      </c>
      <c r="G568" t="s">
        <v>590</v>
      </c>
      <c r="H568" t="s">
        <v>13</v>
      </c>
      <c r="I568" t="s">
        <v>16</v>
      </c>
      <c r="J568">
        <v>1</v>
      </c>
      <c r="K568">
        <v>285553</v>
      </c>
      <c r="L568">
        <v>193281</v>
      </c>
    </row>
    <row r="569" spans="1:12" x14ac:dyDescent="0.25">
      <c r="A569">
        <v>880</v>
      </c>
      <c r="B569" t="s">
        <v>12</v>
      </c>
      <c r="C569" t="s">
        <v>13</v>
      </c>
      <c r="D569" t="b">
        <v>1</v>
      </c>
      <c r="E569">
        <v>268.32</v>
      </c>
      <c r="F569" t="s">
        <v>589</v>
      </c>
      <c r="G569" t="s">
        <v>590</v>
      </c>
      <c r="H569" t="s">
        <v>13</v>
      </c>
      <c r="I569" t="s">
        <v>16</v>
      </c>
      <c r="J569">
        <v>1</v>
      </c>
      <c r="K569">
        <v>285548</v>
      </c>
      <c r="L569">
        <v>193284</v>
      </c>
    </row>
    <row r="570" spans="1:12" x14ac:dyDescent="0.25">
      <c r="A570">
        <v>881</v>
      </c>
      <c r="B570" t="s">
        <v>12</v>
      </c>
      <c r="C570" t="s">
        <v>13</v>
      </c>
      <c r="D570" t="b">
        <v>1</v>
      </c>
      <c r="E570">
        <v>268.33</v>
      </c>
      <c r="F570" t="s">
        <v>589</v>
      </c>
      <c r="G570" t="s">
        <v>590</v>
      </c>
      <c r="H570" t="s">
        <v>13</v>
      </c>
      <c r="I570" t="s">
        <v>16</v>
      </c>
      <c r="J570">
        <v>1</v>
      </c>
      <c r="K570">
        <v>285546</v>
      </c>
      <c r="L570">
        <v>193283</v>
      </c>
    </row>
    <row r="571" spans="1:12" x14ac:dyDescent="0.25">
      <c r="A571">
        <v>882</v>
      </c>
      <c r="B571" t="s">
        <v>12</v>
      </c>
      <c r="C571" t="s">
        <v>13</v>
      </c>
      <c r="D571" t="b">
        <v>1</v>
      </c>
      <c r="E571">
        <v>268.33999999999997</v>
      </c>
      <c r="F571" t="s">
        <v>589</v>
      </c>
      <c r="G571" t="s">
        <v>590</v>
      </c>
      <c r="H571" t="s">
        <v>13</v>
      </c>
      <c r="I571" t="s">
        <v>16</v>
      </c>
      <c r="J571">
        <v>1</v>
      </c>
      <c r="K571">
        <v>285558</v>
      </c>
      <c r="L571">
        <v>193277</v>
      </c>
    </row>
    <row r="572" spans="1:12" x14ac:dyDescent="0.25">
      <c r="A572">
        <v>883</v>
      </c>
      <c r="B572" t="s">
        <v>12</v>
      </c>
      <c r="C572" t="s">
        <v>13</v>
      </c>
      <c r="D572" t="b">
        <v>1</v>
      </c>
      <c r="E572">
        <v>268.35000000000002</v>
      </c>
      <c r="F572" t="s">
        <v>589</v>
      </c>
      <c r="G572" t="s">
        <v>590</v>
      </c>
      <c r="H572" t="s">
        <v>13</v>
      </c>
      <c r="I572" t="s">
        <v>16</v>
      </c>
      <c r="J572">
        <v>1</v>
      </c>
      <c r="K572">
        <v>285550</v>
      </c>
      <c r="L572">
        <v>193268</v>
      </c>
    </row>
    <row r="573" spans="1:12" x14ac:dyDescent="0.25">
      <c r="A573">
        <v>884</v>
      </c>
      <c r="B573" t="s">
        <v>12</v>
      </c>
      <c r="C573" t="s">
        <v>13</v>
      </c>
      <c r="D573" t="b">
        <v>1</v>
      </c>
      <c r="E573">
        <v>268.36</v>
      </c>
      <c r="F573" t="s">
        <v>589</v>
      </c>
      <c r="G573" t="s">
        <v>590</v>
      </c>
      <c r="H573" t="s">
        <v>13</v>
      </c>
      <c r="I573" t="s">
        <v>16</v>
      </c>
      <c r="J573">
        <v>1</v>
      </c>
      <c r="K573">
        <v>285542</v>
      </c>
      <c r="L573">
        <v>193272</v>
      </c>
    </row>
    <row r="574" spans="1:12" x14ac:dyDescent="0.25">
      <c r="A574">
        <v>885</v>
      </c>
      <c r="B574" t="s">
        <v>12</v>
      </c>
      <c r="C574" t="s">
        <v>13</v>
      </c>
      <c r="D574" t="b">
        <v>1</v>
      </c>
      <c r="E574">
        <v>269.10000000000002</v>
      </c>
      <c r="F574" t="s">
        <v>591</v>
      </c>
      <c r="G574" t="s">
        <v>292</v>
      </c>
      <c r="H574" t="s">
        <v>13</v>
      </c>
      <c r="I574" t="s">
        <v>16</v>
      </c>
      <c r="J574">
        <v>1</v>
      </c>
      <c r="K574">
        <v>303044</v>
      </c>
      <c r="L574">
        <v>199641</v>
      </c>
    </row>
    <row r="575" spans="1:12" x14ac:dyDescent="0.25">
      <c r="A575">
        <v>886</v>
      </c>
      <c r="B575" t="s">
        <v>12</v>
      </c>
      <c r="C575" t="s">
        <v>13</v>
      </c>
      <c r="D575" t="b">
        <v>1</v>
      </c>
      <c r="E575">
        <v>269.2</v>
      </c>
      <c r="F575" t="s">
        <v>591</v>
      </c>
      <c r="G575" t="s">
        <v>292</v>
      </c>
      <c r="H575" t="s">
        <v>13</v>
      </c>
      <c r="I575" t="s">
        <v>16</v>
      </c>
      <c r="J575">
        <v>1</v>
      </c>
      <c r="K575">
        <v>303035</v>
      </c>
      <c r="L575">
        <v>199617</v>
      </c>
    </row>
    <row r="576" spans="1:12" x14ac:dyDescent="0.25">
      <c r="A576">
        <v>887</v>
      </c>
      <c r="B576" t="s">
        <v>12</v>
      </c>
      <c r="C576" t="s">
        <v>13</v>
      </c>
      <c r="D576" t="b">
        <v>1</v>
      </c>
      <c r="E576">
        <v>270.10000000000002</v>
      </c>
      <c r="F576" t="s">
        <v>592</v>
      </c>
      <c r="G576" t="s">
        <v>78</v>
      </c>
      <c r="H576" t="s">
        <v>13</v>
      </c>
      <c r="I576" t="s">
        <v>16</v>
      </c>
      <c r="J576">
        <v>1</v>
      </c>
      <c r="K576">
        <v>401821</v>
      </c>
      <c r="L576">
        <v>306069</v>
      </c>
    </row>
    <row r="577" spans="1:12" x14ac:dyDescent="0.25">
      <c r="A577">
        <v>888</v>
      </c>
      <c r="B577" t="s">
        <v>12</v>
      </c>
      <c r="C577" t="s">
        <v>13</v>
      </c>
      <c r="D577" t="b">
        <v>1</v>
      </c>
      <c r="E577">
        <v>270.2</v>
      </c>
      <c r="F577" t="s">
        <v>592</v>
      </c>
      <c r="G577" t="s">
        <v>78</v>
      </c>
      <c r="H577" t="s">
        <v>13</v>
      </c>
      <c r="I577" t="s">
        <v>16</v>
      </c>
      <c r="J577">
        <v>0</v>
      </c>
      <c r="K577">
        <v>401843</v>
      </c>
      <c r="L577">
        <v>306183</v>
      </c>
    </row>
    <row r="578" spans="1:12" x14ac:dyDescent="0.25">
      <c r="A578">
        <v>889</v>
      </c>
      <c r="B578" t="s">
        <v>12</v>
      </c>
      <c r="C578" t="s">
        <v>13</v>
      </c>
      <c r="D578" t="b">
        <v>1</v>
      </c>
      <c r="E578">
        <v>271.10000000000002</v>
      </c>
      <c r="F578" t="s">
        <v>593</v>
      </c>
      <c r="G578" t="s">
        <v>590</v>
      </c>
      <c r="H578" t="s">
        <v>13</v>
      </c>
      <c r="I578" t="s">
        <v>16</v>
      </c>
      <c r="J578">
        <v>0</v>
      </c>
      <c r="K578">
        <v>286588</v>
      </c>
      <c r="L578">
        <v>194559</v>
      </c>
    </row>
    <row r="579" spans="1:12" x14ac:dyDescent="0.25">
      <c r="A579">
        <v>890</v>
      </c>
      <c r="B579" t="s">
        <v>12</v>
      </c>
      <c r="C579" t="s">
        <v>13</v>
      </c>
      <c r="D579" t="b">
        <v>1</v>
      </c>
      <c r="E579">
        <v>271.2</v>
      </c>
      <c r="F579" t="s">
        <v>593</v>
      </c>
      <c r="G579" t="s">
        <v>590</v>
      </c>
      <c r="H579" t="s">
        <v>13</v>
      </c>
      <c r="I579" t="s">
        <v>16</v>
      </c>
      <c r="J579">
        <v>0</v>
      </c>
      <c r="K579">
        <v>286597</v>
      </c>
      <c r="L579">
        <v>194483</v>
      </c>
    </row>
    <row r="580" spans="1:12" x14ac:dyDescent="0.25">
      <c r="A580">
        <v>1010</v>
      </c>
      <c r="B580" t="s">
        <v>12</v>
      </c>
      <c r="C580" t="s">
        <v>13</v>
      </c>
      <c r="D580" t="b">
        <v>1</v>
      </c>
      <c r="E580">
        <v>271.3</v>
      </c>
      <c r="F580" t="s">
        <v>593</v>
      </c>
      <c r="G580" t="s">
        <v>590</v>
      </c>
      <c r="H580" t="s">
        <v>13</v>
      </c>
      <c r="I580" t="s">
        <v>16</v>
      </c>
      <c r="J580">
        <v>0</v>
      </c>
      <c r="K580">
        <v>286655</v>
      </c>
      <c r="L580">
        <v>194573</v>
      </c>
    </row>
    <row r="581" spans="1:12" x14ac:dyDescent="0.25">
      <c r="A581">
        <v>1011</v>
      </c>
      <c r="B581" t="s">
        <v>12</v>
      </c>
      <c r="C581" t="s">
        <v>13</v>
      </c>
      <c r="D581" t="b">
        <v>1</v>
      </c>
      <c r="E581">
        <v>272.10000000000002</v>
      </c>
      <c r="F581" t="s">
        <v>652</v>
      </c>
      <c r="G581" t="s">
        <v>273</v>
      </c>
      <c r="H581" t="s">
        <v>13</v>
      </c>
      <c r="I581" t="s">
        <v>16</v>
      </c>
      <c r="J581">
        <v>1</v>
      </c>
      <c r="K581">
        <v>293572</v>
      </c>
      <c r="L581">
        <v>199091</v>
      </c>
    </row>
    <row r="582" spans="1:12" x14ac:dyDescent="0.25">
      <c r="A582">
        <v>1012</v>
      </c>
      <c r="B582" t="s">
        <v>12</v>
      </c>
      <c r="C582" t="s">
        <v>13</v>
      </c>
      <c r="D582" t="b">
        <v>1</v>
      </c>
      <c r="E582">
        <v>272.2</v>
      </c>
      <c r="F582" t="s">
        <v>652</v>
      </c>
      <c r="G582" t="s">
        <v>273</v>
      </c>
      <c r="H582" t="s">
        <v>13</v>
      </c>
      <c r="I582" t="s">
        <v>16</v>
      </c>
      <c r="J582">
        <v>1</v>
      </c>
      <c r="K582">
        <v>293590</v>
      </c>
      <c r="L582">
        <v>199079</v>
      </c>
    </row>
    <row r="583" spans="1:12" x14ac:dyDescent="0.25">
      <c r="A583">
        <v>1013</v>
      </c>
      <c r="B583" t="s">
        <v>12</v>
      </c>
      <c r="C583" t="s">
        <v>13</v>
      </c>
      <c r="D583" t="b">
        <v>1</v>
      </c>
      <c r="E583">
        <v>273.39999999999998</v>
      </c>
      <c r="F583" t="s">
        <v>653</v>
      </c>
      <c r="G583" t="s">
        <v>47</v>
      </c>
      <c r="H583" t="s">
        <v>13</v>
      </c>
      <c r="I583" t="s">
        <v>16</v>
      </c>
      <c r="J583">
        <v>1</v>
      </c>
      <c r="K583">
        <v>435268</v>
      </c>
      <c r="L583">
        <v>408221</v>
      </c>
    </row>
    <row r="584" spans="1:12" x14ac:dyDescent="0.25">
      <c r="A584">
        <v>1014</v>
      </c>
      <c r="B584" t="s">
        <v>12</v>
      </c>
      <c r="C584" t="s">
        <v>13</v>
      </c>
      <c r="D584" t="b">
        <v>1</v>
      </c>
      <c r="E584">
        <v>273.5</v>
      </c>
      <c r="F584" t="s">
        <v>653</v>
      </c>
      <c r="G584" t="s">
        <v>47</v>
      </c>
      <c r="H584" t="s">
        <v>13</v>
      </c>
      <c r="I584" t="s">
        <v>16</v>
      </c>
      <c r="J584">
        <v>1</v>
      </c>
      <c r="K584">
        <v>435251</v>
      </c>
      <c r="L584">
        <v>408279</v>
      </c>
    </row>
    <row r="585" spans="1:12" x14ac:dyDescent="0.25">
      <c r="A585">
        <v>1015</v>
      </c>
      <c r="B585" t="s">
        <v>12</v>
      </c>
      <c r="C585" t="s">
        <v>13</v>
      </c>
      <c r="D585" t="b">
        <v>1</v>
      </c>
      <c r="E585">
        <v>274.10000000000002</v>
      </c>
      <c r="F585" t="s">
        <v>654</v>
      </c>
      <c r="G585" t="s">
        <v>304</v>
      </c>
      <c r="H585" t="s">
        <v>13</v>
      </c>
      <c r="I585" t="s">
        <v>16</v>
      </c>
      <c r="J585">
        <v>1</v>
      </c>
      <c r="K585">
        <v>364734</v>
      </c>
      <c r="L585">
        <v>401125</v>
      </c>
    </row>
    <row r="586" spans="1:12" x14ac:dyDescent="0.25">
      <c r="A586">
        <v>1016</v>
      </c>
      <c r="B586" t="s">
        <v>12</v>
      </c>
      <c r="C586" t="s">
        <v>13</v>
      </c>
      <c r="D586" t="b">
        <v>1</v>
      </c>
      <c r="E586">
        <v>274.2</v>
      </c>
      <c r="F586" t="s">
        <v>654</v>
      </c>
      <c r="G586" t="s">
        <v>304</v>
      </c>
      <c r="H586" t="s">
        <v>13</v>
      </c>
      <c r="I586" t="s">
        <v>16</v>
      </c>
      <c r="J586">
        <v>1</v>
      </c>
      <c r="K586">
        <v>364734</v>
      </c>
      <c r="L586">
        <v>401125</v>
      </c>
    </row>
    <row r="587" spans="1:12" x14ac:dyDescent="0.25">
      <c r="A587">
        <v>1017</v>
      </c>
      <c r="B587" t="s">
        <v>12</v>
      </c>
      <c r="C587" t="s">
        <v>13</v>
      </c>
      <c r="D587" t="b">
        <v>1</v>
      </c>
      <c r="E587">
        <v>275.2</v>
      </c>
      <c r="F587" t="s">
        <v>655</v>
      </c>
      <c r="G587" t="s">
        <v>47</v>
      </c>
      <c r="H587" t="s">
        <v>13</v>
      </c>
      <c r="I587" t="s">
        <v>16</v>
      </c>
      <c r="J587">
        <v>1</v>
      </c>
      <c r="K587">
        <v>440742</v>
      </c>
      <c r="L587">
        <v>393956</v>
      </c>
    </row>
    <row r="588" spans="1:12" x14ac:dyDescent="0.25">
      <c r="A588">
        <v>1018</v>
      </c>
      <c r="B588" t="s">
        <v>12</v>
      </c>
      <c r="C588" t="s">
        <v>13</v>
      </c>
      <c r="D588" t="b">
        <v>1</v>
      </c>
      <c r="E588">
        <v>275.3</v>
      </c>
      <c r="F588" t="s">
        <v>655</v>
      </c>
      <c r="G588" t="s">
        <v>47</v>
      </c>
      <c r="H588" t="s">
        <v>13</v>
      </c>
      <c r="I588" t="s">
        <v>16</v>
      </c>
      <c r="J588">
        <v>1</v>
      </c>
      <c r="K588">
        <v>440735</v>
      </c>
      <c r="L588">
        <v>393944</v>
      </c>
    </row>
    <row r="589" spans="1:12" x14ac:dyDescent="0.25">
      <c r="A589">
        <v>1019</v>
      </c>
      <c r="B589" t="s">
        <v>12</v>
      </c>
      <c r="C589" t="s">
        <v>13</v>
      </c>
      <c r="D589" t="b">
        <v>1</v>
      </c>
      <c r="E589">
        <v>276.10000000000002</v>
      </c>
      <c r="F589" t="s">
        <v>656</v>
      </c>
      <c r="G589" t="s">
        <v>342</v>
      </c>
      <c r="H589" t="s">
        <v>13</v>
      </c>
      <c r="I589" t="s">
        <v>16</v>
      </c>
      <c r="J589">
        <v>1</v>
      </c>
      <c r="K589">
        <v>305475</v>
      </c>
      <c r="L589">
        <v>190920</v>
      </c>
    </row>
    <row r="590" spans="1:12" x14ac:dyDescent="0.25">
      <c r="A590">
        <v>1020</v>
      </c>
      <c r="B590" t="s">
        <v>12</v>
      </c>
      <c r="C590" t="s">
        <v>13</v>
      </c>
      <c r="D590" t="b">
        <v>1</v>
      </c>
      <c r="E590">
        <v>276.2</v>
      </c>
      <c r="F590" t="s">
        <v>656</v>
      </c>
      <c r="G590" t="s">
        <v>342</v>
      </c>
      <c r="H590" t="s">
        <v>13</v>
      </c>
      <c r="I590" t="s">
        <v>16</v>
      </c>
      <c r="J590">
        <v>1</v>
      </c>
      <c r="K590">
        <v>305427</v>
      </c>
      <c r="L590">
        <v>190945</v>
      </c>
    </row>
    <row r="591" spans="1:12" x14ac:dyDescent="0.25">
      <c r="A591">
        <v>1021</v>
      </c>
      <c r="B591" t="s">
        <v>12</v>
      </c>
      <c r="C591" t="s">
        <v>13</v>
      </c>
      <c r="D591" t="b">
        <v>1</v>
      </c>
      <c r="E591">
        <v>276.3</v>
      </c>
      <c r="F591" t="s">
        <v>656</v>
      </c>
      <c r="G591" t="s">
        <v>342</v>
      </c>
      <c r="H591" t="s">
        <v>13</v>
      </c>
      <c r="I591" t="s">
        <v>16</v>
      </c>
      <c r="J591">
        <v>1</v>
      </c>
      <c r="K591">
        <v>305433</v>
      </c>
      <c r="L591">
        <v>190886</v>
      </c>
    </row>
    <row r="592" spans="1:12" x14ac:dyDescent="0.25">
      <c r="A592">
        <v>1022</v>
      </c>
      <c r="B592" t="s">
        <v>12</v>
      </c>
      <c r="C592" t="s">
        <v>13</v>
      </c>
      <c r="D592" t="b">
        <v>1</v>
      </c>
      <c r="E592">
        <v>277.10000000000002</v>
      </c>
      <c r="F592" t="s">
        <v>657</v>
      </c>
      <c r="G592" t="s">
        <v>590</v>
      </c>
      <c r="H592" t="s">
        <v>13</v>
      </c>
      <c r="I592" t="s">
        <v>21</v>
      </c>
      <c r="J592">
        <v>1</v>
      </c>
      <c r="K592">
        <v>289229</v>
      </c>
      <c r="L592">
        <v>197302</v>
      </c>
    </row>
    <row r="593" spans="1:12" x14ac:dyDescent="0.25">
      <c r="A593">
        <v>1023</v>
      </c>
      <c r="B593" t="s">
        <v>12</v>
      </c>
      <c r="C593" t="s">
        <v>13</v>
      </c>
      <c r="D593" t="b">
        <v>1</v>
      </c>
      <c r="E593">
        <v>277.2</v>
      </c>
      <c r="F593" t="s">
        <v>657</v>
      </c>
      <c r="G593" t="s">
        <v>590</v>
      </c>
      <c r="H593" t="s">
        <v>13</v>
      </c>
      <c r="I593" t="s">
        <v>21</v>
      </c>
      <c r="J593">
        <v>1</v>
      </c>
      <c r="K593">
        <v>289225</v>
      </c>
      <c r="L593">
        <v>197353</v>
      </c>
    </row>
    <row r="594" spans="1:12" x14ac:dyDescent="0.25">
      <c r="A594">
        <v>1024</v>
      </c>
      <c r="B594" t="s">
        <v>12</v>
      </c>
      <c r="C594" t="s">
        <v>13</v>
      </c>
      <c r="D594" t="b">
        <v>1</v>
      </c>
      <c r="E594">
        <v>277.3</v>
      </c>
      <c r="F594" t="s">
        <v>657</v>
      </c>
      <c r="G594" t="s">
        <v>590</v>
      </c>
      <c r="H594" t="s">
        <v>13</v>
      </c>
      <c r="I594" t="s">
        <v>21</v>
      </c>
      <c r="J594">
        <v>1</v>
      </c>
      <c r="K594">
        <v>289200</v>
      </c>
      <c r="L594">
        <v>197320</v>
      </c>
    </row>
    <row r="595" spans="1:12" x14ac:dyDescent="0.25">
      <c r="A595">
        <v>1025</v>
      </c>
      <c r="B595" t="s">
        <v>12</v>
      </c>
      <c r="C595" t="s">
        <v>13</v>
      </c>
      <c r="D595" t="b">
        <v>1</v>
      </c>
      <c r="E595">
        <v>277.39999999999998</v>
      </c>
      <c r="F595" t="s">
        <v>657</v>
      </c>
      <c r="G595" t="s">
        <v>590</v>
      </c>
      <c r="H595" t="s">
        <v>13</v>
      </c>
      <c r="I595" t="s">
        <v>21</v>
      </c>
      <c r="J595">
        <v>1</v>
      </c>
      <c r="K595">
        <v>289180</v>
      </c>
      <c r="L595">
        <v>197289</v>
      </c>
    </row>
    <row r="596" spans="1:12" x14ac:dyDescent="0.25">
      <c r="A596">
        <v>1026</v>
      </c>
      <c r="B596" t="s">
        <v>12</v>
      </c>
      <c r="C596" t="s">
        <v>13</v>
      </c>
      <c r="D596" t="b">
        <v>1</v>
      </c>
      <c r="E596">
        <v>278.3</v>
      </c>
      <c r="F596" t="s">
        <v>658</v>
      </c>
      <c r="G596" t="s">
        <v>659</v>
      </c>
      <c r="H596" t="s">
        <v>13</v>
      </c>
      <c r="I596" t="s">
        <v>90</v>
      </c>
      <c r="J596">
        <v>1</v>
      </c>
      <c r="K596">
        <v>433323</v>
      </c>
      <c r="L596">
        <v>569416</v>
      </c>
    </row>
    <row r="597" spans="1:12" x14ac:dyDescent="0.25">
      <c r="A597">
        <v>1027</v>
      </c>
      <c r="B597" t="s">
        <v>12</v>
      </c>
      <c r="C597" t="s">
        <v>13</v>
      </c>
      <c r="D597" t="b">
        <v>1</v>
      </c>
      <c r="E597">
        <v>278.39999999999998</v>
      </c>
      <c r="F597" t="s">
        <v>658</v>
      </c>
      <c r="G597" t="s">
        <v>659</v>
      </c>
      <c r="H597" t="s">
        <v>13</v>
      </c>
      <c r="I597" t="s">
        <v>90</v>
      </c>
      <c r="J597">
        <v>1</v>
      </c>
      <c r="K597">
        <v>433380</v>
      </c>
      <c r="L597">
        <v>569414</v>
      </c>
    </row>
    <row r="598" spans="1:12" x14ac:dyDescent="0.25">
      <c r="A598">
        <v>1028</v>
      </c>
      <c r="B598" t="s">
        <v>12</v>
      </c>
      <c r="C598" t="s">
        <v>13</v>
      </c>
      <c r="D598" t="b">
        <v>1</v>
      </c>
      <c r="E598">
        <v>278.5</v>
      </c>
      <c r="F598" t="s">
        <v>658</v>
      </c>
      <c r="G598" t="s">
        <v>659</v>
      </c>
      <c r="H598" t="s">
        <v>13</v>
      </c>
      <c r="I598" t="s">
        <v>90</v>
      </c>
      <c r="J598">
        <v>1</v>
      </c>
      <c r="K598">
        <v>433441</v>
      </c>
      <c r="L598">
        <v>569736</v>
      </c>
    </row>
    <row r="599" spans="1:12" x14ac:dyDescent="0.25">
      <c r="A599">
        <v>1029</v>
      </c>
      <c r="B599" t="s">
        <v>12</v>
      </c>
      <c r="C599" t="s">
        <v>13</v>
      </c>
      <c r="D599" t="b">
        <v>1</v>
      </c>
      <c r="E599">
        <v>278.60000000000002</v>
      </c>
      <c r="F599" t="s">
        <v>658</v>
      </c>
      <c r="G599" t="s">
        <v>659</v>
      </c>
      <c r="H599" t="s">
        <v>13</v>
      </c>
      <c r="I599" t="s">
        <v>90</v>
      </c>
      <c r="J599">
        <v>1</v>
      </c>
      <c r="K599">
        <v>433450</v>
      </c>
      <c r="L599">
        <v>569727</v>
      </c>
    </row>
    <row r="600" spans="1:12" x14ac:dyDescent="0.25">
      <c r="A600">
        <v>1030</v>
      </c>
      <c r="B600" t="s">
        <v>12</v>
      </c>
      <c r="C600" t="s">
        <v>13</v>
      </c>
      <c r="D600" t="b">
        <v>1</v>
      </c>
      <c r="E600">
        <v>278.7</v>
      </c>
      <c r="F600" t="s">
        <v>658</v>
      </c>
      <c r="G600" t="s">
        <v>659</v>
      </c>
      <c r="H600" t="s">
        <v>13</v>
      </c>
      <c r="I600" t="s">
        <v>90</v>
      </c>
      <c r="J600">
        <v>1</v>
      </c>
      <c r="K600">
        <v>433363</v>
      </c>
      <c r="L600">
        <v>569454</v>
      </c>
    </row>
    <row r="601" spans="1:12" x14ac:dyDescent="0.25">
      <c r="A601">
        <v>1031</v>
      </c>
      <c r="B601" t="s">
        <v>12</v>
      </c>
      <c r="C601" t="s">
        <v>13</v>
      </c>
      <c r="D601" t="b">
        <v>1</v>
      </c>
      <c r="E601">
        <v>279.10000000000002</v>
      </c>
      <c r="F601" t="s">
        <v>660</v>
      </c>
      <c r="G601" t="s">
        <v>659</v>
      </c>
      <c r="H601" t="s">
        <v>13</v>
      </c>
      <c r="I601" t="s">
        <v>16</v>
      </c>
      <c r="J601">
        <v>1</v>
      </c>
      <c r="K601">
        <v>432413</v>
      </c>
      <c r="L601">
        <v>569267</v>
      </c>
    </row>
    <row r="602" spans="1:12" x14ac:dyDescent="0.25">
      <c r="A602">
        <v>1032</v>
      </c>
      <c r="B602" t="s">
        <v>12</v>
      </c>
      <c r="C602" t="s">
        <v>13</v>
      </c>
      <c r="D602" t="b">
        <v>1</v>
      </c>
      <c r="E602">
        <v>280.10000000000002</v>
      </c>
      <c r="F602" t="s">
        <v>661</v>
      </c>
      <c r="G602" t="s">
        <v>167</v>
      </c>
      <c r="H602" t="s">
        <v>13</v>
      </c>
      <c r="I602" t="s">
        <v>16</v>
      </c>
      <c r="J602">
        <v>1</v>
      </c>
      <c r="K602">
        <v>432942</v>
      </c>
      <c r="L602">
        <v>577360</v>
      </c>
    </row>
    <row r="603" spans="1:12" x14ac:dyDescent="0.25">
      <c r="A603">
        <v>1033</v>
      </c>
      <c r="B603" t="s">
        <v>12</v>
      </c>
      <c r="C603" t="s">
        <v>13</v>
      </c>
      <c r="D603" t="b">
        <v>1</v>
      </c>
      <c r="E603">
        <v>281.10000000000002</v>
      </c>
      <c r="F603" t="s">
        <v>662</v>
      </c>
      <c r="G603" t="s">
        <v>663</v>
      </c>
      <c r="H603" t="s">
        <v>13</v>
      </c>
      <c r="I603" t="s">
        <v>21</v>
      </c>
      <c r="J603">
        <v>1</v>
      </c>
      <c r="K603">
        <v>421440</v>
      </c>
      <c r="L603">
        <v>402867</v>
      </c>
    </row>
    <row r="604" spans="1:12" x14ac:dyDescent="0.25">
      <c r="A604">
        <v>1034</v>
      </c>
      <c r="B604" t="s">
        <v>12</v>
      </c>
      <c r="C604" t="s">
        <v>13</v>
      </c>
      <c r="D604" t="b">
        <v>1</v>
      </c>
      <c r="E604">
        <v>281.2</v>
      </c>
      <c r="F604" t="s">
        <v>662</v>
      </c>
      <c r="G604" t="s">
        <v>663</v>
      </c>
      <c r="H604" t="s">
        <v>13</v>
      </c>
      <c r="I604" t="s">
        <v>21</v>
      </c>
      <c r="J604">
        <v>1</v>
      </c>
      <c r="K604">
        <v>421400</v>
      </c>
      <c r="L604">
        <v>402900</v>
      </c>
    </row>
    <row r="605" spans="1:12" x14ac:dyDescent="0.25">
      <c r="A605">
        <v>1035</v>
      </c>
      <c r="B605" t="s">
        <v>12</v>
      </c>
      <c r="C605" t="s">
        <v>13</v>
      </c>
      <c r="D605" t="b">
        <v>1</v>
      </c>
      <c r="E605">
        <v>281.3</v>
      </c>
      <c r="F605" t="s">
        <v>662</v>
      </c>
      <c r="G605" t="s">
        <v>663</v>
      </c>
      <c r="H605" t="s">
        <v>13</v>
      </c>
      <c r="I605" t="s">
        <v>21</v>
      </c>
      <c r="J605">
        <v>1</v>
      </c>
      <c r="K605">
        <v>421400</v>
      </c>
      <c r="L605">
        <v>402900</v>
      </c>
    </row>
    <row r="606" spans="1:12" x14ac:dyDescent="0.25">
      <c r="A606">
        <v>1036</v>
      </c>
      <c r="B606" t="s">
        <v>12</v>
      </c>
      <c r="C606" t="s">
        <v>13</v>
      </c>
      <c r="D606" t="b">
        <v>1</v>
      </c>
      <c r="E606">
        <v>281.39999999999998</v>
      </c>
      <c r="F606" t="s">
        <v>662</v>
      </c>
      <c r="G606" t="s">
        <v>663</v>
      </c>
      <c r="H606" t="s">
        <v>13</v>
      </c>
      <c r="I606" t="s">
        <v>21</v>
      </c>
      <c r="J606">
        <v>1</v>
      </c>
      <c r="K606">
        <v>421400</v>
      </c>
      <c r="L606">
        <v>402900</v>
      </c>
    </row>
    <row r="607" spans="1:12" x14ac:dyDescent="0.25">
      <c r="A607">
        <v>1037</v>
      </c>
      <c r="B607" t="s">
        <v>12</v>
      </c>
      <c r="C607" t="s">
        <v>13</v>
      </c>
      <c r="D607" t="b">
        <v>1</v>
      </c>
      <c r="E607">
        <v>281.5</v>
      </c>
      <c r="F607" t="s">
        <v>662</v>
      </c>
      <c r="G607" t="s">
        <v>663</v>
      </c>
      <c r="H607" t="s">
        <v>13</v>
      </c>
      <c r="I607" t="s">
        <v>21</v>
      </c>
      <c r="J607">
        <v>1</v>
      </c>
      <c r="K607">
        <v>421400</v>
      </c>
      <c r="L607">
        <v>402900</v>
      </c>
    </row>
    <row r="608" spans="1:12" x14ac:dyDescent="0.25">
      <c r="A608">
        <v>1038</v>
      </c>
      <c r="B608" t="s">
        <v>12</v>
      </c>
      <c r="C608" t="s">
        <v>13</v>
      </c>
      <c r="D608" t="b">
        <v>1</v>
      </c>
      <c r="E608">
        <v>282.01</v>
      </c>
      <c r="F608" t="s">
        <v>664</v>
      </c>
      <c r="G608" t="s">
        <v>55</v>
      </c>
      <c r="H608" t="s">
        <v>13</v>
      </c>
      <c r="I608" t="s">
        <v>16</v>
      </c>
      <c r="J608">
        <v>1</v>
      </c>
      <c r="K608">
        <v>428788</v>
      </c>
      <c r="L608">
        <v>403808</v>
      </c>
    </row>
    <row r="609" spans="1:12" x14ac:dyDescent="0.25">
      <c r="A609">
        <v>1039</v>
      </c>
      <c r="B609" t="s">
        <v>12</v>
      </c>
      <c r="C609" t="s">
        <v>13</v>
      </c>
      <c r="D609" t="b">
        <v>1</v>
      </c>
      <c r="E609">
        <v>282.02</v>
      </c>
      <c r="F609" t="s">
        <v>664</v>
      </c>
      <c r="G609" t="s">
        <v>55</v>
      </c>
      <c r="H609" t="s">
        <v>13</v>
      </c>
      <c r="I609" t="s">
        <v>16</v>
      </c>
      <c r="J609">
        <v>1</v>
      </c>
      <c r="K609">
        <v>428805</v>
      </c>
      <c r="L609">
        <v>403996</v>
      </c>
    </row>
    <row r="610" spans="1:12" x14ac:dyDescent="0.25">
      <c r="A610">
        <v>1040</v>
      </c>
      <c r="B610" t="s">
        <v>12</v>
      </c>
      <c r="C610" t="s">
        <v>13</v>
      </c>
      <c r="D610" t="b">
        <v>1</v>
      </c>
      <c r="E610">
        <v>282.02999999999997</v>
      </c>
      <c r="F610" t="s">
        <v>664</v>
      </c>
      <c r="G610" t="s">
        <v>55</v>
      </c>
      <c r="H610" t="s">
        <v>13</v>
      </c>
      <c r="I610" t="s">
        <v>16</v>
      </c>
      <c r="J610">
        <v>1</v>
      </c>
      <c r="K610">
        <v>428815</v>
      </c>
      <c r="L610">
        <v>403889</v>
      </c>
    </row>
    <row r="611" spans="1:12" x14ac:dyDescent="0.25">
      <c r="A611">
        <v>1041</v>
      </c>
      <c r="B611" t="s">
        <v>12</v>
      </c>
      <c r="C611" t="s">
        <v>13</v>
      </c>
      <c r="D611" t="b">
        <v>1</v>
      </c>
      <c r="E611">
        <v>282.04000000000002</v>
      </c>
      <c r="F611" t="s">
        <v>664</v>
      </c>
      <c r="G611" t="s">
        <v>55</v>
      </c>
      <c r="H611" t="s">
        <v>13</v>
      </c>
      <c r="I611" t="s">
        <v>16</v>
      </c>
      <c r="J611">
        <v>1</v>
      </c>
      <c r="K611">
        <v>428816</v>
      </c>
      <c r="L611">
        <v>403949</v>
      </c>
    </row>
    <row r="612" spans="1:12" x14ac:dyDescent="0.25">
      <c r="A612">
        <v>1042</v>
      </c>
      <c r="B612" t="s">
        <v>12</v>
      </c>
      <c r="C612" t="s">
        <v>13</v>
      </c>
      <c r="D612" t="b">
        <v>1</v>
      </c>
      <c r="E612">
        <v>282.05</v>
      </c>
      <c r="F612" t="s">
        <v>664</v>
      </c>
      <c r="G612" t="s">
        <v>55</v>
      </c>
      <c r="H612" t="s">
        <v>13</v>
      </c>
      <c r="I612" t="s">
        <v>16</v>
      </c>
      <c r="J612">
        <v>1</v>
      </c>
      <c r="K612">
        <v>428752</v>
      </c>
      <c r="L612">
        <v>403871</v>
      </c>
    </row>
    <row r="613" spans="1:12" x14ac:dyDescent="0.25">
      <c r="A613">
        <v>1043</v>
      </c>
      <c r="B613" t="s">
        <v>12</v>
      </c>
      <c r="C613" t="s">
        <v>13</v>
      </c>
      <c r="D613" t="b">
        <v>1</v>
      </c>
      <c r="E613">
        <v>282.06</v>
      </c>
      <c r="F613" t="s">
        <v>664</v>
      </c>
      <c r="G613" t="s">
        <v>55</v>
      </c>
      <c r="H613" t="s">
        <v>13</v>
      </c>
      <c r="I613" t="s">
        <v>16</v>
      </c>
      <c r="J613">
        <v>1</v>
      </c>
      <c r="K613">
        <v>428782</v>
      </c>
      <c r="L613">
        <v>404034</v>
      </c>
    </row>
    <row r="614" spans="1:12" x14ac:dyDescent="0.25">
      <c r="A614">
        <v>1044</v>
      </c>
      <c r="B614" t="s">
        <v>12</v>
      </c>
      <c r="C614" t="s">
        <v>13</v>
      </c>
      <c r="D614" t="b">
        <v>1</v>
      </c>
      <c r="E614">
        <v>282.07</v>
      </c>
      <c r="F614" t="s">
        <v>664</v>
      </c>
      <c r="G614" t="s">
        <v>55</v>
      </c>
      <c r="H614" t="s">
        <v>13</v>
      </c>
      <c r="I614" t="s">
        <v>16</v>
      </c>
      <c r="J614">
        <v>1</v>
      </c>
      <c r="K614">
        <v>428773</v>
      </c>
      <c r="L614">
        <v>404027</v>
      </c>
    </row>
    <row r="615" spans="1:12" x14ac:dyDescent="0.25">
      <c r="A615">
        <v>1045</v>
      </c>
      <c r="B615" t="s">
        <v>12</v>
      </c>
      <c r="C615" t="s">
        <v>13</v>
      </c>
      <c r="D615" t="b">
        <v>1</v>
      </c>
      <c r="E615">
        <v>282.08</v>
      </c>
      <c r="F615" t="s">
        <v>664</v>
      </c>
      <c r="G615" t="s">
        <v>55</v>
      </c>
      <c r="H615" t="s">
        <v>13</v>
      </c>
      <c r="I615" t="s">
        <v>16</v>
      </c>
      <c r="J615">
        <v>1</v>
      </c>
      <c r="K615">
        <v>428737</v>
      </c>
      <c r="L615">
        <v>403976</v>
      </c>
    </row>
    <row r="616" spans="1:12" x14ac:dyDescent="0.25">
      <c r="A616">
        <v>1046</v>
      </c>
      <c r="B616" t="s">
        <v>12</v>
      </c>
      <c r="C616" t="s">
        <v>13</v>
      </c>
      <c r="D616" t="b">
        <v>1</v>
      </c>
      <c r="E616">
        <v>282.08999999999997</v>
      </c>
      <c r="F616" t="s">
        <v>664</v>
      </c>
      <c r="G616" t="s">
        <v>55</v>
      </c>
      <c r="H616" t="s">
        <v>13</v>
      </c>
      <c r="I616" t="s">
        <v>16</v>
      </c>
      <c r="J616">
        <v>1</v>
      </c>
      <c r="K616">
        <v>428784</v>
      </c>
      <c r="L616">
        <v>403969</v>
      </c>
    </row>
    <row r="617" spans="1:12" x14ac:dyDescent="0.25">
      <c r="A617">
        <v>1047</v>
      </c>
      <c r="B617" t="s">
        <v>12</v>
      </c>
      <c r="C617" t="s">
        <v>13</v>
      </c>
      <c r="D617" t="b">
        <v>1</v>
      </c>
      <c r="E617">
        <v>282.10000000000002</v>
      </c>
      <c r="F617" t="s">
        <v>664</v>
      </c>
      <c r="G617" t="s">
        <v>55</v>
      </c>
      <c r="H617" t="s">
        <v>13</v>
      </c>
      <c r="I617" t="s">
        <v>16</v>
      </c>
      <c r="J617">
        <v>1</v>
      </c>
      <c r="K617">
        <v>428785</v>
      </c>
      <c r="L617">
        <v>403951</v>
      </c>
    </row>
    <row r="618" spans="1:12" x14ac:dyDescent="0.25">
      <c r="A618">
        <v>1048</v>
      </c>
      <c r="B618" t="s">
        <v>12</v>
      </c>
      <c r="C618" t="s">
        <v>13</v>
      </c>
      <c r="D618" t="b">
        <v>1</v>
      </c>
      <c r="E618">
        <v>282.11</v>
      </c>
      <c r="F618" t="s">
        <v>664</v>
      </c>
      <c r="G618" t="s">
        <v>55</v>
      </c>
      <c r="H618" t="s">
        <v>13</v>
      </c>
      <c r="I618" t="s">
        <v>16</v>
      </c>
      <c r="J618">
        <v>1</v>
      </c>
      <c r="K618">
        <v>428796</v>
      </c>
      <c r="L618">
        <v>403862</v>
      </c>
    </row>
    <row r="619" spans="1:12" x14ac:dyDescent="0.25">
      <c r="A619">
        <v>1049</v>
      </c>
      <c r="B619" t="s">
        <v>12</v>
      </c>
      <c r="C619" t="s">
        <v>13</v>
      </c>
      <c r="D619" t="b">
        <v>1</v>
      </c>
      <c r="E619">
        <v>282.12</v>
      </c>
      <c r="F619" t="s">
        <v>664</v>
      </c>
      <c r="G619" t="s">
        <v>55</v>
      </c>
      <c r="H619" t="s">
        <v>13</v>
      </c>
      <c r="I619" t="s">
        <v>16</v>
      </c>
      <c r="J619">
        <v>1</v>
      </c>
      <c r="K619">
        <v>428804</v>
      </c>
      <c r="L619">
        <v>403982</v>
      </c>
    </row>
    <row r="620" spans="1:12" x14ac:dyDescent="0.25">
      <c r="A620">
        <v>1050</v>
      </c>
      <c r="B620" t="s">
        <v>12</v>
      </c>
      <c r="C620" t="s">
        <v>13</v>
      </c>
      <c r="D620" t="b">
        <v>1</v>
      </c>
      <c r="E620">
        <v>282.13</v>
      </c>
      <c r="F620" t="s">
        <v>664</v>
      </c>
      <c r="G620" t="s">
        <v>55</v>
      </c>
      <c r="H620" t="s">
        <v>13</v>
      </c>
      <c r="I620" t="s">
        <v>16</v>
      </c>
      <c r="J620">
        <v>1</v>
      </c>
      <c r="K620">
        <v>428739</v>
      </c>
      <c r="L620">
        <v>403874</v>
      </c>
    </row>
    <row r="621" spans="1:12" x14ac:dyDescent="0.25">
      <c r="A621">
        <v>1051</v>
      </c>
      <c r="B621" t="s">
        <v>12</v>
      </c>
      <c r="C621" t="s">
        <v>13</v>
      </c>
      <c r="D621" t="b">
        <v>1</v>
      </c>
      <c r="E621">
        <v>282.14</v>
      </c>
      <c r="F621" t="s">
        <v>664</v>
      </c>
      <c r="G621" t="s">
        <v>55</v>
      </c>
      <c r="H621" t="s">
        <v>13</v>
      </c>
      <c r="I621" t="s">
        <v>16</v>
      </c>
      <c r="J621">
        <v>1</v>
      </c>
      <c r="K621">
        <v>428743</v>
      </c>
      <c r="L621">
        <v>403877</v>
      </c>
    </row>
    <row r="622" spans="1:12" x14ac:dyDescent="0.25">
      <c r="A622">
        <v>1052</v>
      </c>
      <c r="B622" t="s">
        <v>12</v>
      </c>
      <c r="C622" t="s">
        <v>13</v>
      </c>
      <c r="D622" t="b">
        <v>1</v>
      </c>
      <c r="E622">
        <v>282.14999999999998</v>
      </c>
      <c r="F622" t="s">
        <v>664</v>
      </c>
      <c r="G622" t="s">
        <v>55</v>
      </c>
      <c r="H622" t="s">
        <v>13</v>
      </c>
      <c r="I622" t="s">
        <v>16</v>
      </c>
      <c r="J622">
        <v>1</v>
      </c>
      <c r="K622">
        <v>428745</v>
      </c>
      <c r="L622">
        <v>403879</v>
      </c>
    </row>
    <row r="623" spans="1:12" x14ac:dyDescent="0.25">
      <c r="A623">
        <v>1053</v>
      </c>
      <c r="B623" t="s">
        <v>12</v>
      </c>
      <c r="C623" t="s">
        <v>13</v>
      </c>
      <c r="D623" t="b">
        <v>1</v>
      </c>
      <c r="E623">
        <v>282.16000000000003</v>
      </c>
      <c r="F623" t="s">
        <v>664</v>
      </c>
      <c r="G623" t="s">
        <v>55</v>
      </c>
      <c r="H623" t="s">
        <v>13</v>
      </c>
      <c r="I623" t="s">
        <v>16</v>
      </c>
      <c r="J623">
        <v>1</v>
      </c>
      <c r="K623">
        <v>428748</v>
      </c>
      <c r="L623">
        <v>403881</v>
      </c>
    </row>
    <row r="624" spans="1:12" x14ac:dyDescent="0.25">
      <c r="A624">
        <v>1054</v>
      </c>
      <c r="B624" t="s">
        <v>12</v>
      </c>
      <c r="C624" t="s">
        <v>13</v>
      </c>
      <c r="D624" t="b">
        <v>1</v>
      </c>
      <c r="E624">
        <v>282.17</v>
      </c>
      <c r="F624" t="s">
        <v>664</v>
      </c>
      <c r="G624" t="s">
        <v>55</v>
      </c>
      <c r="H624" t="s">
        <v>13</v>
      </c>
      <c r="I624" t="s">
        <v>16</v>
      </c>
      <c r="J624">
        <v>1</v>
      </c>
      <c r="K624">
        <v>428753</v>
      </c>
      <c r="L624">
        <v>403884</v>
      </c>
    </row>
    <row r="625" spans="1:12" x14ac:dyDescent="0.25">
      <c r="A625">
        <v>1055</v>
      </c>
      <c r="B625" t="s">
        <v>12</v>
      </c>
      <c r="C625" t="s">
        <v>13</v>
      </c>
      <c r="D625" t="b">
        <v>1</v>
      </c>
      <c r="E625">
        <v>282.18</v>
      </c>
      <c r="F625" t="s">
        <v>664</v>
      </c>
      <c r="G625" t="s">
        <v>55</v>
      </c>
      <c r="H625" t="s">
        <v>13</v>
      </c>
      <c r="I625" t="s">
        <v>16</v>
      </c>
      <c r="J625">
        <v>1</v>
      </c>
      <c r="K625">
        <v>428805</v>
      </c>
      <c r="L625">
        <v>403852</v>
      </c>
    </row>
    <row r="626" spans="1:12" x14ac:dyDescent="0.25">
      <c r="A626">
        <v>1056</v>
      </c>
      <c r="B626" t="s">
        <v>12</v>
      </c>
      <c r="C626" t="s">
        <v>13</v>
      </c>
      <c r="D626" t="b">
        <v>1</v>
      </c>
      <c r="E626">
        <v>282.19</v>
      </c>
      <c r="F626" t="s">
        <v>664</v>
      </c>
      <c r="G626" t="s">
        <v>55</v>
      </c>
      <c r="H626" t="s">
        <v>13</v>
      </c>
      <c r="I626" t="s">
        <v>16</v>
      </c>
      <c r="J626">
        <v>1</v>
      </c>
      <c r="K626">
        <v>428789</v>
      </c>
      <c r="L626">
        <v>403917</v>
      </c>
    </row>
    <row r="627" spans="1:12" x14ac:dyDescent="0.25">
      <c r="A627">
        <v>1057</v>
      </c>
      <c r="B627" t="s">
        <v>12</v>
      </c>
      <c r="C627" t="s">
        <v>13</v>
      </c>
      <c r="D627" t="b">
        <v>1</v>
      </c>
      <c r="E627">
        <v>282.2</v>
      </c>
      <c r="F627" t="s">
        <v>664</v>
      </c>
      <c r="G627" t="s">
        <v>55</v>
      </c>
      <c r="H627" t="s">
        <v>13</v>
      </c>
      <c r="I627" t="s">
        <v>16</v>
      </c>
      <c r="J627">
        <v>1</v>
      </c>
      <c r="K627">
        <v>428870</v>
      </c>
      <c r="L627">
        <v>403859</v>
      </c>
    </row>
    <row r="628" spans="1:12" x14ac:dyDescent="0.25">
      <c r="A628">
        <v>1058</v>
      </c>
      <c r="B628" t="s">
        <v>12</v>
      </c>
      <c r="C628" t="s">
        <v>13</v>
      </c>
      <c r="D628" t="b">
        <v>1</v>
      </c>
      <c r="E628">
        <v>282.20999999999998</v>
      </c>
      <c r="F628" t="s">
        <v>664</v>
      </c>
      <c r="G628" t="s">
        <v>55</v>
      </c>
      <c r="H628" t="s">
        <v>13</v>
      </c>
      <c r="I628" t="s">
        <v>16</v>
      </c>
      <c r="J628">
        <v>1</v>
      </c>
      <c r="K628">
        <v>428753</v>
      </c>
      <c r="L628">
        <v>403839</v>
      </c>
    </row>
    <row r="629" spans="1:12" x14ac:dyDescent="0.25">
      <c r="A629">
        <v>1059</v>
      </c>
      <c r="B629" t="s">
        <v>12</v>
      </c>
      <c r="C629" t="s">
        <v>13</v>
      </c>
      <c r="D629" t="b">
        <v>1</v>
      </c>
      <c r="E629">
        <v>282.22000000000003</v>
      </c>
      <c r="F629" t="s">
        <v>664</v>
      </c>
      <c r="G629" t="s">
        <v>55</v>
      </c>
      <c r="H629" t="s">
        <v>13</v>
      </c>
      <c r="I629" t="s">
        <v>16</v>
      </c>
      <c r="J629">
        <v>1</v>
      </c>
      <c r="K629">
        <v>428796</v>
      </c>
      <c r="L629">
        <v>403976</v>
      </c>
    </row>
    <row r="630" spans="1:12" x14ac:dyDescent="0.25">
      <c r="A630">
        <v>1060</v>
      </c>
      <c r="B630" t="s">
        <v>12</v>
      </c>
      <c r="C630" t="s">
        <v>13</v>
      </c>
      <c r="D630" t="b">
        <v>1</v>
      </c>
      <c r="E630">
        <v>282.23</v>
      </c>
      <c r="F630" t="s">
        <v>664</v>
      </c>
      <c r="G630" t="s">
        <v>55</v>
      </c>
      <c r="H630" t="s">
        <v>13</v>
      </c>
      <c r="I630" t="s">
        <v>16</v>
      </c>
      <c r="J630">
        <v>1</v>
      </c>
      <c r="K630">
        <v>428834</v>
      </c>
      <c r="L630">
        <v>403849</v>
      </c>
    </row>
    <row r="631" spans="1:12" x14ac:dyDescent="0.25">
      <c r="A631">
        <v>1061</v>
      </c>
      <c r="B631" t="s">
        <v>12</v>
      </c>
      <c r="C631" t="s">
        <v>13</v>
      </c>
      <c r="D631" t="b">
        <v>1</v>
      </c>
      <c r="E631">
        <v>282.24</v>
      </c>
      <c r="F631" t="s">
        <v>664</v>
      </c>
      <c r="G631" t="s">
        <v>55</v>
      </c>
      <c r="H631" t="s">
        <v>13</v>
      </c>
      <c r="I631" t="s">
        <v>16</v>
      </c>
      <c r="J631">
        <v>1</v>
      </c>
      <c r="K631">
        <v>428785</v>
      </c>
      <c r="L631">
        <v>403975</v>
      </c>
    </row>
    <row r="632" spans="1:12" x14ac:dyDescent="0.25">
      <c r="A632">
        <v>1062</v>
      </c>
      <c r="B632" t="s">
        <v>12</v>
      </c>
      <c r="C632" t="s">
        <v>13</v>
      </c>
      <c r="D632" t="b">
        <v>1</v>
      </c>
      <c r="E632">
        <v>282.25</v>
      </c>
      <c r="F632" t="s">
        <v>664</v>
      </c>
      <c r="G632" t="s">
        <v>55</v>
      </c>
      <c r="H632" t="s">
        <v>13</v>
      </c>
      <c r="I632" t="s">
        <v>16</v>
      </c>
      <c r="J632">
        <v>1</v>
      </c>
      <c r="K632">
        <v>428754</v>
      </c>
      <c r="L632">
        <v>403898</v>
      </c>
    </row>
    <row r="633" spans="1:12" x14ac:dyDescent="0.25">
      <c r="A633">
        <v>1063</v>
      </c>
      <c r="B633" t="s">
        <v>12</v>
      </c>
      <c r="C633" t="s">
        <v>13</v>
      </c>
      <c r="D633" t="b">
        <v>1</v>
      </c>
      <c r="E633">
        <v>282.26</v>
      </c>
      <c r="F633" t="s">
        <v>664</v>
      </c>
      <c r="G633" t="s">
        <v>55</v>
      </c>
      <c r="H633" t="s">
        <v>13</v>
      </c>
      <c r="I633" t="s">
        <v>16</v>
      </c>
      <c r="J633">
        <v>1</v>
      </c>
      <c r="K633">
        <v>428752</v>
      </c>
      <c r="L633">
        <v>403892</v>
      </c>
    </row>
    <row r="634" spans="1:12" x14ac:dyDescent="0.25">
      <c r="A634">
        <v>1064</v>
      </c>
      <c r="B634" t="s">
        <v>12</v>
      </c>
      <c r="C634" t="s">
        <v>13</v>
      </c>
      <c r="D634" t="b">
        <v>1</v>
      </c>
      <c r="E634">
        <v>282.27</v>
      </c>
      <c r="F634" t="s">
        <v>664</v>
      </c>
      <c r="G634" t="s">
        <v>55</v>
      </c>
      <c r="H634" t="s">
        <v>13</v>
      </c>
      <c r="I634" t="s">
        <v>16</v>
      </c>
      <c r="J634">
        <v>1</v>
      </c>
      <c r="K634">
        <v>428785</v>
      </c>
      <c r="L634">
        <v>403872</v>
      </c>
    </row>
    <row r="635" spans="1:12" x14ac:dyDescent="0.25">
      <c r="A635">
        <v>1065</v>
      </c>
      <c r="B635" t="s">
        <v>12</v>
      </c>
      <c r="C635" t="s">
        <v>13</v>
      </c>
      <c r="D635" t="b">
        <v>1</v>
      </c>
      <c r="E635">
        <v>282.27999999999997</v>
      </c>
      <c r="F635" t="s">
        <v>664</v>
      </c>
      <c r="G635" t="s">
        <v>55</v>
      </c>
      <c r="H635" t="s">
        <v>13</v>
      </c>
      <c r="I635" t="s">
        <v>16</v>
      </c>
      <c r="J635">
        <v>1</v>
      </c>
      <c r="K635">
        <v>428792</v>
      </c>
      <c r="L635">
        <v>403896</v>
      </c>
    </row>
    <row r="636" spans="1:12" x14ac:dyDescent="0.25">
      <c r="A636">
        <v>1066</v>
      </c>
      <c r="B636" t="s">
        <v>12</v>
      </c>
      <c r="C636" t="s">
        <v>13</v>
      </c>
      <c r="D636" t="b">
        <v>1</v>
      </c>
      <c r="E636">
        <v>282.29000000000002</v>
      </c>
      <c r="F636" t="s">
        <v>664</v>
      </c>
      <c r="G636" t="s">
        <v>55</v>
      </c>
      <c r="H636" t="s">
        <v>13</v>
      </c>
      <c r="I636" t="s">
        <v>16</v>
      </c>
      <c r="J636">
        <v>1</v>
      </c>
      <c r="K636">
        <v>428773</v>
      </c>
      <c r="L636">
        <v>403809</v>
      </c>
    </row>
    <row r="637" spans="1:12" x14ac:dyDescent="0.25">
      <c r="A637">
        <v>1067</v>
      </c>
      <c r="B637" t="s">
        <v>12</v>
      </c>
      <c r="C637" t="s">
        <v>13</v>
      </c>
      <c r="D637" t="b">
        <v>1</v>
      </c>
      <c r="E637">
        <v>282.3</v>
      </c>
      <c r="F637" t="s">
        <v>664</v>
      </c>
      <c r="G637" t="s">
        <v>55</v>
      </c>
      <c r="H637" t="s">
        <v>13</v>
      </c>
      <c r="I637" t="s">
        <v>16</v>
      </c>
      <c r="J637">
        <v>1</v>
      </c>
      <c r="K637">
        <v>428810</v>
      </c>
      <c r="L637">
        <v>403806</v>
      </c>
    </row>
    <row r="638" spans="1:12" x14ac:dyDescent="0.25">
      <c r="A638">
        <v>1068</v>
      </c>
      <c r="B638" t="s">
        <v>12</v>
      </c>
      <c r="C638" t="s">
        <v>13</v>
      </c>
      <c r="D638" t="b">
        <v>1</v>
      </c>
      <c r="E638">
        <v>283.10000000000002</v>
      </c>
      <c r="F638" t="s">
        <v>665</v>
      </c>
      <c r="G638" t="s">
        <v>666</v>
      </c>
      <c r="H638" t="s">
        <v>13</v>
      </c>
      <c r="I638" t="s">
        <v>90</v>
      </c>
      <c r="J638">
        <v>1</v>
      </c>
      <c r="K638">
        <v>271148</v>
      </c>
      <c r="L638">
        <v>213734</v>
      </c>
    </row>
    <row r="639" spans="1:12" x14ac:dyDescent="0.25">
      <c r="A639">
        <v>1069</v>
      </c>
      <c r="B639" t="s">
        <v>12</v>
      </c>
      <c r="C639" t="s">
        <v>13</v>
      </c>
      <c r="D639" t="b">
        <v>1</v>
      </c>
      <c r="E639">
        <v>283.2</v>
      </c>
      <c r="F639" t="s">
        <v>665</v>
      </c>
      <c r="G639" t="s">
        <v>666</v>
      </c>
      <c r="H639" t="s">
        <v>13</v>
      </c>
      <c r="I639" t="s">
        <v>90</v>
      </c>
      <c r="J639">
        <v>1</v>
      </c>
      <c r="K639">
        <v>271148</v>
      </c>
      <c r="L639">
        <v>213760</v>
      </c>
    </row>
    <row r="640" spans="1:12" x14ac:dyDescent="0.25">
      <c r="A640">
        <v>1070</v>
      </c>
      <c r="B640" t="s">
        <v>12</v>
      </c>
      <c r="C640" t="s">
        <v>13</v>
      </c>
      <c r="D640" t="b">
        <v>1</v>
      </c>
      <c r="E640">
        <v>284.10000000000002</v>
      </c>
      <c r="F640" t="s">
        <v>667</v>
      </c>
      <c r="G640" t="s">
        <v>155</v>
      </c>
      <c r="H640" t="s">
        <v>13</v>
      </c>
      <c r="I640" t="s">
        <v>21</v>
      </c>
      <c r="J640">
        <v>1</v>
      </c>
      <c r="K640">
        <v>320503</v>
      </c>
      <c r="L640">
        <v>694777</v>
      </c>
    </row>
    <row r="641" spans="1:12" x14ac:dyDescent="0.25">
      <c r="A641">
        <v>1071</v>
      </c>
      <c r="B641" t="s">
        <v>12</v>
      </c>
      <c r="C641" t="s">
        <v>13</v>
      </c>
      <c r="D641" t="b">
        <v>1</v>
      </c>
      <c r="E641">
        <v>284.2</v>
      </c>
      <c r="F641" t="s">
        <v>667</v>
      </c>
      <c r="G641" t="s">
        <v>155</v>
      </c>
      <c r="H641" t="s">
        <v>13</v>
      </c>
      <c r="I641" t="s">
        <v>21</v>
      </c>
      <c r="J641">
        <v>1</v>
      </c>
      <c r="K641">
        <v>320330</v>
      </c>
      <c r="L641">
        <v>694880</v>
      </c>
    </row>
    <row r="642" spans="1:12" x14ac:dyDescent="0.25">
      <c r="A642">
        <v>1072</v>
      </c>
      <c r="B642" t="s">
        <v>12</v>
      </c>
      <c r="C642" t="s">
        <v>13</v>
      </c>
      <c r="D642" t="b">
        <v>1</v>
      </c>
      <c r="E642">
        <v>284.3</v>
      </c>
      <c r="F642" t="s">
        <v>667</v>
      </c>
      <c r="G642" t="s">
        <v>155</v>
      </c>
      <c r="H642" t="s">
        <v>13</v>
      </c>
      <c r="I642" t="s">
        <v>21</v>
      </c>
      <c r="J642">
        <v>1</v>
      </c>
      <c r="K642">
        <v>320357</v>
      </c>
      <c r="L642">
        <v>694949</v>
      </c>
    </row>
    <row r="643" spans="1:12" x14ac:dyDescent="0.25">
      <c r="A643">
        <v>1073</v>
      </c>
      <c r="B643" t="s">
        <v>12</v>
      </c>
      <c r="C643" t="s">
        <v>13</v>
      </c>
      <c r="D643" t="b">
        <v>1</v>
      </c>
      <c r="E643">
        <v>285.10000000000002</v>
      </c>
      <c r="F643" t="s">
        <v>668</v>
      </c>
      <c r="G643" t="s">
        <v>292</v>
      </c>
      <c r="H643" t="s">
        <v>13</v>
      </c>
      <c r="I643" t="s">
        <v>90</v>
      </c>
      <c r="J643">
        <v>1</v>
      </c>
      <c r="K643">
        <v>296990</v>
      </c>
      <c r="L643">
        <v>205170</v>
      </c>
    </row>
    <row r="644" spans="1:12" x14ac:dyDescent="0.25">
      <c r="A644">
        <v>1074</v>
      </c>
      <c r="B644" t="s">
        <v>12</v>
      </c>
      <c r="C644" t="s">
        <v>13</v>
      </c>
      <c r="D644" t="b">
        <v>1</v>
      </c>
      <c r="E644">
        <v>286.10000000000002</v>
      </c>
      <c r="F644" t="s">
        <v>669</v>
      </c>
      <c r="G644" t="s">
        <v>100</v>
      </c>
      <c r="H644" t="s">
        <v>13</v>
      </c>
      <c r="I644" t="s">
        <v>90</v>
      </c>
      <c r="J644">
        <v>1</v>
      </c>
      <c r="K644">
        <v>430587</v>
      </c>
      <c r="L644">
        <v>418239</v>
      </c>
    </row>
    <row r="645" spans="1:12" x14ac:dyDescent="0.25">
      <c r="A645">
        <v>1075</v>
      </c>
      <c r="B645" t="s">
        <v>12</v>
      </c>
      <c r="C645" t="s">
        <v>13</v>
      </c>
      <c r="D645" t="b">
        <v>1</v>
      </c>
      <c r="E645">
        <v>286.2</v>
      </c>
      <c r="F645" t="s">
        <v>669</v>
      </c>
      <c r="G645" t="s">
        <v>100</v>
      </c>
      <c r="H645" t="s">
        <v>13</v>
      </c>
      <c r="I645" t="s">
        <v>90</v>
      </c>
      <c r="J645">
        <v>1</v>
      </c>
      <c r="K645">
        <v>430587</v>
      </c>
      <c r="L645">
        <v>418239</v>
      </c>
    </row>
    <row r="646" spans="1:12" x14ac:dyDescent="0.25">
      <c r="A646">
        <v>1076</v>
      </c>
      <c r="B646" t="s">
        <v>12</v>
      </c>
      <c r="C646" t="s">
        <v>13</v>
      </c>
      <c r="D646" t="b">
        <v>1</v>
      </c>
      <c r="E646">
        <v>287.10000000000002</v>
      </c>
      <c r="F646" t="s">
        <v>670</v>
      </c>
      <c r="G646" t="s">
        <v>448</v>
      </c>
      <c r="H646" t="s">
        <v>13</v>
      </c>
      <c r="I646" t="s">
        <v>90</v>
      </c>
      <c r="J646">
        <v>1</v>
      </c>
      <c r="K646">
        <v>306487</v>
      </c>
      <c r="L646">
        <v>202614</v>
      </c>
    </row>
    <row r="647" spans="1:12" x14ac:dyDescent="0.25">
      <c r="A647">
        <v>1077</v>
      </c>
      <c r="B647" t="s">
        <v>12</v>
      </c>
      <c r="C647" t="s">
        <v>13</v>
      </c>
      <c r="D647" t="b">
        <v>1</v>
      </c>
      <c r="E647">
        <v>287.2</v>
      </c>
      <c r="F647" t="s">
        <v>670</v>
      </c>
      <c r="G647" t="s">
        <v>448</v>
      </c>
      <c r="H647" t="s">
        <v>13</v>
      </c>
      <c r="I647" t="s">
        <v>90</v>
      </c>
      <c r="J647">
        <v>1</v>
      </c>
      <c r="K647">
        <v>306659</v>
      </c>
      <c r="L647">
        <v>202685</v>
      </c>
    </row>
    <row r="648" spans="1:12" x14ac:dyDescent="0.25">
      <c r="A648">
        <v>1078</v>
      </c>
      <c r="B648" t="s">
        <v>12</v>
      </c>
      <c r="C648" t="s">
        <v>13</v>
      </c>
      <c r="D648" t="b">
        <v>1</v>
      </c>
      <c r="E648">
        <v>288.10000000000002</v>
      </c>
      <c r="F648" t="s">
        <v>671</v>
      </c>
      <c r="G648" t="s">
        <v>448</v>
      </c>
      <c r="H648" t="s">
        <v>13</v>
      </c>
      <c r="I648" t="s">
        <v>90</v>
      </c>
      <c r="J648">
        <v>1</v>
      </c>
      <c r="K648">
        <v>306785</v>
      </c>
      <c r="L648">
        <v>202410</v>
      </c>
    </row>
    <row r="649" spans="1:12" x14ac:dyDescent="0.25">
      <c r="A649">
        <v>1079</v>
      </c>
      <c r="B649" t="s">
        <v>12</v>
      </c>
      <c r="C649" t="s">
        <v>13</v>
      </c>
      <c r="D649" t="b">
        <v>1</v>
      </c>
      <c r="E649">
        <v>288.2</v>
      </c>
      <c r="F649" t="s">
        <v>671</v>
      </c>
      <c r="G649" t="s">
        <v>448</v>
      </c>
      <c r="H649" t="s">
        <v>13</v>
      </c>
      <c r="I649" t="s">
        <v>90</v>
      </c>
      <c r="J649">
        <v>1</v>
      </c>
      <c r="K649">
        <v>306785</v>
      </c>
      <c r="L649">
        <v>202422</v>
      </c>
    </row>
    <row r="650" spans="1:12" x14ac:dyDescent="0.25">
      <c r="A650">
        <v>1080</v>
      </c>
      <c r="B650" t="s">
        <v>12</v>
      </c>
      <c r="C650" t="s">
        <v>13</v>
      </c>
      <c r="D650" t="b">
        <v>1</v>
      </c>
      <c r="E650">
        <v>289.10000000000002</v>
      </c>
      <c r="F650" t="s">
        <v>672</v>
      </c>
      <c r="G650" t="s">
        <v>55</v>
      </c>
      <c r="H650" t="s">
        <v>13</v>
      </c>
      <c r="I650" t="s">
        <v>16</v>
      </c>
      <c r="J650">
        <v>1</v>
      </c>
      <c r="K650">
        <v>434841</v>
      </c>
      <c r="L650">
        <v>408277</v>
      </c>
    </row>
    <row r="651" spans="1:12" x14ac:dyDescent="0.25">
      <c r="A651">
        <v>1081</v>
      </c>
      <c r="B651" t="s">
        <v>12</v>
      </c>
      <c r="C651" t="s">
        <v>13</v>
      </c>
      <c r="D651" t="b">
        <v>1</v>
      </c>
      <c r="E651">
        <v>290.10000000000002</v>
      </c>
      <c r="F651" t="s">
        <v>673</v>
      </c>
      <c r="G651" t="s">
        <v>55</v>
      </c>
      <c r="H651" t="s">
        <v>13</v>
      </c>
      <c r="I651" t="s">
        <v>16</v>
      </c>
      <c r="J651">
        <v>1</v>
      </c>
      <c r="K651">
        <v>434224</v>
      </c>
      <c r="L651">
        <v>408003</v>
      </c>
    </row>
    <row r="652" spans="1:12" x14ac:dyDescent="0.25">
      <c r="A652">
        <v>1082</v>
      </c>
      <c r="B652" t="s">
        <v>12</v>
      </c>
      <c r="C652" t="s">
        <v>13</v>
      </c>
      <c r="D652" t="b">
        <v>1</v>
      </c>
      <c r="E652">
        <v>290.2</v>
      </c>
      <c r="F652" t="s">
        <v>673</v>
      </c>
      <c r="G652" t="s">
        <v>55</v>
      </c>
      <c r="H652" t="s">
        <v>13</v>
      </c>
      <c r="I652" t="s">
        <v>16</v>
      </c>
      <c r="J652">
        <v>1</v>
      </c>
      <c r="K652">
        <v>434201</v>
      </c>
      <c r="L652">
        <v>407980</v>
      </c>
    </row>
    <row r="653" spans="1:12" x14ac:dyDescent="0.25">
      <c r="A653">
        <v>1083</v>
      </c>
      <c r="B653" t="s">
        <v>12</v>
      </c>
      <c r="C653" t="s">
        <v>13</v>
      </c>
      <c r="D653" t="b">
        <v>1</v>
      </c>
      <c r="E653">
        <v>290.3</v>
      </c>
      <c r="F653" t="s">
        <v>673</v>
      </c>
      <c r="G653" t="s">
        <v>55</v>
      </c>
      <c r="H653" t="s">
        <v>13</v>
      </c>
      <c r="I653" t="s">
        <v>16</v>
      </c>
      <c r="J653">
        <v>1</v>
      </c>
      <c r="K653">
        <v>434235</v>
      </c>
      <c r="L653">
        <v>407950</v>
      </c>
    </row>
    <row r="654" spans="1:12" x14ac:dyDescent="0.25">
      <c r="A654">
        <v>955</v>
      </c>
      <c r="B654" t="s">
        <v>12</v>
      </c>
      <c r="C654" t="s">
        <v>13</v>
      </c>
      <c r="D654" t="b">
        <v>1</v>
      </c>
      <c r="E654">
        <v>291.10000000000002</v>
      </c>
      <c r="F654" t="s">
        <v>627</v>
      </c>
      <c r="G654" t="s">
        <v>47</v>
      </c>
      <c r="H654" t="s">
        <v>13</v>
      </c>
      <c r="I654" t="s">
        <v>16</v>
      </c>
      <c r="J654">
        <v>1</v>
      </c>
      <c r="K654">
        <v>435651</v>
      </c>
      <c r="L654">
        <v>405514</v>
      </c>
    </row>
    <row r="655" spans="1:12" x14ac:dyDescent="0.25">
      <c r="A655">
        <v>956</v>
      </c>
      <c r="B655" t="s">
        <v>12</v>
      </c>
      <c r="C655" t="s">
        <v>13</v>
      </c>
      <c r="D655" t="b">
        <v>1</v>
      </c>
      <c r="E655">
        <v>292.10000000000002</v>
      </c>
      <c r="F655" t="s">
        <v>628</v>
      </c>
      <c r="G655" t="s">
        <v>47</v>
      </c>
      <c r="H655" t="s">
        <v>13</v>
      </c>
      <c r="I655" t="s">
        <v>49</v>
      </c>
      <c r="J655">
        <v>1</v>
      </c>
      <c r="K655">
        <v>442483</v>
      </c>
      <c r="L655">
        <v>394010</v>
      </c>
    </row>
    <row r="656" spans="1:12" x14ac:dyDescent="0.25">
      <c r="A656">
        <v>957</v>
      </c>
      <c r="B656" t="s">
        <v>12</v>
      </c>
      <c r="C656" t="s">
        <v>13</v>
      </c>
      <c r="D656" t="b">
        <v>1</v>
      </c>
      <c r="E656">
        <v>293.10000000000002</v>
      </c>
      <c r="F656" t="s">
        <v>629</v>
      </c>
      <c r="G656" t="s">
        <v>61</v>
      </c>
      <c r="H656" t="s">
        <v>13</v>
      </c>
      <c r="I656" t="s">
        <v>16</v>
      </c>
      <c r="J656">
        <v>1</v>
      </c>
      <c r="K656">
        <v>351933</v>
      </c>
      <c r="L656">
        <v>393908</v>
      </c>
    </row>
    <row r="657" spans="1:12" x14ac:dyDescent="0.25">
      <c r="A657">
        <v>958</v>
      </c>
      <c r="B657" t="s">
        <v>12</v>
      </c>
      <c r="C657" t="s">
        <v>13</v>
      </c>
      <c r="D657" t="b">
        <v>1</v>
      </c>
      <c r="E657">
        <v>293.2</v>
      </c>
      <c r="F657" t="s">
        <v>629</v>
      </c>
      <c r="G657" t="s">
        <v>61</v>
      </c>
      <c r="H657" t="s">
        <v>13</v>
      </c>
      <c r="I657" t="s">
        <v>16</v>
      </c>
      <c r="J657">
        <v>1</v>
      </c>
      <c r="K657">
        <v>351930</v>
      </c>
      <c r="L657">
        <v>393965</v>
      </c>
    </row>
    <row r="658" spans="1:12" x14ac:dyDescent="0.25">
      <c r="A658">
        <v>959</v>
      </c>
      <c r="B658" t="s">
        <v>12</v>
      </c>
      <c r="C658" t="s">
        <v>13</v>
      </c>
      <c r="D658" t="b">
        <v>1</v>
      </c>
      <c r="E658">
        <v>294.10000000000002</v>
      </c>
      <c r="F658" t="s">
        <v>630</v>
      </c>
      <c r="G658" t="s">
        <v>15</v>
      </c>
      <c r="H658" t="s">
        <v>13</v>
      </c>
      <c r="I658" t="s">
        <v>16</v>
      </c>
      <c r="J658">
        <v>1</v>
      </c>
      <c r="K658">
        <v>439317</v>
      </c>
      <c r="L658">
        <v>400925</v>
      </c>
    </row>
    <row r="659" spans="1:12" x14ac:dyDescent="0.25">
      <c r="A659">
        <v>960</v>
      </c>
      <c r="B659" t="s">
        <v>12</v>
      </c>
      <c r="C659" t="s">
        <v>13</v>
      </c>
      <c r="D659" t="b">
        <v>1</v>
      </c>
      <c r="E659">
        <v>294.2</v>
      </c>
      <c r="F659" t="s">
        <v>630</v>
      </c>
      <c r="G659" t="s">
        <v>15</v>
      </c>
      <c r="H659" t="s">
        <v>13</v>
      </c>
      <c r="I659" t="s">
        <v>16</v>
      </c>
      <c r="J659">
        <v>1</v>
      </c>
      <c r="K659">
        <v>439344</v>
      </c>
      <c r="L659">
        <v>400946</v>
      </c>
    </row>
    <row r="660" spans="1:12" x14ac:dyDescent="0.25">
      <c r="A660">
        <v>961</v>
      </c>
      <c r="B660" t="s">
        <v>12</v>
      </c>
      <c r="C660" t="s">
        <v>13</v>
      </c>
      <c r="D660" t="b">
        <v>1</v>
      </c>
      <c r="E660">
        <v>295.10000000000002</v>
      </c>
      <c r="F660" t="s">
        <v>631</v>
      </c>
      <c r="G660" t="s">
        <v>121</v>
      </c>
      <c r="H660" t="s">
        <v>13</v>
      </c>
      <c r="I660" t="s">
        <v>16</v>
      </c>
      <c r="J660">
        <v>1</v>
      </c>
      <c r="K660">
        <v>380894</v>
      </c>
      <c r="L660">
        <v>347262</v>
      </c>
    </row>
    <row r="661" spans="1:12" x14ac:dyDescent="0.25">
      <c r="A661">
        <v>962</v>
      </c>
      <c r="B661" t="s">
        <v>12</v>
      </c>
      <c r="C661" t="s">
        <v>13</v>
      </c>
      <c r="D661" t="b">
        <v>1</v>
      </c>
      <c r="E661">
        <v>296.10000000000002</v>
      </c>
      <c r="F661" t="s">
        <v>632</v>
      </c>
      <c r="G661" t="s">
        <v>401</v>
      </c>
      <c r="H661" t="s">
        <v>13</v>
      </c>
      <c r="I661" t="s">
        <v>16</v>
      </c>
      <c r="J661">
        <v>0</v>
      </c>
      <c r="K661">
        <v>257528</v>
      </c>
      <c r="L661">
        <v>210328</v>
      </c>
    </row>
    <row r="662" spans="1:12" x14ac:dyDescent="0.25">
      <c r="A662">
        <v>963</v>
      </c>
      <c r="B662" t="s">
        <v>12</v>
      </c>
      <c r="C662" t="s">
        <v>13</v>
      </c>
      <c r="D662" t="b">
        <v>1</v>
      </c>
      <c r="E662">
        <v>296.2</v>
      </c>
      <c r="F662" t="s">
        <v>632</v>
      </c>
      <c r="G662" t="s">
        <v>401</v>
      </c>
      <c r="H662" t="s">
        <v>13</v>
      </c>
      <c r="I662" t="s">
        <v>16</v>
      </c>
      <c r="J662">
        <v>1</v>
      </c>
      <c r="K662">
        <v>257292</v>
      </c>
      <c r="L662">
        <v>211234</v>
      </c>
    </row>
    <row r="663" spans="1:12" x14ac:dyDescent="0.25">
      <c r="A663">
        <v>964</v>
      </c>
      <c r="B663" t="s">
        <v>12</v>
      </c>
      <c r="C663" t="s">
        <v>13</v>
      </c>
      <c r="D663" t="b">
        <v>1</v>
      </c>
      <c r="E663">
        <v>296.3</v>
      </c>
      <c r="F663" t="s">
        <v>632</v>
      </c>
      <c r="G663" t="s">
        <v>401</v>
      </c>
      <c r="H663" t="s">
        <v>13</v>
      </c>
      <c r="I663" t="s">
        <v>16</v>
      </c>
      <c r="J663">
        <v>0</v>
      </c>
      <c r="K663">
        <v>257900</v>
      </c>
      <c r="L663">
        <v>209800</v>
      </c>
    </row>
    <row r="664" spans="1:12" x14ac:dyDescent="0.25">
      <c r="A664">
        <v>965</v>
      </c>
      <c r="B664" t="s">
        <v>12</v>
      </c>
      <c r="C664" t="s">
        <v>13</v>
      </c>
      <c r="D664" t="b">
        <v>1</v>
      </c>
      <c r="E664">
        <v>296.39999999999998</v>
      </c>
      <c r="F664" t="s">
        <v>633</v>
      </c>
      <c r="G664" t="s">
        <v>401</v>
      </c>
      <c r="H664" t="s">
        <v>13</v>
      </c>
      <c r="I664" t="s">
        <v>16</v>
      </c>
      <c r="J664">
        <v>0</v>
      </c>
      <c r="K664">
        <v>258071</v>
      </c>
      <c r="L664">
        <v>213227</v>
      </c>
    </row>
    <row r="665" spans="1:12" x14ac:dyDescent="0.25">
      <c r="A665">
        <v>966</v>
      </c>
      <c r="B665" t="s">
        <v>12</v>
      </c>
      <c r="C665" t="s">
        <v>13</v>
      </c>
      <c r="D665" t="b">
        <v>1</v>
      </c>
      <c r="E665">
        <v>296.5</v>
      </c>
      <c r="F665" t="s">
        <v>633</v>
      </c>
      <c r="G665" t="s">
        <v>401</v>
      </c>
      <c r="H665" t="s">
        <v>13</v>
      </c>
      <c r="I665" t="s">
        <v>16</v>
      </c>
      <c r="J665">
        <v>0</v>
      </c>
      <c r="K665">
        <v>258311</v>
      </c>
      <c r="L665">
        <v>213283</v>
      </c>
    </row>
    <row r="666" spans="1:12" x14ac:dyDescent="0.25">
      <c r="A666">
        <v>967</v>
      </c>
      <c r="B666" t="s">
        <v>12</v>
      </c>
      <c r="C666" t="s">
        <v>13</v>
      </c>
      <c r="D666" t="b">
        <v>1</v>
      </c>
      <c r="E666">
        <v>296.60000000000002</v>
      </c>
      <c r="F666" t="s">
        <v>633</v>
      </c>
      <c r="G666" t="s">
        <v>401</v>
      </c>
      <c r="H666" t="s">
        <v>13</v>
      </c>
      <c r="I666" t="s">
        <v>16</v>
      </c>
      <c r="J666">
        <v>0</v>
      </c>
      <c r="K666">
        <v>258352</v>
      </c>
      <c r="L666">
        <v>213419</v>
      </c>
    </row>
    <row r="667" spans="1:12" x14ac:dyDescent="0.25">
      <c r="A667">
        <v>968</v>
      </c>
      <c r="B667" t="s">
        <v>12</v>
      </c>
      <c r="C667" t="s">
        <v>13</v>
      </c>
      <c r="D667" t="b">
        <v>1</v>
      </c>
      <c r="E667">
        <v>297.10000000000002</v>
      </c>
      <c r="F667" t="s">
        <v>634</v>
      </c>
      <c r="G667" t="s">
        <v>401</v>
      </c>
      <c r="H667" t="s">
        <v>13</v>
      </c>
      <c r="I667" t="s">
        <v>16</v>
      </c>
      <c r="J667">
        <v>1</v>
      </c>
      <c r="K667">
        <v>259067</v>
      </c>
      <c r="L667">
        <v>210770</v>
      </c>
    </row>
    <row r="668" spans="1:12" x14ac:dyDescent="0.25">
      <c r="A668">
        <v>969</v>
      </c>
      <c r="B668" t="s">
        <v>12</v>
      </c>
      <c r="C668" t="s">
        <v>13</v>
      </c>
      <c r="D668" t="b">
        <v>1</v>
      </c>
      <c r="E668">
        <v>297.2</v>
      </c>
      <c r="F668" t="s">
        <v>634</v>
      </c>
      <c r="G668" t="s">
        <v>401</v>
      </c>
      <c r="H668" t="s">
        <v>13</v>
      </c>
      <c r="I668" t="s">
        <v>16</v>
      </c>
      <c r="J668">
        <v>1</v>
      </c>
      <c r="K668">
        <v>259067</v>
      </c>
      <c r="L668">
        <v>210770</v>
      </c>
    </row>
    <row r="669" spans="1:12" x14ac:dyDescent="0.25">
      <c r="A669">
        <v>970</v>
      </c>
      <c r="B669" t="s">
        <v>12</v>
      </c>
      <c r="C669" t="s">
        <v>13</v>
      </c>
      <c r="D669" t="b">
        <v>1</v>
      </c>
      <c r="E669">
        <v>298.01</v>
      </c>
      <c r="F669" t="s">
        <v>635</v>
      </c>
      <c r="G669" t="s">
        <v>636</v>
      </c>
      <c r="H669" t="s">
        <v>13</v>
      </c>
      <c r="I669" t="s">
        <v>21</v>
      </c>
      <c r="J669">
        <v>1</v>
      </c>
      <c r="K669">
        <v>279800</v>
      </c>
      <c r="L669">
        <v>196800</v>
      </c>
    </row>
    <row r="670" spans="1:12" x14ac:dyDescent="0.25">
      <c r="A670">
        <v>971</v>
      </c>
      <c r="B670" t="s">
        <v>12</v>
      </c>
      <c r="C670" t="s">
        <v>13</v>
      </c>
      <c r="D670" t="b">
        <v>1</v>
      </c>
      <c r="E670">
        <v>298.02</v>
      </c>
      <c r="F670" t="s">
        <v>635</v>
      </c>
      <c r="G670" t="s">
        <v>636</v>
      </c>
      <c r="H670" t="s">
        <v>13</v>
      </c>
      <c r="I670" t="s">
        <v>21</v>
      </c>
      <c r="J670">
        <v>1</v>
      </c>
      <c r="K670">
        <v>279800</v>
      </c>
      <c r="L670">
        <v>196800</v>
      </c>
    </row>
    <row r="671" spans="1:12" x14ac:dyDescent="0.25">
      <c r="A671">
        <v>972</v>
      </c>
      <c r="B671" t="s">
        <v>12</v>
      </c>
      <c r="C671" t="s">
        <v>13</v>
      </c>
      <c r="D671" t="b">
        <v>1</v>
      </c>
      <c r="E671">
        <v>298.02999999999997</v>
      </c>
      <c r="F671" t="s">
        <v>635</v>
      </c>
      <c r="G671" t="s">
        <v>636</v>
      </c>
      <c r="H671" t="s">
        <v>13</v>
      </c>
      <c r="I671" t="s">
        <v>21</v>
      </c>
      <c r="J671">
        <v>1</v>
      </c>
      <c r="K671">
        <v>279800</v>
      </c>
      <c r="L671">
        <v>196800</v>
      </c>
    </row>
    <row r="672" spans="1:12" x14ac:dyDescent="0.25">
      <c r="A672">
        <v>973</v>
      </c>
      <c r="B672" t="s">
        <v>12</v>
      </c>
      <c r="C672" t="s">
        <v>13</v>
      </c>
      <c r="D672" t="b">
        <v>1</v>
      </c>
      <c r="E672">
        <v>298.04000000000002</v>
      </c>
      <c r="F672" t="s">
        <v>635</v>
      </c>
      <c r="G672" t="s">
        <v>636</v>
      </c>
      <c r="H672" t="s">
        <v>13</v>
      </c>
      <c r="I672" t="s">
        <v>21</v>
      </c>
      <c r="J672">
        <v>1</v>
      </c>
      <c r="K672">
        <v>279800</v>
      </c>
      <c r="L672">
        <v>196800</v>
      </c>
    </row>
    <row r="673" spans="1:12" x14ac:dyDescent="0.25">
      <c r="A673">
        <v>974</v>
      </c>
      <c r="B673" t="s">
        <v>12</v>
      </c>
      <c r="C673" t="s">
        <v>13</v>
      </c>
      <c r="D673" t="b">
        <v>1</v>
      </c>
      <c r="E673">
        <v>298.05</v>
      </c>
      <c r="F673" t="s">
        <v>635</v>
      </c>
      <c r="G673" t="s">
        <v>636</v>
      </c>
      <c r="H673" t="s">
        <v>13</v>
      </c>
      <c r="I673" t="s">
        <v>21</v>
      </c>
      <c r="J673">
        <v>1</v>
      </c>
      <c r="K673">
        <v>279800</v>
      </c>
      <c r="L673">
        <v>196800</v>
      </c>
    </row>
    <row r="674" spans="1:12" x14ac:dyDescent="0.25">
      <c r="A674">
        <v>975</v>
      </c>
      <c r="B674" t="s">
        <v>12</v>
      </c>
      <c r="C674" t="s">
        <v>13</v>
      </c>
      <c r="D674" t="b">
        <v>1</v>
      </c>
      <c r="E674">
        <v>298.06</v>
      </c>
      <c r="F674" t="s">
        <v>635</v>
      </c>
      <c r="G674" t="s">
        <v>636</v>
      </c>
      <c r="H674" t="s">
        <v>13</v>
      </c>
      <c r="I674" t="s">
        <v>21</v>
      </c>
      <c r="J674">
        <v>1</v>
      </c>
      <c r="K674">
        <v>279800</v>
      </c>
      <c r="L674">
        <v>196800</v>
      </c>
    </row>
    <row r="675" spans="1:12" x14ac:dyDescent="0.25">
      <c r="A675">
        <v>976</v>
      </c>
      <c r="B675" t="s">
        <v>12</v>
      </c>
      <c r="C675" t="s">
        <v>13</v>
      </c>
      <c r="D675" t="b">
        <v>1</v>
      </c>
      <c r="E675">
        <v>298.07</v>
      </c>
      <c r="F675" t="s">
        <v>635</v>
      </c>
      <c r="G675" t="s">
        <v>636</v>
      </c>
      <c r="H675" t="s">
        <v>13</v>
      </c>
      <c r="I675" t="s">
        <v>21</v>
      </c>
      <c r="J675">
        <v>1</v>
      </c>
      <c r="K675">
        <v>279800</v>
      </c>
      <c r="L675">
        <v>196800</v>
      </c>
    </row>
    <row r="676" spans="1:12" x14ac:dyDescent="0.25">
      <c r="A676">
        <v>977</v>
      </c>
      <c r="B676" t="s">
        <v>12</v>
      </c>
      <c r="C676" t="s">
        <v>13</v>
      </c>
      <c r="D676" t="b">
        <v>1</v>
      </c>
      <c r="E676">
        <v>298.08</v>
      </c>
      <c r="F676" t="s">
        <v>635</v>
      </c>
      <c r="G676" t="s">
        <v>636</v>
      </c>
      <c r="H676" t="s">
        <v>13</v>
      </c>
      <c r="I676" t="s">
        <v>21</v>
      </c>
      <c r="J676">
        <v>1</v>
      </c>
      <c r="K676">
        <v>279800</v>
      </c>
      <c r="L676">
        <v>196800</v>
      </c>
    </row>
    <row r="677" spans="1:12" x14ac:dyDescent="0.25">
      <c r="A677">
        <v>978</v>
      </c>
      <c r="B677" t="s">
        <v>12</v>
      </c>
      <c r="C677" t="s">
        <v>13</v>
      </c>
      <c r="D677" t="b">
        <v>1</v>
      </c>
      <c r="E677">
        <v>298.08999999999997</v>
      </c>
      <c r="F677" t="s">
        <v>635</v>
      </c>
      <c r="G677" t="s">
        <v>636</v>
      </c>
      <c r="H677" t="s">
        <v>13</v>
      </c>
      <c r="I677" t="s">
        <v>21</v>
      </c>
      <c r="J677">
        <v>1</v>
      </c>
      <c r="K677">
        <v>279800</v>
      </c>
      <c r="L677">
        <v>196800</v>
      </c>
    </row>
    <row r="678" spans="1:12" x14ac:dyDescent="0.25">
      <c r="A678">
        <v>979</v>
      </c>
      <c r="B678" t="s">
        <v>12</v>
      </c>
      <c r="C678" t="s">
        <v>13</v>
      </c>
      <c r="D678" t="b">
        <v>1</v>
      </c>
      <c r="E678">
        <v>298.10000000000002</v>
      </c>
      <c r="F678" t="s">
        <v>635</v>
      </c>
      <c r="G678" t="s">
        <v>636</v>
      </c>
      <c r="H678" t="s">
        <v>13</v>
      </c>
      <c r="I678" t="s">
        <v>21</v>
      </c>
      <c r="J678">
        <v>1</v>
      </c>
      <c r="K678">
        <v>279800</v>
      </c>
      <c r="L678">
        <v>196800</v>
      </c>
    </row>
    <row r="679" spans="1:12" x14ac:dyDescent="0.25">
      <c r="A679">
        <v>980</v>
      </c>
      <c r="B679" t="s">
        <v>12</v>
      </c>
      <c r="C679" t="s">
        <v>13</v>
      </c>
      <c r="D679" t="b">
        <v>1</v>
      </c>
      <c r="E679">
        <v>298.11</v>
      </c>
      <c r="F679" t="s">
        <v>635</v>
      </c>
      <c r="G679" t="s">
        <v>636</v>
      </c>
      <c r="H679" t="s">
        <v>13</v>
      </c>
      <c r="I679" t="s">
        <v>21</v>
      </c>
      <c r="J679">
        <v>1</v>
      </c>
      <c r="K679">
        <v>279800</v>
      </c>
      <c r="L679">
        <v>196800</v>
      </c>
    </row>
    <row r="680" spans="1:12" x14ac:dyDescent="0.25">
      <c r="A680">
        <v>981</v>
      </c>
      <c r="B680" t="s">
        <v>12</v>
      </c>
      <c r="C680" t="s">
        <v>13</v>
      </c>
      <c r="D680" t="b">
        <v>1</v>
      </c>
      <c r="E680">
        <v>298.12</v>
      </c>
      <c r="F680" t="s">
        <v>635</v>
      </c>
      <c r="G680" t="s">
        <v>636</v>
      </c>
      <c r="H680" t="s">
        <v>13</v>
      </c>
      <c r="I680" t="s">
        <v>21</v>
      </c>
      <c r="J680">
        <v>1</v>
      </c>
      <c r="K680">
        <v>279800</v>
      </c>
      <c r="L680">
        <v>196800</v>
      </c>
    </row>
    <row r="681" spans="1:12" x14ac:dyDescent="0.25">
      <c r="A681">
        <v>982</v>
      </c>
      <c r="B681" t="s">
        <v>12</v>
      </c>
      <c r="C681" t="s">
        <v>13</v>
      </c>
      <c r="D681" t="b">
        <v>1</v>
      </c>
      <c r="E681">
        <v>299.10000000000002</v>
      </c>
      <c r="F681" t="s">
        <v>637</v>
      </c>
      <c r="G681" t="s">
        <v>636</v>
      </c>
      <c r="H681" t="s">
        <v>13</v>
      </c>
      <c r="I681" t="s">
        <v>21</v>
      </c>
      <c r="J681">
        <v>1</v>
      </c>
      <c r="K681">
        <v>281500</v>
      </c>
      <c r="L681">
        <v>197500</v>
      </c>
    </row>
    <row r="682" spans="1:12" x14ac:dyDescent="0.25">
      <c r="A682">
        <v>983</v>
      </c>
      <c r="B682" t="s">
        <v>12</v>
      </c>
      <c r="C682" t="s">
        <v>13</v>
      </c>
      <c r="D682" t="b">
        <v>1</v>
      </c>
      <c r="E682">
        <v>299.2</v>
      </c>
      <c r="F682" t="s">
        <v>637</v>
      </c>
      <c r="G682" t="s">
        <v>636</v>
      </c>
      <c r="H682" t="s">
        <v>13</v>
      </c>
      <c r="I682" t="s">
        <v>21</v>
      </c>
      <c r="J682">
        <v>1</v>
      </c>
      <c r="K682">
        <v>281643</v>
      </c>
      <c r="L682">
        <v>197216</v>
      </c>
    </row>
    <row r="683" spans="1:12" x14ac:dyDescent="0.25">
      <c r="A683">
        <v>984</v>
      </c>
      <c r="B683" t="s">
        <v>12</v>
      </c>
      <c r="C683" t="s">
        <v>13</v>
      </c>
      <c r="D683" t="b">
        <v>1</v>
      </c>
      <c r="E683">
        <v>299.3</v>
      </c>
      <c r="F683" t="s">
        <v>637</v>
      </c>
      <c r="G683" t="s">
        <v>636</v>
      </c>
      <c r="H683" t="s">
        <v>13</v>
      </c>
      <c r="I683" t="s">
        <v>21</v>
      </c>
      <c r="J683">
        <v>1</v>
      </c>
      <c r="K683">
        <v>281600</v>
      </c>
      <c r="L683">
        <v>197200</v>
      </c>
    </row>
    <row r="684" spans="1:12" x14ac:dyDescent="0.25">
      <c r="A684">
        <v>985</v>
      </c>
      <c r="B684" t="s">
        <v>12</v>
      </c>
      <c r="C684" t="s">
        <v>13</v>
      </c>
      <c r="D684" t="b">
        <v>1</v>
      </c>
      <c r="E684">
        <v>299.39999999999998</v>
      </c>
      <c r="F684" t="s">
        <v>637</v>
      </c>
      <c r="G684" t="s">
        <v>636</v>
      </c>
      <c r="H684" t="s">
        <v>13</v>
      </c>
      <c r="I684" t="s">
        <v>21</v>
      </c>
      <c r="J684">
        <v>1</v>
      </c>
      <c r="K684">
        <v>281600</v>
      </c>
      <c r="L684">
        <v>197200</v>
      </c>
    </row>
    <row r="685" spans="1:12" x14ac:dyDescent="0.25">
      <c r="A685">
        <v>986</v>
      </c>
      <c r="B685" t="s">
        <v>12</v>
      </c>
      <c r="C685" t="s">
        <v>13</v>
      </c>
      <c r="D685" t="b">
        <v>1</v>
      </c>
      <c r="E685">
        <v>300.10000000000002</v>
      </c>
      <c r="F685" t="s">
        <v>638</v>
      </c>
      <c r="G685" t="s">
        <v>448</v>
      </c>
      <c r="H685" t="s">
        <v>13</v>
      </c>
      <c r="I685" t="s">
        <v>90</v>
      </c>
      <c r="J685">
        <v>1</v>
      </c>
      <c r="K685">
        <v>306905</v>
      </c>
      <c r="L685">
        <v>202360</v>
      </c>
    </row>
    <row r="686" spans="1:12" x14ac:dyDescent="0.25">
      <c r="A686">
        <v>987</v>
      </c>
      <c r="B686" t="s">
        <v>12</v>
      </c>
      <c r="C686" t="s">
        <v>13</v>
      </c>
      <c r="D686" t="b">
        <v>1</v>
      </c>
      <c r="E686">
        <v>301.10000000000002</v>
      </c>
      <c r="F686" t="s">
        <v>639</v>
      </c>
      <c r="G686" t="s">
        <v>106</v>
      </c>
      <c r="H686" t="s">
        <v>13</v>
      </c>
      <c r="I686" t="s">
        <v>16</v>
      </c>
      <c r="J686">
        <v>1</v>
      </c>
      <c r="K686">
        <v>441832</v>
      </c>
      <c r="L686">
        <v>370805</v>
      </c>
    </row>
    <row r="687" spans="1:12" x14ac:dyDescent="0.25">
      <c r="A687">
        <v>988</v>
      </c>
      <c r="B687" t="s">
        <v>12</v>
      </c>
      <c r="C687" t="s">
        <v>13</v>
      </c>
      <c r="D687" t="b">
        <v>1</v>
      </c>
      <c r="E687">
        <v>302.10000000000002</v>
      </c>
      <c r="F687" t="s">
        <v>640</v>
      </c>
      <c r="G687" t="s">
        <v>55</v>
      </c>
      <c r="H687" t="s">
        <v>13</v>
      </c>
      <c r="I687" t="s">
        <v>16</v>
      </c>
      <c r="J687">
        <v>1</v>
      </c>
      <c r="K687">
        <v>433075</v>
      </c>
      <c r="L687">
        <v>404361</v>
      </c>
    </row>
    <row r="688" spans="1:12" x14ac:dyDescent="0.25">
      <c r="A688">
        <v>989</v>
      </c>
      <c r="B688" t="s">
        <v>12</v>
      </c>
      <c r="C688" t="s">
        <v>13</v>
      </c>
      <c r="D688" t="b">
        <v>1</v>
      </c>
      <c r="E688">
        <v>303.10000000000002</v>
      </c>
      <c r="F688" t="s">
        <v>641</v>
      </c>
      <c r="G688" t="s">
        <v>642</v>
      </c>
      <c r="H688" t="s">
        <v>13</v>
      </c>
      <c r="I688" t="s">
        <v>90</v>
      </c>
      <c r="J688">
        <v>1</v>
      </c>
      <c r="K688">
        <v>386829</v>
      </c>
      <c r="L688">
        <v>404351</v>
      </c>
    </row>
    <row r="689" spans="1:12" x14ac:dyDescent="0.25">
      <c r="A689">
        <v>990</v>
      </c>
      <c r="B689" t="s">
        <v>12</v>
      </c>
      <c r="C689" t="s">
        <v>13</v>
      </c>
      <c r="D689" t="b">
        <v>1</v>
      </c>
      <c r="E689">
        <v>303.2</v>
      </c>
      <c r="F689" t="s">
        <v>641</v>
      </c>
      <c r="G689" t="s">
        <v>642</v>
      </c>
      <c r="H689" t="s">
        <v>13</v>
      </c>
      <c r="I689" t="s">
        <v>90</v>
      </c>
      <c r="J689">
        <v>1</v>
      </c>
      <c r="K689">
        <v>386812</v>
      </c>
      <c r="L689">
        <v>404282</v>
      </c>
    </row>
    <row r="690" spans="1:12" x14ac:dyDescent="0.25">
      <c r="A690">
        <v>991</v>
      </c>
      <c r="B690" t="s">
        <v>12</v>
      </c>
      <c r="C690" t="s">
        <v>13</v>
      </c>
      <c r="D690" t="b">
        <v>1</v>
      </c>
      <c r="E690">
        <v>304.10000000000002</v>
      </c>
      <c r="F690" t="s">
        <v>643</v>
      </c>
      <c r="G690" t="s">
        <v>448</v>
      </c>
      <c r="H690" t="s">
        <v>13</v>
      </c>
      <c r="I690" t="s">
        <v>90</v>
      </c>
      <c r="J690">
        <v>1</v>
      </c>
      <c r="K690">
        <v>305633</v>
      </c>
      <c r="L690">
        <v>203457</v>
      </c>
    </row>
    <row r="691" spans="1:12" x14ac:dyDescent="0.25">
      <c r="A691">
        <v>992</v>
      </c>
      <c r="B691" t="s">
        <v>12</v>
      </c>
      <c r="C691" t="s">
        <v>13</v>
      </c>
      <c r="D691" t="b">
        <v>1</v>
      </c>
      <c r="E691">
        <v>305.10000000000002</v>
      </c>
      <c r="F691" t="s">
        <v>644</v>
      </c>
      <c r="G691" t="s">
        <v>15</v>
      </c>
      <c r="H691" t="s">
        <v>13</v>
      </c>
      <c r="I691" t="s">
        <v>16</v>
      </c>
      <c r="J691">
        <v>1</v>
      </c>
      <c r="K691">
        <v>446190</v>
      </c>
      <c r="L691">
        <v>396909</v>
      </c>
    </row>
    <row r="692" spans="1:12" x14ac:dyDescent="0.25">
      <c r="A692">
        <v>993</v>
      </c>
      <c r="B692" t="s">
        <v>12</v>
      </c>
      <c r="C692" t="s">
        <v>13</v>
      </c>
      <c r="D692" t="b">
        <v>1</v>
      </c>
      <c r="E692">
        <v>306.10000000000002</v>
      </c>
      <c r="F692" t="s">
        <v>645</v>
      </c>
      <c r="G692" t="s">
        <v>15</v>
      </c>
      <c r="H692" t="s">
        <v>13</v>
      </c>
      <c r="I692" t="s">
        <v>16</v>
      </c>
      <c r="J692">
        <v>1</v>
      </c>
      <c r="K692">
        <v>447787</v>
      </c>
      <c r="L692">
        <v>393986</v>
      </c>
    </row>
    <row r="693" spans="1:12" x14ac:dyDescent="0.25">
      <c r="A693">
        <v>994</v>
      </c>
      <c r="B693" t="s">
        <v>12</v>
      </c>
      <c r="C693" t="s">
        <v>13</v>
      </c>
      <c r="D693" t="b">
        <v>1</v>
      </c>
      <c r="E693">
        <v>307.10000000000002</v>
      </c>
      <c r="F693" t="s">
        <v>646</v>
      </c>
      <c r="G693" t="s">
        <v>188</v>
      </c>
      <c r="H693" t="s">
        <v>13</v>
      </c>
      <c r="I693" t="s">
        <v>90</v>
      </c>
      <c r="J693">
        <v>1</v>
      </c>
      <c r="K693">
        <v>375685</v>
      </c>
      <c r="L693">
        <v>402695</v>
      </c>
    </row>
    <row r="694" spans="1:12" x14ac:dyDescent="0.25">
      <c r="A694">
        <v>995</v>
      </c>
      <c r="B694" t="s">
        <v>12</v>
      </c>
      <c r="C694" t="s">
        <v>13</v>
      </c>
      <c r="D694" t="b">
        <v>1</v>
      </c>
      <c r="E694">
        <v>308.10000000000002</v>
      </c>
      <c r="F694" t="s">
        <v>647</v>
      </c>
      <c r="G694" t="s">
        <v>15</v>
      </c>
      <c r="H694" t="s">
        <v>13</v>
      </c>
      <c r="I694" t="s">
        <v>16</v>
      </c>
      <c r="J694">
        <v>0</v>
      </c>
      <c r="K694">
        <v>445340</v>
      </c>
      <c r="L694">
        <v>400618</v>
      </c>
    </row>
    <row r="695" spans="1:12" x14ac:dyDescent="0.25">
      <c r="A695">
        <v>996</v>
      </c>
      <c r="B695" t="s">
        <v>12</v>
      </c>
      <c r="C695" t="s">
        <v>13</v>
      </c>
      <c r="D695" t="b">
        <v>1</v>
      </c>
      <c r="E695">
        <v>308.2</v>
      </c>
      <c r="F695" t="s">
        <v>647</v>
      </c>
      <c r="G695" t="s">
        <v>15</v>
      </c>
      <c r="H695" t="s">
        <v>13</v>
      </c>
      <c r="I695" t="s">
        <v>16</v>
      </c>
      <c r="J695">
        <v>0</v>
      </c>
      <c r="K695">
        <v>445306</v>
      </c>
      <c r="L695">
        <v>400644</v>
      </c>
    </row>
    <row r="696" spans="1:12" x14ac:dyDescent="0.25">
      <c r="A696">
        <v>997</v>
      </c>
      <c r="B696" t="s">
        <v>12</v>
      </c>
      <c r="C696" t="s">
        <v>13</v>
      </c>
      <c r="D696" t="b">
        <v>1</v>
      </c>
      <c r="E696">
        <v>308.3</v>
      </c>
      <c r="F696" t="s">
        <v>647</v>
      </c>
      <c r="G696" t="s">
        <v>15</v>
      </c>
      <c r="H696" t="s">
        <v>13</v>
      </c>
      <c r="I696" t="s">
        <v>16</v>
      </c>
      <c r="J696">
        <v>0</v>
      </c>
      <c r="K696">
        <v>445330</v>
      </c>
      <c r="L696">
        <v>400579</v>
      </c>
    </row>
    <row r="697" spans="1:12" x14ac:dyDescent="0.25">
      <c r="A697">
        <v>998</v>
      </c>
      <c r="B697" t="s">
        <v>12</v>
      </c>
      <c r="C697" t="s">
        <v>13</v>
      </c>
      <c r="D697" t="b">
        <v>1</v>
      </c>
      <c r="E697">
        <v>308.39999999999998</v>
      </c>
      <c r="F697" t="s">
        <v>647</v>
      </c>
      <c r="G697" t="s">
        <v>15</v>
      </c>
      <c r="H697" t="s">
        <v>13</v>
      </c>
      <c r="I697" t="s">
        <v>16</v>
      </c>
      <c r="J697">
        <v>0</v>
      </c>
      <c r="K697">
        <v>445355</v>
      </c>
      <c r="L697">
        <v>400680</v>
      </c>
    </row>
    <row r="698" spans="1:12" x14ac:dyDescent="0.25">
      <c r="A698">
        <v>999</v>
      </c>
      <c r="B698" t="s">
        <v>12</v>
      </c>
      <c r="C698" t="s">
        <v>13</v>
      </c>
      <c r="D698" t="b">
        <v>1</v>
      </c>
      <c r="E698">
        <v>309.10000000000002</v>
      </c>
      <c r="F698" t="s">
        <v>648</v>
      </c>
      <c r="G698" t="s">
        <v>47</v>
      </c>
      <c r="H698" t="s">
        <v>13</v>
      </c>
      <c r="I698" t="s">
        <v>16</v>
      </c>
      <c r="J698">
        <v>1</v>
      </c>
      <c r="K698">
        <v>438341</v>
      </c>
      <c r="L698">
        <v>407249</v>
      </c>
    </row>
    <row r="699" spans="1:12" x14ac:dyDescent="0.25">
      <c r="A699">
        <v>1000</v>
      </c>
      <c r="B699" t="s">
        <v>12</v>
      </c>
      <c r="C699" t="s">
        <v>13</v>
      </c>
      <c r="D699" t="b">
        <v>1</v>
      </c>
      <c r="E699">
        <v>310.10000000000002</v>
      </c>
      <c r="F699" t="s">
        <v>649</v>
      </c>
      <c r="G699" t="s">
        <v>47</v>
      </c>
      <c r="H699" t="s">
        <v>13</v>
      </c>
      <c r="I699" t="s">
        <v>16</v>
      </c>
      <c r="J699">
        <v>1</v>
      </c>
      <c r="K699">
        <v>438362</v>
      </c>
      <c r="L699">
        <v>402965</v>
      </c>
    </row>
    <row r="700" spans="1:12" x14ac:dyDescent="0.25">
      <c r="A700">
        <v>1001</v>
      </c>
      <c r="B700" t="s">
        <v>12</v>
      </c>
      <c r="C700" t="s">
        <v>13</v>
      </c>
      <c r="D700" t="b">
        <v>1</v>
      </c>
      <c r="E700">
        <v>310.2</v>
      </c>
      <c r="F700" t="s">
        <v>649</v>
      </c>
      <c r="G700" t="s">
        <v>47</v>
      </c>
      <c r="H700" t="s">
        <v>13</v>
      </c>
      <c r="I700" t="s">
        <v>16</v>
      </c>
      <c r="J700">
        <v>1</v>
      </c>
      <c r="K700">
        <v>438362</v>
      </c>
      <c r="L700">
        <v>403005</v>
      </c>
    </row>
    <row r="701" spans="1:12" x14ac:dyDescent="0.25">
      <c r="A701">
        <v>1002</v>
      </c>
      <c r="B701" t="s">
        <v>12</v>
      </c>
      <c r="C701" t="s">
        <v>13</v>
      </c>
      <c r="D701" t="b">
        <v>1</v>
      </c>
      <c r="E701">
        <v>310.3</v>
      </c>
      <c r="F701" t="s">
        <v>649</v>
      </c>
      <c r="G701" t="s">
        <v>47</v>
      </c>
      <c r="H701" t="s">
        <v>13</v>
      </c>
      <c r="I701" t="s">
        <v>16</v>
      </c>
      <c r="J701">
        <v>1</v>
      </c>
      <c r="K701">
        <v>438316</v>
      </c>
      <c r="L701">
        <v>402965</v>
      </c>
    </row>
    <row r="702" spans="1:12" x14ac:dyDescent="0.25">
      <c r="A702">
        <v>1003</v>
      </c>
      <c r="B702" t="s">
        <v>12</v>
      </c>
      <c r="C702" t="s">
        <v>13</v>
      </c>
      <c r="D702" t="b">
        <v>1</v>
      </c>
      <c r="E702">
        <v>310.39999999999998</v>
      </c>
      <c r="F702" t="s">
        <v>649</v>
      </c>
      <c r="G702" t="s">
        <v>47</v>
      </c>
      <c r="H702" t="s">
        <v>13</v>
      </c>
      <c r="I702" t="s">
        <v>16</v>
      </c>
      <c r="J702">
        <v>1</v>
      </c>
      <c r="K702">
        <v>438358</v>
      </c>
      <c r="L702">
        <v>402989</v>
      </c>
    </row>
    <row r="703" spans="1:12" x14ac:dyDescent="0.25">
      <c r="A703">
        <v>1004</v>
      </c>
      <c r="B703" t="s">
        <v>12</v>
      </c>
      <c r="C703" t="s">
        <v>13</v>
      </c>
      <c r="D703" t="b">
        <v>1</v>
      </c>
      <c r="E703">
        <v>311.10000000000002</v>
      </c>
      <c r="F703" t="s">
        <v>650</v>
      </c>
      <c r="G703" t="s">
        <v>292</v>
      </c>
      <c r="H703" t="s">
        <v>13</v>
      </c>
      <c r="I703" t="s">
        <v>90</v>
      </c>
      <c r="J703">
        <v>0</v>
      </c>
      <c r="K703">
        <v>299624</v>
      </c>
      <c r="L703">
        <v>199550</v>
      </c>
    </row>
    <row r="704" spans="1:12" x14ac:dyDescent="0.25">
      <c r="A704">
        <v>1005</v>
      </c>
      <c r="B704" t="s">
        <v>12</v>
      </c>
      <c r="C704" t="s">
        <v>13</v>
      </c>
      <c r="D704" t="b">
        <v>1</v>
      </c>
      <c r="E704">
        <v>312.10000000000002</v>
      </c>
      <c r="F704" t="s">
        <v>651</v>
      </c>
      <c r="G704" t="s">
        <v>55</v>
      </c>
      <c r="H704" t="s">
        <v>13</v>
      </c>
      <c r="I704" t="s">
        <v>21</v>
      </c>
      <c r="J704">
        <v>1</v>
      </c>
      <c r="K704">
        <v>429075</v>
      </c>
      <c r="L704">
        <v>405595</v>
      </c>
    </row>
    <row r="705" spans="1:12" x14ac:dyDescent="0.25">
      <c r="A705">
        <v>1006</v>
      </c>
      <c r="B705" t="s">
        <v>12</v>
      </c>
      <c r="C705" t="s">
        <v>13</v>
      </c>
      <c r="D705" t="b">
        <v>1</v>
      </c>
      <c r="E705">
        <v>312.2</v>
      </c>
      <c r="F705" t="s">
        <v>651</v>
      </c>
      <c r="G705" t="s">
        <v>55</v>
      </c>
      <c r="H705" t="s">
        <v>13</v>
      </c>
      <c r="I705" t="s">
        <v>21</v>
      </c>
      <c r="J705">
        <v>1</v>
      </c>
      <c r="K705">
        <v>429065</v>
      </c>
      <c r="L705">
        <v>405605</v>
      </c>
    </row>
    <row r="706" spans="1:12" x14ac:dyDescent="0.25">
      <c r="A706">
        <v>1007</v>
      </c>
      <c r="B706" t="s">
        <v>12</v>
      </c>
      <c r="C706" t="s">
        <v>13</v>
      </c>
      <c r="D706" t="b">
        <v>1</v>
      </c>
      <c r="E706">
        <v>312.3</v>
      </c>
      <c r="F706" t="s">
        <v>651</v>
      </c>
      <c r="G706" t="s">
        <v>55</v>
      </c>
      <c r="H706" t="s">
        <v>13</v>
      </c>
      <c r="I706" t="s">
        <v>21</v>
      </c>
      <c r="J706">
        <v>1</v>
      </c>
      <c r="K706">
        <v>429075</v>
      </c>
      <c r="L706">
        <v>405605</v>
      </c>
    </row>
    <row r="707" spans="1:12" x14ac:dyDescent="0.25">
      <c r="A707">
        <v>1008</v>
      </c>
      <c r="B707" t="s">
        <v>12</v>
      </c>
      <c r="C707" t="s">
        <v>13</v>
      </c>
      <c r="D707" t="b">
        <v>1</v>
      </c>
      <c r="E707">
        <v>312.39999999999998</v>
      </c>
      <c r="F707" t="s">
        <v>651</v>
      </c>
      <c r="G707" t="s">
        <v>55</v>
      </c>
      <c r="H707" t="s">
        <v>13</v>
      </c>
      <c r="I707" t="s">
        <v>21</v>
      </c>
      <c r="J707">
        <v>1</v>
      </c>
      <c r="K707">
        <v>429090</v>
      </c>
      <c r="L707">
        <v>405670</v>
      </c>
    </row>
    <row r="708" spans="1:12" x14ac:dyDescent="0.25">
      <c r="A708">
        <v>1009</v>
      </c>
      <c r="B708" t="s">
        <v>12</v>
      </c>
      <c r="C708" t="s">
        <v>13</v>
      </c>
      <c r="D708" t="b">
        <v>1</v>
      </c>
      <c r="E708">
        <v>312.5</v>
      </c>
      <c r="F708" t="s">
        <v>651</v>
      </c>
      <c r="G708" t="s">
        <v>55</v>
      </c>
      <c r="H708" t="s">
        <v>13</v>
      </c>
      <c r="I708" t="s">
        <v>21</v>
      </c>
      <c r="J708">
        <v>1</v>
      </c>
      <c r="K708">
        <v>429110</v>
      </c>
      <c r="L708">
        <v>405690</v>
      </c>
    </row>
    <row r="709" spans="1:12" x14ac:dyDescent="0.25">
      <c r="A709">
        <v>1127</v>
      </c>
      <c r="B709" t="s">
        <v>12</v>
      </c>
      <c r="C709" t="s">
        <v>13</v>
      </c>
      <c r="D709" t="b">
        <v>1</v>
      </c>
      <c r="E709">
        <v>313.10000000000002</v>
      </c>
      <c r="F709" t="s">
        <v>690</v>
      </c>
      <c r="G709" t="s">
        <v>362</v>
      </c>
      <c r="H709" t="s">
        <v>13</v>
      </c>
      <c r="I709" t="s">
        <v>16</v>
      </c>
      <c r="J709">
        <v>1</v>
      </c>
      <c r="K709">
        <v>433350</v>
      </c>
      <c r="L709">
        <v>292005</v>
      </c>
    </row>
    <row r="710" spans="1:12" x14ac:dyDescent="0.25">
      <c r="A710">
        <v>1128</v>
      </c>
      <c r="B710" t="s">
        <v>12</v>
      </c>
      <c r="C710" t="s">
        <v>13</v>
      </c>
      <c r="D710" t="b">
        <v>1</v>
      </c>
      <c r="E710">
        <v>314.10000000000002</v>
      </c>
      <c r="F710" t="s">
        <v>691</v>
      </c>
      <c r="G710" t="s">
        <v>200</v>
      </c>
      <c r="H710" t="s">
        <v>13</v>
      </c>
      <c r="I710" t="s">
        <v>16</v>
      </c>
      <c r="J710">
        <v>1</v>
      </c>
      <c r="K710">
        <v>335093</v>
      </c>
      <c r="L710">
        <v>669119</v>
      </c>
    </row>
    <row r="711" spans="1:12" x14ac:dyDescent="0.25">
      <c r="A711">
        <v>1129</v>
      </c>
      <c r="B711" t="s">
        <v>12</v>
      </c>
      <c r="C711" t="s">
        <v>13</v>
      </c>
      <c r="D711" t="b">
        <v>1</v>
      </c>
      <c r="E711">
        <v>315.10000000000002</v>
      </c>
      <c r="F711" t="s">
        <v>692</v>
      </c>
      <c r="G711" t="s">
        <v>200</v>
      </c>
      <c r="H711" t="s">
        <v>13</v>
      </c>
      <c r="I711" t="s">
        <v>16</v>
      </c>
      <c r="J711">
        <v>1</v>
      </c>
      <c r="K711">
        <v>331500</v>
      </c>
      <c r="L711">
        <v>673512</v>
      </c>
    </row>
    <row r="712" spans="1:12" x14ac:dyDescent="0.25">
      <c r="A712">
        <v>1130</v>
      </c>
      <c r="B712" t="s">
        <v>12</v>
      </c>
      <c r="C712" t="s">
        <v>13</v>
      </c>
      <c r="D712" t="b">
        <v>1</v>
      </c>
      <c r="E712">
        <v>315.2</v>
      </c>
      <c r="F712" t="s">
        <v>692</v>
      </c>
      <c r="G712" t="s">
        <v>200</v>
      </c>
      <c r="H712" t="s">
        <v>13</v>
      </c>
      <c r="I712" t="s">
        <v>16</v>
      </c>
      <c r="J712">
        <v>1</v>
      </c>
      <c r="K712">
        <v>331516</v>
      </c>
      <c r="L712">
        <v>673537</v>
      </c>
    </row>
    <row r="713" spans="1:12" x14ac:dyDescent="0.25">
      <c r="A713">
        <v>1131</v>
      </c>
      <c r="B713" t="s">
        <v>12</v>
      </c>
      <c r="C713" t="s">
        <v>13</v>
      </c>
      <c r="D713" t="b">
        <v>1</v>
      </c>
      <c r="E713">
        <v>316.10000000000002</v>
      </c>
      <c r="F713" t="s">
        <v>200</v>
      </c>
      <c r="G713" t="s">
        <v>200</v>
      </c>
      <c r="H713" t="s">
        <v>13</v>
      </c>
      <c r="I713" t="s">
        <v>21</v>
      </c>
      <c r="J713">
        <v>1</v>
      </c>
      <c r="K713">
        <v>332237</v>
      </c>
      <c r="L713">
        <v>670165</v>
      </c>
    </row>
    <row r="714" spans="1:12" x14ac:dyDescent="0.25">
      <c r="A714">
        <v>1132</v>
      </c>
      <c r="B714" t="s">
        <v>12</v>
      </c>
      <c r="C714" t="s">
        <v>13</v>
      </c>
      <c r="D714" t="b">
        <v>1</v>
      </c>
      <c r="E714">
        <v>316.2</v>
      </c>
      <c r="F714" t="s">
        <v>200</v>
      </c>
      <c r="G714" t="s">
        <v>200</v>
      </c>
      <c r="H714" t="s">
        <v>13</v>
      </c>
      <c r="I714" t="s">
        <v>21</v>
      </c>
      <c r="J714">
        <v>1</v>
      </c>
      <c r="K714">
        <v>332195</v>
      </c>
      <c r="L714">
        <v>670281</v>
      </c>
    </row>
    <row r="715" spans="1:12" x14ac:dyDescent="0.25">
      <c r="A715">
        <v>1133</v>
      </c>
      <c r="B715" t="s">
        <v>12</v>
      </c>
      <c r="C715" t="s">
        <v>13</v>
      </c>
      <c r="D715" t="b">
        <v>1</v>
      </c>
      <c r="E715">
        <v>316.3</v>
      </c>
      <c r="F715" t="s">
        <v>200</v>
      </c>
      <c r="G715" t="s">
        <v>200</v>
      </c>
      <c r="H715" t="s">
        <v>13</v>
      </c>
      <c r="I715" t="s">
        <v>21</v>
      </c>
      <c r="J715">
        <v>1</v>
      </c>
      <c r="K715">
        <v>332370</v>
      </c>
      <c r="L715">
        <v>669980</v>
      </c>
    </row>
    <row r="716" spans="1:12" x14ac:dyDescent="0.25">
      <c r="A716">
        <v>1134</v>
      </c>
      <c r="B716" t="s">
        <v>12</v>
      </c>
      <c r="C716" t="s">
        <v>13</v>
      </c>
      <c r="D716" t="b">
        <v>1</v>
      </c>
      <c r="E716">
        <v>316.39999999999998</v>
      </c>
      <c r="F716" t="s">
        <v>200</v>
      </c>
      <c r="G716" t="s">
        <v>200</v>
      </c>
      <c r="H716" t="s">
        <v>13</v>
      </c>
      <c r="I716" t="s">
        <v>21</v>
      </c>
      <c r="J716">
        <v>1</v>
      </c>
      <c r="K716">
        <v>332370</v>
      </c>
      <c r="L716">
        <v>669980</v>
      </c>
    </row>
    <row r="717" spans="1:12" x14ac:dyDescent="0.25">
      <c r="A717">
        <v>1135</v>
      </c>
      <c r="B717" t="s">
        <v>12</v>
      </c>
      <c r="C717" t="s">
        <v>13</v>
      </c>
      <c r="D717" t="b">
        <v>1</v>
      </c>
      <c r="E717">
        <v>316.5</v>
      </c>
      <c r="F717" t="s">
        <v>200</v>
      </c>
      <c r="G717" t="s">
        <v>200</v>
      </c>
      <c r="H717" t="s">
        <v>13</v>
      </c>
      <c r="I717" t="s">
        <v>21</v>
      </c>
      <c r="J717">
        <v>1</v>
      </c>
      <c r="K717">
        <v>332370</v>
      </c>
      <c r="L717">
        <v>669980</v>
      </c>
    </row>
    <row r="718" spans="1:12" x14ac:dyDescent="0.25">
      <c r="A718">
        <v>1136</v>
      </c>
      <c r="B718" t="s">
        <v>12</v>
      </c>
      <c r="C718" t="s">
        <v>13</v>
      </c>
      <c r="D718" t="b">
        <v>1</v>
      </c>
      <c r="E718">
        <v>316.60000000000002</v>
      </c>
      <c r="F718" t="s">
        <v>200</v>
      </c>
      <c r="G718" t="s">
        <v>200</v>
      </c>
      <c r="H718" t="s">
        <v>13</v>
      </c>
      <c r="I718" t="s">
        <v>21</v>
      </c>
      <c r="J718">
        <v>1</v>
      </c>
      <c r="K718">
        <v>332370</v>
      </c>
      <c r="L718">
        <v>669980</v>
      </c>
    </row>
    <row r="719" spans="1:12" x14ac:dyDescent="0.25">
      <c r="A719">
        <v>1137</v>
      </c>
      <c r="B719" t="s">
        <v>12</v>
      </c>
      <c r="C719" t="s">
        <v>13</v>
      </c>
      <c r="D719" t="b">
        <v>1</v>
      </c>
      <c r="E719">
        <v>316.7</v>
      </c>
      <c r="F719" t="s">
        <v>200</v>
      </c>
      <c r="G719" t="s">
        <v>200</v>
      </c>
      <c r="H719" t="s">
        <v>13</v>
      </c>
      <c r="I719" t="s">
        <v>21</v>
      </c>
      <c r="J719">
        <v>1</v>
      </c>
      <c r="K719">
        <v>332370</v>
      </c>
      <c r="L719">
        <v>669980</v>
      </c>
    </row>
    <row r="720" spans="1:12" x14ac:dyDescent="0.25">
      <c r="A720">
        <v>1138</v>
      </c>
      <c r="B720" t="s">
        <v>12</v>
      </c>
      <c r="C720" t="s">
        <v>13</v>
      </c>
      <c r="D720" t="b">
        <v>1</v>
      </c>
      <c r="E720">
        <v>317.10000000000002</v>
      </c>
      <c r="F720" t="s">
        <v>693</v>
      </c>
      <c r="G720" t="s">
        <v>188</v>
      </c>
      <c r="H720" t="s">
        <v>13</v>
      </c>
      <c r="I720" t="s">
        <v>16</v>
      </c>
      <c r="J720">
        <v>1</v>
      </c>
      <c r="K720">
        <v>373217</v>
      </c>
      <c r="L720">
        <v>403197</v>
      </c>
    </row>
    <row r="721" spans="1:12" x14ac:dyDescent="0.25">
      <c r="A721">
        <v>1139</v>
      </c>
      <c r="B721" t="s">
        <v>12</v>
      </c>
      <c r="C721" t="s">
        <v>13</v>
      </c>
      <c r="D721" t="b">
        <v>1</v>
      </c>
      <c r="E721">
        <v>318.10000000000002</v>
      </c>
      <c r="F721" t="s">
        <v>694</v>
      </c>
      <c r="G721" t="s">
        <v>188</v>
      </c>
      <c r="H721" t="s">
        <v>13</v>
      </c>
      <c r="I721" t="s">
        <v>16</v>
      </c>
      <c r="J721">
        <v>1</v>
      </c>
      <c r="K721">
        <v>375136</v>
      </c>
      <c r="L721">
        <v>403228</v>
      </c>
    </row>
    <row r="722" spans="1:12" x14ac:dyDescent="0.25">
      <c r="A722">
        <v>1140</v>
      </c>
      <c r="B722" t="s">
        <v>12</v>
      </c>
      <c r="C722" t="s">
        <v>13</v>
      </c>
      <c r="D722" t="b">
        <v>1</v>
      </c>
      <c r="E722">
        <v>318.2</v>
      </c>
      <c r="F722" t="s">
        <v>694</v>
      </c>
      <c r="G722" t="s">
        <v>188</v>
      </c>
      <c r="H722" t="s">
        <v>13</v>
      </c>
      <c r="I722" t="s">
        <v>16</v>
      </c>
      <c r="J722">
        <v>1</v>
      </c>
      <c r="K722">
        <v>375130</v>
      </c>
      <c r="L722">
        <v>403249</v>
      </c>
    </row>
    <row r="723" spans="1:12" x14ac:dyDescent="0.25">
      <c r="A723">
        <v>1141</v>
      </c>
      <c r="B723" t="s">
        <v>12</v>
      </c>
      <c r="C723" t="s">
        <v>13</v>
      </c>
      <c r="D723" t="b">
        <v>1</v>
      </c>
      <c r="E723">
        <v>319.10000000000002</v>
      </c>
      <c r="F723" t="s">
        <v>695</v>
      </c>
      <c r="G723" t="s">
        <v>696</v>
      </c>
      <c r="H723" t="s">
        <v>13</v>
      </c>
      <c r="I723" t="s">
        <v>16</v>
      </c>
      <c r="J723">
        <v>1</v>
      </c>
      <c r="K723">
        <v>323361</v>
      </c>
      <c r="L723">
        <v>201549</v>
      </c>
    </row>
    <row r="724" spans="1:12" x14ac:dyDescent="0.25">
      <c r="A724">
        <v>1142</v>
      </c>
      <c r="B724" t="s">
        <v>12</v>
      </c>
      <c r="C724" t="s">
        <v>13</v>
      </c>
      <c r="D724" t="b">
        <v>1</v>
      </c>
      <c r="E724">
        <v>319.2</v>
      </c>
      <c r="F724" t="s">
        <v>695</v>
      </c>
      <c r="G724" t="s">
        <v>696</v>
      </c>
      <c r="H724" t="s">
        <v>13</v>
      </c>
      <c r="I724" t="s">
        <v>16</v>
      </c>
      <c r="J724">
        <v>1</v>
      </c>
      <c r="K724">
        <v>323382</v>
      </c>
      <c r="L724">
        <v>201512</v>
      </c>
    </row>
    <row r="725" spans="1:12" x14ac:dyDescent="0.25">
      <c r="A725">
        <v>1143</v>
      </c>
      <c r="B725" t="s">
        <v>12</v>
      </c>
      <c r="C725" t="s">
        <v>13</v>
      </c>
      <c r="D725" t="b">
        <v>1</v>
      </c>
      <c r="E725">
        <v>319.3</v>
      </c>
      <c r="F725" t="s">
        <v>695</v>
      </c>
      <c r="G725" t="s">
        <v>696</v>
      </c>
      <c r="H725" t="s">
        <v>13</v>
      </c>
      <c r="I725" t="s">
        <v>16</v>
      </c>
      <c r="J725">
        <v>1</v>
      </c>
      <c r="K725">
        <v>323151</v>
      </c>
      <c r="L725">
        <v>201686</v>
      </c>
    </row>
    <row r="726" spans="1:12" x14ac:dyDescent="0.25">
      <c r="A726">
        <v>1144</v>
      </c>
      <c r="B726" t="s">
        <v>12</v>
      </c>
      <c r="C726" t="s">
        <v>13</v>
      </c>
      <c r="D726" t="b">
        <v>1</v>
      </c>
      <c r="E726">
        <v>320.10000000000002</v>
      </c>
      <c r="F726" t="s">
        <v>697</v>
      </c>
      <c r="G726" t="s">
        <v>72</v>
      </c>
      <c r="H726" t="s">
        <v>13</v>
      </c>
      <c r="I726" t="s">
        <v>16</v>
      </c>
      <c r="J726">
        <v>1</v>
      </c>
      <c r="K726">
        <v>388472</v>
      </c>
      <c r="L726">
        <v>348328</v>
      </c>
    </row>
    <row r="727" spans="1:12" x14ac:dyDescent="0.25">
      <c r="A727">
        <v>1145</v>
      </c>
      <c r="B727" t="s">
        <v>12</v>
      </c>
      <c r="C727" t="s">
        <v>13</v>
      </c>
      <c r="D727" t="b">
        <v>1</v>
      </c>
      <c r="E727">
        <v>320.2</v>
      </c>
      <c r="F727" t="s">
        <v>697</v>
      </c>
      <c r="G727" t="s">
        <v>72</v>
      </c>
      <c r="H727" t="s">
        <v>13</v>
      </c>
      <c r="I727" t="s">
        <v>16</v>
      </c>
      <c r="J727">
        <v>1</v>
      </c>
      <c r="K727">
        <v>388516</v>
      </c>
      <c r="L727">
        <v>348346</v>
      </c>
    </row>
    <row r="728" spans="1:12" x14ac:dyDescent="0.25">
      <c r="A728">
        <v>1146</v>
      </c>
      <c r="B728" t="s">
        <v>12</v>
      </c>
      <c r="C728" t="s">
        <v>13</v>
      </c>
      <c r="D728" t="b">
        <v>1</v>
      </c>
      <c r="E728">
        <v>321.10000000000002</v>
      </c>
      <c r="F728" t="s">
        <v>698</v>
      </c>
      <c r="G728" t="s">
        <v>55</v>
      </c>
      <c r="H728" t="s">
        <v>13</v>
      </c>
      <c r="I728" t="s">
        <v>16</v>
      </c>
      <c r="J728">
        <v>1</v>
      </c>
      <c r="K728">
        <v>429208</v>
      </c>
      <c r="L728">
        <v>407176</v>
      </c>
    </row>
    <row r="729" spans="1:12" x14ac:dyDescent="0.25">
      <c r="A729">
        <v>1147</v>
      </c>
      <c r="B729" t="s">
        <v>12</v>
      </c>
      <c r="C729" t="s">
        <v>13</v>
      </c>
      <c r="D729" t="b">
        <v>1</v>
      </c>
      <c r="E729">
        <v>321.2</v>
      </c>
      <c r="F729" t="s">
        <v>698</v>
      </c>
      <c r="G729" t="s">
        <v>55</v>
      </c>
      <c r="H729" t="s">
        <v>13</v>
      </c>
      <c r="I729" t="s">
        <v>16</v>
      </c>
      <c r="J729">
        <v>1</v>
      </c>
      <c r="K729">
        <v>429194</v>
      </c>
      <c r="L729">
        <v>407160</v>
      </c>
    </row>
    <row r="730" spans="1:12" x14ac:dyDescent="0.25">
      <c r="A730">
        <v>1148</v>
      </c>
      <c r="B730" t="s">
        <v>12</v>
      </c>
      <c r="C730" t="s">
        <v>13</v>
      </c>
      <c r="D730" t="b">
        <v>1</v>
      </c>
      <c r="E730">
        <v>321.3</v>
      </c>
      <c r="F730" t="s">
        <v>698</v>
      </c>
      <c r="G730" t="s">
        <v>55</v>
      </c>
      <c r="H730" t="s">
        <v>13</v>
      </c>
      <c r="I730" t="s">
        <v>16</v>
      </c>
      <c r="J730">
        <v>1</v>
      </c>
      <c r="K730">
        <v>429233</v>
      </c>
      <c r="L730">
        <v>407103</v>
      </c>
    </row>
    <row r="731" spans="1:12" x14ac:dyDescent="0.25">
      <c r="A731">
        <v>1149</v>
      </c>
      <c r="B731" t="s">
        <v>12</v>
      </c>
      <c r="C731" t="s">
        <v>13</v>
      </c>
      <c r="D731" t="b">
        <v>1</v>
      </c>
      <c r="E731">
        <v>322.10000000000002</v>
      </c>
      <c r="F731" t="s">
        <v>699</v>
      </c>
      <c r="G731" t="s">
        <v>292</v>
      </c>
      <c r="H731" t="s">
        <v>13</v>
      </c>
      <c r="I731" t="s">
        <v>90</v>
      </c>
      <c r="J731">
        <v>1</v>
      </c>
      <c r="K731">
        <v>301086</v>
      </c>
      <c r="L731">
        <v>202674</v>
      </c>
    </row>
    <row r="732" spans="1:12" x14ac:dyDescent="0.25">
      <c r="A732">
        <v>1150</v>
      </c>
      <c r="B732" t="s">
        <v>12</v>
      </c>
      <c r="C732" t="s">
        <v>13</v>
      </c>
      <c r="D732" t="b">
        <v>1</v>
      </c>
      <c r="E732">
        <v>323.10000000000002</v>
      </c>
      <c r="F732" t="s">
        <v>700</v>
      </c>
      <c r="G732" t="s">
        <v>131</v>
      </c>
      <c r="H732" t="s">
        <v>13</v>
      </c>
      <c r="I732" t="s">
        <v>16</v>
      </c>
      <c r="J732">
        <v>1</v>
      </c>
      <c r="K732">
        <v>428101</v>
      </c>
      <c r="L732">
        <v>584799</v>
      </c>
    </row>
    <row r="733" spans="1:12" x14ac:dyDescent="0.25">
      <c r="A733">
        <v>1151</v>
      </c>
      <c r="B733" t="s">
        <v>12</v>
      </c>
      <c r="C733" t="s">
        <v>13</v>
      </c>
      <c r="D733" t="b">
        <v>1</v>
      </c>
      <c r="E733">
        <v>323.2</v>
      </c>
      <c r="F733" t="s">
        <v>700</v>
      </c>
      <c r="G733" t="s">
        <v>131</v>
      </c>
      <c r="H733" t="s">
        <v>13</v>
      </c>
      <c r="I733" t="s">
        <v>16</v>
      </c>
      <c r="J733">
        <v>1</v>
      </c>
      <c r="K733">
        <v>428079</v>
      </c>
      <c r="L733">
        <v>584782</v>
      </c>
    </row>
    <row r="734" spans="1:12" x14ac:dyDescent="0.25">
      <c r="A734">
        <v>1152</v>
      </c>
      <c r="B734" t="s">
        <v>12</v>
      </c>
      <c r="C734" t="s">
        <v>13</v>
      </c>
      <c r="D734" t="b">
        <v>1</v>
      </c>
      <c r="E734">
        <v>324.10000000000002</v>
      </c>
      <c r="F734" t="s">
        <v>701</v>
      </c>
      <c r="G734" t="s">
        <v>34</v>
      </c>
      <c r="H734" t="s">
        <v>13</v>
      </c>
      <c r="I734" t="s">
        <v>16</v>
      </c>
      <c r="J734">
        <v>0</v>
      </c>
      <c r="K734">
        <v>413156</v>
      </c>
      <c r="L734">
        <v>564815</v>
      </c>
    </row>
    <row r="735" spans="1:12" x14ac:dyDescent="0.25">
      <c r="A735">
        <v>1212</v>
      </c>
      <c r="B735" t="s">
        <v>12</v>
      </c>
      <c r="C735" t="s">
        <v>13</v>
      </c>
      <c r="D735" t="b">
        <v>1</v>
      </c>
      <c r="E735">
        <v>324.2</v>
      </c>
      <c r="F735" t="s">
        <v>701</v>
      </c>
      <c r="G735" t="s">
        <v>34</v>
      </c>
      <c r="H735" t="s">
        <v>13</v>
      </c>
      <c r="I735" t="s">
        <v>16</v>
      </c>
      <c r="J735">
        <v>0</v>
      </c>
      <c r="K735">
        <v>413160</v>
      </c>
      <c r="L735">
        <v>564844</v>
      </c>
    </row>
    <row r="736" spans="1:12" x14ac:dyDescent="0.25">
      <c r="A736">
        <v>1213</v>
      </c>
      <c r="B736" t="s">
        <v>12</v>
      </c>
      <c r="C736" t="s">
        <v>13</v>
      </c>
      <c r="D736" t="b">
        <v>1</v>
      </c>
      <c r="E736">
        <v>325.10000000000002</v>
      </c>
      <c r="F736" t="s">
        <v>729</v>
      </c>
      <c r="G736" t="s">
        <v>730</v>
      </c>
      <c r="H736" t="s">
        <v>13</v>
      </c>
      <c r="I736" t="s">
        <v>16</v>
      </c>
      <c r="J736">
        <v>1</v>
      </c>
      <c r="K736">
        <v>419752</v>
      </c>
      <c r="L736">
        <v>529425</v>
      </c>
    </row>
    <row r="737" spans="1:12" x14ac:dyDescent="0.25">
      <c r="A737">
        <v>1214</v>
      </c>
      <c r="B737" t="s">
        <v>12</v>
      </c>
      <c r="C737" t="s">
        <v>13</v>
      </c>
      <c r="D737" t="b">
        <v>1</v>
      </c>
      <c r="E737">
        <v>325.2</v>
      </c>
      <c r="F737" t="s">
        <v>729</v>
      </c>
      <c r="G737" t="s">
        <v>730</v>
      </c>
      <c r="H737" t="s">
        <v>13</v>
      </c>
      <c r="I737" t="s">
        <v>16</v>
      </c>
      <c r="J737">
        <v>1</v>
      </c>
      <c r="K737">
        <v>419532</v>
      </c>
      <c r="L737">
        <v>529584</v>
      </c>
    </row>
    <row r="738" spans="1:12" x14ac:dyDescent="0.25">
      <c r="A738">
        <v>1215</v>
      </c>
      <c r="B738" t="s">
        <v>12</v>
      </c>
      <c r="C738" t="s">
        <v>13</v>
      </c>
      <c r="D738" t="b">
        <v>1</v>
      </c>
      <c r="E738">
        <v>326.10000000000002</v>
      </c>
      <c r="F738" t="s">
        <v>731</v>
      </c>
      <c r="G738" t="s">
        <v>72</v>
      </c>
      <c r="H738" t="s">
        <v>13</v>
      </c>
      <c r="I738" t="s">
        <v>16</v>
      </c>
      <c r="J738">
        <v>1</v>
      </c>
      <c r="K738">
        <v>390056</v>
      </c>
      <c r="L738">
        <v>351467</v>
      </c>
    </row>
    <row r="739" spans="1:12" x14ac:dyDescent="0.25">
      <c r="A739">
        <v>1216</v>
      </c>
      <c r="B739" t="s">
        <v>12</v>
      </c>
      <c r="C739" t="s">
        <v>13</v>
      </c>
      <c r="D739" t="b">
        <v>1</v>
      </c>
      <c r="E739">
        <v>327.10000000000002</v>
      </c>
      <c r="F739" t="s">
        <v>732</v>
      </c>
      <c r="G739" t="s">
        <v>401</v>
      </c>
      <c r="H739" t="s">
        <v>13</v>
      </c>
      <c r="I739" t="s">
        <v>16</v>
      </c>
      <c r="J739">
        <v>1</v>
      </c>
      <c r="K739">
        <v>261073</v>
      </c>
      <c r="L739">
        <v>213297</v>
      </c>
    </row>
    <row r="740" spans="1:12" x14ac:dyDescent="0.25">
      <c r="A740">
        <v>1217</v>
      </c>
      <c r="B740" t="s">
        <v>12</v>
      </c>
      <c r="C740" t="s">
        <v>13</v>
      </c>
      <c r="D740" t="b">
        <v>1</v>
      </c>
      <c r="E740">
        <v>328.1</v>
      </c>
      <c r="F740" t="s">
        <v>733</v>
      </c>
      <c r="G740" t="s">
        <v>457</v>
      </c>
      <c r="H740" t="s">
        <v>13</v>
      </c>
      <c r="I740" t="s">
        <v>21</v>
      </c>
      <c r="J740">
        <v>0</v>
      </c>
      <c r="K740">
        <v>359074</v>
      </c>
      <c r="L740">
        <v>407153</v>
      </c>
    </row>
    <row r="741" spans="1:12" x14ac:dyDescent="0.25">
      <c r="A741">
        <v>1218</v>
      </c>
      <c r="B741" t="s">
        <v>12</v>
      </c>
      <c r="C741" t="s">
        <v>13</v>
      </c>
      <c r="D741" t="b">
        <v>1</v>
      </c>
      <c r="E741">
        <v>328.2</v>
      </c>
      <c r="F741" t="s">
        <v>733</v>
      </c>
      <c r="G741" t="s">
        <v>457</v>
      </c>
      <c r="H741" t="s">
        <v>13</v>
      </c>
      <c r="I741" t="s">
        <v>21</v>
      </c>
      <c r="J741">
        <v>1</v>
      </c>
      <c r="K741">
        <v>359077</v>
      </c>
      <c r="L741">
        <v>407160</v>
      </c>
    </row>
    <row r="742" spans="1:12" x14ac:dyDescent="0.25">
      <c r="A742">
        <v>1219</v>
      </c>
      <c r="B742" t="s">
        <v>12</v>
      </c>
      <c r="C742" t="s">
        <v>13</v>
      </c>
      <c r="D742" t="b">
        <v>1</v>
      </c>
      <c r="E742">
        <v>328.3</v>
      </c>
      <c r="F742" t="s">
        <v>733</v>
      </c>
      <c r="G742" t="s">
        <v>457</v>
      </c>
      <c r="H742" t="s">
        <v>13</v>
      </c>
      <c r="I742" t="s">
        <v>21</v>
      </c>
      <c r="J742">
        <v>1</v>
      </c>
      <c r="K742">
        <v>359620</v>
      </c>
      <c r="L742">
        <v>407140</v>
      </c>
    </row>
    <row r="743" spans="1:12" x14ac:dyDescent="0.25">
      <c r="A743">
        <v>1220</v>
      </c>
      <c r="B743" t="s">
        <v>12</v>
      </c>
      <c r="C743" t="s">
        <v>13</v>
      </c>
      <c r="D743" t="b">
        <v>1</v>
      </c>
      <c r="E743">
        <v>328.4</v>
      </c>
      <c r="F743" t="s">
        <v>733</v>
      </c>
      <c r="G743" t="s">
        <v>457</v>
      </c>
      <c r="H743" t="s">
        <v>13</v>
      </c>
      <c r="I743" t="s">
        <v>21</v>
      </c>
      <c r="J743">
        <v>1</v>
      </c>
      <c r="K743">
        <v>359580</v>
      </c>
      <c r="L743">
        <v>407050</v>
      </c>
    </row>
    <row r="744" spans="1:12" x14ac:dyDescent="0.25">
      <c r="A744">
        <v>1221</v>
      </c>
      <c r="B744" t="s">
        <v>12</v>
      </c>
      <c r="C744" t="s">
        <v>13</v>
      </c>
      <c r="D744" t="b">
        <v>1</v>
      </c>
      <c r="E744">
        <v>328.5</v>
      </c>
      <c r="F744" t="s">
        <v>733</v>
      </c>
      <c r="G744" t="s">
        <v>457</v>
      </c>
      <c r="H744" t="s">
        <v>13</v>
      </c>
      <c r="I744" t="s">
        <v>21</v>
      </c>
      <c r="J744">
        <v>1</v>
      </c>
      <c r="K744">
        <v>359559</v>
      </c>
      <c r="L744">
        <v>406976</v>
      </c>
    </row>
    <row r="745" spans="1:12" x14ac:dyDescent="0.25">
      <c r="A745">
        <v>1222</v>
      </c>
      <c r="B745" t="s">
        <v>12</v>
      </c>
      <c r="C745" t="s">
        <v>13</v>
      </c>
      <c r="D745" t="b">
        <v>1</v>
      </c>
      <c r="E745">
        <v>329.1</v>
      </c>
      <c r="F745" t="s">
        <v>734</v>
      </c>
      <c r="G745" t="s">
        <v>141</v>
      </c>
      <c r="H745" t="s">
        <v>13</v>
      </c>
      <c r="I745" t="s">
        <v>16</v>
      </c>
      <c r="J745">
        <v>1</v>
      </c>
      <c r="K745">
        <v>320681</v>
      </c>
      <c r="L745">
        <v>201938</v>
      </c>
    </row>
    <row r="746" spans="1:12" x14ac:dyDescent="0.25">
      <c r="A746">
        <v>1223</v>
      </c>
      <c r="B746" t="s">
        <v>12</v>
      </c>
      <c r="C746" t="s">
        <v>13</v>
      </c>
      <c r="D746" t="b">
        <v>1</v>
      </c>
      <c r="E746">
        <v>329.2</v>
      </c>
      <c r="F746" t="s">
        <v>734</v>
      </c>
      <c r="G746" t="s">
        <v>141</v>
      </c>
      <c r="H746" t="s">
        <v>13</v>
      </c>
      <c r="I746" t="s">
        <v>16</v>
      </c>
      <c r="J746">
        <v>1</v>
      </c>
      <c r="K746">
        <v>320664</v>
      </c>
      <c r="L746">
        <v>201941</v>
      </c>
    </row>
    <row r="747" spans="1:12" x14ac:dyDescent="0.25">
      <c r="A747">
        <v>1224</v>
      </c>
      <c r="B747" t="s">
        <v>12</v>
      </c>
      <c r="C747" t="s">
        <v>13</v>
      </c>
      <c r="D747" t="b">
        <v>1</v>
      </c>
      <c r="E747">
        <v>330.1</v>
      </c>
      <c r="F747" t="s">
        <v>735</v>
      </c>
      <c r="G747" t="s">
        <v>448</v>
      </c>
      <c r="H747" t="s">
        <v>13</v>
      </c>
      <c r="I747" t="s">
        <v>90</v>
      </c>
      <c r="J747">
        <v>1</v>
      </c>
      <c r="K747">
        <v>306221</v>
      </c>
      <c r="L747">
        <v>204536</v>
      </c>
    </row>
    <row r="748" spans="1:12" x14ac:dyDescent="0.25">
      <c r="A748">
        <v>1225</v>
      </c>
      <c r="B748" t="s">
        <v>12</v>
      </c>
      <c r="C748" t="s">
        <v>13</v>
      </c>
      <c r="D748" t="b">
        <v>1</v>
      </c>
      <c r="E748">
        <v>331.1</v>
      </c>
      <c r="F748" t="s">
        <v>736</v>
      </c>
      <c r="G748" t="s">
        <v>737</v>
      </c>
      <c r="H748" t="s">
        <v>13</v>
      </c>
      <c r="I748" t="s">
        <v>90</v>
      </c>
      <c r="J748">
        <v>1</v>
      </c>
      <c r="K748">
        <v>274190</v>
      </c>
      <c r="L748">
        <v>211957</v>
      </c>
    </row>
    <row r="749" spans="1:12" x14ac:dyDescent="0.25">
      <c r="A749">
        <v>1226</v>
      </c>
      <c r="B749" t="s">
        <v>12</v>
      </c>
      <c r="C749" t="s">
        <v>13</v>
      </c>
      <c r="D749" t="b">
        <v>1</v>
      </c>
      <c r="E749">
        <v>331.2</v>
      </c>
      <c r="F749" t="s">
        <v>736</v>
      </c>
      <c r="G749" t="s">
        <v>737</v>
      </c>
      <c r="H749" t="s">
        <v>13</v>
      </c>
      <c r="I749" t="s">
        <v>90</v>
      </c>
      <c r="J749">
        <v>1</v>
      </c>
      <c r="K749">
        <v>274267</v>
      </c>
      <c r="L749">
        <v>212053</v>
      </c>
    </row>
    <row r="750" spans="1:12" x14ac:dyDescent="0.25">
      <c r="A750">
        <v>1227</v>
      </c>
      <c r="B750" t="s">
        <v>12</v>
      </c>
      <c r="C750" t="s">
        <v>13</v>
      </c>
      <c r="D750" t="b">
        <v>1</v>
      </c>
      <c r="E750">
        <v>332.1</v>
      </c>
      <c r="F750" t="s">
        <v>738</v>
      </c>
      <c r="G750" t="s">
        <v>320</v>
      </c>
      <c r="H750" t="s">
        <v>13</v>
      </c>
      <c r="I750" t="s">
        <v>93</v>
      </c>
      <c r="J750">
        <v>1</v>
      </c>
      <c r="K750">
        <v>315358</v>
      </c>
      <c r="L750">
        <v>196188</v>
      </c>
    </row>
    <row r="751" spans="1:12" x14ac:dyDescent="0.25">
      <c r="A751">
        <v>1228</v>
      </c>
      <c r="B751" t="s">
        <v>12</v>
      </c>
      <c r="C751" t="s">
        <v>13</v>
      </c>
      <c r="D751" t="b">
        <v>1</v>
      </c>
      <c r="E751">
        <v>332.2</v>
      </c>
      <c r="F751" t="s">
        <v>738</v>
      </c>
      <c r="G751" t="s">
        <v>320</v>
      </c>
      <c r="H751" t="s">
        <v>13</v>
      </c>
      <c r="I751" t="s">
        <v>93</v>
      </c>
      <c r="J751">
        <v>1</v>
      </c>
      <c r="K751">
        <v>315342</v>
      </c>
      <c r="L751">
        <v>196171</v>
      </c>
    </row>
    <row r="752" spans="1:12" x14ac:dyDescent="0.25">
      <c r="A752">
        <v>1229</v>
      </c>
      <c r="B752" t="s">
        <v>12</v>
      </c>
      <c r="C752" t="s">
        <v>13</v>
      </c>
      <c r="D752" t="b">
        <v>1</v>
      </c>
      <c r="E752">
        <v>332.3</v>
      </c>
      <c r="F752" t="s">
        <v>738</v>
      </c>
      <c r="G752" t="s">
        <v>320</v>
      </c>
      <c r="H752" t="s">
        <v>13</v>
      </c>
      <c r="I752" t="s">
        <v>93</v>
      </c>
      <c r="J752">
        <v>1</v>
      </c>
      <c r="K752">
        <v>315331</v>
      </c>
      <c r="L752">
        <v>196167</v>
      </c>
    </row>
    <row r="753" spans="1:12" x14ac:dyDescent="0.25">
      <c r="A753">
        <v>1230</v>
      </c>
      <c r="B753" t="s">
        <v>12</v>
      </c>
      <c r="C753" t="s">
        <v>13</v>
      </c>
      <c r="D753" t="b">
        <v>1</v>
      </c>
      <c r="E753">
        <v>332.4</v>
      </c>
      <c r="F753" t="s">
        <v>738</v>
      </c>
      <c r="G753" t="s">
        <v>320</v>
      </c>
      <c r="H753" t="s">
        <v>13</v>
      </c>
      <c r="I753" t="s">
        <v>93</v>
      </c>
      <c r="J753">
        <v>1</v>
      </c>
      <c r="K753">
        <v>315313</v>
      </c>
      <c r="L753">
        <v>196150</v>
      </c>
    </row>
    <row r="754" spans="1:12" x14ac:dyDescent="0.25">
      <c r="A754">
        <v>1231</v>
      </c>
      <c r="B754" t="s">
        <v>12</v>
      </c>
      <c r="C754" t="s">
        <v>13</v>
      </c>
      <c r="D754" t="b">
        <v>1</v>
      </c>
      <c r="E754">
        <v>332.5</v>
      </c>
      <c r="F754" t="s">
        <v>738</v>
      </c>
      <c r="G754" t="s">
        <v>320</v>
      </c>
      <c r="H754" t="s">
        <v>13</v>
      </c>
      <c r="I754" t="s">
        <v>93</v>
      </c>
      <c r="J754">
        <v>1</v>
      </c>
      <c r="K754">
        <v>315306</v>
      </c>
      <c r="L754">
        <v>196068</v>
      </c>
    </row>
    <row r="755" spans="1:12" x14ac:dyDescent="0.25">
      <c r="A755">
        <v>1232</v>
      </c>
      <c r="B755" t="s">
        <v>12</v>
      </c>
      <c r="C755" t="s">
        <v>13</v>
      </c>
      <c r="D755" t="b">
        <v>1</v>
      </c>
      <c r="E755">
        <v>333.1</v>
      </c>
      <c r="F755" t="s">
        <v>739</v>
      </c>
      <c r="G755" t="s">
        <v>167</v>
      </c>
      <c r="H755" t="s">
        <v>13</v>
      </c>
      <c r="I755" t="s">
        <v>16</v>
      </c>
      <c r="J755">
        <v>1</v>
      </c>
      <c r="K755">
        <v>431645</v>
      </c>
      <c r="L755">
        <v>581067</v>
      </c>
    </row>
    <row r="756" spans="1:12" x14ac:dyDescent="0.25">
      <c r="A756">
        <v>1233</v>
      </c>
      <c r="B756" t="s">
        <v>12</v>
      </c>
      <c r="C756" t="s">
        <v>13</v>
      </c>
      <c r="D756" t="b">
        <v>1</v>
      </c>
      <c r="E756">
        <v>334.1</v>
      </c>
      <c r="F756" t="s">
        <v>740</v>
      </c>
      <c r="G756" t="s">
        <v>61</v>
      </c>
      <c r="H756" t="s">
        <v>13</v>
      </c>
      <c r="I756" t="s">
        <v>16</v>
      </c>
      <c r="J756">
        <v>1</v>
      </c>
      <c r="K756">
        <v>351395</v>
      </c>
      <c r="L756">
        <v>394325</v>
      </c>
    </row>
    <row r="757" spans="1:12" x14ac:dyDescent="0.25">
      <c r="A757">
        <v>1234</v>
      </c>
      <c r="B757" t="s">
        <v>12</v>
      </c>
      <c r="C757" t="s">
        <v>13</v>
      </c>
      <c r="D757" t="b">
        <v>1</v>
      </c>
      <c r="E757">
        <v>334.2</v>
      </c>
      <c r="F757" t="s">
        <v>740</v>
      </c>
      <c r="G757" t="s">
        <v>61</v>
      </c>
      <c r="H757" t="s">
        <v>13</v>
      </c>
      <c r="I757" t="s">
        <v>16</v>
      </c>
      <c r="J757">
        <v>1</v>
      </c>
      <c r="K757">
        <v>351367</v>
      </c>
      <c r="L757">
        <v>394307</v>
      </c>
    </row>
    <row r="758" spans="1:12" x14ac:dyDescent="0.25">
      <c r="A758">
        <v>1235</v>
      </c>
      <c r="B758" t="s">
        <v>12</v>
      </c>
      <c r="C758" t="s">
        <v>13</v>
      </c>
      <c r="D758" t="b">
        <v>1</v>
      </c>
      <c r="E758">
        <v>335.1</v>
      </c>
      <c r="F758" t="s">
        <v>741</v>
      </c>
      <c r="G758" t="s">
        <v>384</v>
      </c>
      <c r="H758" t="s">
        <v>13</v>
      </c>
      <c r="I758" t="s">
        <v>16</v>
      </c>
      <c r="J758">
        <v>1</v>
      </c>
      <c r="K758">
        <v>345944</v>
      </c>
      <c r="L758">
        <v>391915</v>
      </c>
    </row>
    <row r="759" spans="1:12" x14ac:dyDescent="0.25">
      <c r="A759">
        <v>1236</v>
      </c>
      <c r="B759" t="s">
        <v>12</v>
      </c>
      <c r="C759" t="s">
        <v>13</v>
      </c>
      <c r="D759" t="b">
        <v>1</v>
      </c>
      <c r="E759">
        <v>336.1</v>
      </c>
      <c r="F759" t="s">
        <v>742</v>
      </c>
      <c r="G759" t="s">
        <v>106</v>
      </c>
      <c r="H759" t="s">
        <v>13</v>
      </c>
      <c r="I759" t="s">
        <v>16</v>
      </c>
      <c r="J759">
        <v>1</v>
      </c>
      <c r="K759">
        <v>441879</v>
      </c>
      <c r="L759">
        <v>369902</v>
      </c>
    </row>
    <row r="760" spans="1:12" x14ac:dyDescent="0.25">
      <c r="A760">
        <v>1237</v>
      </c>
      <c r="B760" t="s">
        <v>12</v>
      </c>
      <c r="C760" t="s">
        <v>13</v>
      </c>
      <c r="D760" t="b">
        <v>1</v>
      </c>
      <c r="E760">
        <v>336.2</v>
      </c>
      <c r="F760" t="s">
        <v>742</v>
      </c>
      <c r="G760" t="s">
        <v>106</v>
      </c>
      <c r="H760" t="s">
        <v>13</v>
      </c>
      <c r="I760" t="s">
        <v>16</v>
      </c>
      <c r="J760">
        <v>1</v>
      </c>
      <c r="K760">
        <v>441879</v>
      </c>
      <c r="L760">
        <v>369902</v>
      </c>
    </row>
    <row r="761" spans="1:12" x14ac:dyDescent="0.25">
      <c r="A761">
        <v>1238</v>
      </c>
      <c r="B761" t="s">
        <v>12</v>
      </c>
      <c r="C761" t="s">
        <v>13</v>
      </c>
      <c r="D761" t="b">
        <v>1</v>
      </c>
      <c r="E761">
        <v>337.1</v>
      </c>
      <c r="F761" t="s">
        <v>743</v>
      </c>
      <c r="G761" t="s">
        <v>106</v>
      </c>
      <c r="H761" t="s">
        <v>13</v>
      </c>
      <c r="I761" t="s">
        <v>16</v>
      </c>
      <c r="J761">
        <v>1</v>
      </c>
      <c r="K761">
        <v>442826</v>
      </c>
      <c r="L761">
        <v>369306</v>
      </c>
    </row>
    <row r="762" spans="1:12" x14ac:dyDescent="0.25">
      <c r="A762">
        <v>1239</v>
      </c>
      <c r="B762" t="s">
        <v>12</v>
      </c>
      <c r="C762" t="s">
        <v>13</v>
      </c>
      <c r="D762" t="b">
        <v>1</v>
      </c>
      <c r="E762">
        <v>338.1</v>
      </c>
      <c r="F762" t="s">
        <v>744</v>
      </c>
      <c r="G762" t="s">
        <v>15</v>
      </c>
      <c r="H762" t="s">
        <v>13</v>
      </c>
      <c r="I762" t="s">
        <v>16</v>
      </c>
      <c r="J762">
        <v>1</v>
      </c>
      <c r="K762">
        <v>438695</v>
      </c>
      <c r="L762">
        <v>399939</v>
      </c>
    </row>
    <row r="763" spans="1:12" x14ac:dyDescent="0.25">
      <c r="A763">
        <v>1240</v>
      </c>
      <c r="B763" t="s">
        <v>12</v>
      </c>
      <c r="C763" t="s">
        <v>13</v>
      </c>
      <c r="D763" t="b">
        <v>1</v>
      </c>
      <c r="E763">
        <v>338.2</v>
      </c>
      <c r="F763" t="s">
        <v>744</v>
      </c>
      <c r="G763" t="s">
        <v>15</v>
      </c>
      <c r="H763" t="s">
        <v>13</v>
      </c>
      <c r="I763" t="s">
        <v>16</v>
      </c>
      <c r="J763">
        <v>1</v>
      </c>
      <c r="K763">
        <v>438701</v>
      </c>
      <c r="L763">
        <v>399956</v>
      </c>
    </row>
    <row r="764" spans="1:12" x14ac:dyDescent="0.25">
      <c r="A764">
        <v>1241</v>
      </c>
      <c r="B764" t="s">
        <v>12</v>
      </c>
      <c r="C764" t="s">
        <v>13</v>
      </c>
      <c r="D764" t="b">
        <v>1</v>
      </c>
      <c r="E764">
        <v>339.1</v>
      </c>
      <c r="F764" t="s">
        <v>745</v>
      </c>
      <c r="G764" t="s">
        <v>61</v>
      </c>
      <c r="H764" t="s">
        <v>13</v>
      </c>
      <c r="I764" t="s">
        <v>90</v>
      </c>
      <c r="J764">
        <v>1</v>
      </c>
      <c r="K764">
        <v>352870</v>
      </c>
      <c r="L764">
        <v>388701</v>
      </c>
    </row>
    <row r="765" spans="1:12" x14ac:dyDescent="0.25">
      <c r="A765">
        <v>1242</v>
      </c>
      <c r="B765" t="s">
        <v>12</v>
      </c>
      <c r="C765" t="s">
        <v>13</v>
      </c>
      <c r="D765" t="b">
        <v>1</v>
      </c>
      <c r="E765">
        <v>340.1</v>
      </c>
      <c r="F765" t="s">
        <v>746</v>
      </c>
      <c r="G765" t="s">
        <v>61</v>
      </c>
      <c r="H765" t="s">
        <v>13</v>
      </c>
      <c r="I765" t="s">
        <v>16</v>
      </c>
      <c r="J765">
        <v>1</v>
      </c>
      <c r="K765">
        <v>353842</v>
      </c>
      <c r="L765">
        <v>396847</v>
      </c>
    </row>
    <row r="766" spans="1:12" x14ac:dyDescent="0.25">
      <c r="A766">
        <v>1243</v>
      </c>
      <c r="B766" t="s">
        <v>12</v>
      </c>
      <c r="C766" t="s">
        <v>13</v>
      </c>
      <c r="D766" t="b">
        <v>1</v>
      </c>
      <c r="E766">
        <v>341.3</v>
      </c>
      <c r="F766" t="s">
        <v>747</v>
      </c>
      <c r="G766" t="s">
        <v>47</v>
      </c>
      <c r="H766" t="s">
        <v>13</v>
      </c>
      <c r="I766" t="s">
        <v>90</v>
      </c>
      <c r="J766">
        <v>1</v>
      </c>
      <c r="K766">
        <v>433908</v>
      </c>
      <c r="L766">
        <v>400414</v>
      </c>
    </row>
    <row r="767" spans="1:12" x14ac:dyDescent="0.25">
      <c r="A767">
        <v>1244</v>
      </c>
      <c r="B767" t="s">
        <v>12</v>
      </c>
      <c r="C767" t="s">
        <v>13</v>
      </c>
      <c r="D767" t="b">
        <v>1</v>
      </c>
      <c r="E767">
        <v>341.4</v>
      </c>
      <c r="F767" t="s">
        <v>747</v>
      </c>
      <c r="G767" t="s">
        <v>47</v>
      </c>
      <c r="H767" t="s">
        <v>13</v>
      </c>
      <c r="I767" t="s">
        <v>90</v>
      </c>
      <c r="J767">
        <v>1</v>
      </c>
      <c r="K767">
        <v>434194</v>
      </c>
      <c r="L767">
        <v>400874</v>
      </c>
    </row>
    <row r="768" spans="1:12" x14ac:dyDescent="0.25">
      <c r="A768">
        <v>1245</v>
      </c>
      <c r="B768" t="s">
        <v>12</v>
      </c>
      <c r="C768" t="s">
        <v>13</v>
      </c>
      <c r="D768" t="b">
        <v>1</v>
      </c>
      <c r="E768">
        <v>342.1</v>
      </c>
      <c r="F768" t="s">
        <v>748</v>
      </c>
      <c r="G768" t="s">
        <v>306</v>
      </c>
      <c r="H768" t="s">
        <v>13</v>
      </c>
      <c r="I768" t="s">
        <v>90</v>
      </c>
      <c r="J768">
        <v>1</v>
      </c>
      <c r="K768">
        <v>361799</v>
      </c>
      <c r="L768">
        <v>404843</v>
      </c>
    </row>
    <row r="769" spans="1:12" x14ac:dyDescent="0.25">
      <c r="A769">
        <v>1246</v>
      </c>
      <c r="B769" t="s">
        <v>12</v>
      </c>
      <c r="C769" t="s">
        <v>13</v>
      </c>
      <c r="D769" t="b">
        <v>1</v>
      </c>
      <c r="E769">
        <v>342.2</v>
      </c>
      <c r="F769" t="s">
        <v>748</v>
      </c>
      <c r="G769" t="s">
        <v>306</v>
      </c>
      <c r="H769" t="s">
        <v>13</v>
      </c>
      <c r="I769" t="s">
        <v>90</v>
      </c>
      <c r="J769">
        <v>1</v>
      </c>
      <c r="K769">
        <v>361763</v>
      </c>
      <c r="L769">
        <v>404860</v>
      </c>
    </row>
    <row r="770" spans="1:12" x14ac:dyDescent="0.25">
      <c r="A770">
        <v>1247</v>
      </c>
      <c r="B770" t="s">
        <v>12</v>
      </c>
      <c r="C770" t="s">
        <v>13</v>
      </c>
      <c r="D770" t="b">
        <v>1</v>
      </c>
      <c r="E770">
        <v>342.3</v>
      </c>
      <c r="F770" t="s">
        <v>748</v>
      </c>
      <c r="G770" t="s">
        <v>306</v>
      </c>
      <c r="H770" t="s">
        <v>13</v>
      </c>
      <c r="I770" t="s">
        <v>90</v>
      </c>
      <c r="J770">
        <v>1</v>
      </c>
      <c r="K770">
        <v>361784</v>
      </c>
      <c r="L770">
        <v>404821</v>
      </c>
    </row>
    <row r="771" spans="1:12" x14ac:dyDescent="0.25">
      <c r="A771">
        <v>1248</v>
      </c>
      <c r="B771" t="s">
        <v>12</v>
      </c>
      <c r="C771" t="s">
        <v>13</v>
      </c>
      <c r="D771" t="b">
        <v>1</v>
      </c>
      <c r="E771">
        <v>342.4</v>
      </c>
      <c r="F771" t="s">
        <v>748</v>
      </c>
      <c r="G771" t="s">
        <v>306</v>
      </c>
      <c r="H771" t="s">
        <v>13</v>
      </c>
      <c r="I771" t="s">
        <v>90</v>
      </c>
      <c r="J771">
        <v>1</v>
      </c>
      <c r="K771">
        <v>361771</v>
      </c>
      <c r="L771">
        <v>404831</v>
      </c>
    </row>
    <row r="772" spans="1:12" x14ac:dyDescent="0.25">
      <c r="A772">
        <v>1249</v>
      </c>
      <c r="B772" t="s">
        <v>12</v>
      </c>
      <c r="C772" t="s">
        <v>13</v>
      </c>
      <c r="D772" t="b">
        <v>1</v>
      </c>
      <c r="E772">
        <v>343.1</v>
      </c>
      <c r="F772" t="s">
        <v>749</v>
      </c>
      <c r="G772" t="s">
        <v>306</v>
      </c>
      <c r="H772" t="s">
        <v>13</v>
      </c>
      <c r="I772" t="s">
        <v>90</v>
      </c>
      <c r="J772">
        <v>1</v>
      </c>
      <c r="K772">
        <v>359980</v>
      </c>
      <c r="L772">
        <v>405860</v>
      </c>
    </row>
    <row r="773" spans="1:12" x14ac:dyDescent="0.25">
      <c r="A773">
        <v>1250</v>
      </c>
      <c r="B773" t="s">
        <v>12</v>
      </c>
      <c r="C773" t="s">
        <v>13</v>
      </c>
      <c r="D773" t="b">
        <v>1</v>
      </c>
      <c r="E773">
        <v>344.1</v>
      </c>
      <c r="F773" t="s">
        <v>750</v>
      </c>
      <c r="G773" t="s">
        <v>113</v>
      </c>
      <c r="H773" t="s">
        <v>13</v>
      </c>
      <c r="I773" t="s">
        <v>16</v>
      </c>
      <c r="J773">
        <v>1</v>
      </c>
      <c r="K773">
        <v>331792</v>
      </c>
      <c r="L773">
        <v>667033</v>
      </c>
    </row>
    <row r="774" spans="1:12" x14ac:dyDescent="0.25">
      <c r="A774">
        <v>1251</v>
      </c>
      <c r="B774" t="s">
        <v>12</v>
      </c>
      <c r="C774" t="s">
        <v>13</v>
      </c>
      <c r="D774" t="b">
        <v>1</v>
      </c>
      <c r="E774">
        <v>345.1</v>
      </c>
      <c r="F774" t="s">
        <v>751</v>
      </c>
      <c r="G774" t="s">
        <v>113</v>
      </c>
      <c r="H774" t="s">
        <v>13</v>
      </c>
      <c r="I774" t="s">
        <v>16</v>
      </c>
      <c r="J774">
        <v>1</v>
      </c>
      <c r="K774">
        <v>333668</v>
      </c>
      <c r="L774">
        <v>667182</v>
      </c>
    </row>
    <row r="775" spans="1:12" x14ac:dyDescent="0.25">
      <c r="A775">
        <v>1252</v>
      </c>
      <c r="B775" t="s">
        <v>12</v>
      </c>
      <c r="C775" t="s">
        <v>13</v>
      </c>
      <c r="D775" t="b">
        <v>1</v>
      </c>
      <c r="E775">
        <v>346.1</v>
      </c>
      <c r="F775" t="s">
        <v>752</v>
      </c>
      <c r="G775" t="s">
        <v>47</v>
      </c>
      <c r="H775" t="s">
        <v>13</v>
      </c>
      <c r="I775" t="s">
        <v>16</v>
      </c>
      <c r="J775">
        <v>1</v>
      </c>
      <c r="K775">
        <v>436145</v>
      </c>
      <c r="L775">
        <v>408595</v>
      </c>
    </row>
    <row r="776" spans="1:12" x14ac:dyDescent="0.25">
      <c r="A776">
        <v>1253</v>
      </c>
      <c r="B776" t="s">
        <v>12</v>
      </c>
      <c r="C776" t="s">
        <v>13</v>
      </c>
      <c r="D776" t="b">
        <v>1</v>
      </c>
      <c r="E776">
        <v>347.1</v>
      </c>
      <c r="F776" t="s">
        <v>753</v>
      </c>
      <c r="G776" t="s">
        <v>273</v>
      </c>
      <c r="H776" t="s">
        <v>13</v>
      </c>
      <c r="I776" t="s">
        <v>90</v>
      </c>
      <c r="J776">
        <v>1</v>
      </c>
      <c r="K776">
        <v>297048</v>
      </c>
      <c r="L776">
        <v>195855</v>
      </c>
    </row>
    <row r="777" spans="1:12" x14ac:dyDescent="0.25">
      <c r="A777">
        <v>1254</v>
      </c>
      <c r="B777" t="s">
        <v>12</v>
      </c>
      <c r="C777" t="s">
        <v>13</v>
      </c>
      <c r="D777" t="b">
        <v>1</v>
      </c>
      <c r="E777">
        <v>348.1</v>
      </c>
      <c r="F777" t="s">
        <v>754</v>
      </c>
      <c r="G777" t="s">
        <v>755</v>
      </c>
      <c r="H777" t="s">
        <v>13</v>
      </c>
      <c r="I777" t="s">
        <v>16</v>
      </c>
      <c r="J777">
        <v>0</v>
      </c>
      <c r="K777">
        <v>299392</v>
      </c>
      <c r="L777">
        <v>193423</v>
      </c>
    </row>
    <row r="778" spans="1:12" x14ac:dyDescent="0.25">
      <c r="A778">
        <v>1255</v>
      </c>
      <c r="B778" t="s">
        <v>12</v>
      </c>
      <c r="C778" t="s">
        <v>13</v>
      </c>
      <c r="D778" t="b">
        <v>1</v>
      </c>
      <c r="E778">
        <v>349.1</v>
      </c>
      <c r="F778" t="s">
        <v>756</v>
      </c>
      <c r="G778" t="s">
        <v>342</v>
      </c>
      <c r="H778" t="s">
        <v>13</v>
      </c>
      <c r="I778" t="s">
        <v>16</v>
      </c>
      <c r="J778">
        <v>1</v>
      </c>
      <c r="K778">
        <v>303982</v>
      </c>
      <c r="L778">
        <v>191273</v>
      </c>
    </row>
    <row r="779" spans="1:12" x14ac:dyDescent="0.25">
      <c r="A779">
        <v>1256</v>
      </c>
      <c r="B779" t="s">
        <v>12</v>
      </c>
      <c r="C779" t="s">
        <v>13</v>
      </c>
      <c r="D779" t="b">
        <v>1</v>
      </c>
      <c r="E779">
        <v>349.2</v>
      </c>
      <c r="F779" t="s">
        <v>756</v>
      </c>
      <c r="G779" t="s">
        <v>342</v>
      </c>
      <c r="H779" t="s">
        <v>13</v>
      </c>
      <c r="I779" t="s">
        <v>16</v>
      </c>
      <c r="J779">
        <v>1</v>
      </c>
      <c r="K779">
        <v>304142</v>
      </c>
      <c r="L779">
        <v>191298</v>
      </c>
    </row>
    <row r="780" spans="1:12" x14ac:dyDescent="0.25">
      <c r="A780">
        <v>1257</v>
      </c>
      <c r="B780" t="s">
        <v>12</v>
      </c>
      <c r="C780" t="s">
        <v>13</v>
      </c>
      <c r="D780" t="b">
        <v>1</v>
      </c>
      <c r="E780">
        <v>349.3</v>
      </c>
      <c r="F780" t="s">
        <v>756</v>
      </c>
      <c r="G780" t="s">
        <v>342</v>
      </c>
      <c r="H780" t="s">
        <v>13</v>
      </c>
      <c r="I780" t="s">
        <v>16</v>
      </c>
      <c r="J780">
        <v>1</v>
      </c>
      <c r="K780">
        <v>303926</v>
      </c>
      <c r="L780">
        <v>191287</v>
      </c>
    </row>
    <row r="781" spans="1:12" x14ac:dyDescent="0.25">
      <c r="A781">
        <v>1258</v>
      </c>
      <c r="B781" t="s">
        <v>12</v>
      </c>
      <c r="C781" t="s">
        <v>13</v>
      </c>
      <c r="D781" t="b">
        <v>1</v>
      </c>
      <c r="E781">
        <v>349.4</v>
      </c>
      <c r="F781" t="s">
        <v>756</v>
      </c>
      <c r="G781" t="s">
        <v>342</v>
      </c>
      <c r="H781" t="s">
        <v>13</v>
      </c>
      <c r="I781" t="s">
        <v>16</v>
      </c>
      <c r="J781">
        <v>1</v>
      </c>
      <c r="K781">
        <v>304293</v>
      </c>
      <c r="L781">
        <v>191231</v>
      </c>
    </row>
    <row r="782" spans="1:12" x14ac:dyDescent="0.25">
      <c r="A782">
        <v>1259</v>
      </c>
      <c r="B782" t="s">
        <v>12</v>
      </c>
      <c r="C782" t="s">
        <v>13</v>
      </c>
      <c r="D782" t="b">
        <v>1</v>
      </c>
      <c r="E782">
        <v>350.1</v>
      </c>
      <c r="F782" t="s">
        <v>757</v>
      </c>
      <c r="G782" t="s">
        <v>342</v>
      </c>
      <c r="H782" t="s">
        <v>13</v>
      </c>
      <c r="I782" t="s">
        <v>90</v>
      </c>
      <c r="J782">
        <v>1</v>
      </c>
      <c r="K782">
        <v>302631</v>
      </c>
      <c r="L782">
        <v>191086</v>
      </c>
    </row>
    <row r="783" spans="1:12" x14ac:dyDescent="0.25">
      <c r="A783">
        <v>1260</v>
      </c>
      <c r="B783" t="s">
        <v>12</v>
      </c>
      <c r="C783" t="s">
        <v>13</v>
      </c>
      <c r="D783" t="b">
        <v>1</v>
      </c>
      <c r="E783">
        <v>351.1</v>
      </c>
      <c r="F783" t="s">
        <v>758</v>
      </c>
      <c r="G783" t="s">
        <v>106</v>
      </c>
      <c r="H783" t="s">
        <v>13</v>
      </c>
      <c r="I783" t="s">
        <v>16</v>
      </c>
      <c r="J783">
        <v>1</v>
      </c>
      <c r="K783">
        <v>442443</v>
      </c>
      <c r="L783">
        <v>371548</v>
      </c>
    </row>
    <row r="784" spans="1:12" x14ac:dyDescent="0.25">
      <c r="A784">
        <v>1261</v>
      </c>
      <c r="B784" t="s">
        <v>12</v>
      </c>
      <c r="C784" t="s">
        <v>13</v>
      </c>
      <c r="D784" t="b">
        <v>1</v>
      </c>
      <c r="E784">
        <v>352.1</v>
      </c>
      <c r="F784" t="s">
        <v>759</v>
      </c>
      <c r="G784" t="s">
        <v>106</v>
      </c>
      <c r="H784" t="s">
        <v>13</v>
      </c>
      <c r="I784" t="s">
        <v>16</v>
      </c>
      <c r="J784">
        <v>1</v>
      </c>
      <c r="K784">
        <v>442437</v>
      </c>
      <c r="L784">
        <v>371488</v>
      </c>
    </row>
    <row r="785" spans="1:12" x14ac:dyDescent="0.25">
      <c r="A785">
        <v>1262</v>
      </c>
      <c r="B785" t="s">
        <v>12</v>
      </c>
      <c r="C785" t="s">
        <v>13</v>
      </c>
      <c r="D785" t="b">
        <v>1</v>
      </c>
      <c r="E785">
        <v>353.1</v>
      </c>
      <c r="F785" t="s">
        <v>760</v>
      </c>
      <c r="G785" t="s">
        <v>106</v>
      </c>
      <c r="H785" t="s">
        <v>13</v>
      </c>
      <c r="I785" t="s">
        <v>16</v>
      </c>
      <c r="J785">
        <v>1</v>
      </c>
      <c r="K785">
        <v>443610</v>
      </c>
      <c r="L785">
        <v>368842</v>
      </c>
    </row>
    <row r="786" spans="1:12" x14ac:dyDescent="0.25">
      <c r="A786">
        <v>1263</v>
      </c>
      <c r="B786" t="s">
        <v>12</v>
      </c>
      <c r="C786" t="s">
        <v>13</v>
      </c>
      <c r="D786" t="b">
        <v>1</v>
      </c>
      <c r="E786">
        <v>354.1</v>
      </c>
      <c r="F786" t="s">
        <v>761</v>
      </c>
      <c r="G786" t="s">
        <v>106</v>
      </c>
      <c r="H786" t="s">
        <v>13</v>
      </c>
      <c r="I786" t="s">
        <v>16</v>
      </c>
      <c r="J786">
        <v>1</v>
      </c>
      <c r="K786">
        <v>443900</v>
      </c>
      <c r="L786">
        <v>368955</v>
      </c>
    </row>
    <row r="787" spans="1:12" x14ac:dyDescent="0.25">
      <c r="A787">
        <v>1264</v>
      </c>
      <c r="B787" t="s">
        <v>12</v>
      </c>
      <c r="C787" t="s">
        <v>13</v>
      </c>
      <c r="D787" t="b">
        <v>1</v>
      </c>
      <c r="E787">
        <v>355.1</v>
      </c>
      <c r="F787" t="s">
        <v>762</v>
      </c>
      <c r="G787" t="s">
        <v>47</v>
      </c>
      <c r="H787" t="s">
        <v>13</v>
      </c>
      <c r="I787" t="s">
        <v>16</v>
      </c>
      <c r="J787">
        <v>1</v>
      </c>
      <c r="K787">
        <v>434094</v>
      </c>
      <c r="L787">
        <v>400986</v>
      </c>
    </row>
    <row r="788" spans="1:12" x14ac:dyDescent="0.25">
      <c r="A788">
        <v>1265</v>
      </c>
      <c r="B788" t="s">
        <v>12</v>
      </c>
      <c r="C788" t="s">
        <v>13</v>
      </c>
      <c r="D788" t="b">
        <v>1</v>
      </c>
      <c r="E788">
        <v>356.1</v>
      </c>
      <c r="F788" t="s">
        <v>763</v>
      </c>
      <c r="G788" t="s">
        <v>47</v>
      </c>
      <c r="H788" t="s">
        <v>13</v>
      </c>
      <c r="I788" t="s">
        <v>90</v>
      </c>
      <c r="J788">
        <v>1</v>
      </c>
      <c r="K788">
        <v>431786</v>
      </c>
      <c r="L788">
        <v>400843</v>
      </c>
    </row>
    <row r="789" spans="1:12" x14ac:dyDescent="0.25">
      <c r="A789">
        <v>1266</v>
      </c>
      <c r="B789" t="s">
        <v>12</v>
      </c>
      <c r="C789" t="s">
        <v>13</v>
      </c>
      <c r="D789" t="b">
        <v>1</v>
      </c>
      <c r="E789">
        <v>357.1</v>
      </c>
      <c r="F789" t="s">
        <v>764</v>
      </c>
      <c r="G789" t="s">
        <v>765</v>
      </c>
      <c r="H789" t="s">
        <v>13</v>
      </c>
      <c r="I789" t="s">
        <v>16</v>
      </c>
      <c r="J789">
        <v>1</v>
      </c>
      <c r="K789">
        <v>284413</v>
      </c>
      <c r="L789">
        <v>195800</v>
      </c>
    </row>
    <row r="790" spans="1:12" x14ac:dyDescent="0.25">
      <c r="A790">
        <v>1267</v>
      </c>
      <c r="B790" t="s">
        <v>12</v>
      </c>
      <c r="C790" t="s">
        <v>13</v>
      </c>
      <c r="D790" t="b">
        <v>1</v>
      </c>
      <c r="E790">
        <v>357.2</v>
      </c>
      <c r="F790" t="s">
        <v>764</v>
      </c>
      <c r="G790" t="s">
        <v>765</v>
      </c>
      <c r="H790" t="s">
        <v>13</v>
      </c>
      <c r="I790" t="s">
        <v>16</v>
      </c>
      <c r="J790">
        <v>1</v>
      </c>
      <c r="K790">
        <v>284446</v>
      </c>
      <c r="L790">
        <v>195659</v>
      </c>
    </row>
    <row r="791" spans="1:12" x14ac:dyDescent="0.25">
      <c r="A791">
        <v>1268</v>
      </c>
      <c r="B791" t="s">
        <v>12</v>
      </c>
      <c r="C791" t="s">
        <v>13</v>
      </c>
      <c r="D791" t="b">
        <v>1</v>
      </c>
      <c r="E791">
        <v>358.1</v>
      </c>
      <c r="F791" t="s">
        <v>766</v>
      </c>
      <c r="G791" t="s">
        <v>100</v>
      </c>
      <c r="H791" t="s">
        <v>13</v>
      </c>
      <c r="I791" t="s">
        <v>16</v>
      </c>
      <c r="J791">
        <v>1</v>
      </c>
      <c r="K791">
        <v>431467</v>
      </c>
      <c r="L791">
        <v>420325</v>
      </c>
    </row>
    <row r="792" spans="1:12" x14ac:dyDescent="0.25">
      <c r="A792">
        <v>1269</v>
      </c>
      <c r="B792" t="s">
        <v>12</v>
      </c>
      <c r="C792" t="s">
        <v>13</v>
      </c>
      <c r="D792" t="b">
        <v>1</v>
      </c>
      <c r="E792">
        <v>358.2</v>
      </c>
      <c r="F792" t="s">
        <v>766</v>
      </c>
      <c r="G792" t="s">
        <v>100</v>
      </c>
      <c r="H792" t="s">
        <v>13</v>
      </c>
      <c r="I792" t="s">
        <v>16</v>
      </c>
      <c r="J792">
        <v>1</v>
      </c>
      <c r="K792">
        <v>431487</v>
      </c>
      <c r="L792">
        <v>420322</v>
      </c>
    </row>
    <row r="793" spans="1:12" x14ac:dyDescent="0.25">
      <c r="A793">
        <v>1270</v>
      </c>
      <c r="B793" t="s">
        <v>12</v>
      </c>
      <c r="C793" t="s">
        <v>13</v>
      </c>
      <c r="D793" t="b">
        <v>1</v>
      </c>
      <c r="E793">
        <v>358.3</v>
      </c>
      <c r="F793" t="s">
        <v>766</v>
      </c>
      <c r="G793" t="s">
        <v>100</v>
      </c>
      <c r="H793" t="s">
        <v>13</v>
      </c>
      <c r="I793" t="s">
        <v>16</v>
      </c>
      <c r="J793">
        <v>1</v>
      </c>
      <c r="K793">
        <v>431500</v>
      </c>
      <c r="L793">
        <v>420300</v>
      </c>
    </row>
    <row r="794" spans="1:12" x14ac:dyDescent="0.25">
      <c r="A794">
        <v>1271</v>
      </c>
      <c r="B794" t="s">
        <v>12</v>
      </c>
      <c r="C794" t="s">
        <v>13</v>
      </c>
      <c r="D794" t="b">
        <v>1</v>
      </c>
      <c r="E794">
        <v>359.1</v>
      </c>
      <c r="F794" t="s">
        <v>767</v>
      </c>
      <c r="G794" t="s">
        <v>292</v>
      </c>
      <c r="H794" t="s">
        <v>13</v>
      </c>
      <c r="I794" t="s">
        <v>16</v>
      </c>
      <c r="J794">
        <v>1</v>
      </c>
      <c r="K794">
        <v>297238</v>
      </c>
      <c r="L794">
        <v>202881</v>
      </c>
    </row>
    <row r="795" spans="1:12" x14ac:dyDescent="0.25">
      <c r="A795">
        <v>1272</v>
      </c>
      <c r="B795" t="s">
        <v>12</v>
      </c>
      <c r="C795" t="s">
        <v>13</v>
      </c>
      <c r="D795" t="b">
        <v>1</v>
      </c>
      <c r="E795">
        <v>360.1</v>
      </c>
      <c r="F795" t="s">
        <v>768</v>
      </c>
      <c r="G795" t="s">
        <v>18</v>
      </c>
      <c r="H795" t="s">
        <v>13</v>
      </c>
      <c r="I795" t="s">
        <v>16</v>
      </c>
      <c r="J795">
        <v>1</v>
      </c>
      <c r="K795">
        <v>297286</v>
      </c>
      <c r="L795">
        <v>517168</v>
      </c>
    </row>
    <row r="796" spans="1:12" x14ac:dyDescent="0.25">
      <c r="A796">
        <v>1273</v>
      </c>
      <c r="B796" t="s">
        <v>12</v>
      </c>
      <c r="C796" t="s">
        <v>13</v>
      </c>
      <c r="D796" t="b">
        <v>1</v>
      </c>
      <c r="E796">
        <v>361.1</v>
      </c>
      <c r="F796" t="s">
        <v>769</v>
      </c>
      <c r="G796" t="s">
        <v>18</v>
      </c>
      <c r="H796" t="s">
        <v>13</v>
      </c>
      <c r="I796" t="s">
        <v>16</v>
      </c>
      <c r="J796">
        <v>1</v>
      </c>
      <c r="K796">
        <v>297822</v>
      </c>
      <c r="L796">
        <v>520165</v>
      </c>
    </row>
    <row r="797" spans="1:12" x14ac:dyDescent="0.25">
      <c r="A797">
        <v>1274</v>
      </c>
      <c r="B797" t="s">
        <v>12</v>
      </c>
      <c r="C797" t="s">
        <v>13</v>
      </c>
      <c r="D797" t="b">
        <v>1</v>
      </c>
      <c r="E797">
        <v>361.2</v>
      </c>
      <c r="F797" t="s">
        <v>769</v>
      </c>
      <c r="G797" t="s">
        <v>18</v>
      </c>
      <c r="H797" t="s">
        <v>13</v>
      </c>
      <c r="I797" t="s">
        <v>16</v>
      </c>
      <c r="J797">
        <v>1</v>
      </c>
      <c r="K797">
        <v>297822</v>
      </c>
      <c r="L797">
        <v>520165</v>
      </c>
    </row>
    <row r="798" spans="1:12" x14ac:dyDescent="0.25">
      <c r="A798">
        <v>1275</v>
      </c>
      <c r="B798" t="s">
        <v>12</v>
      </c>
      <c r="C798" t="s">
        <v>13</v>
      </c>
      <c r="D798" t="b">
        <v>1</v>
      </c>
      <c r="E798">
        <v>361.3</v>
      </c>
      <c r="F798" t="s">
        <v>769</v>
      </c>
      <c r="G798" t="s">
        <v>18</v>
      </c>
      <c r="H798" t="s">
        <v>13</v>
      </c>
      <c r="I798" t="s">
        <v>16</v>
      </c>
      <c r="J798">
        <v>1</v>
      </c>
      <c r="K798">
        <v>297819</v>
      </c>
      <c r="L798">
        <v>520190</v>
      </c>
    </row>
    <row r="799" spans="1:12" x14ac:dyDescent="0.25">
      <c r="A799">
        <v>1276</v>
      </c>
      <c r="B799" t="s">
        <v>12</v>
      </c>
      <c r="C799" t="s">
        <v>13</v>
      </c>
      <c r="D799" t="b">
        <v>1</v>
      </c>
      <c r="E799">
        <v>361.4</v>
      </c>
      <c r="F799" t="s">
        <v>769</v>
      </c>
      <c r="G799" t="s">
        <v>18</v>
      </c>
      <c r="H799" t="s">
        <v>13</v>
      </c>
      <c r="I799" t="s">
        <v>16</v>
      </c>
      <c r="J799">
        <v>1</v>
      </c>
      <c r="K799">
        <v>297754</v>
      </c>
      <c r="L799">
        <v>520139</v>
      </c>
    </row>
    <row r="800" spans="1:12" x14ac:dyDescent="0.25">
      <c r="A800">
        <v>1277</v>
      </c>
      <c r="B800" t="s">
        <v>12</v>
      </c>
      <c r="C800" t="s">
        <v>13</v>
      </c>
      <c r="D800" t="b">
        <v>1</v>
      </c>
      <c r="E800">
        <v>362.1</v>
      </c>
      <c r="F800" t="s">
        <v>770</v>
      </c>
      <c r="G800" t="s">
        <v>204</v>
      </c>
      <c r="H800" t="s">
        <v>13</v>
      </c>
      <c r="I800" t="s">
        <v>90</v>
      </c>
      <c r="J800">
        <v>1</v>
      </c>
      <c r="K800">
        <v>282118</v>
      </c>
      <c r="L800">
        <v>209154</v>
      </c>
    </row>
    <row r="801" spans="1:12" x14ac:dyDescent="0.25">
      <c r="A801">
        <v>1278</v>
      </c>
      <c r="B801" t="s">
        <v>12</v>
      </c>
      <c r="C801" t="s">
        <v>13</v>
      </c>
      <c r="D801" t="b">
        <v>1</v>
      </c>
      <c r="E801">
        <v>363.1</v>
      </c>
      <c r="F801" t="s">
        <v>771</v>
      </c>
      <c r="G801" t="s">
        <v>772</v>
      </c>
      <c r="H801" t="s">
        <v>13</v>
      </c>
      <c r="I801" t="s">
        <v>16</v>
      </c>
      <c r="J801">
        <v>1</v>
      </c>
      <c r="K801">
        <v>293606</v>
      </c>
      <c r="L801">
        <v>189068</v>
      </c>
    </row>
    <row r="802" spans="1:12" x14ac:dyDescent="0.25">
      <c r="A802">
        <v>1279</v>
      </c>
      <c r="B802" t="s">
        <v>12</v>
      </c>
      <c r="C802" t="s">
        <v>13</v>
      </c>
      <c r="D802" t="b">
        <v>1</v>
      </c>
      <c r="E802">
        <v>363.2</v>
      </c>
      <c r="F802" t="s">
        <v>771</v>
      </c>
      <c r="G802" t="s">
        <v>772</v>
      </c>
      <c r="H802" t="s">
        <v>13</v>
      </c>
      <c r="I802" t="s">
        <v>16</v>
      </c>
      <c r="J802">
        <v>1</v>
      </c>
      <c r="K802">
        <v>293634</v>
      </c>
      <c r="L802">
        <v>188979</v>
      </c>
    </row>
    <row r="803" spans="1:12" x14ac:dyDescent="0.25">
      <c r="A803">
        <v>1280</v>
      </c>
      <c r="B803" t="s">
        <v>12</v>
      </c>
      <c r="C803" t="s">
        <v>13</v>
      </c>
      <c r="D803" t="b">
        <v>1</v>
      </c>
      <c r="E803">
        <v>364.1</v>
      </c>
      <c r="F803" t="s">
        <v>773</v>
      </c>
      <c r="G803" t="s">
        <v>34</v>
      </c>
      <c r="H803" t="s">
        <v>13</v>
      </c>
      <c r="I803" t="s">
        <v>16</v>
      </c>
      <c r="J803">
        <v>1</v>
      </c>
      <c r="K803">
        <v>416870</v>
      </c>
      <c r="L803">
        <v>564335</v>
      </c>
    </row>
    <row r="804" spans="1:12" x14ac:dyDescent="0.25">
      <c r="A804">
        <v>1281</v>
      </c>
      <c r="B804" t="s">
        <v>12</v>
      </c>
      <c r="C804" t="s">
        <v>13</v>
      </c>
      <c r="D804" t="b">
        <v>1</v>
      </c>
      <c r="E804">
        <v>364.2</v>
      </c>
      <c r="F804" t="s">
        <v>773</v>
      </c>
      <c r="G804" t="s">
        <v>34</v>
      </c>
      <c r="H804" t="s">
        <v>13</v>
      </c>
      <c r="I804" t="s">
        <v>16</v>
      </c>
      <c r="J804">
        <v>1</v>
      </c>
      <c r="K804">
        <v>416848</v>
      </c>
      <c r="L804">
        <v>564268</v>
      </c>
    </row>
    <row r="805" spans="1:12" x14ac:dyDescent="0.25">
      <c r="A805">
        <v>1282</v>
      </c>
      <c r="B805" t="s">
        <v>12</v>
      </c>
      <c r="C805" t="s">
        <v>13</v>
      </c>
      <c r="D805" t="b">
        <v>1</v>
      </c>
      <c r="E805">
        <v>365.1</v>
      </c>
      <c r="F805" t="s">
        <v>774</v>
      </c>
      <c r="G805" t="s">
        <v>34</v>
      </c>
      <c r="H805" t="s">
        <v>13</v>
      </c>
      <c r="I805" t="s">
        <v>16</v>
      </c>
      <c r="J805">
        <v>1</v>
      </c>
      <c r="K805">
        <v>415386</v>
      </c>
      <c r="L805">
        <v>565811</v>
      </c>
    </row>
    <row r="806" spans="1:12" x14ac:dyDescent="0.25">
      <c r="A806">
        <v>1283</v>
      </c>
      <c r="B806" t="s">
        <v>12</v>
      </c>
      <c r="C806" t="s">
        <v>13</v>
      </c>
      <c r="D806" t="b">
        <v>1</v>
      </c>
      <c r="E806">
        <v>365.2</v>
      </c>
      <c r="F806" t="s">
        <v>774</v>
      </c>
      <c r="G806" t="s">
        <v>34</v>
      </c>
      <c r="H806" t="s">
        <v>13</v>
      </c>
      <c r="I806" t="s">
        <v>16</v>
      </c>
      <c r="J806">
        <v>1</v>
      </c>
      <c r="K806">
        <v>415397</v>
      </c>
      <c r="L806">
        <v>565811</v>
      </c>
    </row>
    <row r="807" spans="1:12" x14ac:dyDescent="0.25">
      <c r="A807">
        <v>1284</v>
      </c>
      <c r="B807" t="s">
        <v>12</v>
      </c>
      <c r="C807" t="s">
        <v>13</v>
      </c>
      <c r="D807" t="b">
        <v>1</v>
      </c>
      <c r="E807">
        <v>365.3</v>
      </c>
      <c r="F807" t="s">
        <v>774</v>
      </c>
      <c r="G807" t="s">
        <v>34</v>
      </c>
      <c r="H807" t="s">
        <v>13</v>
      </c>
      <c r="I807" t="s">
        <v>16</v>
      </c>
      <c r="J807">
        <v>1</v>
      </c>
      <c r="K807">
        <v>415393</v>
      </c>
      <c r="L807">
        <v>565808</v>
      </c>
    </row>
    <row r="808" spans="1:12" x14ac:dyDescent="0.25">
      <c r="A808">
        <v>1285</v>
      </c>
      <c r="B808" t="s">
        <v>12</v>
      </c>
      <c r="C808" t="s">
        <v>13</v>
      </c>
      <c r="D808" t="b">
        <v>1</v>
      </c>
      <c r="E808">
        <v>365.4</v>
      </c>
      <c r="F808" t="s">
        <v>774</v>
      </c>
      <c r="G808" t="s">
        <v>34</v>
      </c>
      <c r="H808" t="s">
        <v>13</v>
      </c>
      <c r="I808" t="s">
        <v>16</v>
      </c>
      <c r="J808">
        <v>1</v>
      </c>
      <c r="K808">
        <v>415396</v>
      </c>
      <c r="L808">
        <v>565754</v>
      </c>
    </row>
    <row r="809" spans="1:12" x14ac:dyDescent="0.25">
      <c r="A809">
        <v>1286</v>
      </c>
      <c r="B809" t="s">
        <v>12</v>
      </c>
      <c r="C809" t="s">
        <v>13</v>
      </c>
      <c r="D809" t="b">
        <v>1</v>
      </c>
      <c r="E809">
        <v>365.5</v>
      </c>
      <c r="F809" t="s">
        <v>774</v>
      </c>
      <c r="G809" t="s">
        <v>34</v>
      </c>
      <c r="H809" t="s">
        <v>13</v>
      </c>
      <c r="I809" t="s">
        <v>16</v>
      </c>
      <c r="J809">
        <v>1</v>
      </c>
      <c r="K809">
        <v>415341</v>
      </c>
      <c r="L809">
        <v>565832</v>
      </c>
    </row>
    <row r="810" spans="1:12" x14ac:dyDescent="0.25">
      <c r="A810">
        <v>1287</v>
      </c>
      <c r="B810" t="s">
        <v>12</v>
      </c>
      <c r="C810" t="s">
        <v>13</v>
      </c>
      <c r="D810" t="b">
        <v>1</v>
      </c>
      <c r="E810">
        <v>366.1</v>
      </c>
      <c r="F810" t="s">
        <v>775</v>
      </c>
      <c r="G810" t="s">
        <v>15</v>
      </c>
      <c r="H810" t="s">
        <v>13</v>
      </c>
      <c r="I810" t="s">
        <v>16</v>
      </c>
      <c r="J810">
        <v>1</v>
      </c>
      <c r="K810">
        <v>449923</v>
      </c>
      <c r="L810">
        <v>389679</v>
      </c>
    </row>
    <row r="811" spans="1:12" x14ac:dyDescent="0.25">
      <c r="A811">
        <v>1288</v>
      </c>
      <c r="B811" t="s">
        <v>12</v>
      </c>
      <c r="C811" t="s">
        <v>13</v>
      </c>
      <c r="D811" t="b">
        <v>1</v>
      </c>
      <c r="E811">
        <v>366.2</v>
      </c>
      <c r="F811" t="s">
        <v>775</v>
      </c>
      <c r="G811" t="s">
        <v>15</v>
      </c>
      <c r="H811" t="s">
        <v>13</v>
      </c>
      <c r="I811" t="s">
        <v>16</v>
      </c>
      <c r="J811">
        <v>1</v>
      </c>
      <c r="K811">
        <v>449923</v>
      </c>
      <c r="L811">
        <v>389679</v>
      </c>
    </row>
    <row r="812" spans="1:12" x14ac:dyDescent="0.25">
      <c r="A812">
        <v>1289</v>
      </c>
      <c r="B812" t="s">
        <v>12</v>
      </c>
      <c r="C812" t="s">
        <v>13</v>
      </c>
      <c r="D812" t="b">
        <v>1</v>
      </c>
      <c r="E812">
        <v>366.3</v>
      </c>
      <c r="F812" t="s">
        <v>775</v>
      </c>
      <c r="G812" t="s">
        <v>15</v>
      </c>
      <c r="H812" t="s">
        <v>13</v>
      </c>
      <c r="I812" t="s">
        <v>16</v>
      </c>
      <c r="J812">
        <v>1</v>
      </c>
      <c r="K812">
        <v>449903</v>
      </c>
      <c r="L812">
        <v>389619</v>
      </c>
    </row>
    <row r="813" spans="1:12" x14ac:dyDescent="0.25">
      <c r="A813">
        <v>1290</v>
      </c>
      <c r="B813" t="s">
        <v>12</v>
      </c>
      <c r="C813" t="s">
        <v>13</v>
      </c>
      <c r="D813" t="b">
        <v>1</v>
      </c>
      <c r="E813">
        <v>367.1</v>
      </c>
      <c r="F813" t="s">
        <v>14</v>
      </c>
      <c r="G813" t="s">
        <v>15</v>
      </c>
      <c r="H813" t="s">
        <v>13</v>
      </c>
      <c r="I813" t="s">
        <v>16</v>
      </c>
      <c r="J813">
        <v>1</v>
      </c>
      <c r="K813">
        <v>439060</v>
      </c>
      <c r="L813">
        <v>400494</v>
      </c>
    </row>
    <row r="814" spans="1:12" x14ac:dyDescent="0.25">
      <c r="A814">
        <v>1</v>
      </c>
      <c r="B814" t="s">
        <v>12</v>
      </c>
      <c r="C814" t="s">
        <v>13</v>
      </c>
      <c r="D814" t="b">
        <v>1</v>
      </c>
      <c r="E814">
        <v>367.2</v>
      </c>
      <c r="F814" t="s">
        <v>14</v>
      </c>
      <c r="G814" t="s">
        <v>15</v>
      </c>
      <c r="H814" t="s">
        <v>13</v>
      </c>
      <c r="I814" t="s">
        <v>16</v>
      </c>
      <c r="J814">
        <v>1</v>
      </c>
      <c r="K814">
        <v>438750</v>
      </c>
      <c r="L814">
        <v>400080</v>
      </c>
    </row>
    <row r="815" spans="1:12" x14ac:dyDescent="0.25">
      <c r="A815">
        <v>2</v>
      </c>
      <c r="B815" t="s">
        <v>12</v>
      </c>
      <c r="C815" t="s">
        <v>13</v>
      </c>
      <c r="D815" t="b">
        <v>1</v>
      </c>
      <c r="E815">
        <v>367.3</v>
      </c>
      <c r="F815" t="s">
        <v>14</v>
      </c>
      <c r="G815" t="s">
        <v>15</v>
      </c>
      <c r="H815" t="s">
        <v>13</v>
      </c>
      <c r="I815" t="s">
        <v>16</v>
      </c>
      <c r="J815">
        <v>1</v>
      </c>
      <c r="K815">
        <v>438600</v>
      </c>
      <c r="L815">
        <v>399855</v>
      </c>
    </row>
    <row r="816" spans="1:12" x14ac:dyDescent="0.25">
      <c r="A816">
        <v>3</v>
      </c>
      <c r="B816" t="s">
        <v>12</v>
      </c>
      <c r="C816" t="s">
        <v>13</v>
      </c>
      <c r="D816" t="b">
        <v>1</v>
      </c>
      <c r="E816">
        <v>367.4</v>
      </c>
      <c r="F816" t="s">
        <v>14</v>
      </c>
      <c r="G816" t="s">
        <v>15</v>
      </c>
      <c r="H816" t="s">
        <v>13</v>
      </c>
      <c r="I816" t="s">
        <v>16</v>
      </c>
      <c r="J816">
        <v>1</v>
      </c>
      <c r="K816">
        <v>438514</v>
      </c>
      <c r="L816">
        <v>399742</v>
      </c>
    </row>
    <row r="817" spans="1:12" x14ac:dyDescent="0.25">
      <c r="A817">
        <v>4</v>
      </c>
      <c r="B817" t="s">
        <v>12</v>
      </c>
      <c r="C817" t="s">
        <v>13</v>
      </c>
      <c r="D817" t="b">
        <v>1</v>
      </c>
      <c r="E817">
        <v>367.5</v>
      </c>
      <c r="F817" t="s">
        <v>14</v>
      </c>
      <c r="G817" t="s">
        <v>15</v>
      </c>
      <c r="H817" t="s">
        <v>13</v>
      </c>
      <c r="I817" t="s">
        <v>16</v>
      </c>
      <c r="J817">
        <v>1</v>
      </c>
      <c r="K817">
        <v>438403</v>
      </c>
      <c r="L817">
        <v>399744</v>
      </c>
    </row>
    <row r="818" spans="1:12" x14ac:dyDescent="0.25">
      <c r="A818">
        <v>5</v>
      </c>
      <c r="B818" t="s">
        <v>12</v>
      </c>
      <c r="C818" t="s">
        <v>13</v>
      </c>
      <c r="D818" t="b">
        <v>1</v>
      </c>
      <c r="E818">
        <v>367.6</v>
      </c>
      <c r="F818" t="s">
        <v>14</v>
      </c>
      <c r="G818" t="s">
        <v>15</v>
      </c>
      <c r="H818" t="s">
        <v>13</v>
      </c>
      <c r="I818" t="s">
        <v>16</v>
      </c>
      <c r="J818">
        <v>1</v>
      </c>
      <c r="K818">
        <v>438503</v>
      </c>
      <c r="L818">
        <v>399657</v>
      </c>
    </row>
    <row r="819" spans="1:12" x14ac:dyDescent="0.25">
      <c r="A819">
        <v>6</v>
      </c>
      <c r="B819" t="s">
        <v>12</v>
      </c>
      <c r="C819" t="s">
        <v>13</v>
      </c>
      <c r="D819" t="b">
        <v>1</v>
      </c>
      <c r="E819">
        <v>367.7</v>
      </c>
      <c r="F819" t="s">
        <v>14</v>
      </c>
      <c r="G819" t="s">
        <v>15</v>
      </c>
      <c r="H819" t="s">
        <v>13</v>
      </c>
      <c r="I819" t="s">
        <v>16</v>
      </c>
      <c r="J819">
        <v>1</v>
      </c>
      <c r="K819">
        <v>438503</v>
      </c>
      <c r="L819">
        <v>399657</v>
      </c>
    </row>
    <row r="820" spans="1:12" x14ac:dyDescent="0.25">
      <c r="A820">
        <v>7</v>
      </c>
      <c r="B820" t="s">
        <v>12</v>
      </c>
      <c r="C820" t="s">
        <v>13</v>
      </c>
      <c r="D820" t="b">
        <v>1</v>
      </c>
      <c r="E820">
        <v>368.1</v>
      </c>
      <c r="F820" t="s">
        <v>17</v>
      </c>
      <c r="G820" t="s">
        <v>18</v>
      </c>
      <c r="H820" t="s">
        <v>13</v>
      </c>
      <c r="I820" t="s">
        <v>16</v>
      </c>
      <c r="J820">
        <v>1</v>
      </c>
      <c r="K820">
        <v>297233</v>
      </c>
      <c r="L820">
        <v>516746</v>
      </c>
    </row>
    <row r="821" spans="1:12" x14ac:dyDescent="0.25">
      <c r="A821">
        <v>8</v>
      </c>
      <c r="B821" t="s">
        <v>12</v>
      </c>
      <c r="C821" t="s">
        <v>13</v>
      </c>
      <c r="D821" t="b">
        <v>1</v>
      </c>
      <c r="E821">
        <v>369.1</v>
      </c>
      <c r="F821" t="s">
        <v>19</v>
      </c>
      <c r="G821" t="s">
        <v>20</v>
      </c>
      <c r="H821" t="s">
        <v>13</v>
      </c>
      <c r="I821" t="s">
        <v>21</v>
      </c>
      <c r="J821">
        <v>1</v>
      </c>
      <c r="K821">
        <v>268481</v>
      </c>
      <c r="L821">
        <v>626239</v>
      </c>
    </row>
    <row r="822" spans="1:12" x14ac:dyDescent="0.25">
      <c r="A822">
        <v>9</v>
      </c>
      <c r="B822" t="s">
        <v>12</v>
      </c>
      <c r="C822" t="s">
        <v>13</v>
      </c>
      <c r="D822" t="b">
        <v>1</v>
      </c>
      <c r="E822">
        <v>369.2</v>
      </c>
      <c r="F822" t="s">
        <v>19</v>
      </c>
      <c r="G822" t="s">
        <v>20</v>
      </c>
      <c r="H822" t="s">
        <v>13</v>
      </c>
      <c r="I822" t="s">
        <v>21</v>
      </c>
      <c r="J822">
        <v>1</v>
      </c>
      <c r="K822">
        <v>268455</v>
      </c>
      <c r="L822">
        <v>626258</v>
      </c>
    </row>
    <row r="823" spans="1:12" x14ac:dyDescent="0.25">
      <c r="A823">
        <v>10</v>
      </c>
      <c r="B823" t="s">
        <v>12</v>
      </c>
      <c r="C823" t="s">
        <v>13</v>
      </c>
      <c r="D823" t="b">
        <v>1</v>
      </c>
      <c r="E823">
        <v>369.25</v>
      </c>
      <c r="F823" t="s">
        <v>19</v>
      </c>
      <c r="G823" t="s">
        <v>20</v>
      </c>
      <c r="H823" t="s">
        <v>13</v>
      </c>
      <c r="I823" t="s">
        <v>21</v>
      </c>
      <c r="J823">
        <v>1</v>
      </c>
      <c r="K823">
        <v>268385</v>
      </c>
      <c r="L823">
        <v>626240</v>
      </c>
    </row>
    <row r="824" spans="1:12" x14ac:dyDescent="0.25">
      <c r="A824">
        <v>11</v>
      </c>
      <c r="B824" t="s">
        <v>12</v>
      </c>
      <c r="C824" t="s">
        <v>13</v>
      </c>
      <c r="D824" t="b">
        <v>1</v>
      </c>
      <c r="E824">
        <v>369.3</v>
      </c>
      <c r="F824" t="s">
        <v>19</v>
      </c>
      <c r="G824" t="s">
        <v>20</v>
      </c>
      <c r="H824" t="s">
        <v>13</v>
      </c>
      <c r="I824" t="s">
        <v>21</v>
      </c>
      <c r="J824">
        <v>1</v>
      </c>
      <c r="K824">
        <v>268317</v>
      </c>
      <c r="L824">
        <v>626163</v>
      </c>
    </row>
    <row r="825" spans="1:12" x14ac:dyDescent="0.25">
      <c r="A825">
        <v>12</v>
      </c>
      <c r="B825" t="s">
        <v>12</v>
      </c>
      <c r="C825" t="s">
        <v>13</v>
      </c>
      <c r="D825" t="b">
        <v>1</v>
      </c>
      <c r="E825">
        <v>369.4</v>
      </c>
      <c r="F825" t="s">
        <v>19</v>
      </c>
      <c r="G825" t="s">
        <v>20</v>
      </c>
      <c r="H825" t="s">
        <v>13</v>
      </c>
      <c r="I825" t="s">
        <v>21</v>
      </c>
      <c r="J825">
        <v>1</v>
      </c>
      <c r="K825">
        <v>268486</v>
      </c>
      <c r="L825">
        <v>626207</v>
      </c>
    </row>
    <row r="826" spans="1:12" x14ac:dyDescent="0.25">
      <c r="A826">
        <v>13</v>
      </c>
      <c r="B826" t="s">
        <v>12</v>
      </c>
      <c r="C826" t="s">
        <v>13</v>
      </c>
      <c r="D826" t="b">
        <v>1</v>
      </c>
      <c r="E826">
        <v>369.5</v>
      </c>
      <c r="F826" t="s">
        <v>19</v>
      </c>
      <c r="G826" t="s">
        <v>20</v>
      </c>
      <c r="H826" t="s">
        <v>13</v>
      </c>
      <c r="I826" t="s">
        <v>21</v>
      </c>
      <c r="J826">
        <v>1</v>
      </c>
      <c r="K826">
        <v>268422</v>
      </c>
      <c r="L826">
        <v>626329</v>
      </c>
    </row>
    <row r="827" spans="1:12" x14ac:dyDescent="0.25">
      <c r="A827">
        <v>14</v>
      </c>
      <c r="B827" t="s">
        <v>12</v>
      </c>
      <c r="C827" t="s">
        <v>13</v>
      </c>
      <c r="D827" t="b">
        <v>1</v>
      </c>
      <c r="E827">
        <v>370.1</v>
      </c>
      <c r="F827" t="s">
        <v>22</v>
      </c>
      <c r="G827" t="s">
        <v>23</v>
      </c>
      <c r="H827" t="s">
        <v>13</v>
      </c>
      <c r="I827" t="s">
        <v>16</v>
      </c>
      <c r="J827">
        <v>1</v>
      </c>
      <c r="K827">
        <v>416456</v>
      </c>
      <c r="L827">
        <v>407375</v>
      </c>
    </row>
    <row r="828" spans="1:12" x14ac:dyDescent="0.25">
      <c r="A828">
        <v>15</v>
      </c>
      <c r="B828" t="s">
        <v>12</v>
      </c>
      <c r="C828" t="s">
        <v>13</v>
      </c>
      <c r="D828" t="b">
        <v>1</v>
      </c>
      <c r="E828">
        <v>370.2</v>
      </c>
      <c r="F828" t="s">
        <v>22</v>
      </c>
      <c r="G828" t="s">
        <v>23</v>
      </c>
      <c r="H828" t="s">
        <v>13</v>
      </c>
      <c r="I828" t="s">
        <v>16</v>
      </c>
      <c r="J828">
        <v>1</v>
      </c>
      <c r="K828">
        <v>416425</v>
      </c>
      <c r="L828">
        <v>407387</v>
      </c>
    </row>
    <row r="829" spans="1:12" x14ac:dyDescent="0.25">
      <c r="A829">
        <v>16</v>
      </c>
      <c r="B829" t="s">
        <v>12</v>
      </c>
      <c r="C829" t="s">
        <v>13</v>
      </c>
      <c r="D829" t="b">
        <v>1</v>
      </c>
      <c r="E829">
        <v>370.3</v>
      </c>
      <c r="F829" t="s">
        <v>22</v>
      </c>
      <c r="G829" t="s">
        <v>23</v>
      </c>
      <c r="H829" t="s">
        <v>13</v>
      </c>
      <c r="I829" t="s">
        <v>16</v>
      </c>
      <c r="J829">
        <v>1</v>
      </c>
      <c r="K829">
        <v>416460</v>
      </c>
      <c r="L829">
        <v>407383</v>
      </c>
    </row>
    <row r="830" spans="1:12" x14ac:dyDescent="0.25">
      <c r="A830">
        <v>17</v>
      </c>
      <c r="B830" t="s">
        <v>12</v>
      </c>
      <c r="C830" t="s">
        <v>13</v>
      </c>
      <c r="D830" t="b">
        <v>1</v>
      </c>
      <c r="E830">
        <v>371.1</v>
      </c>
      <c r="F830" t="s">
        <v>24</v>
      </c>
      <c r="G830" t="s">
        <v>25</v>
      </c>
      <c r="H830" t="s">
        <v>13</v>
      </c>
      <c r="I830" t="s">
        <v>21</v>
      </c>
      <c r="J830">
        <v>1</v>
      </c>
      <c r="K830">
        <v>423100</v>
      </c>
      <c r="L830">
        <v>549361</v>
      </c>
    </row>
    <row r="831" spans="1:12" x14ac:dyDescent="0.25">
      <c r="A831">
        <v>18</v>
      </c>
      <c r="B831" t="s">
        <v>12</v>
      </c>
      <c r="C831" t="s">
        <v>13</v>
      </c>
      <c r="D831" t="b">
        <v>1</v>
      </c>
      <c r="E831">
        <v>371.2</v>
      </c>
      <c r="F831" t="s">
        <v>24</v>
      </c>
      <c r="G831" t="s">
        <v>25</v>
      </c>
      <c r="H831" t="s">
        <v>13</v>
      </c>
      <c r="I831" t="s">
        <v>21</v>
      </c>
      <c r="J831">
        <v>1</v>
      </c>
      <c r="K831">
        <v>423100</v>
      </c>
      <c r="L831">
        <v>549361</v>
      </c>
    </row>
    <row r="832" spans="1:12" x14ac:dyDescent="0.25">
      <c r="A832">
        <v>19</v>
      </c>
      <c r="B832" t="s">
        <v>12</v>
      </c>
      <c r="C832" t="s">
        <v>13</v>
      </c>
      <c r="D832" t="b">
        <v>1</v>
      </c>
      <c r="E832">
        <v>371.3</v>
      </c>
      <c r="F832" t="s">
        <v>24</v>
      </c>
      <c r="G832" t="s">
        <v>25</v>
      </c>
      <c r="H832" t="s">
        <v>13</v>
      </c>
      <c r="I832" t="s">
        <v>21</v>
      </c>
      <c r="J832">
        <v>1</v>
      </c>
      <c r="K832">
        <v>423220</v>
      </c>
      <c r="L832">
        <v>549110</v>
      </c>
    </row>
    <row r="833" spans="1:12" x14ac:dyDescent="0.25">
      <c r="A833">
        <v>20</v>
      </c>
      <c r="B833" t="s">
        <v>12</v>
      </c>
      <c r="C833" t="s">
        <v>13</v>
      </c>
      <c r="D833" t="b">
        <v>1</v>
      </c>
      <c r="E833">
        <v>371.4</v>
      </c>
      <c r="F833" t="s">
        <v>24</v>
      </c>
      <c r="G833" t="s">
        <v>25</v>
      </c>
      <c r="H833" t="s">
        <v>13</v>
      </c>
      <c r="I833" t="s">
        <v>21</v>
      </c>
      <c r="J833">
        <v>1</v>
      </c>
      <c r="K833">
        <v>423100</v>
      </c>
      <c r="L833">
        <v>549361</v>
      </c>
    </row>
    <row r="834" spans="1:12" x14ac:dyDescent="0.25">
      <c r="A834">
        <v>21</v>
      </c>
      <c r="B834" t="s">
        <v>12</v>
      </c>
      <c r="C834" t="s">
        <v>13</v>
      </c>
      <c r="D834" t="b">
        <v>1</v>
      </c>
      <c r="E834">
        <v>371.5</v>
      </c>
      <c r="F834" t="s">
        <v>24</v>
      </c>
      <c r="G834" t="s">
        <v>25</v>
      </c>
      <c r="H834" t="s">
        <v>13</v>
      </c>
      <c r="I834" t="s">
        <v>21</v>
      </c>
      <c r="J834">
        <v>1</v>
      </c>
      <c r="K834">
        <v>423206</v>
      </c>
      <c r="L834">
        <v>549190</v>
      </c>
    </row>
    <row r="835" spans="1:12" x14ac:dyDescent="0.25">
      <c r="A835">
        <v>22</v>
      </c>
      <c r="B835" t="s">
        <v>12</v>
      </c>
      <c r="C835" t="s">
        <v>13</v>
      </c>
      <c r="D835" t="b">
        <v>1</v>
      </c>
      <c r="E835">
        <v>372.1</v>
      </c>
      <c r="F835" t="s">
        <v>26</v>
      </c>
      <c r="G835" t="s">
        <v>27</v>
      </c>
      <c r="H835" t="s">
        <v>13</v>
      </c>
      <c r="I835" t="s">
        <v>16</v>
      </c>
      <c r="J835">
        <v>0</v>
      </c>
      <c r="K835">
        <v>421760</v>
      </c>
      <c r="L835">
        <v>610330</v>
      </c>
    </row>
    <row r="836" spans="1:12" x14ac:dyDescent="0.25">
      <c r="A836">
        <v>23</v>
      </c>
      <c r="B836" t="s">
        <v>12</v>
      </c>
      <c r="C836" t="s">
        <v>13</v>
      </c>
      <c r="D836" t="b">
        <v>1</v>
      </c>
      <c r="E836">
        <v>373.1</v>
      </c>
      <c r="F836" t="s">
        <v>28</v>
      </c>
      <c r="G836" t="s">
        <v>27</v>
      </c>
      <c r="H836" t="s">
        <v>13</v>
      </c>
      <c r="I836" t="s">
        <v>16</v>
      </c>
      <c r="J836">
        <v>1</v>
      </c>
      <c r="K836">
        <v>418610</v>
      </c>
      <c r="L836">
        <v>604652</v>
      </c>
    </row>
    <row r="837" spans="1:12" x14ac:dyDescent="0.25">
      <c r="A837">
        <v>24</v>
      </c>
      <c r="B837" t="s">
        <v>12</v>
      </c>
      <c r="C837" t="s">
        <v>13</v>
      </c>
      <c r="D837" t="b">
        <v>1</v>
      </c>
      <c r="E837">
        <v>374.1</v>
      </c>
      <c r="F837" t="s">
        <v>29</v>
      </c>
      <c r="G837" t="s">
        <v>27</v>
      </c>
      <c r="H837" t="s">
        <v>13</v>
      </c>
      <c r="I837" t="s">
        <v>16</v>
      </c>
      <c r="J837">
        <v>0</v>
      </c>
      <c r="K837">
        <v>419860</v>
      </c>
      <c r="L837">
        <v>607770</v>
      </c>
    </row>
    <row r="838" spans="1:12" x14ac:dyDescent="0.25">
      <c r="A838">
        <v>25</v>
      </c>
      <c r="B838" t="s">
        <v>12</v>
      </c>
      <c r="C838" t="s">
        <v>13</v>
      </c>
      <c r="D838" t="b">
        <v>1</v>
      </c>
      <c r="E838">
        <v>375.1</v>
      </c>
      <c r="F838" t="s">
        <v>30</v>
      </c>
      <c r="G838" t="s">
        <v>27</v>
      </c>
      <c r="H838" t="s">
        <v>13</v>
      </c>
      <c r="I838" t="s">
        <v>16</v>
      </c>
      <c r="J838">
        <v>0</v>
      </c>
      <c r="K838">
        <v>415390</v>
      </c>
      <c r="L838">
        <v>603090</v>
      </c>
    </row>
    <row r="839" spans="1:12" x14ac:dyDescent="0.25">
      <c r="A839">
        <v>26</v>
      </c>
      <c r="B839" t="s">
        <v>12</v>
      </c>
      <c r="C839" t="s">
        <v>13</v>
      </c>
      <c r="D839" t="b">
        <v>1</v>
      </c>
      <c r="E839">
        <v>376.1</v>
      </c>
      <c r="F839" t="s">
        <v>31</v>
      </c>
      <c r="G839" t="s">
        <v>27</v>
      </c>
      <c r="H839" t="s">
        <v>13</v>
      </c>
      <c r="I839" t="s">
        <v>16</v>
      </c>
      <c r="J839">
        <v>0</v>
      </c>
      <c r="K839">
        <v>420440</v>
      </c>
      <c r="L839">
        <v>606650</v>
      </c>
    </row>
    <row r="840" spans="1:12" x14ac:dyDescent="0.25">
      <c r="A840">
        <v>27</v>
      </c>
      <c r="B840" t="s">
        <v>12</v>
      </c>
      <c r="C840" t="s">
        <v>13</v>
      </c>
      <c r="D840" t="b">
        <v>1</v>
      </c>
      <c r="E840">
        <v>377.1</v>
      </c>
      <c r="F840" t="s">
        <v>32</v>
      </c>
      <c r="G840" t="s">
        <v>27</v>
      </c>
      <c r="H840" t="s">
        <v>13</v>
      </c>
      <c r="I840" t="s">
        <v>16</v>
      </c>
      <c r="J840">
        <v>0</v>
      </c>
      <c r="K840">
        <v>421260</v>
      </c>
      <c r="L840">
        <v>607910</v>
      </c>
    </row>
    <row r="841" spans="1:12" x14ac:dyDescent="0.25">
      <c r="A841">
        <v>28</v>
      </c>
      <c r="B841" t="s">
        <v>12</v>
      </c>
      <c r="C841" t="s">
        <v>13</v>
      </c>
      <c r="D841" t="b">
        <v>1</v>
      </c>
      <c r="E841">
        <v>378.1</v>
      </c>
      <c r="F841" t="s">
        <v>33</v>
      </c>
      <c r="G841" t="s">
        <v>34</v>
      </c>
      <c r="H841" t="s">
        <v>13</v>
      </c>
      <c r="I841" t="s">
        <v>21</v>
      </c>
      <c r="J841">
        <v>1</v>
      </c>
      <c r="K841">
        <v>392565</v>
      </c>
      <c r="L841">
        <v>566160</v>
      </c>
    </row>
    <row r="842" spans="1:12" x14ac:dyDescent="0.25">
      <c r="A842">
        <v>29</v>
      </c>
      <c r="B842" t="s">
        <v>12</v>
      </c>
      <c r="C842" t="s">
        <v>13</v>
      </c>
      <c r="D842" t="b">
        <v>1</v>
      </c>
      <c r="E842">
        <v>378.2</v>
      </c>
      <c r="F842" t="s">
        <v>33</v>
      </c>
      <c r="G842" t="s">
        <v>34</v>
      </c>
      <c r="H842" t="s">
        <v>13</v>
      </c>
      <c r="I842" t="s">
        <v>21</v>
      </c>
      <c r="J842">
        <v>1</v>
      </c>
      <c r="K842">
        <v>392565</v>
      </c>
      <c r="L842">
        <v>566160</v>
      </c>
    </row>
    <row r="843" spans="1:12" x14ac:dyDescent="0.25">
      <c r="A843">
        <v>30</v>
      </c>
      <c r="B843" t="s">
        <v>12</v>
      </c>
      <c r="C843" t="s">
        <v>13</v>
      </c>
      <c r="D843" t="b">
        <v>1</v>
      </c>
      <c r="E843">
        <v>378.3</v>
      </c>
      <c r="F843" t="s">
        <v>33</v>
      </c>
      <c r="G843" t="s">
        <v>34</v>
      </c>
      <c r="H843" t="s">
        <v>13</v>
      </c>
      <c r="I843" t="s">
        <v>21</v>
      </c>
      <c r="J843">
        <v>1</v>
      </c>
      <c r="K843">
        <v>392583</v>
      </c>
      <c r="L843">
        <v>566158</v>
      </c>
    </row>
    <row r="844" spans="1:12" x14ac:dyDescent="0.25">
      <c r="A844">
        <v>31</v>
      </c>
      <c r="B844" t="s">
        <v>12</v>
      </c>
      <c r="C844" t="s">
        <v>13</v>
      </c>
      <c r="D844" t="b">
        <v>1</v>
      </c>
      <c r="E844">
        <v>378.4</v>
      </c>
      <c r="F844" t="s">
        <v>33</v>
      </c>
      <c r="G844" t="s">
        <v>34</v>
      </c>
      <c r="H844" t="s">
        <v>13</v>
      </c>
      <c r="I844" t="s">
        <v>21</v>
      </c>
      <c r="J844">
        <v>1</v>
      </c>
      <c r="K844">
        <v>392590</v>
      </c>
      <c r="L844">
        <v>566140</v>
      </c>
    </row>
    <row r="845" spans="1:12" x14ac:dyDescent="0.25">
      <c r="A845">
        <v>32</v>
      </c>
      <c r="B845" t="s">
        <v>12</v>
      </c>
      <c r="C845" t="s">
        <v>13</v>
      </c>
      <c r="D845" t="b">
        <v>1</v>
      </c>
      <c r="E845">
        <v>378.5</v>
      </c>
      <c r="F845" t="s">
        <v>33</v>
      </c>
      <c r="G845" t="s">
        <v>34</v>
      </c>
      <c r="H845" t="s">
        <v>13</v>
      </c>
      <c r="I845" t="s">
        <v>21</v>
      </c>
      <c r="J845">
        <v>1</v>
      </c>
      <c r="K845">
        <v>392610</v>
      </c>
      <c r="L845">
        <v>566115</v>
      </c>
    </row>
    <row r="846" spans="1:12" x14ac:dyDescent="0.25">
      <c r="A846">
        <v>33</v>
      </c>
      <c r="B846" t="s">
        <v>12</v>
      </c>
      <c r="C846" t="s">
        <v>13</v>
      </c>
      <c r="D846" t="b">
        <v>1</v>
      </c>
      <c r="E846">
        <v>378.6</v>
      </c>
      <c r="F846" t="s">
        <v>33</v>
      </c>
      <c r="G846" t="s">
        <v>34</v>
      </c>
      <c r="H846" t="s">
        <v>13</v>
      </c>
      <c r="I846" t="s">
        <v>21</v>
      </c>
      <c r="J846">
        <v>1</v>
      </c>
      <c r="K846">
        <v>392720</v>
      </c>
      <c r="L846">
        <v>566179</v>
      </c>
    </row>
    <row r="847" spans="1:12" x14ac:dyDescent="0.25">
      <c r="A847">
        <v>34</v>
      </c>
      <c r="B847" t="s">
        <v>12</v>
      </c>
      <c r="C847" t="s">
        <v>13</v>
      </c>
      <c r="D847" t="b">
        <v>1</v>
      </c>
      <c r="E847">
        <v>379.1</v>
      </c>
      <c r="F847" t="s">
        <v>35</v>
      </c>
      <c r="G847" t="s">
        <v>36</v>
      </c>
      <c r="H847" t="s">
        <v>13</v>
      </c>
      <c r="I847" t="s">
        <v>16</v>
      </c>
      <c r="J847">
        <v>1</v>
      </c>
      <c r="K847">
        <v>417729</v>
      </c>
      <c r="L847">
        <v>556878</v>
      </c>
    </row>
    <row r="848" spans="1:12" x14ac:dyDescent="0.25">
      <c r="A848">
        <v>35</v>
      </c>
      <c r="B848" t="s">
        <v>12</v>
      </c>
      <c r="C848" t="s">
        <v>13</v>
      </c>
      <c r="D848" t="b">
        <v>1</v>
      </c>
      <c r="E848">
        <v>380.1</v>
      </c>
      <c r="F848" t="s">
        <v>37</v>
      </c>
      <c r="G848" t="s">
        <v>36</v>
      </c>
      <c r="H848" t="s">
        <v>13</v>
      </c>
      <c r="I848" t="s">
        <v>16</v>
      </c>
      <c r="J848">
        <v>1</v>
      </c>
      <c r="K848">
        <v>411316</v>
      </c>
      <c r="L848">
        <v>557172</v>
      </c>
    </row>
    <row r="849" spans="1:12" x14ac:dyDescent="0.25">
      <c r="A849">
        <v>36</v>
      </c>
      <c r="B849" t="s">
        <v>12</v>
      </c>
      <c r="C849" t="s">
        <v>13</v>
      </c>
      <c r="D849" t="b">
        <v>1</v>
      </c>
      <c r="E849">
        <v>381.1</v>
      </c>
      <c r="F849" t="s">
        <v>38</v>
      </c>
      <c r="G849" t="s">
        <v>25</v>
      </c>
      <c r="H849" t="s">
        <v>13</v>
      </c>
      <c r="I849" t="s">
        <v>16</v>
      </c>
      <c r="J849">
        <v>1</v>
      </c>
      <c r="K849">
        <v>417800</v>
      </c>
      <c r="L849">
        <v>550900</v>
      </c>
    </row>
    <row r="850" spans="1:12" x14ac:dyDescent="0.25">
      <c r="A850">
        <v>37</v>
      </c>
      <c r="B850" t="s">
        <v>12</v>
      </c>
      <c r="C850" t="s">
        <v>13</v>
      </c>
      <c r="D850" t="b">
        <v>1</v>
      </c>
      <c r="E850">
        <v>382.1</v>
      </c>
      <c r="F850" t="s">
        <v>39</v>
      </c>
      <c r="G850" t="s">
        <v>25</v>
      </c>
      <c r="H850" t="s">
        <v>13</v>
      </c>
      <c r="I850" t="s">
        <v>16</v>
      </c>
      <c r="J850">
        <v>1</v>
      </c>
      <c r="K850">
        <v>414689</v>
      </c>
      <c r="L850">
        <v>551435</v>
      </c>
    </row>
    <row r="851" spans="1:12" x14ac:dyDescent="0.25">
      <c r="A851">
        <v>38</v>
      </c>
      <c r="B851" t="s">
        <v>12</v>
      </c>
      <c r="C851" t="s">
        <v>13</v>
      </c>
      <c r="D851" t="b">
        <v>1</v>
      </c>
      <c r="E851">
        <v>383.1</v>
      </c>
      <c r="F851" t="s">
        <v>40</v>
      </c>
      <c r="G851" t="s">
        <v>41</v>
      </c>
      <c r="H851" t="s">
        <v>13</v>
      </c>
      <c r="I851" t="s">
        <v>16</v>
      </c>
      <c r="J851">
        <v>1</v>
      </c>
      <c r="K851">
        <v>418484</v>
      </c>
      <c r="L851">
        <v>535742</v>
      </c>
    </row>
    <row r="852" spans="1:12" x14ac:dyDescent="0.25">
      <c r="A852">
        <v>39</v>
      </c>
      <c r="B852" t="s">
        <v>12</v>
      </c>
      <c r="C852" t="s">
        <v>13</v>
      </c>
      <c r="D852" t="b">
        <v>1</v>
      </c>
      <c r="E852">
        <v>384.1</v>
      </c>
      <c r="F852" t="s">
        <v>42</v>
      </c>
      <c r="G852" t="s">
        <v>36</v>
      </c>
      <c r="H852" t="s">
        <v>13</v>
      </c>
      <c r="I852" t="s">
        <v>16</v>
      </c>
      <c r="J852">
        <v>1</v>
      </c>
      <c r="K852">
        <v>415156</v>
      </c>
      <c r="L852">
        <v>555228</v>
      </c>
    </row>
    <row r="853" spans="1:12" x14ac:dyDescent="0.25">
      <c r="A853">
        <v>40</v>
      </c>
      <c r="B853" t="s">
        <v>12</v>
      </c>
      <c r="C853" t="s">
        <v>13</v>
      </c>
      <c r="D853" t="b">
        <v>1</v>
      </c>
      <c r="E853">
        <v>385.1</v>
      </c>
      <c r="F853" t="s">
        <v>43</v>
      </c>
      <c r="G853" t="s">
        <v>44</v>
      </c>
      <c r="H853" t="s">
        <v>13</v>
      </c>
      <c r="I853" t="s">
        <v>16</v>
      </c>
      <c r="J853">
        <v>1</v>
      </c>
      <c r="K853">
        <v>419697</v>
      </c>
      <c r="L853">
        <v>527105</v>
      </c>
    </row>
    <row r="854" spans="1:12" x14ac:dyDescent="0.25">
      <c r="A854">
        <v>41</v>
      </c>
      <c r="B854" t="s">
        <v>12</v>
      </c>
      <c r="C854" t="s">
        <v>13</v>
      </c>
      <c r="D854" t="b">
        <v>1</v>
      </c>
      <c r="E854">
        <v>385.2</v>
      </c>
      <c r="F854" t="s">
        <v>43</v>
      </c>
      <c r="G854" t="s">
        <v>44</v>
      </c>
      <c r="H854" t="s">
        <v>13</v>
      </c>
      <c r="I854" t="s">
        <v>16</v>
      </c>
      <c r="J854">
        <v>0</v>
      </c>
      <c r="K854">
        <v>419872</v>
      </c>
      <c r="L854">
        <v>526928</v>
      </c>
    </row>
    <row r="855" spans="1:12" x14ac:dyDescent="0.25">
      <c r="A855">
        <v>42</v>
      </c>
      <c r="B855" t="s">
        <v>12</v>
      </c>
      <c r="C855" t="s">
        <v>13</v>
      </c>
      <c r="D855" t="b">
        <v>1</v>
      </c>
      <c r="E855">
        <v>385.3</v>
      </c>
      <c r="F855" t="s">
        <v>43</v>
      </c>
      <c r="G855" t="s">
        <v>44</v>
      </c>
      <c r="H855" t="s">
        <v>13</v>
      </c>
      <c r="I855" t="s">
        <v>16</v>
      </c>
      <c r="J855">
        <v>0</v>
      </c>
      <c r="K855">
        <v>419643</v>
      </c>
      <c r="L855">
        <v>526982</v>
      </c>
    </row>
    <row r="856" spans="1:12" x14ac:dyDescent="0.25">
      <c r="A856">
        <v>43</v>
      </c>
      <c r="B856" t="s">
        <v>12</v>
      </c>
      <c r="C856" t="s">
        <v>13</v>
      </c>
      <c r="D856" t="b">
        <v>1</v>
      </c>
      <c r="E856">
        <v>385.4</v>
      </c>
      <c r="F856" t="s">
        <v>43</v>
      </c>
      <c r="G856" t="s">
        <v>44</v>
      </c>
      <c r="H856" t="s">
        <v>13</v>
      </c>
      <c r="I856" t="s">
        <v>16</v>
      </c>
      <c r="J856">
        <v>0</v>
      </c>
      <c r="K856">
        <v>419872</v>
      </c>
      <c r="L856">
        <v>526928</v>
      </c>
    </row>
    <row r="857" spans="1:12" x14ac:dyDescent="0.25">
      <c r="A857">
        <v>44</v>
      </c>
      <c r="B857" t="s">
        <v>12</v>
      </c>
      <c r="C857" t="s">
        <v>13</v>
      </c>
      <c r="D857" t="b">
        <v>1</v>
      </c>
      <c r="E857">
        <v>386.1</v>
      </c>
      <c r="F857" t="s">
        <v>45</v>
      </c>
      <c r="G857" t="s">
        <v>25</v>
      </c>
      <c r="H857" t="s">
        <v>13</v>
      </c>
      <c r="I857" t="s">
        <v>16</v>
      </c>
      <c r="J857">
        <v>1</v>
      </c>
      <c r="K857">
        <v>416958</v>
      </c>
      <c r="L857">
        <v>552614</v>
      </c>
    </row>
    <row r="858" spans="1:12" x14ac:dyDescent="0.25">
      <c r="A858">
        <v>45</v>
      </c>
      <c r="B858" t="s">
        <v>12</v>
      </c>
      <c r="C858" t="s">
        <v>13</v>
      </c>
      <c r="D858" t="b">
        <v>1</v>
      </c>
      <c r="E858">
        <v>387.1</v>
      </c>
      <c r="F858" t="s">
        <v>46</v>
      </c>
      <c r="G858" t="s">
        <v>47</v>
      </c>
      <c r="H858" t="s">
        <v>13</v>
      </c>
      <c r="I858" t="s">
        <v>16</v>
      </c>
      <c r="J858">
        <v>1</v>
      </c>
      <c r="K858">
        <v>435565</v>
      </c>
      <c r="L858">
        <v>408295</v>
      </c>
    </row>
    <row r="859" spans="1:12" x14ac:dyDescent="0.25">
      <c r="A859">
        <v>46</v>
      </c>
      <c r="B859" t="s">
        <v>12</v>
      </c>
      <c r="C859" t="s">
        <v>13</v>
      </c>
      <c r="D859" t="b">
        <v>1</v>
      </c>
      <c r="E859">
        <v>388.1</v>
      </c>
      <c r="F859" t="s">
        <v>48</v>
      </c>
      <c r="G859" t="s">
        <v>27</v>
      </c>
      <c r="H859" t="s">
        <v>13</v>
      </c>
      <c r="I859" t="s">
        <v>49</v>
      </c>
      <c r="J859">
        <v>1</v>
      </c>
      <c r="K859">
        <v>428321</v>
      </c>
      <c r="L859">
        <v>603253</v>
      </c>
    </row>
    <row r="860" spans="1:12" x14ac:dyDescent="0.25">
      <c r="A860">
        <v>47</v>
      </c>
      <c r="B860" t="s">
        <v>12</v>
      </c>
      <c r="C860" t="s">
        <v>13</v>
      </c>
      <c r="D860" t="b">
        <v>1</v>
      </c>
      <c r="E860">
        <v>388.2</v>
      </c>
      <c r="F860" t="s">
        <v>48</v>
      </c>
      <c r="G860" t="s">
        <v>27</v>
      </c>
      <c r="H860" t="s">
        <v>13</v>
      </c>
      <c r="I860" t="s">
        <v>49</v>
      </c>
      <c r="J860">
        <v>1</v>
      </c>
      <c r="K860">
        <v>428330</v>
      </c>
      <c r="L860">
        <v>603260</v>
      </c>
    </row>
    <row r="861" spans="1:12" x14ac:dyDescent="0.25">
      <c r="A861">
        <v>48</v>
      </c>
      <c r="B861" t="s">
        <v>12</v>
      </c>
      <c r="C861" t="s">
        <v>13</v>
      </c>
      <c r="D861" t="b">
        <v>1</v>
      </c>
      <c r="E861">
        <v>388.3</v>
      </c>
      <c r="F861" t="s">
        <v>48</v>
      </c>
      <c r="G861" t="s">
        <v>27</v>
      </c>
      <c r="H861" t="s">
        <v>13</v>
      </c>
      <c r="I861" t="s">
        <v>49</v>
      </c>
      <c r="J861">
        <v>1</v>
      </c>
      <c r="K861">
        <v>428320</v>
      </c>
      <c r="L861">
        <v>603268</v>
      </c>
    </row>
    <row r="862" spans="1:12" x14ac:dyDescent="0.25">
      <c r="A862">
        <v>49</v>
      </c>
      <c r="B862" t="s">
        <v>12</v>
      </c>
      <c r="C862" t="s">
        <v>13</v>
      </c>
      <c r="D862" t="b">
        <v>1</v>
      </c>
      <c r="E862">
        <v>388.4</v>
      </c>
      <c r="F862" t="s">
        <v>48</v>
      </c>
      <c r="G862" t="s">
        <v>27</v>
      </c>
      <c r="H862" t="s">
        <v>13</v>
      </c>
      <c r="I862" t="s">
        <v>49</v>
      </c>
      <c r="J862">
        <v>1</v>
      </c>
      <c r="K862">
        <v>428320</v>
      </c>
      <c r="L862">
        <v>603273</v>
      </c>
    </row>
    <row r="863" spans="1:12" x14ac:dyDescent="0.25">
      <c r="A863">
        <v>50</v>
      </c>
      <c r="B863" t="s">
        <v>12</v>
      </c>
      <c r="C863" t="s">
        <v>13</v>
      </c>
      <c r="D863" t="b">
        <v>1</v>
      </c>
      <c r="E863">
        <v>388.5</v>
      </c>
      <c r="F863" t="s">
        <v>48</v>
      </c>
      <c r="G863" t="s">
        <v>27</v>
      </c>
      <c r="H863" t="s">
        <v>13</v>
      </c>
      <c r="I863" t="s">
        <v>49</v>
      </c>
      <c r="J863">
        <v>1</v>
      </c>
      <c r="K863">
        <v>428574</v>
      </c>
      <c r="L863">
        <v>603358</v>
      </c>
    </row>
    <row r="864" spans="1:12" x14ac:dyDescent="0.25">
      <c r="A864">
        <v>51</v>
      </c>
      <c r="B864" t="s">
        <v>12</v>
      </c>
      <c r="C864" t="s">
        <v>13</v>
      </c>
      <c r="D864" t="b">
        <v>1</v>
      </c>
      <c r="E864">
        <v>388.6</v>
      </c>
      <c r="F864" t="s">
        <v>48</v>
      </c>
      <c r="G864" t="s">
        <v>27</v>
      </c>
      <c r="H864" t="s">
        <v>13</v>
      </c>
      <c r="I864" t="s">
        <v>49</v>
      </c>
      <c r="J864">
        <v>1</v>
      </c>
      <c r="K864">
        <v>428326</v>
      </c>
      <c r="L864">
        <v>603283</v>
      </c>
    </row>
    <row r="865" spans="1:12" x14ac:dyDescent="0.25">
      <c r="A865">
        <v>52</v>
      </c>
      <c r="B865" t="s">
        <v>12</v>
      </c>
      <c r="C865" t="s">
        <v>13</v>
      </c>
      <c r="D865" t="b">
        <v>1</v>
      </c>
      <c r="E865">
        <v>389.1</v>
      </c>
      <c r="F865" t="s">
        <v>50</v>
      </c>
      <c r="G865" t="s">
        <v>51</v>
      </c>
      <c r="H865" t="s">
        <v>13</v>
      </c>
      <c r="I865" t="s">
        <v>16</v>
      </c>
      <c r="J865">
        <v>1</v>
      </c>
      <c r="K865">
        <v>401012</v>
      </c>
      <c r="L865">
        <v>383862</v>
      </c>
    </row>
    <row r="866" spans="1:12" x14ac:dyDescent="0.25">
      <c r="A866">
        <v>53</v>
      </c>
      <c r="B866" t="s">
        <v>12</v>
      </c>
      <c r="C866" t="s">
        <v>13</v>
      </c>
      <c r="D866" t="b">
        <v>1</v>
      </c>
      <c r="E866">
        <v>389.2</v>
      </c>
      <c r="F866" t="s">
        <v>50</v>
      </c>
      <c r="G866" t="s">
        <v>51</v>
      </c>
      <c r="H866" t="s">
        <v>13</v>
      </c>
      <c r="I866" t="s">
        <v>16</v>
      </c>
      <c r="J866">
        <v>1</v>
      </c>
      <c r="K866">
        <v>401600</v>
      </c>
      <c r="L866">
        <v>383900</v>
      </c>
    </row>
    <row r="867" spans="1:12" x14ac:dyDescent="0.25">
      <c r="A867">
        <v>54</v>
      </c>
      <c r="B867" t="s">
        <v>12</v>
      </c>
      <c r="C867" t="s">
        <v>13</v>
      </c>
      <c r="D867" t="b">
        <v>1</v>
      </c>
      <c r="E867">
        <v>390.1</v>
      </c>
      <c r="F867" t="s">
        <v>52</v>
      </c>
      <c r="G867" t="s">
        <v>25</v>
      </c>
      <c r="H867" t="s">
        <v>13</v>
      </c>
      <c r="I867" t="s">
        <v>16</v>
      </c>
      <c r="J867">
        <v>1</v>
      </c>
      <c r="K867">
        <v>421940</v>
      </c>
      <c r="L867">
        <v>549079</v>
      </c>
    </row>
    <row r="868" spans="1:12" x14ac:dyDescent="0.25">
      <c r="A868">
        <v>55</v>
      </c>
      <c r="B868" t="s">
        <v>12</v>
      </c>
      <c r="C868" t="s">
        <v>13</v>
      </c>
      <c r="D868" t="b">
        <v>1</v>
      </c>
      <c r="E868">
        <v>391.1</v>
      </c>
      <c r="F868" t="s">
        <v>53</v>
      </c>
      <c r="G868" t="s">
        <v>51</v>
      </c>
      <c r="H868" t="s">
        <v>13</v>
      </c>
      <c r="I868" t="s">
        <v>16</v>
      </c>
      <c r="J868">
        <v>1</v>
      </c>
      <c r="K868">
        <v>400990</v>
      </c>
      <c r="L868">
        <v>380300</v>
      </c>
    </row>
    <row r="869" spans="1:12" x14ac:dyDescent="0.25">
      <c r="A869">
        <v>56</v>
      </c>
      <c r="B869" t="s">
        <v>12</v>
      </c>
      <c r="C869" t="s">
        <v>13</v>
      </c>
      <c r="D869" t="b">
        <v>1</v>
      </c>
      <c r="E869">
        <v>391.2</v>
      </c>
      <c r="F869" t="s">
        <v>53</v>
      </c>
      <c r="G869" t="s">
        <v>51</v>
      </c>
      <c r="H869" t="s">
        <v>13</v>
      </c>
      <c r="I869" t="s">
        <v>16</v>
      </c>
      <c r="J869">
        <v>1</v>
      </c>
      <c r="K869">
        <v>400984</v>
      </c>
      <c r="L869">
        <v>380269</v>
      </c>
    </row>
    <row r="870" spans="1:12" x14ac:dyDescent="0.25">
      <c r="A870">
        <v>57</v>
      </c>
      <c r="B870" t="s">
        <v>12</v>
      </c>
      <c r="C870" t="s">
        <v>13</v>
      </c>
      <c r="D870" t="b">
        <v>1</v>
      </c>
      <c r="E870">
        <v>391.3</v>
      </c>
      <c r="F870" t="s">
        <v>53</v>
      </c>
      <c r="G870" t="s">
        <v>51</v>
      </c>
      <c r="H870" t="s">
        <v>13</v>
      </c>
      <c r="I870" t="s">
        <v>16</v>
      </c>
      <c r="J870">
        <v>1</v>
      </c>
      <c r="K870">
        <v>401028</v>
      </c>
      <c r="L870">
        <v>380327</v>
      </c>
    </row>
    <row r="871" spans="1:12" x14ac:dyDescent="0.25">
      <c r="A871">
        <v>58</v>
      </c>
      <c r="B871" t="s">
        <v>12</v>
      </c>
      <c r="C871" t="s">
        <v>13</v>
      </c>
      <c r="D871" t="b">
        <v>1</v>
      </c>
      <c r="E871">
        <v>391.4</v>
      </c>
      <c r="F871" t="s">
        <v>53</v>
      </c>
      <c r="G871" t="s">
        <v>51</v>
      </c>
      <c r="H871" t="s">
        <v>13</v>
      </c>
      <c r="I871" t="s">
        <v>16</v>
      </c>
      <c r="J871">
        <v>1</v>
      </c>
      <c r="K871">
        <v>401003</v>
      </c>
      <c r="L871">
        <v>380282</v>
      </c>
    </row>
    <row r="872" spans="1:12" x14ac:dyDescent="0.25">
      <c r="A872">
        <v>59</v>
      </c>
      <c r="B872" t="s">
        <v>12</v>
      </c>
      <c r="C872" t="s">
        <v>13</v>
      </c>
      <c r="D872" t="b">
        <v>1</v>
      </c>
      <c r="E872">
        <v>392.1</v>
      </c>
      <c r="F872" t="s">
        <v>54</v>
      </c>
      <c r="G872" t="s">
        <v>55</v>
      </c>
      <c r="H872" t="s">
        <v>13</v>
      </c>
      <c r="I872" t="s">
        <v>16</v>
      </c>
      <c r="J872">
        <v>1</v>
      </c>
      <c r="K872">
        <v>428137</v>
      </c>
      <c r="L872">
        <v>407311</v>
      </c>
    </row>
    <row r="873" spans="1:12" x14ac:dyDescent="0.25">
      <c r="A873">
        <v>60</v>
      </c>
      <c r="B873" t="s">
        <v>12</v>
      </c>
      <c r="C873" t="s">
        <v>13</v>
      </c>
      <c r="D873" t="b">
        <v>1</v>
      </c>
      <c r="E873">
        <v>393.1</v>
      </c>
      <c r="F873" t="s">
        <v>56</v>
      </c>
      <c r="G873" t="s">
        <v>55</v>
      </c>
      <c r="H873" t="s">
        <v>13</v>
      </c>
      <c r="I873" t="s">
        <v>16</v>
      </c>
      <c r="J873">
        <v>1</v>
      </c>
      <c r="K873">
        <v>428898</v>
      </c>
      <c r="L873">
        <v>406766</v>
      </c>
    </row>
    <row r="874" spans="1:12" x14ac:dyDescent="0.25">
      <c r="A874">
        <v>61</v>
      </c>
      <c r="B874" t="s">
        <v>12</v>
      </c>
      <c r="C874" t="s">
        <v>13</v>
      </c>
      <c r="D874" t="b">
        <v>1</v>
      </c>
      <c r="E874">
        <v>394.1</v>
      </c>
      <c r="F874" t="s">
        <v>57</v>
      </c>
      <c r="G874" t="s">
        <v>27</v>
      </c>
      <c r="H874" t="s">
        <v>13</v>
      </c>
      <c r="I874" t="s">
        <v>21</v>
      </c>
      <c r="J874">
        <v>1</v>
      </c>
      <c r="K874">
        <v>418100</v>
      </c>
      <c r="L874">
        <v>605240</v>
      </c>
    </row>
    <row r="875" spans="1:12" x14ac:dyDescent="0.25">
      <c r="A875">
        <v>62</v>
      </c>
      <c r="B875" t="s">
        <v>12</v>
      </c>
      <c r="C875" t="s">
        <v>13</v>
      </c>
      <c r="D875" t="b">
        <v>1</v>
      </c>
      <c r="E875">
        <v>394.2</v>
      </c>
      <c r="F875" t="s">
        <v>57</v>
      </c>
      <c r="G875" t="s">
        <v>27</v>
      </c>
      <c r="H875" t="s">
        <v>13</v>
      </c>
      <c r="I875" t="s">
        <v>21</v>
      </c>
      <c r="J875">
        <v>1</v>
      </c>
      <c r="K875">
        <v>418100</v>
      </c>
      <c r="L875">
        <v>605240</v>
      </c>
    </row>
    <row r="876" spans="1:12" x14ac:dyDescent="0.25">
      <c r="A876">
        <v>63</v>
      </c>
      <c r="B876" t="s">
        <v>12</v>
      </c>
      <c r="C876" t="s">
        <v>13</v>
      </c>
      <c r="D876" t="b">
        <v>1</v>
      </c>
      <c r="E876">
        <v>394.3</v>
      </c>
      <c r="F876" t="s">
        <v>57</v>
      </c>
      <c r="G876" t="s">
        <v>27</v>
      </c>
      <c r="H876" t="s">
        <v>13</v>
      </c>
      <c r="I876" t="s">
        <v>21</v>
      </c>
      <c r="J876">
        <v>1</v>
      </c>
      <c r="K876">
        <v>418530</v>
      </c>
      <c r="L876">
        <v>605020</v>
      </c>
    </row>
    <row r="877" spans="1:12" x14ac:dyDescent="0.25">
      <c r="A877">
        <v>64</v>
      </c>
      <c r="B877" t="s">
        <v>12</v>
      </c>
      <c r="C877" t="s">
        <v>13</v>
      </c>
      <c r="D877" t="b">
        <v>1</v>
      </c>
      <c r="E877">
        <v>394.4</v>
      </c>
      <c r="F877" t="s">
        <v>57</v>
      </c>
      <c r="G877" t="s">
        <v>27</v>
      </c>
      <c r="H877" t="s">
        <v>13</v>
      </c>
      <c r="I877" t="s">
        <v>21</v>
      </c>
      <c r="J877">
        <v>1</v>
      </c>
      <c r="K877">
        <v>418500</v>
      </c>
      <c r="L877">
        <v>604930</v>
      </c>
    </row>
    <row r="878" spans="1:12" x14ac:dyDescent="0.25">
      <c r="A878">
        <v>65</v>
      </c>
      <c r="B878" t="s">
        <v>12</v>
      </c>
      <c r="C878" t="s">
        <v>13</v>
      </c>
      <c r="D878" t="b">
        <v>1</v>
      </c>
      <c r="E878">
        <v>394.5</v>
      </c>
      <c r="F878" t="s">
        <v>57</v>
      </c>
      <c r="G878" t="s">
        <v>27</v>
      </c>
      <c r="H878" t="s">
        <v>13</v>
      </c>
      <c r="I878" t="s">
        <v>21</v>
      </c>
      <c r="J878">
        <v>1</v>
      </c>
      <c r="K878">
        <v>418500</v>
      </c>
      <c r="L878">
        <v>604820</v>
      </c>
    </row>
    <row r="879" spans="1:12" x14ac:dyDescent="0.25">
      <c r="A879">
        <v>66</v>
      </c>
      <c r="B879" t="s">
        <v>12</v>
      </c>
      <c r="C879" t="s">
        <v>13</v>
      </c>
      <c r="D879" t="b">
        <v>1</v>
      </c>
      <c r="E879">
        <v>395.1</v>
      </c>
      <c r="F879" t="s">
        <v>58</v>
      </c>
      <c r="G879" t="s">
        <v>47</v>
      </c>
      <c r="H879" t="s">
        <v>13</v>
      </c>
      <c r="I879" t="s">
        <v>16</v>
      </c>
      <c r="J879">
        <v>1</v>
      </c>
      <c r="K879">
        <v>442285</v>
      </c>
      <c r="L879">
        <v>39555</v>
      </c>
    </row>
    <row r="880" spans="1:12" x14ac:dyDescent="0.25">
      <c r="A880">
        <v>67</v>
      </c>
      <c r="B880" t="s">
        <v>12</v>
      </c>
      <c r="C880" t="s">
        <v>13</v>
      </c>
      <c r="D880" t="b">
        <v>1</v>
      </c>
      <c r="E880">
        <v>396.1</v>
      </c>
      <c r="F880" t="s">
        <v>59</v>
      </c>
      <c r="G880" t="s">
        <v>47</v>
      </c>
      <c r="H880" t="s">
        <v>13</v>
      </c>
      <c r="I880" t="s">
        <v>16</v>
      </c>
      <c r="J880">
        <v>1</v>
      </c>
      <c r="K880">
        <v>436173</v>
      </c>
      <c r="L880">
        <v>398840</v>
      </c>
    </row>
    <row r="881" spans="1:12" x14ac:dyDescent="0.25">
      <c r="A881">
        <v>68</v>
      </c>
      <c r="B881" t="s">
        <v>12</v>
      </c>
      <c r="C881" t="s">
        <v>13</v>
      </c>
      <c r="D881" t="b">
        <v>1</v>
      </c>
      <c r="E881">
        <v>396.2</v>
      </c>
      <c r="F881" t="s">
        <v>59</v>
      </c>
      <c r="G881" t="s">
        <v>47</v>
      </c>
      <c r="H881" t="s">
        <v>13</v>
      </c>
      <c r="I881" t="s">
        <v>16</v>
      </c>
      <c r="J881">
        <v>1</v>
      </c>
      <c r="K881">
        <v>435924</v>
      </c>
      <c r="L881">
        <v>398717</v>
      </c>
    </row>
    <row r="882" spans="1:12" x14ac:dyDescent="0.25">
      <c r="A882">
        <v>69</v>
      </c>
      <c r="B882" t="s">
        <v>12</v>
      </c>
      <c r="C882" t="s">
        <v>13</v>
      </c>
      <c r="D882" t="b">
        <v>1</v>
      </c>
      <c r="E882">
        <v>396.3</v>
      </c>
      <c r="F882" t="s">
        <v>59</v>
      </c>
      <c r="G882" t="s">
        <v>47</v>
      </c>
      <c r="H882" t="s">
        <v>13</v>
      </c>
      <c r="I882" t="s">
        <v>16</v>
      </c>
      <c r="J882">
        <v>1</v>
      </c>
      <c r="K882">
        <v>435644</v>
      </c>
      <c r="L882">
        <v>398770</v>
      </c>
    </row>
    <row r="883" spans="1:12" x14ac:dyDescent="0.25">
      <c r="A883">
        <v>70</v>
      </c>
      <c r="B883" t="s">
        <v>12</v>
      </c>
      <c r="C883" t="s">
        <v>13</v>
      </c>
      <c r="D883" t="b">
        <v>1</v>
      </c>
      <c r="E883">
        <v>397.1</v>
      </c>
      <c r="F883" t="s">
        <v>60</v>
      </c>
      <c r="G883" t="s">
        <v>61</v>
      </c>
      <c r="H883" t="s">
        <v>13</v>
      </c>
      <c r="I883" t="s">
        <v>16</v>
      </c>
      <c r="J883">
        <v>1</v>
      </c>
      <c r="K883">
        <v>356317</v>
      </c>
      <c r="L883">
        <v>396080</v>
      </c>
    </row>
    <row r="884" spans="1:12" x14ac:dyDescent="0.25">
      <c r="A884">
        <v>71</v>
      </c>
      <c r="B884" t="s">
        <v>12</v>
      </c>
      <c r="C884" t="s">
        <v>13</v>
      </c>
      <c r="D884" t="b">
        <v>1</v>
      </c>
      <c r="E884">
        <v>397.2</v>
      </c>
      <c r="F884" t="s">
        <v>60</v>
      </c>
      <c r="G884" t="s">
        <v>61</v>
      </c>
      <c r="H884" t="s">
        <v>13</v>
      </c>
      <c r="I884" t="s">
        <v>16</v>
      </c>
      <c r="J884">
        <v>1</v>
      </c>
      <c r="K884">
        <v>356268</v>
      </c>
      <c r="L884">
        <v>396048</v>
      </c>
    </row>
    <row r="885" spans="1:12" x14ac:dyDescent="0.25">
      <c r="A885">
        <v>72</v>
      </c>
      <c r="B885" t="s">
        <v>12</v>
      </c>
      <c r="C885" t="s">
        <v>13</v>
      </c>
      <c r="D885" t="b">
        <v>1</v>
      </c>
      <c r="E885">
        <v>397.3</v>
      </c>
      <c r="F885" t="s">
        <v>60</v>
      </c>
      <c r="G885" t="s">
        <v>61</v>
      </c>
      <c r="H885" t="s">
        <v>13</v>
      </c>
      <c r="I885" t="s">
        <v>16</v>
      </c>
      <c r="J885">
        <v>1</v>
      </c>
      <c r="K885">
        <v>356311</v>
      </c>
      <c r="L885">
        <v>396024</v>
      </c>
    </row>
    <row r="886" spans="1:12" x14ac:dyDescent="0.25">
      <c r="A886">
        <v>73</v>
      </c>
      <c r="B886" t="s">
        <v>12</v>
      </c>
      <c r="C886" t="s">
        <v>13</v>
      </c>
      <c r="D886" t="b">
        <v>1</v>
      </c>
      <c r="E886">
        <v>398.1</v>
      </c>
      <c r="F886" t="s">
        <v>62</v>
      </c>
      <c r="G886" t="s">
        <v>47</v>
      </c>
      <c r="H886" t="s">
        <v>13</v>
      </c>
      <c r="I886" t="s">
        <v>16</v>
      </c>
      <c r="J886">
        <v>1</v>
      </c>
      <c r="K886">
        <v>435620</v>
      </c>
      <c r="L886">
        <v>396858</v>
      </c>
    </row>
    <row r="887" spans="1:12" x14ac:dyDescent="0.25">
      <c r="A887">
        <v>74</v>
      </c>
      <c r="B887" t="s">
        <v>12</v>
      </c>
      <c r="C887" t="s">
        <v>13</v>
      </c>
      <c r="D887" t="b">
        <v>1</v>
      </c>
      <c r="E887">
        <v>399.1</v>
      </c>
      <c r="F887" t="s">
        <v>63</v>
      </c>
      <c r="G887" t="s">
        <v>47</v>
      </c>
      <c r="H887" t="s">
        <v>13</v>
      </c>
      <c r="I887" t="s">
        <v>16</v>
      </c>
      <c r="J887">
        <v>1</v>
      </c>
      <c r="K887">
        <v>442988</v>
      </c>
      <c r="L887">
        <v>395034</v>
      </c>
    </row>
    <row r="888" spans="1:12" x14ac:dyDescent="0.25">
      <c r="A888">
        <v>75</v>
      </c>
      <c r="B888" t="s">
        <v>12</v>
      </c>
      <c r="C888" t="s">
        <v>13</v>
      </c>
      <c r="D888" t="b">
        <v>1</v>
      </c>
      <c r="E888">
        <v>400.1</v>
      </c>
      <c r="F888" t="s">
        <v>64</v>
      </c>
      <c r="G888" t="s">
        <v>65</v>
      </c>
      <c r="H888" t="s">
        <v>13</v>
      </c>
      <c r="I888" t="s">
        <v>16</v>
      </c>
      <c r="J888">
        <v>1</v>
      </c>
      <c r="K888">
        <v>456000</v>
      </c>
      <c r="L888">
        <v>433600</v>
      </c>
    </row>
    <row r="889" spans="1:12" x14ac:dyDescent="0.25">
      <c r="A889">
        <v>76</v>
      </c>
      <c r="B889" t="s">
        <v>12</v>
      </c>
      <c r="C889" t="s">
        <v>13</v>
      </c>
      <c r="D889" t="b">
        <v>1</v>
      </c>
      <c r="E889">
        <v>401.1</v>
      </c>
      <c r="F889" t="s">
        <v>66</v>
      </c>
      <c r="G889" t="s">
        <v>67</v>
      </c>
      <c r="H889" t="s">
        <v>13</v>
      </c>
      <c r="I889" t="s">
        <v>16</v>
      </c>
      <c r="J889">
        <v>1</v>
      </c>
      <c r="K889">
        <v>423096</v>
      </c>
      <c r="L889">
        <v>400042</v>
      </c>
    </row>
    <row r="890" spans="1:12" x14ac:dyDescent="0.25">
      <c r="A890">
        <v>77</v>
      </c>
      <c r="B890" t="s">
        <v>12</v>
      </c>
      <c r="C890" t="s">
        <v>68</v>
      </c>
      <c r="D890" t="b">
        <v>1</v>
      </c>
      <c r="E890">
        <v>401.2</v>
      </c>
      <c r="F890" t="s">
        <v>69</v>
      </c>
      <c r="G890" t="s">
        <v>67</v>
      </c>
      <c r="H890" t="s">
        <v>70</v>
      </c>
      <c r="I890" t="s">
        <v>16</v>
      </c>
      <c r="J890">
        <v>0</v>
      </c>
      <c r="K890">
        <v>423095</v>
      </c>
      <c r="L890">
        <v>400335</v>
      </c>
    </row>
    <row r="891" spans="1:12" x14ac:dyDescent="0.25">
      <c r="A891">
        <v>78</v>
      </c>
      <c r="B891" t="s">
        <v>12</v>
      </c>
      <c r="C891" t="s">
        <v>13</v>
      </c>
      <c r="D891" t="b">
        <v>1</v>
      </c>
      <c r="E891">
        <v>401.3</v>
      </c>
      <c r="F891" t="s">
        <v>66</v>
      </c>
      <c r="G891" t="s">
        <v>67</v>
      </c>
      <c r="H891" t="s">
        <v>13</v>
      </c>
      <c r="I891" t="s">
        <v>16</v>
      </c>
      <c r="J891">
        <v>1</v>
      </c>
      <c r="K891">
        <v>423185</v>
      </c>
      <c r="L891">
        <v>400305</v>
      </c>
    </row>
    <row r="892" spans="1:12" x14ac:dyDescent="0.25">
      <c r="A892">
        <v>79</v>
      </c>
      <c r="B892" t="s">
        <v>12</v>
      </c>
      <c r="C892" t="s">
        <v>13</v>
      </c>
      <c r="D892" t="b">
        <v>1</v>
      </c>
      <c r="E892">
        <v>401.4</v>
      </c>
      <c r="F892" t="s">
        <v>66</v>
      </c>
      <c r="G892" t="s">
        <v>67</v>
      </c>
      <c r="H892" t="s">
        <v>13</v>
      </c>
      <c r="I892" t="s">
        <v>16</v>
      </c>
      <c r="J892">
        <v>1</v>
      </c>
      <c r="K892">
        <v>423098</v>
      </c>
      <c r="L892">
        <v>400102</v>
      </c>
    </row>
    <row r="893" spans="1:12" x14ac:dyDescent="0.25">
      <c r="A893">
        <v>80</v>
      </c>
      <c r="B893" t="s">
        <v>12</v>
      </c>
      <c r="C893" t="s">
        <v>13</v>
      </c>
      <c r="D893" t="b">
        <v>1</v>
      </c>
      <c r="E893">
        <v>401.5</v>
      </c>
      <c r="F893" t="s">
        <v>66</v>
      </c>
      <c r="G893" t="s">
        <v>67</v>
      </c>
      <c r="H893" t="s">
        <v>13</v>
      </c>
      <c r="I893" t="s">
        <v>16</v>
      </c>
      <c r="J893">
        <v>1</v>
      </c>
      <c r="K893">
        <v>423098</v>
      </c>
      <c r="L893">
        <v>400102</v>
      </c>
    </row>
    <row r="894" spans="1:12" x14ac:dyDescent="0.25">
      <c r="A894">
        <v>81</v>
      </c>
      <c r="B894" t="s">
        <v>12</v>
      </c>
      <c r="C894" t="s">
        <v>13</v>
      </c>
      <c r="D894" t="b">
        <v>1</v>
      </c>
      <c r="E894">
        <v>402.1</v>
      </c>
      <c r="F894" t="s">
        <v>71</v>
      </c>
      <c r="G894" t="s">
        <v>72</v>
      </c>
      <c r="H894" t="s">
        <v>13</v>
      </c>
      <c r="I894" t="s">
        <v>16</v>
      </c>
      <c r="J894">
        <v>1</v>
      </c>
      <c r="K894">
        <v>389011</v>
      </c>
      <c r="L894">
        <v>352169</v>
      </c>
    </row>
    <row r="895" spans="1:12" x14ac:dyDescent="0.25">
      <c r="A895">
        <v>82</v>
      </c>
      <c r="B895" t="s">
        <v>12</v>
      </c>
      <c r="C895" t="s">
        <v>13</v>
      </c>
      <c r="D895" t="b">
        <v>1</v>
      </c>
      <c r="E895">
        <v>403.1</v>
      </c>
      <c r="F895" t="s">
        <v>73</v>
      </c>
      <c r="G895" t="s">
        <v>72</v>
      </c>
      <c r="H895" t="s">
        <v>13</v>
      </c>
      <c r="I895" t="s">
        <v>16</v>
      </c>
      <c r="J895">
        <v>1</v>
      </c>
      <c r="K895">
        <v>390008</v>
      </c>
      <c r="L895">
        <v>351335</v>
      </c>
    </row>
    <row r="896" spans="1:12" x14ac:dyDescent="0.25">
      <c r="A896">
        <v>83</v>
      </c>
      <c r="B896" t="s">
        <v>12</v>
      </c>
      <c r="C896" t="s">
        <v>13</v>
      </c>
      <c r="D896" t="b">
        <v>1</v>
      </c>
      <c r="E896">
        <v>404.1</v>
      </c>
      <c r="F896" t="s">
        <v>74</v>
      </c>
      <c r="G896" t="s">
        <v>72</v>
      </c>
      <c r="H896" t="s">
        <v>13</v>
      </c>
      <c r="I896" t="s">
        <v>16</v>
      </c>
      <c r="J896">
        <v>1</v>
      </c>
      <c r="K896">
        <v>390009</v>
      </c>
      <c r="L896">
        <v>351304</v>
      </c>
    </row>
    <row r="897" spans="1:12" x14ac:dyDescent="0.25">
      <c r="A897">
        <v>84</v>
      </c>
      <c r="B897" t="s">
        <v>12</v>
      </c>
      <c r="C897" t="s">
        <v>13</v>
      </c>
      <c r="D897" t="b">
        <v>1</v>
      </c>
      <c r="E897">
        <v>405.1</v>
      </c>
      <c r="F897" t="s">
        <v>75</v>
      </c>
      <c r="G897" t="s">
        <v>76</v>
      </c>
      <c r="H897" t="s">
        <v>13</v>
      </c>
      <c r="I897" t="s">
        <v>16</v>
      </c>
      <c r="J897">
        <v>1</v>
      </c>
      <c r="K897">
        <v>418390</v>
      </c>
      <c r="L897">
        <v>426870</v>
      </c>
    </row>
    <row r="898" spans="1:12" x14ac:dyDescent="0.25">
      <c r="A898">
        <v>85</v>
      </c>
      <c r="B898" t="s">
        <v>12</v>
      </c>
      <c r="C898" t="s">
        <v>13</v>
      </c>
      <c r="D898" t="b">
        <v>1</v>
      </c>
      <c r="E898">
        <v>406.1</v>
      </c>
      <c r="F898" t="s">
        <v>77</v>
      </c>
      <c r="G898" t="s">
        <v>78</v>
      </c>
      <c r="H898" t="s">
        <v>13</v>
      </c>
      <c r="I898" t="s">
        <v>16</v>
      </c>
      <c r="J898">
        <v>1</v>
      </c>
      <c r="K898">
        <v>399836</v>
      </c>
      <c r="L898">
        <v>317428</v>
      </c>
    </row>
    <row r="899" spans="1:12" x14ac:dyDescent="0.25">
      <c r="A899">
        <v>86</v>
      </c>
      <c r="B899" t="s">
        <v>12</v>
      </c>
      <c r="C899" t="s">
        <v>13</v>
      </c>
      <c r="D899" t="b">
        <v>1</v>
      </c>
      <c r="E899">
        <v>407.1</v>
      </c>
      <c r="F899" t="s">
        <v>79</v>
      </c>
      <c r="G899" t="s">
        <v>80</v>
      </c>
      <c r="H899" t="s">
        <v>13</v>
      </c>
      <c r="I899" t="s">
        <v>16</v>
      </c>
      <c r="J899">
        <v>1</v>
      </c>
      <c r="K899">
        <v>427952</v>
      </c>
      <c r="L899">
        <v>319076</v>
      </c>
    </row>
    <row r="900" spans="1:12" x14ac:dyDescent="0.25">
      <c r="A900">
        <v>87</v>
      </c>
      <c r="B900" t="s">
        <v>12</v>
      </c>
      <c r="C900" t="s">
        <v>13</v>
      </c>
      <c r="D900" t="b">
        <v>1</v>
      </c>
      <c r="E900">
        <v>407.2</v>
      </c>
      <c r="F900" t="s">
        <v>79</v>
      </c>
      <c r="G900" t="s">
        <v>80</v>
      </c>
      <c r="H900" t="s">
        <v>13</v>
      </c>
      <c r="I900" t="s">
        <v>16</v>
      </c>
      <c r="J900">
        <v>1</v>
      </c>
      <c r="K900">
        <v>427230</v>
      </c>
      <c r="L900">
        <v>319120</v>
      </c>
    </row>
    <row r="901" spans="1:12" x14ac:dyDescent="0.25">
      <c r="A901">
        <v>88</v>
      </c>
      <c r="B901" t="s">
        <v>12</v>
      </c>
      <c r="C901" t="s">
        <v>13</v>
      </c>
      <c r="D901" t="b">
        <v>1</v>
      </c>
      <c r="E901">
        <v>408.1</v>
      </c>
      <c r="F901" t="s">
        <v>81</v>
      </c>
      <c r="G901" t="s">
        <v>72</v>
      </c>
      <c r="H901" t="s">
        <v>13</v>
      </c>
      <c r="I901" t="s">
        <v>16</v>
      </c>
      <c r="J901">
        <v>1</v>
      </c>
      <c r="K901">
        <v>390114</v>
      </c>
      <c r="L901">
        <v>346099</v>
      </c>
    </row>
    <row r="902" spans="1:12" x14ac:dyDescent="0.25">
      <c r="A902">
        <v>89</v>
      </c>
      <c r="B902" t="s">
        <v>12</v>
      </c>
      <c r="C902" t="s">
        <v>13</v>
      </c>
      <c r="D902" t="b">
        <v>1</v>
      </c>
      <c r="E902">
        <v>408.2</v>
      </c>
      <c r="F902" t="s">
        <v>81</v>
      </c>
      <c r="G902" t="s">
        <v>72</v>
      </c>
      <c r="H902" t="s">
        <v>13</v>
      </c>
      <c r="I902" t="s">
        <v>16</v>
      </c>
      <c r="J902">
        <v>1</v>
      </c>
      <c r="K902">
        <v>390114</v>
      </c>
      <c r="L902">
        <v>346099</v>
      </c>
    </row>
    <row r="903" spans="1:12" x14ac:dyDescent="0.25">
      <c r="A903">
        <v>90</v>
      </c>
      <c r="B903" t="s">
        <v>12</v>
      </c>
      <c r="C903" t="s">
        <v>13</v>
      </c>
      <c r="D903" t="b">
        <v>1</v>
      </c>
      <c r="E903">
        <v>409.1</v>
      </c>
      <c r="F903" t="s">
        <v>82</v>
      </c>
      <c r="G903" t="s">
        <v>83</v>
      </c>
      <c r="H903" t="s">
        <v>13</v>
      </c>
      <c r="I903" t="s">
        <v>16</v>
      </c>
      <c r="J903">
        <v>1</v>
      </c>
      <c r="K903">
        <v>306200</v>
      </c>
      <c r="L903">
        <v>685700</v>
      </c>
    </row>
    <row r="904" spans="1:12" x14ac:dyDescent="0.25">
      <c r="A904">
        <v>91</v>
      </c>
      <c r="B904" t="s">
        <v>12</v>
      </c>
      <c r="C904" t="s">
        <v>13</v>
      </c>
      <c r="D904" t="b">
        <v>1</v>
      </c>
      <c r="E904">
        <v>409.2</v>
      </c>
      <c r="F904" t="s">
        <v>82</v>
      </c>
      <c r="G904" t="s">
        <v>83</v>
      </c>
      <c r="H904" t="s">
        <v>13</v>
      </c>
      <c r="I904" t="s">
        <v>16</v>
      </c>
      <c r="J904">
        <v>1</v>
      </c>
      <c r="K904">
        <v>306500</v>
      </c>
      <c r="L904">
        <v>686100</v>
      </c>
    </row>
    <row r="905" spans="1:12" x14ac:dyDescent="0.25">
      <c r="A905">
        <v>92</v>
      </c>
      <c r="B905" t="s">
        <v>12</v>
      </c>
      <c r="C905" t="s">
        <v>13</v>
      </c>
      <c r="D905" t="b">
        <v>1</v>
      </c>
      <c r="E905">
        <v>409.3</v>
      </c>
      <c r="F905" t="s">
        <v>82</v>
      </c>
      <c r="G905" t="s">
        <v>83</v>
      </c>
      <c r="H905" t="s">
        <v>13</v>
      </c>
      <c r="I905" t="s">
        <v>16</v>
      </c>
      <c r="J905">
        <v>1</v>
      </c>
      <c r="K905">
        <v>306600</v>
      </c>
      <c r="L905">
        <v>686400</v>
      </c>
    </row>
    <row r="906" spans="1:12" x14ac:dyDescent="0.25">
      <c r="A906">
        <v>93</v>
      </c>
      <c r="B906" t="s">
        <v>12</v>
      </c>
      <c r="C906" t="s">
        <v>13</v>
      </c>
      <c r="D906" t="b">
        <v>1</v>
      </c>
      <c r="E906">
        <v>409.4</v>
      </c>
      <c r="F906" t="s">
        <v>82</v>
      </c>
      <c r="G906" t="s">
        <v>83</v>
      </c>
      <c r="H906" t="s">
        <v>13</v>
      </c>
      <c r="I906" t="s">
        <v>16</v>
      </c>
      <c r="J906">
        <v>1</v>
      </c>
      <c r="K906">
        <v>306600</v>
      </c>
      <c r="L906">
        <v>686400</v>
      </c>
    </row>
    <row r="907" spans="1:12" x14ac:dyDescent="0.25">
      <c r="A907">
        <v>94</v>
      </c>
      <c r="B907" t="s">
        <v>12</v>
      </c>
      <c r="C907" t="s">
        <v>13</v>
      </c>
      <c r="D907" t="b">
        <v>1</v>
      </c>
      <c r="E907">
        <v>409.5</v>
      </c>
      <c r="F907" t="s">
        <v>82</v>
      </c>
      <c r="G907" t="s">
        <v>83</v>
      </c>
      <c r="H907" t="s">
        <v>13</v>
      </c>
      <c r="I907" t="s">
        <v>16</v>
      </c>
      <c r="J907">
        <v>1</v>
      </c>
      <c r="K907">
        <v>306600</v>
      </c>
      <c r="L907">
        <v>686400</v>
      </c>
    </row>
    <row r="908" spans="1:12" x14ac:dyDescent="0.25">
      <c r="A908">
        <v>95</v>
      </c>
      <c r="B908" t="s">
        <v>12</v>
      </c>
      <c r="C908" t="s">
        <v>13</v>
      </c>
      <c r="D908" t="b">
        <v>1</v>
      </c>
      <c r="E908">
        <v>409.6</v>
      </c>
      <c r="F908" t="s">
        <v>82</v>
      </c>
      <c r="G908" t="s">
        <v>83</v>
      </c>
      <c r="H908" t="s">
        <v>13</v>
      </c>
      <c r="I908" t="s">
        <v>16</v>
      </c>
      <c r="J908">
        <v>1</v>
      </c>
      <c r="K908">
        <v>306600</v>
      </c>
      <c r="L908">
        <v>686400</v>
      </c>
    </row>
    <row r="909" spans="1:12" x14ac:dyDescent="0.25">
      <c r="A909">
        <v>96</v>
      </c>
      <c r="B909" t="s">
        <v>12</v>
      </c>
      <c r="C909" t="s">
        <v>13</v>
      </c>
      <c r="D909" t="b">
        <v>1</v>
      </c>
      <c r="E909">
        <v>410.1</v>
      </c>
      <c r="F909" t="s">
        <v>84</v>
      </c>
      <c r="G909" t="s">
        <v>55</v>
      </c>
      <c r="H909" t="s">
        <v>13</v>
      </c>
      <c r="I909" t="s">
        <v>16</v>
      </c>
      <c r="J909">
        <v>1</v>
      </c>
      <c r="K909">
        <v>428939</v>
      </c>
      <c r="L909">
        <v>407146</v>
      </c>
    </row>
    <row r="910" spans="1:12" x14ac:dyDescent="0.25">
      <c r="A910">
        <v>97</v>
      </c>
      <c r="B910" t="s">
        <v>12</v>
      </c>
      <c r="C910" t="s">
        <v>13</v>
      </c>
      <c r="D910" t="b">
        <v>1</v>
      </c>
      <c r="E910">
        <v>411.1</v>
      </c>
      <c r="F910" t="s">
        <v>85</v>
      </c>
      <c r="G910" t="s">
        <v>80</v>
      </c>
      <c r="H910" t="s">
        <v>13</v>
      </c>
      <c r="I910" t="s">
        <v>16</v>
      </c>
      <c r="J910">
        <v>1</v>
      </c>
      <c r="K910">
        <v>428478</v>
      </c>
      <c r="L910">
        <v>322070</v>
      </c>
    </row>
    <row r="911" spans="1:12" x14ac:dyDescent="0.25">
      <c r="A911">
        <v>98</v>
      </c>
      <c r="B911" t="s">
        <v>12</v>
      </c>
      <c r="C911" t="s">
        <v>13</v>
      </c>
      <c r="D911" t="b">
        <v>1</v>
      </c>
      <c r="E911">
        <v>412.1</v>
      </c>
      <c r="F911" t="s">
        <v>86</v>
      </c>
      <c r="G911" t="s">
        <v>87</v>
      </c>
      <c r="H911" t="s">
        <v>13</v>
      </c>
      <c r="I911" t="s">
        <v>21</v>
      </c>
      <c r="J911">
        <v>1</v>
      </c>
      <c r="K911">
        <v>387030</v>
      </c>
      <c r="L911">
        <v>426715</v>
      </c>
    </row>
    <row r="912" spans="1:12" x14ac:dyDescent="0.25">
      <c r="A912">
        <v>99</v>
      </c>
      <c r="B912" t="s">
        <v>12</v>
      </c>
      <c r="C912" t="s">
        <v>13</v>
      </c>
      <c r="D912" t="b">
        <v>1</v>
      </c>
      <c r="E912">
        <v>412.2</v>
      </c>
      <c r="F912" t="s">
        <v>86</v>
      </c>
      <c r="G912" t="s">
        <v>87</v>
      </c>
      <c r="H912" t="s">
        <v>13</v>
      </c>
      <c r="I912" t="s">
        <v>21</v>
      </c>
      <c r="J912">
        <v>1</v>
      </c>
      <c r="K912">
        <v>387130</v>
      </c>
      <c r="L912">
        <v>426560</v>
      </c>
    </row>
    <row r="913" spans="1:12" x14ac:dyDescent="0.25">
      <c r="A913">
        <v>100</v>
      </c>
      <c r="B913" t="s">
        <v>12</v>
      </c>
      <c r="C913" t="s">
        <v>13</v>
      </c>
      <c r="D913" t="b">
        <v>1</v>
      </c>
      <c r="E913">
        <v>412.3</v>
      </c>
      <c r="F913" t="s">
        <v>86</v>
      </c>
      <c r="G913" t="s">
        <v>87</v>
      </c>
      <c r="H913" t="s">
        <v>13</v>
      </c>
      <c r="I913" t="s">
        <v>21</v>
      </c>
      <c r="J913">
        <v>1</v>
      </c>
      <c r="K913">
        <v>387140</v>
      </c>
      <c r="L913">
        <v>426460</v>
      </c>
    </row>
    <row r="914" spans="1:12" x14ac:dyDescent="0.25">
      <c r="A914">
        <v>101</v>
      </c>
      <c r="B914" t="s">
        <v>12</v>
      </c>
      <c r="C914" t="s">
        <v>13</v>
      </c>
      <c r="D914" t="b">
        <v>1</v>
      </c>
      <c r="E914">
        <v>412.4</v>
      </c>
      <c r="F914" t="s">
        <v>86</v>
      </c>
      <c r="G914" t="s">
        <v>87</v>
      </c>
      <c r="H914" t="s">
        <v>13</v>
      </c>
      <c r="I914" t="s">
        <v>21</v>
      </c>
      <c r="J914">
        <v>1</v>
      </c>
      <c r="K914">
        <v>387080</v>
      </c>
      <c r="L914">
        <v>426440</v>
      </c>
    </row>
    <row r="915" spans="1:12" x14ac:dyDescent="0.25">
      <c r="A915">
        <v>102</v>
      </c>
      <c r="B915" t="s">
        <v>12</v>
      </c>
      <c r="C915" t="s">
        <v>13</v>
      </c>
      <c r="D915" t="b">
        <v>1</v>
      </c>
      <c r="E915">
        <v>412.5</v>
      </c>
      <c r="F915" t="s">
        <v>86</v>
      </c>
      <c r="G915" t="s">
        <v>87</v>
      </c>
      <c r="H915" t="s">
        <v>13</v>
      </c>
      <c r="I915" t="s">
        <v>21</v>
      </c>
      <c r="J915">
        <v>1</v>
      </c>
      <c r="K915">
        <v>387027</v>
      </c>
      <c r="L915">
        <v>426302</v>
      </c>
    </row>
    <row r="916" spans="1:12" x14ac:dyDescent="0.25">
      <c r="A916">
        <v>103</v>
      </c>
      <c r="B916" t="s">
        <v>12</v>
      </c>
      <c r="C916" t="s">
        <v>13</v>
      </c>
      <c r="D916" t="b">
        <v>1</v>
      </c>
      <c r="E916">
        <v>413.1</v>
      </c>
      <c r="F916" t="s">
        <v>88</v>
      </c>
      <c r="G916" t="s">
        <v>89</v>
      </c>
      <c r="H916" t="s">
        <v>13</v>
      </c>
      <c r="I916" t="s">
        <v>90</v>
      </c>
      <c r="J916">
        <v>1</v>
      </c>
      <c r="K916">
        <v>273612</v>
      </c>
      <c r="L916">
        <v>611094</v>
      </c>
    </row>
    <row r="917" spans="1:12" x14ac:dyDescent="0.25">
      <c r="A917">
        <v>104</v>
      </c>
      <c r="B917" t="s">
        <v>12</v>
      </c>
      <c r="C917" t="s">
        <v>13</v>
      </c>
      <c r="D917" t="b">
        <v>1</v>
      </c>
      <c r="E917">
        <v>414.1</v>
      </c>
      <c r="F917" t="s">
        <v>91</v>
      </c>
      <c r="G917" t="s">
        <v>89</v>
      </c>
      <c r="H917" t="s">
        <v>13</v>
      </c>
      <c r="I917" t="s">
        <v>90</v>
      </c>
      <c r="J917">
        <v>1</v>
      </c>
      <c r="K917">
        <v>272438</v>
      </c>
      <c r="L917">
        <v>612499</v>
      </c>
    </row>
    <row r="918" spans="1:12" x14ac:dyDescent="0.25">
      <c r="A918">
        <v>105</v>
      </c>
      <c r="B918" t="s">
        <v>12</v>
      </c>
      <c r="C918" t="s">
        <v>13</v>
      </c>
      <c r="D918" t="b">
        <v>1</v>
      </c>
      <c r="E918">
        <v>415.1</v>
      </c>
      <c r="F918" t="s">
        <v>92</v>
      </c>
      <c r="G918" t="s">
        <v>83</v>
      </c>
      <c r="H918" t="s">
        <v>13</v>
      </c>
      <c r="I918" t="s">
        <v>93</v>
      </c>
      <c r="J918">
        <v>1</v>
      </c>
      <c r="K918">
        <v>308071</v>
      </c>
      <c r="L918">
        <v>686922</v>
      </c>
    </row>
    <row r="919" spans="1:12" x14ac:dyDescent="0.25">
      <c r="A919">
        <v>106</v>
      </c>
      <c r="B919" t="s">
        <v>12</v>
      </c>
      <c r="C919" t="s">
        <v>13</v>
      </c>
      <c r="D919" t="b">
        <v>1</v>
      </c>
      <c r="E919">
        <v>416.1</v>
      </c>
      <c r="F919" t="s">
        <v>94</v>
      </c>
      <c r="G919" t="s">
        <v>95</v>
      </c>
      <c r="H919" t="s">
        <v>13</v>
      </c>
      <c r="I919" t="s">
        <v>21</v>
      </c>
      <c r="J919">
        <v>1</v>
      </c>
      <c r="K919">
        <v>294870</v>
      </c>
      <c r="L919">
        <v>653248</v>
      </c>
    </row>
    <row r="920" spans="1:12" x14ac:dyDescent="0.25">
      <c r="A920">
        <v>107</v>
      </c>
      <c r="B920" t="s">
        <v>12</v>
      </c>
      <c r="C920" t="s">
        <v>13</v>
      </c>
      <c r="D920" t="b">
        <v>1</v>
      </c>
      <c r="E920">
        <v>416.2</v>
      </c>
      <c r="F920" t="s">
        <v>94</v>
      </c>
      <c r="G920" t="s">
        <v>95</v>
      </c>
      <c r="H920" t="s">
        <v>13</v>
      </c>
      <c r="I920" t="s">
        <v>21</v>
      </c>
      <c r="J920">
        <v>1</v>
      </c>
      <c r="K920">
        <v>294900</v>
      </c>
      <c r="L920">
        <v>653150</v>
      </c>
    </row>
    <row r="921" spans="1:12" x14ac:dyDescent="0.25">
      <c r="A921">
        <v>108</v>
      </c>
      <c r="B921" t="s">
        <v>12</v>
      </c>
      <c r="C921" t="s">
        <v>13</v>
      </c>
      <c r="D921" t="b">
        <v>1</v>
      </c>
      <c r="E921">
        <v>416.3</v>
      </c>
      <c r="F921" t="s">
        <v>94</v>
      </c>
      <c r="G921" t="s">
        <v>95</v>
      </c>
      <c r="H921" t="s">
        <v>13</v>
      </c>
      <c r="I921" t="s">
        <v>21</v>
      </c>
      <c r="J921">
        <v>1</v>
      </c>
      <c r="K921">
        <v>294850</v>
      </c>
      <c r="L921">
        <v>653150</v>
      </c>
    </row>
    <row r="922" spans="1:12" x14ac:dyDescent="0.25">
      <c r="A922">
        <v>109</v>
      </c>
      <c r="B922" t="s">
        <v>12</v>
      </c>
      <c r="C922" t="s">
        <v>13</v>
      </c>
      <c r="D922" t="b">
        <v>1</v>
      </c>
      <c r="E922">
        <v>416.4</v>
      </c>
      <c r="F922" t="s">
        <v>94</v>
      </c>
      <c r="G922" t="s">
        <v>95</v>
      </c>
      <c r="H922" t="s">
        <v>13</v>
      </c>
      <c r="I922" t="s">
        <v>21</v>
      </c>
      <c r="J922">
        <v>1</v>
      </c>
      <c r="K922">
        <v>294802</v>
      </c>
      <c r="L922">
        <v>653058</v>
      </c>
    </row>
    <row r="923" spans="1:12" x14ac:dyDescent="0.25">
      <c r="A923">
        <v>110</v>
      </c>
      <c r="B923" t="s">
        <v>12</v>
      </c>
      <c r="C923" t="s">
        <v>13</v>
      </c>
      <c r="D923" t="b">
        <v>1</v>
      </c>
      <c r="E923">
        <v>417.1</v>
      </c>
      <c r="F923" t="s">
        <v>96</v>
      </c>
      <c r="G923" t="s">
        <v>95</v>
      </c>
      <c r="H923" t="s">
        <v>13</v>
      </c>
      <c r="I923" t="s">
        <v>16</v>
      </c>
      <c r="J923">
        <v>1</v>
      </c>
      <c r="K923">
        <v>285512</v>
      </c>
      <c r="L923">
        <v>657314</v>
      </c>
    </row>
    <row r="924" spans="1:12" x14ac:dyDescent="0.25">
      <c r="A924">
        <v>111</v>
      </c>
      <c r="B924" t="s">
        <v>12</v>
      </c>
      <c r="C924" t="s">
        <v>13</v>
      </c>
      <c r="D924" t="b">
        <v>1</v>
      </c>
      <c r="E924">
        <v>417.2</v>
      </c>
      <c r="F924" t="s">
        <v>96</v>
      </c>
      <c r="G924" t="s">
        <v>95</v>
      </c>
      <c r="H924" t="s">
        <v>13</v>
      </c>
      <c r="I924" t="s">
        <v>16</v>
      </c>
      <c r="J924">
        <v>1</v>
      </c>
      <c r="K924">
        <v>285354</v>
      </c>
      <c r="L924">
        <v>657459</v>
      </c>
    </row>
    <row r="925" spans="1:12" x14ac:dyDescent="0.25">
      <c r="A925">
        <v>112</v>
      </c>
      <c r="B925" t="s">
        <v>12</v>
      </c>
      <c r="C925" t="s">
        <v>13</v>
      </c>
      <c r="D925" t="b">
        <v>1</v>
      </c>
      <c r="E925">
        <v>417.3</v>
      </c>
      <c r="F925" t="s">
        <v>96</v>
      </c>
      <c r="G925" t="s">
        <v>95</v>
      </c>
      <c r="H925" t="s">
        <v>13</v>
      </c>
      <c r="I925" t="s">
        <v>16</v>
      </c>
      <c r="J925">
        <v>1</v>
      </c>
      <c r="K925">
        <v>285635</v>
      </c>
      <c r="L925">
        <v>657076</v>
      </c>
    </row>
    <row r="926" spans="1:12" x14ac:dyDescent="0.25">
      <c r="A926">
        <v>113</v>
      </c>
      <c r="B926" t="s">
        <v>12</v>
      </c>
      <c r="C926" t="s">
        <v>13</v>
      </c>
      <c r="D926" t="b">
        <v>1</v>
      </c>
      <c r="E926">
        <v>417.4</v>
      </c>
      <c r="F926" t="s">
        <v>96</v>
      </c>
      <c r="G926" t="s">
        <v>95</v>
      </c>
      <c r="H926" t="s">
        <v>13</v>
      </c>
      <c r="I926" t="s">
        <v>16</v>
      </c>
      <c r="J926">
        <v>1</v>
      </c>
      <c r="K926">
        <v>285642</v>
      </c>
      <c r="L926">
        <v>657050</v>
      </c>
    </row>
    <row r="927" spans="1:12" x14ac:dyDescent="0.25">
      <c r="A927">
        <v>114</v>
      </c>
      <c r="B927" t="s">
        <v>12</v>
      </c>
      <c r="C927" t="s">
        <v>13</v>
      </c>
      <c r="D927" t="b">
        <v>1</v>
      </c>
      <c r="E927">
        <v>418.1</v>
      </c>
      <c r="F927" t="s">
        <v>97</v>
      </c>
      <c r="G927" t="s">
        <v>98</v>
      </c>
      <c r="H927" t="s">
        <v>13</v>
      </c>
      <c r="I927" t="s">
        <v>21</v>
      </c>
      <c r="J927">
        <v>1</v>
      </c>
      <c r="K927">
        <v>436399</v>
      </c>
      <c r="L927">
        <v>375256</v>
      </c>
    </row>
    <row r="928" spans="1:12" x14ac:dyDescent="0.25">
      <c r="A928">
        <v>115</v>
      </c>
      <c r="B928" t="s">
        <v>12</v>
      </c>
      <c r="C928" t="s">
        <v>13</v>
      </c>
      <c r="D928" t="b">
        <v>1</v>
      </c>
      <c r="E928">
        <v>418.2</v>
      </c>
      <c r="F928" t="s">
        <v>97</v>
      </c>
      <c r="G928" t="s">
        <v>98</v>
      </c>
      <c r="H928" t="s">
        <v>13</v>
      </c>
      <c r="I928" t="s">
        <v>21</v>
      </c>
      <c r="J928">
        <v>1</v>
      </c>
      <c r="K928">
        <v>436387</v>
      </c>
      <c r="L928">
        <v>375255</v>
      </c>
    </row>
    <row r="929" spans="1:12" x14ac:dyDescent="0.25">
      <c r="A929">
        <v>116</v>
      </c>
      <c r="B929" t="s">
        <v>12</v>
      </c>
      <c r="C929" t="s">
        <v>13</v>
      </c>
      <c r="D929" t="b">
        <v>1</v>
      </c>
      <c r="E929">
        <v>418.3</v>
      </c>
      <c r="F929" t="s">
        <v>97</v>
      </c>
      <c r="G929" t="s">
        <v>98</v>
      </c>
      <c r="H929" t="s">
        <v>13</v>
      </c>
      <c r="I929" t="s">
        <v>21</v>
      </c>
      <c r="J929">
        <v>1</v>
      </c>
      <c r="K929">
        <v>436396</v>
      </c>
      <c r="L929">
        <v>375249</v>
      </c>
    </row>
    <row r="930" spans="1:12" x14ac:dyDescent="0.25">
      <c r="A930">
        <v>117</v>
      </c>
      <c r="B930" t="s">
        <v>12</v>
      </c>
      <c r="C930" t="s">
        <v>13</v>
      </c>
      <c r="D930" t="b">
        <v>1</v>
      </c>
      <c r="E930">
        <v>418.4</v>
      </c>
      <c r="F930" t="s">
        <v>97</v>
      </c>
      <c r="G930" t="s">
        <v>98</v>
      </c>
      <c r="H930" t="s">
        <v>13</v>
      </c>
      <c r="I930" t="s">
        <v>21</v>
      </c>
      <c r="J930">
        <v>1</v>
      </c>
      <c r="K930">
        <v>436750</v>
      </c>
      <c r="L930">
        <v>374970</v>
      </c>
    </row>
    <row r="931" spans="1:12" x14ac:dyDescent="0.25">
      <c r="A931">
        <v>118</v>
      </c>
      <c r="B931" t="s">
        <v>12</v>
      </c>
      <c r="C931" t="s">
        <v>13</v>
      </c>
      <c r="D931" t="b">
        <v>1</v>
      </c>
      <c r="E931">
        <v>418.5</v>
      </c>
      <c r="F931" t="s">
        <v>97</v>
      </c>
      <c r="G931" t="s">
        <v>98</v>
      </c>
      <c r="H931" t="s">
        <v>13</v>
      </c>
      <c r="I931" t="s">
        <v>21</v>
      </c>
      <c r="J931">
        <v>1</v>
      </c>
      <c r="K931">
        <v>436770</v>
      </c>
      <c r="L931">
        <v>375039</v>
      </c>
    </row>
    <row r="932" spans="1:12" x14ac:dyDescent="0.25">
      <c r="A932">
        <v>119</v>
      </c>
      <c r="B932" t="s">
        <v>12</v>
      </c>
      <c r="C932" t="s">
        <v>13</v>
      </c>
      <c r="D932" t="b">
        <v>1</v>
      </c>
      <c r="E932">
        <v>419.1</v>
      </c>
      <c r="F932" t="s">
        <v>99</v>
      </c>
      <c r="G932" t="s">
        <v>100</v>
      </c>
      <c r="H932" t="s">
        <v>13</v>
      </c>
      <c r="I932" t="s">
        <v>16</v>
      </c>
      <c r="J932">
        <v>1</v>
      </c>
      <c r="K932">
        <v>425495</v>
      </c>
      <c r="L932">
        <v>411479</v>
      </c>
    </row>
    <row r="933" spans="1:12" x14ac:dyDescent="0.25">
      <c r="A933">
        <v>120</v>
      </c>
      <c r="B933" t="s">
        <v>12</v>
      </c>
      <c r="C933" t="s">
        <v>13</v>
      </c>
      <c r="D933" t="b">
        <v>1</v>
      </c>
      <c r="E933">
        <v>420.1</v>
      </c>
      <c r="F933" t="s">
        <v>101</v>
      </c>
      <c r="G933" t="s">
        <v>100</v>
      </c>
      <c r="H933" t="s">
        <v>13</v>
      </c>
      <c r="I933" t="s">
        <v>16</v>
      </c>
      <c r="J933">
        <v>1</v>
      </c>
      <c r="K933">
        <v>421502</v>
      </c>
      <c r="L933">
        <v>414821</v>
      </c>
    </row>
    <row r="934" spans="1:12" x14ac:dyDescent="0.25">
      <c r="A934">
        <v>121</v>
      </c>
      <c r="B934" t="s">
        <v>12</v>
      </c>
      <c r="C934" t="s">
        <v>13</v>
      </c>
      <c r="D934" t="b">
        <v>1</v>
      </c>
      <c r="E934">
        <v>420.2</v>
      </c>
      <c r="F934" t="s">
        <v>101</v>
      </c>
      <c r="G934" t="s">
        <v>100</v>
      </c>
      <c r="H934" t="s">
        <v>13</v>
      </c>
      <c r="I934" t="s">
        <v>16</v>
      </c>
      <c r="J934">
        <v>1</v>
      </c>
      <c r="K934">
        <v>421437</v>
      </c>
      <c r="L934">
        <v>414722</v>
      </c>
    </row>
    <row r="935" spans="1:12" x14ac:dyDescent="0.25">
      <c r="A935">
        <v>122</v>
      </c>
      <c r="B935" t="s">
        <v>12</v>
      </c>
      <c r="C935" t="s">
        <v>13</v>
      </c>
      <c r="D935" t="b">
        <v>1</v>
      </c>
      <c r="E935">
        <v>421.1</v>
      </c>
      <c r="F935" t="s">
        <v>102</v>
      </c>
      <c r="G935" t="s">
        <v>47</v>
      </c>
      <c r="H935" t="s">
        <v>13</v>
      </c>
      <c r="I935" t="s">
        <v>90</v>
      </c>
      <c r="J935">
        <v>1</v>
      </c>
      <c r="K935">
        <v>440722</v>
      </c>
      <c r="L935">
        <v>394780</v>
      </c>
    </row>
    <row r="936" spans="1:12" x14ac:dyDescent="0.25">
      <c r="A936">
        <v>123</v>
      </c>
      <c r="B936" t="s">
        <v>12</v>
      </c>
      <c r="C936" t="s">
        <v>13</v>
      </c>
      <c r="D936" t="b">
        <v>1</v>
      </c>
      <c r="E936">
        <v>421.2</v>
      </c>
      <c r="F936" t="s">
        <v>102</v>
      </c>
      <c r="G936" t="s">
        <v>47</v>
      </c>
      <c r="H936" t="s">
        <v>13</v>
      </c>
      <c r="I936" t="s">
        <v>90</v>
      </c>
      <c r="J936">
        <v>1</v>
      </c>
      <c r="K936">
        <v>440787</v>
      </c>
      <c r="L936">
        <v>394606</v>
      </c>
    </row>
    <row r="937" spans="1:12" x14ac:dyDescent="0.25">
      <c r="A937">
        <v>124</v>
      </c>
      <c r="B937" t="s">
        <v>12</v>
      </c>
      <c r="C937" t="s">
        <v>13</v>
      </c>
      <c r="D937" t="b">
        <v>1</v>
      </c>
      <c r="E937">
        <v>421.3</v>
      </c>
      <c r="F937" t="s">
        <v>102</v>
      </c>
      <c r="G937" t="s">
        <v>47</v>
      </c>
      <c r="H937" t="s">
        <v>13</v>
      </c>
      <c r="I937" t="s">
        <v>90</v>
      </c>
      <c r="J937">
        <v>1</v>
      </c>
      <c r="K937">
        <v>440787</v>
      </c>
      <c r="L937">
        <v>394606</v>
      </c>
    </row>
    <row r="938" spans="1:12" x14ac:dyDescent="0.25">
      <c r="A938">
        <v>125</v>
      </c>
      <c r="B938" t="s">
        <v>12</v>
      </c>
      <c r="C938" t="s">
        <v>13</v>
      </c>
      <c r="D938" t="b">
        <v>1</v>
      </c>
      <c r="E938">
        <v>422.1</v>
      </c>
      <c r="F938" t="s">
        <v>103</v>
      </c>
      <c r="G938" t="s">
        <v>47</v>
      </c>
      <c r="H938" t="s">
        <v>13</v>
      </c>
      <c r="I938" t="s">
        <v>90</v>
      </c>
      <c r="J938">
        <v>1</v>
      </c>
      <c r="K938">
        <v>440855</v>
      </c>
      <c r="L938">
        <v>394225</v>
      </c>
    </row>
    <row r="939" spans="1:12" x14ac:dyDescent="0.25">
      <c r="A939">
        <v>126</v>
      </c>
      <c r="B939" t="s">
        <v>12</v>
      </c>
      <c r="C939" t="s">
        <v>13</v>
      </c>
      <c r="D939" t="b">
        <v>1</v>
      </c>
      <c r="E939">
        <v>422.2</v>
      </c>
      <c r="F939" t="s">
        <v>103</v>
      </c>
      <c r="G939" t="s">
        <v>47</v>
      </c>
      <c r="H939" t="s">
        <v>13</v>
      </c>
      <c r="I939" t="s">
        <v>90</v>
      </c>
      <c r="J939">
        <v>1</v>
      </c>
      <c r="K939">
        <v>440855</v>
      </c>
      <c r="L939">
        <v>394225</v>
      </c>
    </row>
    <row r="940" spans="1:12" x14ac:dyDescent="0.25">
      <c r="A940">
        <v>127</v>
      </c>
      <c r="B940" t="s">
        <v>12</v>
      </c>
      <c r="C940" t="s">
        <v>13</v>
      </c>
      <c r="D940" t="b">
        <v>1</v>
      </c>
      <c r="E940">
        <v>422.3</v>
      </c>
      <c r="F940" t="s">
        <v>103</v>
      </c>
      <c r="G940" t="s">
        <v>47</v>
      </c>
      <c r="H940" t="s">
        <v>13</v>
      </c>
      <c r="I940" t="s">
        <v>90</v>
      </c>
      <c r="J940">
        <v>1</v>
      </c>
      <c r="K940">
        <v>440730</v>
      </c>
      <c r="L940">
        <v>394140</v>
      </c>
    </row>
    <row r="941" spans="1:12" x14ac:dyDescent="0.25">
      <c r="A941">
        <v>128</v>
      </c>
      <c r="B941" t="s">
        <v>12</v>
      </c>
      <c r="C941" t="s">
        <v>13</v>
      </c>
      <c r="D941" t="b">
        <v>1</v>
      </c>
      <c r="E941">
        <v>423.1</v>
      </c>
      <c r="F941" t="s">
        <v>104</v>
      </c>
      <c r="G941" t="s">
        <v>47</v>
      </c>
      <c r="H941" t="s">
        <v>13</v>
      </c>
      <c r="I941" t="s">
        <v>16</v>
      </c>
      <c r="J941">
        <v>1</v>
      </c>
      <c r="K941">
        <v>435489</v>
      </c>
      <c r="L941">
        <v>398586</v>
      </c>
    </row>
    <row r="942" spans="1:12" x14ac:dyDescent="0.25">
      <c r="A942">
        <v>129</v>
      </c>
      <c r="B942" t="s">
        <v>12</v>
      </c>
      <c r="C942" t="s">
        <v>13</v>
      </c>
      <c r="D942" t="b">
        <v>1</v>
      </c>
      <c r="E942">
        <v>423.2</v>
      </c>
      <c r="F942" t="s">
        <v>104</v>
      </c>
      <c r="G942" t="s">
        <v>47</v>
      </c>
      <c r="H942" t="s">
        <v>13</v>
      </c>
      <c r="I942" t="s">
        <v>16</v>
      </c>
      <c r="J942">
        <v>1</v>
      </c>
      <c r="K942">
        <v>435175</v>
      </c>
      <c r="L942">
        <v>398428</v>
      </c>
    </row>
    <row r="943" spans="1:12" x14ac:dyDescent="0.25">
      <c r="A943">
        <v>130</v>
      </c>
      <c r="B943" t="s">
        <v>12</v>
      </c>
      <c r="C943" t="s">
        <v>13</v>
      </c>
      <c r="D943" t="b">
        <v>1</v>
      </c>
      <c r="E943">
        <v>423.3</v>
      </c>
      <c r="F943" t="s">
        <v>104</v>
      </c>
      <c r="G943" t="s">
        <v>47</v>
      </c>
      <c r="H943" t="s">
        <v>13</v>
      </c>
      <c r="I943" t="s">
        <v>16</v>
      </c>
      <c r="J943">
        <v>1</v>
      </c>
      <c r="K943">
        <v>435117</v>
      </c>
      <c r="L943">
        <v>398331</v>
      </c>
    </row>
    <row r="944" spans="1:12" x14ac:dyDescent="0.25">
      <c r="A944">
        <v>131</v>
      </c>
      <c r="B944" t="s">
        <v>12</v>
      </c>
      <c r="C944" t="s">
        <v>13</v>
      </c>
      <c r="D944" t="b">
        <v>1</v>
      </c>
      <c r="E944">
        <v>424.1</v>
      </c>
      <c r="F944" t="s">
        <v>105</v>
      </c>
      <c r="G944" t="s">
        <v>106</v>
      </c>
      <c r="H944" t="s">
        <v>13</v>
      </c>
      <c r="I944" t="s">
        <v>21</v>
      </c>
      <c r="J944">
        <v>1</v>
      </c>
      <c r="K944">
        <v>443399</v>
      </c>
      <c r="L944">
        <v>375377</v>
      </c>
    </row>
    <row r="945" spans="1:12" x14ac:dyDescent="0.25">
      <c r="A945">
        <v>132</v>
      </c>
      <c r="B945" t="s">
        <v>12</v>
      </c>
      <c r="C945" t="s">
        <v>13</v>
      </c>
      <c r="D945" t="b">
        <v>1</v>
      </c>
      <c r="E945">
        <v>425.1</v>
      </c>
      <c r="F945" t="s">
        <v>107</v>
      </c>
      <c r="G945" t="s">
        <v>108</v>
      </c>
      <c r="H945" t="s">
        <v>13</v>
      </c>
      <c r="I945" t="s">
        <v>16</v>
      </c>
      <c r="J945">
        <v>1</v>
      </c>
      <c r="K945">
        <v>442498</v>
      </c>
      <c r="L945">
        <v>308526</v>
      </c>
    </row>
    <row r="946" spans="1:12" x14ac:dyDescent="0.25">
      <c r="A946">
        <v>133</v>
      </c>
      <c r="B946" t="s">
        <v>12</v>
      </c>
      <c r="C946" t="s">
        <v>13</v>
      </c>
      <c r="D946" t="b">
        <v>1</v>
      </c>
      <c r="E946">
        <v>426.1</v>
      </c>
      <c r="F946" t="s">
        <v>109</v>
      </c>
      <c r="G946" t="s">
        <v>23</v>
      </c>
      <c r="H946" t="s">
        <v>13</v>
      </c>
      <c r="I946" t="s">
        <v>16</v>
      </c>
      <c r="J946">
        <v>1</v>
      </c>
      <c r="K946">
        <v>417378</v>
      </c>
      <c r="L946">
        <v>407355</v>
      </c>
    </row>
    <row r="947" spans="1:12" x14ac:dyDescent="0.25">
      <c r="A947">
        <v>134</v>
      </c>
      <c r="B947" t="s">
        <v>12</v>
      </c>
      <c r="C947" t="s">
        <v>13</v>
      </c>
      <c r="D947" t="b">
        <v>1</v>
      </c>
      <c r="E947">
        <v>427.1</v>
      </c>
      <c r="F947" t="s">
        <v>110</v>
      </c>
      <c r="G947" t="s">
        <v>47</v>
      </c>
      <c r="H947" t="s">
        <v>13</v>
      </c>
      <c r="I947" t="s">
        <v>16</v>
      </c>
      <c r="J947">
        <v>1</v>
      </c>
      <c r="K947">
        <v>431234</v>
      </c>
      <c r="L947">
        <v>403545</v>
      </c>
    </row>
    <row r="948" spans="1:12" x14ac:dyDescent="0.25">
      <c r="A948">
        <v>135</v>
      </c>
      <c r="B948" t="s">
        <v>12</v>
      </c>
      <c r="C948" t="s">
        <v>13</v>
      </c>
      <c r="D948" t="b">
        <v>1</v>
      </c>
      <c r="E948">
        <v>428.1</v>
      </c>
      <c r="F948" t="s">
        <v>111</v>
      </c>
      <c r="G948" t="s">
        <v>106</v>
      </c>
      <c r="H948" t="s">
        <v>13</v>
      </c>
      <c r="I948" t="s">
        <v>16</v>
      </c>
      <c r="J948">
        <v>1</v>
      </c>
      <c r="K948">
        <v>453439</v>
      </c>
      <c r="L948">
        <v>375788</v>
      </c>
    </row>
    <row r="949" spans="1:12" x14ac:dyDescent="0.25">
      <c r="A949">
        <v>136</v>
      </c>
      <c r="B949" t="s">
        <v>12</v>
      </c>
      <c r="C949" t="s">
        <v>13</v>
      </c>
      <c r="D949" t="b">
        <v>1</v>
      </c>
      <c r="E949">
        <v>428.2</v>
      </c>
      <c r="F949" t="s">
        <v>111</v>
      </c>
      <c r="G949" t="s">
        <v>106</v>
      </c>
      <c r="H949" t="s">
        <v>13</v>
      </c>
      <c r="I949" t="s">
        <v>16</v>
      </c>
      <c r="J949">
        <v>1</v>
      </c>
      <c r="K949">
        <v>453411</v>
      </c>
      <c r="L949">
        <v>375765</v>
      </c>
    </row>
    <row r="950" spans="1:12" x14ac:dyDescent="0.25">
      <c r="A950">
        <v>137</v>
      </c>
      <c r="B950" t="s">
        <v>12</v>
      </c>
      <c r="C950" t="s">
        <v>13</v>
      </c>
      <c r="D950" t="b">
        <v>1</v>
      </c>
      <c r="E950">
        <v>429.1</v>
      </c>
      <c r="F950" t="s">
        <v>112</v>
      </c>
      <c r="G950" t="s">
        <v>113</v>
      </c>
      <c r="H950" t="s">
        <v>13</v>
      </c>
      <c r="I950" t="s">
        <v>16</v>
      </c>
      <c r="J950">
        <v>1</v>
      </c>
      <c r="K950">
        <v>331777</v>
      </c>
      <c r="L950">
        <v>666793</v>
      </c>
    </row>
    <row r="951" spans="1:12" x14ac:dyDescent="0.25">
      <c r="A951">
        <v>138</v>
      </c>
      <c r="B951" t="s">
        <v>12</v>
      </c>
      <c r="C951" t="s">
        <v>13</v>
      </c>
      <c r="D951" t="b">
        <v>1</v>
      </c>
      <c r="E951">
        <v>430.1</v>
      </c>
      <c r="F951" t="s">
        <v>114</v>
      </c>
      <c r="G951" t="s">
        <v>115</v>
      </c>
      <c r="H951" t="s">
        <v>13</v>
      </c>
      <c r="I951" t="s">
        <v>16</v>
      </c>
      <c r="J951">
        <v>1</v>
      </c>
      <c r="K951">
        <v>328902</v>
      </c>
      <c r="L951">
        <v>327447</v>
      </c>
    </row>
    <row r="952" spans="1:12" x14ac:dyDescent="0.25">
      <c r="A952">
        <v>139</v>
      </c>
      <c r="B952" t="s">
        <v>12</v>
      </c>
      <c r="C952" t="s">
        <v>13</v>
      </c>
      <c r="D952" t="b">
        <v>1</v>
      </c>
      <c r="E952">
        <v>431.1</v>
      </c>
      <c r="F952" t="s">
        <v>116</v>
      </c>
      <c r="G952" t="s">
        <v>117</v>
      </c>
      <c r="H952" t="s">
        <v>13</v>
      </c>
      <c r="I952" t="s">
        <v>16</v>
      </c>
      <c r="J952">
        <v>1</v>
      </c>
      <c r="K952">
        <v>420452</v>
      </c>
      <c r="L952">
        <v>535952</v>
      </c>
    </row>
    <row r="953" spans="1:12" x14ac:dyDescent="0.25">
      <c r="A953">
        <v>140</v>
      </c>
      <c r="B953" t="s">
        <v>12</v>
      </c>
      <c r="C953" t="s">
        <v>13</v>
      </c>
      <c r="D953" t="b">
        <v>1</v>
      </c>
      <c r="E953">
        <v>431.2</v>
      </c>
      <c r="F953" t="s">
        <v>116</v>
      </c>
      <c r="G953" t="s">
        <v>117</v>
      </c>
      <c r="H953" t="s">
        <v>13</v>
      </c>
      <c r="I953" t="s">
        <v>16</v>
      </c>
      <c r="J953">
        <v>1</v>
      </c>
      <c r="K953">
        <v>420525</v>
      </c>
      <c r="L953">
        <v>535914</v>
      </c>
    </row>
    <row r="954" spans="1:12" x14ac:dyDescent="0.25">
      <c r="A954">
        <v>141</v>
      </c>
      <c r="B954" t="s">
        <v>12</v>
      </c>
      <c r="C954" t="s">
        <v>13</v>
      </c>
      <c r="D954" t="b">
        <v>1</v>
      </c>
      <c r="E954">
        <v>432.1</v>
      </c>
      <c r="F954" t="s">
        <v>113</v>
      </c>
      <c r="G954" t="s">
        <v>113</v>
      </c>
      <c r="H954" t="s">
        <v>13</v>
      </c>
      <c r="I954" t="s">
        <v>16</v>
      </c>
      <c r="J954">
        <v>1</v>
      </c>
      <c r="K954">
        <v>327269</v>
      </c>
      <c r="L954">
        <v>665076</v>
      </c>
    </row>
    <row r="955" spans="1:12" x14ac:dyDescent="0.25">
      <c r="A955">
        <v>142</v>
      </c>
      <c r="B955" t="s">
        <v>12</v>
      </c>
      <c r="C955" t="s">
        <v>13</v>
      </c>
      <c r="D955" t="b">
        <v>1</v>
      </c>
      <c r="E955">
        <v>433.1</v>
      </c>
      <c r="F955" t="s">
        <v>118</v>
      </c>
      <c r="G955" t="s">
        <v>47</v>
      </c>
      <c r="H955" t="s">
        <v>13</v>
      </c>
      <c r="I955" t="s">
        <v>16</v>
      </c>
      <c r="J955">
        <v>1</v>
      </c>
      <c r="K955">
        <v>442961</v>
      </c>
      <c r="L955">
        <v>398086</v>
      </c>
    </row>
    <row r="956" spans="1:12" x14ac:dyDescent="0.25">
      <c r="A956">
        <v>143</v>
      </c>
      <c r="B956" t="s">
        <v>12</v>
      </c>
      <c r="C956" t="s">
        <v>13</v>
      </c>
      <c r="D956" t="b">
        <v>1</v>
      </c>
      <c r="E956">
        <v>433.2</v>
      </c>
      <c r="F956" t="s">
        <v>118</v>
      </c>
      <c r="G956" t="s">
        <v>47</v>
      </c>
      <c r="H956" t="s">
        <v>13</v>
      </c>
      <c r="I956" t="s">
        <v>16</v>
      </c>
      <c r="J956">
        <v>1</v>
      </c>
      <c r="K956">
        <v>442993</v>
      </c>
      <c r="L956">
        <v>398120</v>
      </c>
    </row>
    <row r="957" spans="1:12" x14ac:dyDescent="0.25">
      <c r="A957">
        <v>144</v>
      </c>
      <c r="B957" t="s">
        <v>12</v>
      </c>
      <c r="C957" t="s">
        <v>13</v>
      </c>
      <c r="D957" t="b">
        <v>1</v>
      </c>
      <c r="E957">
        <v>433.3</v>
      </c>
      <c r="F957" t="s">
        <v>119</v>
      </c>
      <c r="G957" t="s">
        <v>47</v>
      </c>
      <c r="H957" t="s">
        <v>13</v>
      </c>
      <c r="I957" t="s">
        <v>16</v>
      </c>
      <c r="J957">
        <v>1</v>
      </c>
      <c r="K957">
        <v>442238</v>
      </c>
      <c r="L957">
        <v>397993</v>
      </c>
    </row>
    <row r="958" spans="1:12" x14ac:dyDescent="0.25">
      <c r="A958">
        <v>145</v>
      </c>
      <c r="B958" t="s">
        <v>12</v>
      </c>
      <c r="C958" t="s">
        <v>13</v>
      </c>
      <c r="D958" t="b">
        <v>1</v>
      </c>
      <c r="E958">
        <v>434.1</v>
      </c>
      <c r="F958" t="s">
        <v>120</v>
      </c>
      <c r="G958" t="s">
        <v>121</v>
      </c>
      <c r="H958" t="s">
        <v>13</v>
      </c>
      <c r="I958" t="s">
        <v>90</v>
      </c>
      <c r="J958">
        <v>1</v>
      </c>
      <c r="K958">
        <v>380989</v>
      </c>
      <c r="L958">
        <v>346606</v>
      </c>
    </row>
    <row r="959" spans="1:12" x14ac:dyDescent="0.25">
      <c r="A959">
        <v>146</v>
      </c>
      <c r="B959" t="s">
        <v>12</v>
      </c>
      <c r="C959" t="s">
        <v>13</v>
      </c>
      <c r="D959" t="b">
        <v>1</v>
      </c>
      <c r="E959">
        <v>435.1</v>
      </c>
      <c r="F959" t="s">
        <v>122</v>
      </c>
      <c r="G959" t="s">
        <v>123</v>
      </c>
      <c r="H959" t="s">
        <v>13</v>
      </c>
      <c r="I959" t="s">
        <v>16</v>
      </c>
      <c r="J959">
        <v>1</v>
      </c>
      <c r="K959">
        <v>426925</v>
      </c>
      <c r="L959">
        <v>420751</v>
      </c>
    </row>
    <row r="960" spans="1:12" x14ac:dyDescent="0.25">
      <c r="A960">
        <v>147</v>
      </c>
      <c r="B960" t="s">
        <v>12</v>
      </c>
      <c r="C960" t="s">
        <v>13</v>
      </c>
      <c r="D960" t="b">
        <v>1</v>
      </c>
      <c r="E960">
        <v>435.2</v>
      </c>
      <c r="F960" t="s">
        <v>122</v>
      </c>
      <c r="G960" t="s">
        <v>123</v>
      </c>
      <c r="H960" t="s">
        <v>13</v>
      </c>
      <c r="I960" t="s">
        <v>16</v>
      </c>
      <c r="J960">
        <v>1</v>
      </c>
      <c r="K960">
        <v>426928</v>
      </c>
      <c r="L960">
        <v>420735</v>
      </c>
    </row>
    <row r="961" spans="1:12" x14ac:dyDescent="0.25">
      <c r="A961">
        <v>148</v>
      </c>
      <c r="B961" t="s">
        <v>12</v>
      </c>
      <c r="C961" t="s">
        <v>13</v>
      </c>
      <c r="D961" t="b">
        <v>1</v>
      </c>
      <c r="E961">
        <v>435.3</v>
      </c>
      <c r="F961" t="s">
        <v>122</v>
      </c>
      <c r="G961" t="s">
        <v>123</v>
      </c>
      <c r="H961" t="s">
        <v>13</v>
      </c>
      <c r="I961" t="s">
        <v>16</v>
      </c>
      <c r="J961">
        <v>1</v>
      </c>
      <c r="K961">
        <v>426931</v>
      </c>
      <c r="L961">
        <v>420723</v>
      </c>
    </row>
    <row r="962" spans="1:12" x14ac:dyDescent="0.25">
      <c r="A962">
        <v>149</v>
      </c>
      <c r="B962" t="s">
        <v>12</v>
      </c>
      <c r="C962" t="s">
        <v>13</v>
      </c>
      <c r="D962" t="b">
        <v>1</v>
      </c>
      <c r="E962">
        <v>436.1</v>
      </c>
      <c r="F962" t="s">
        <v>124</v>
      </c>
      <c r="G962" t="s">
        <v>108</v>
      </c>
      <c r="H962" t="s">
        <v>13</v>
      </c>
      <c r="I962" t="s">
        <v>16</v>
      </c>
      <c r="J962">
        <v>1</v>
      </c>
      <c r="K962">
        <v>446409</v>
      </c>
      <c r="L962">
        <v>305721</v>
      </c>
    </row>
    <row r="963" spans="1:12" x14ac:dyDescent="0.25">
      <c r="A963">
        <v>150</v>
      </c>
      <c r="B963" t="s">
        <v>12</v>
      </c>
      <c r="C963" t="s">
        <v>13</v>
      </c>
      <c r="D963" t="b">
        <v>1</v>
      </c>
      <c r="E963">
        <v>437.1</v>
      </c>
      <c r="F963" t="s">
        <v>125</v>
      </c>
      <c r="G963" t="s">
        <v>108</v>
      </c>
      <c r="H963" t="s">
        <v>13</v>
      </c>
      <c r="I963" t="s">
        <v>16</v>
      </c>
      <c r="J963">
        <v>1</v>
      </c>
      <c r="K963">
        <v>441659</v>
      </c>
      <c r="L963">
        <v>314921</v>
      </c>
    </row>
    <row r="964" spans="1:12" x14ac:dyDescent="0.25">
      <c r="A964">
        <v>151</v>
      </c>
      <c r="B964" t="s">
        <v>12</v>
      </c>
      <c r="C964" t="s">
        <v>13</v>
      </c>
      <c r="D964" t="b">
        <v>1</v>
      </c>
      <c r="E964">
        <v>438.1</v>
      </c>
      <c r="F964" t="s">
        <v>126</v>
      </c>
      <c r="G964" t="s">
        <v>108</v>
      </c>
      <c r="H964" t="s">
        <v>13</v>
      </c>
      <c r="I964" t="s">
        <v>16</v>
      </c>
      <c r="J964">
        <v>1</v>
      </c>
      <c r="K964">
        <v>439850</v>
      </c>
      <c r="L964">
        <v>318137</v>
      </c>
    </row>
    <row r="965" spans="1:12" x14ac:dyDescent="0.25">
      <c r="A965">
        <v>152</v>
      </c>
      <c r="B965" t="s">
        <v>12</v>
      </c>
      <c r="C965" t="s">
        <v>13</v>
      </c>
      <c r="D965" t="b">
        <v>1</v>
      </c>
      <c r="E965">
        <v>439.1</v>
      </c>
      <c r="F965" t="s">
        <v>127</v>
      </c>
      <c r="G965" t="s">
        <v>108</v>
      </c>
      <c r="H965" t="s">
        <v>13</v>
      </c>
      <c r="I965" t="s">
        <v>16</v>
      </c>
      <c r="J965">
        <v>1</v>
      </c>
      <c r="K965">
        <v>441827</v>
      </c>
      <c r="L965">
        <v>317268</v>
      </c>
    </row>
    <row r="966" spans="1:12" x14ac:dyDescent="0.25">
      <c r="A966">
        <v>153</v>
      </c>
      <c r="B966" t="s">
        <v>12</v>
      </c>
      <c r="C966" t="s">
        <v>13</v>
      </c>
      <c r="D966" t="b">
        <v>1</v>
      </c>
      <c r="E966">
        <v>439.2</v>
      </c>
      <c r="F966" t="s">
        <v>127</v>
      </c>
      <c r="G966" t="s">
        <v>108</v>
      </c>
      <c r="H966" t="s">
        <v>13</v>
      </c>
      <c r="I966" t="s">
        <v>16</v>
      </c>
      <c r="J966">
        <v>1</v>
      </c>
      <c r="K966">
        <v>441918</v>
      </c>
      <c r="L966">
        <v>317268</v>
      </c>
    </row>
    <row r="967" spans="1:12" x14ac:dyDescent="0.25">
      <c r="A967">
        <v>154</v>
      </c>
      <c r="B967" t="s">
        <v>12</v>
      </c>
      <c r="C967" t="s">
        <v>13</v>
      </c>
      <c r="D967" t="b">
        <v>1</v>
      </c>
      <c r="E967">
        <v>439.3</v>
      </c>
      <c r="F967" t="s">
        <v>127</v>
      </c>
      <c r="G967" t="s">
        <v>108</v>
      </c>
      <c r="H967" t="s">
        <v>13</v>
      </c>
      <c r="I967" t="s">
        <v>16</v>
      </c>
      <c r="J967">
        <v>1</v>
      </c>
      <c r="K967">
        <v>442059</v>
      </c>
      <c r="L967">
        <v>317214</v>
      </c>
    </row>
    <row r="968" spans="1:12" x14ac:dyDescent="0.25">
      <c r="A968">
        <v>155</v>
      </c>
      <c r="B968" t="s">
        <v>12</v>
      </c>
      <c r="C968" t="s">
        <v>13</v>
      </c>
      <c r="D968" t="b">
        <v>1</v>
      </c>
      <c r="E968">
        <v>440.1</v>
      </c>
      <c r="F968" t="s">
        <v>128</v>
      </c>
      <c r="G968" t="s">
        <v>108</v>
      </c>
      <c r="H968" t="s">
        <v>13</v>
      </c>
      <c r="I968" t="s">
        <v>93</v>
      </c>
      <c r="J968">
        <v>1</v>
      </c>
      <c r="K968">
        <v>438466</v>
      </c>
      <c r="L968">
        <v>320481</v>
      </c>
    </row>
    <row r="969" spans="1:12" x14ac:dyDescent="0.25">
      <c r="A969">
        <v>156</v>
      </c>
      <c r="B969" t="s">
        <v>12</v>
      </c>
      <c r="C969" t="s">
        <v>13</v>
      </c>
      <c r="D969" t="b">
        <v>1</v>
      </c>
      <c r="E969">
        <v>441.1</v>
      </c>
      <c r="F969" t="s">
        <v>129</v>
      </c>
      <c r="G969" t="s">
        <v>108</v>
      </c>
      <c r="H969" t="s">
        <v>13</v>
      </c>
      <c r="I969" t="s">
        <v>16</v>
      </c>
      <c r="J969">
        <v>1</v>
      </c>
      <c r="K969">
        <v>439850</v>
      </c>
      <c r="L969">
        <v>318137</v>
      </c>
    </row>
    <row r="970" spans="1:12" x14ac:dyDescent="0.25">
      <c r="A970">
        <v>157</v>
      </c>
      <c r="B970" t="s">
        <v>12</v>
      </c>
      <c r="C970" t="s">
        <v>13</v>
      </c>
      <c r="D970" t="b">
        <v>1</v>
      </c>
      <c r="E970">
        <v>442.1</v>
      </c>
      <c r="F970" t="s">
        <v>130</v>
      </c>
      <c r="G970" t="s">
        <v>131</v>
      </c>
      <c r="H970" t="s">
        <v>13</v>
      </c>
      <c r="I970" t="s">
        <v>16</v>
      </c>
      <c r="J970">
        <v>1</v>
      </c>
      <c r="K970">
        <v>423947</v>
      </c>
      <c r="L970">
        <v>587378</v>
      </c>
    </row>
    <row r="971" spans="1:12" x14ac:dyDescent="0.25">
      <c r="A971">
        <v>1084</v>
      </c>
      <c r="B971" t="s">
        <v>12</v>
      </c>
      <c r="C971" t="s">
        <v>13</v>
      </c>
      <c r="D971" t="b">
        <v>1</v>
      </c>
      <c r="E971">
        <v>443.1</v>
      </c>
      <c r="F971" t="s">
        <v>674</v>
      </c>
      <c r="G971" t="s">
        <v>155</v>
      </c>
      <c r="H971" t="s">
        <v>13</v>
      </c>
      <c r="I971" t="s">
        <v>16</v>
      </c>
      <c r="J971">
        <v>1</v>
      </c>
      <c r="K971">
        <v>328115</v>
      </c>
      <c r="L971">
        <v>697277</v>
      </c>
    </row>
    <row r="972" spans="1:12" x14ac:dyDescent="0.25">
      <c r="A972">
        <v>1085</v>
      </c>
      <c r="B972" t="s">
        <v>12</v>
      </c>
      <c r="C972" t="s">
        <v>13</v>
      </c>
      <c r="D972" t="b">
        <v>1</v>
      </c>
      <c r="E972">
        <v>443.2</v>
      </c>
      <c r="F972" t="s">
        <v>674</v>
      </c>
      <c r="G972" t="s">
        <v>155</v>
      </c>
      <c r="H972" t="s">
        <v>13</v>
      </c>
      <c r="I972" t="s">
        <v>16</v>
      </c>
      <c r="J972">
        <v>1</v>
      </c>
      <c r="K972">
        <v>327963</v>
      </c>
      <c r="L972">
        <v>697262</v>
      </c>
    </row>
    <row r="973" spans="1:12" x14ac:dyDescent="0.25">
      <c r="A973">
        <v>1086</v>
      </c>
      <c r="B973" t="s">
        <v>12</v>
      </c>
      <c r="C973" t="s">
        <v>13</v>
      </c>
      <c r="D973" t="b">
        <v>1</v>
      </c>
      <c r="E973">
        <v>444.1</v>
      </c>
      <c r="F973" t="s">
        <v>675</v>
      </c>
      <c r="G973" t="s">
        <v>141</v>
      </c>
      <c r="H973" t="s">
        <v>13</v>
      </c>
      <c r="I973" t="s">
        <v>21</v>
      </c>
      <c r="J973">
        <v>1</v>
      </c>
      <c r="K973">
        <v>321951</v>
      </c>
      <c r="L973">
        <v>203548</v>
      </c>
    </row>
    <row r="974" spans="1:12" x14ac:dyDescent="0.25">
      <c r="A974">
        <v>1087</v>
      </c>
      <c r="B974" t="s">
        <v>12</v>
      </c>
      <c r="C974" t="s">
        <v>13</v>
      </c>
      <c r="D974" t="b">
        <v>1</v>
      </c>
      <c r="E974">
        <v>444.2</v>
      </c>
      <c r="F974" t="s">
        <v>675</v>
      </c>
      <c r="G974" t="s">
        <v>141</v>
      </c>
      <c r="H974" t="s">
        <v>13</v>
      </c>
      <c r="I974" t="s">
        <v>21</v>
      </c>
      <c r="J974">
        <v>1</v>
      </c>
      <c r="K974">
        <v>321854</v>
      </c>
      <c r="L974">
        <v>203648</v>
      </c>
    </row>
    <row r="975" spans="1:12" x14ac:dyDescent="0.25">
      <c r="A975">
        <v>1088</v>
      </c>
      <c r="B975" t="s">
        <v>12</v>
      </c>
      <c r="C975" t="s">
        <v>13</v>
      </c>
      <c r="D975" t="b">
        <v>1</v>
      </c>
      <c r="E975">
        <v>444.3</v>
      </c>
      <c r="F975" t="s">
        <v>675</v>
      </c>
      <c r="G975" t="s">
        <v>141</v>
      </c>
      <c r="H975" t="s">
        <v>13</v>
      </c>
      <c r="I975" t="s">
        <v>21</v>
      </c>
      <c r="J975">
        <v>1</v>
      </c>
      <c r="K975">
        <v>321900</v>
      </c>
      <c r="L975">
        <v>203558</v>
      </c>
    </row>
    <row r="976" spans="1:12" x14ac:dyDescent="0.25">
      <c r="A976">
        <v>1089</v>
      </c>
      <c r="B976" t="s">
        <v>12</v>
      </c>
      <c r="C976" t="s">
        <v>13</v>
      </c>
      <c r="D976" t="b">
        <v>1</v>
      </c>
      <c r="E976">
        <v>444.4</v>
      </c>
      <c r="F976" t="s">
        <v>675</v>
      </c>
      <c r="G976" t="s">
        <v>141</v>
      </c>
      <c r="H976" t="s">
        <v>13</v>
      </c>
      <c r="I976" t="s">
        <v>21</v>
      </c>
      <c r="J976">
        <v>1</v>
      </c>
      <c r="K976">
        <v>321900</v>
      </c>
      <c r="L976">
        <v>203500</v>
      </c>
    </row>
    <row r="977" spans="1:12" x14ac:dyDescent="0.25">
      <c r="A977">
        <v>1090</v>
      </c>
      <c r="B977" t="s">
        <v>12</v>
      </c>
      <c r="C977" t="s">
        <v>13</v>
      </c>
      <c r="D977" t="b">
        <v>1</v>
      </c>
      <c r="E977">
        <v>444.5</v>
      </c>
      <c r="F977" t="s">
        <v>675</v>
      </c>
      <c r="G977" t="s">
        <v>141</v>
      </c>
      <c r="H977" t="s">
        <v>13</v>
      </c>
      <c r="I977" t="s">
        <v>21</v>
      </c>
      <c r="J977">
        <v>1</v>
      </c>
      <c r="K977">
        <v>321980</v>
      </c>
      <c r="L977">
        <v>203439</v>
      </c>
    </row>
    <row r="978" spans="1:12" x14ac:dyDescent="0.25">
      <c r="A978">
        <v>1091</v>
      </c>
      <c r="B978" t="s">
        <v>12</v>
      </c>
      <c r="C978" t="s">
        <v>13</v>
      </c>
      <c r="D978" t="b">
        <v>1</v>
      </c>
      <c r="E978">
        <v>444.6</v>
      </c>
      <c r="F978" t="s">
        <v>675</v>
      </c>
      <c r="G978" t="s">
        <v>141</v>
      </c>
      <c r="H978" t="s">
        <v>13</v>
      </c>
      <c r="I978" t="s">
        <v>21</v>
      </c>
      <c r="J978">
        <v>1</v>
      </c>
      <c r="K978">
        <v>322019</v>
      </c>
      <c r="L978">
        <v>203505</v>
      </c>
    </row>
    <row r="979" spans="1:12" x14ac:dyDescent="0.25">
      <c r="A979">
        <v>1092</v>
      </c>
      <c r="B979" t="s">
        <v>12</v>
      </c>
      <c r="C979" t="s">
        <v>13</v>
      </c>
      <c r="D979" t="b">
        <v>1</v>
      </c>
      <c r="E979">
        <v>444.7</v>
      </c>
      <c r="F979" t="s">
        <v>675</v>
      </c>
      <c r="G979" t="s">
        <v>141</v>
      </c>
      <c r="H979" t="s">
        <v>13</v>
      </c>
      <c r="I979" t="s">
        <v>21</v>
      </c>
      <c r="J979">
        <v>1</v>
      </c>
      <c r="K979">
        <v>322016</v>
      </c>
      <c r="L979">
        <v>203479</v>
      </c>
    </row>
    <row r="980" spans="1:12" x14ac:dyDescent="0.25">
      <c r="A980">
        <v>1093</v>
      </c>
      <c r="B980" t="s">
        <v>12</v>
      </c>
      <c r="C980" t="s">
        <v>13</v>
      </c>
      <c r="D980" t="b">
        <v>1</v>
      </c>
      <c r="E980">
        <v>445.1</v>
      </c>
      <c r="F980" t="s">
        <v>676</v>
      </c>
      <c r="G980" t="s">
        <v>47</v>
      </c>
      <c r="H980" t="s">
        <v>13</v>
      </c>
      <c r="I980" t="s">
        <v>16</v>
      </c>
      <c r="J980">
        <v>1</v>
      </c>
      <c r="K980">
        <v>442105</v>
      </c>
      <c r="L980">
        <v>393713</v>
      </c>
    </row>
    <row r="981" spans="1:12" x14ac:dyDescent="0.25">
      <c r="A981">
        <v>1094</v>
      </c>
      <c r="B981" t="s">
        <v>12</v>
      </c>
      <c r="C981" t="s">
        <v>13</v>
      </c>
      <c r="D981" t="b">
        <v>1</v>
      </c>
      <c r="E981">
        <v>446.1</v>
      </c>
      <c r="F981" t="s">
        <v>677</v>
      </c>
      <c r="G981" t="s">
        <v>295</v>
      </c>
      <c r="H981" t="s">
        <v>13</v>
      </c>
      <c r="I981" t="s">
        <v>16</v>
      </c>
      <c r="J981">
        <v>0</v>
      </c>
      <c r="K981">
        <v>455320</v>
      </c>
      <c r="L981">
        <v>378600</v>
      </c>
    </row>
    <row r="982" spans="1:12" x14ac:dyDescent="0.25">
      <c r="A982">
        <v>1095</v>
      </c>
      <c r="B982" t="s">
        <v>12</v>
      </c>
      <c r="C982" t="s">
        <v>13</v>
      </c>
      <c r="D982" t="b">
        <v>1</v>
      </c>
      <c r="E982">
        <v>447.1</v>
      </c>
      <c r="F982" t="s">
        <v>678</v>
      </c>
      <c r="G982" t="s">
        <v>80</v>
      </c>
      <c r="H982" t="s">
        <v>13</v>
      </c>
      <c r="I982" t="s">
        <v>16</v>
      </c>
      <c r="J982">
        <v>1</v>
      </c>
      <c r="K982">
        <v>430497</v>
      </c>
      <c r="L982">
        <v>319114</v>
      </c>
    </row>
    <row r="983" spans="1:12" x14ac:dyDescent="0.25">
      <c r="A983">
        <v>1096</v>
      </c>
      <c r="B983" t="s">
        <v>12</v>
      </c>
      <c r="C983" t="s">
        <v>13</v>
      </c>
      <c r="D983" t="b">
        <v>1</v>
      </c>
      <c r="E983">
        <v>448.1</v>
      </c>
      <c r="F983" t="s">
        <v>679</v>
      </c>
      <c r="G983" t="s">
        <v>80</v>
      </c>
      <c r="H983" t="s">
        <v>13</v>
      </c>
      <c r="I983" t="s">
        <v>16</v>
      </c>
      <c r="J983">
        <v>1</v>
      </c>
      <c r="K983">
        <v>429972</v>
      </c>
      <c r="L983">
        <v>319985</v>
      </c>
    </row>
    <row r="984" spans="1:12" x14ac:dyDescent="0.25">
      <c r="A984">
        <v>1097</v>
      </c>
      <c r="B984" t="s">
        <v>12</v>
      </c>
      <c r="C984" t="s">
        <v>13</v>
      </c>
      <c r="D984" t="b">
        <v>1</v>
      </c>
      <c r="E984">
        <v>448.2</v>
      </c>
      <c r="F984" t="s">
        <v>679</v>
      </c>
      <c r="G984" t="s">
        <v>80</v>
      </c>
      <c r="H984" t="s">
        <v>13</v>
      </c>
      <c r="I984" t="s">
        <v>16</v>
      </c>
      <c r="J984">
        <v>1</v>
      </c>
      <c r="K984">
        <v>430001</v>
      </c>
      <c r="L984">
        <v>320008</v>
      </c>
    </row>
    <row r="985" spans="1:12" x14ac:dyDescent="0.25">
      <c r="A985">
        <v>1098</v>
      </c>
      <c r="B985" t="s">
        <v>12</v>
      </c>
      <c r="C985" t="s">
        <v>13</v>
      </c>
      <c r="D985" t="b">
        <v>1</v>
      </c>
      <c r="E985">
        <v>448.3</v>
      </c>
      <c r="F985" t="s">
        <v>679</v>
      </c>
      <c r="G985" t="s">
        <v>80</v>
      </c>
      <c r="H985" t="s">
        <v>13</v>
      </c>
      <c r="I985" t="s">
        <v>16</v>
      </c>
      <c r="J985">
        <v>1</v>
      </c>
      <c r="K985">
        <v>430018</v>
      </c>
      <c r="L985">
        <v>320024</v>
      </c>
    </row>
    <row r="986" spans="1:12" x14ac:dyDescent="0.25">
      <c r="A986">
        <v>1099</v>
      </c>
      <c r="B986" t="s">
        <v>12</v>
      </c>
      <c r="C986" t="s">
        <v>13</v>
      </c>
      <c r="D986" t="b">
        <v>1</v>
      </c>
      <c r="E986">
        <v>449.1</v>
      </c>
      <c r="F986" t="s">
        <v>680</v>
      </c>
      <c r="G986" t="s">
        <v>80</v>
      </c>
      <c r="H986" t="s">
        <v>13</v>
      </c>
      <c r="I986" t="s">
        <v>16</v>
      </c>
      <c r="J986">
        <v>1</v>
      </c>
      <c r="K986">
        <v>429107</v>
      </c>
      <c r="L986">
        <v>319401</v>
      </c>
    </row>
    <row r="987" spans="1:12" x14ac:dyDescent="0.25">
      <c r="A987">
        <v>1100</v>
      </c>
      <c r="B987" t="s">
        <v>12</v>
      </c>
      <c r="C987" t="s">
        <v>13</v>
      </c>
      <c r="D987" t="b">
        <v>1</v>
      </c>
      <c r="E987">
        <v>449.2</v>
      </c>
      <c r="F987" t="s">
        <v>680</v>
      </c>
      <c r="G987" t="s">
        <v>80</v>
      </c>
      <c r="H987" t="s">
        <v>13</v>
      </c>
      <c r="I987" t="s">
        <v>16</v>
      </c>
      <c r="J987">
        <v>1</v>
      </c>
      <c r="K987">
        <v>429106</v>
      </c>
      <c r="L987">
        <v>319330</v>
      </c>
    </row>
    <row r="988" spans="1:12" x14ac:dyDescent="0.25">
      <c r="A988">
        <v>1101</v>
      </c>
      <c r="B988" t="s">
        <v>12</v>
      </c>
      <c r="C988" t="s">
        <v>13</v>
      </c>
      <c r="D988" t="b">
        <v>1</v>
      </c>
      <c r="E988">
        <v>450.1</v>
      </c>
      <c r="F988" t="s">
        <v>681</v>
      </c>
      <c r="G988" t="s">
        <v>80</v>
      </c>
      <c r="H988" t="s">
        <v>13</v>
      </c>
      <c r="I988" t="s">
        <v>16</v>
      </c>
      <c r="J988">
        <v>1</v>
      </c>
      <c r="K988">
        <v>429325</v>
      </c>
      <c r="L988">
        <v>318018</v>
      </c>
    </row>
    <row r="989" spans="1:12" x14ac:dyDescent="0.25">
      <c r="A989">
        <v>1102</v>
      </c>
      <c r="B989" t="s">
        <v>12</v>
      </c>
      <c r="C989" t="s">
        <v>13</v>
      </c>
      <c r="D989" t="b">
        <v>1</v>
      </c>
      <c r="E989">
        <v>450.2</v>
      </c>
      <c r="F989" t="s">
        <v>681</v>
      </c>
      <c r="G989" t="s">
        <v>80</v>
      </c>
      <c r="H989" t="s">
        <v>13</v>
      </c>
      <c r="I989" t="s">
        <v>16</v>
      </c>
      <c r="J989">
        <v>1</v>
      </c>
      <c r="K989">
        <v>429229</v>
      </c>
      <c r="L989">
        <v>318052</v>
      </c>
    </row>
    <row r="990" spans="1:12" x14ac:dyDescent="0.25">
      <c r="A990">
        <v>1103</v>
      </c>
      <c r="B990" t="s">
        <v>12</v>
      </c>
      <c r="C990" t="s">
        <v>13</v>
      </c>
      <c r="D990" t="b">
        <v>1</v>
      </c>
      <c r="E990">
        <v>451.1</v>
      </c>
      <c r="F990" t="s">
        <v>682</v>
      </c>
      <c r="G990" t="s">
        <v>287</v>
      </c>
      <c r="H990" t="s">
        <v>13</v>
      </c>
      <c r="I990" t="s">
        <v>16</v>
      </c>
      <c r="J990">
        <v>1</v>
      </c>
      <c r="K990">
        <v>447468</v>
      </c>
      <c r="L990">
        <v>355059</v>
      </c>
    </row>
    <row r="991" spans="1:12" x14ac:dyDescent="0.25">
      <c r="A991">
        <v>1104</v>
      </c>
      <c r="B991" t="s">
        <v>12</v>
      </c>
      <c r="C991" t="s">
        <v>13</v>
      </c>
      <c r="D991" t="b">
        <v>1</v>
      </c>
      <c r="E991">
        <v>451.2</v>
      </c>
      <c r="F991" t="s">
        <v>682</v>
      </c>
      <c r="G991" t="s">
        <v>287</v>
      </c>
      <c r="H991" t="s">
        <v>13</v>
      </c>
      <c r="I991" t="s">
        <v>16</v>
      </c>
      <c r="J991">
        <v>1</v>
      </c>
      <c r="K991">
        <v>447494</v>
      </c>
      <c r="L991">
        <v>355063</v>
      </c>
    </row>
    <row r="992" spans="1:12" x14ac:dyDescent="0.25">
      <c r="A992">
        <v>1105</v>
      </c>
      <c r="B992" t="s">
        <v>12</v>
      </c>
      <c r="C992" t="s">
        <v>13</v>
      </c>
      <c r="D992" t="b">
        <v>1</v>
      </c>
      <c r="E992">
        <v>452.1</v>
      </c>
      <c r="F992" t="s">
        <v>683</v>
      </c>
      <c r="G992" t="s">
        <v>44</v>
      </c>
      <c r="H992" t="s">
        <v>13</v>
      </c>
      <c r="I992" t="s">
        <v>16</v>
      </c>
      <c r="J992">
        <v>1</v>
      </c>
      <c r="K992">
        <v>410875</v>
      </c>
      <c r="L992">
        <v>525942</v>
      </c>
    </row>
    <row r="993" spans="1:12" x14ac:dyDescent="0.25">
      <c r="A993">
        <v>1106</v>
      </c>
      <c r="B993" t="s">
        <v>12</v>
      </c>
      <c r="C993" t="s">
        <v>13</v>
      </c>
      <c r="D993" t="b">
        <v>1</v>
      </c>
      <c r="E993">
        <v>453.1</v>
      </c>
      <c r="F993" t="s">
        <v>684</v>
      </c>
      <c r="G993" t="s">
        <v>44</v>
      </c>
      <c r="H993" t="s">
        <v>13</v>
      </c>
      <c r="I993" t="s">
        <v>93</v>
      </c>
      <c r="J993">
        <v>1</v>
      </c>
      <c r="K993">
        <v>413293</v>
      </c>
      <c r="L993">
        <v>525043</v>
      </c>
    </row>
    <row r="994" spans="1:12" x14ac:dyDescent="0.25">
      <c r="A994">
        <v>1107</v>
      </c>
      <c r="B994" t="s">
        <v>12</v>
      </c>
      <c r="C994" t="s">
        <v>13</v>
      </c>
      <c r="D994" t="b">
        <v>1</v>
      </c>
      <c r="E994">
        <v>453.2</v>
      </c>
      <c r="F994" t="s">
        <v>684</v>
      </c>
      <c r="G994" t="s">
        <v>44</v>
      </c>
      <c r="H994" t="s">
        <v>13</v>
      </c>
      <c r="I994" t="s">
        <v>93</v>
      </c>
      <c r="J994">
        <v>1</v>
      </c>
      <c r="K994">
        <v>413295</v>
      </c>
      <c r="L994">
        <v>525059</v>
      </c>
    </row>
    <row r="995" spans="1:12" x14ac:dyDescent="0.25">
      <c r="A995">
        <v>1108</v>
      </c>
      <c r="B995" t="s">
        <v>12</v>
      </c>
      <c r="C995" t="s">
        <v>13</v>
      </c>
      <c r="D995" t="b">
        <v>1</v>
      </c>
      <c r="E995">
        <v>453.3</v>
      </c>
      <c r="F995" t="s">
        <v>684</v>
      </c>
      <c r="G995" t="s">
        <v>44</v>
      </c>
      <c r="H995" t="s">
        <v>13</v>
      </c>
      <c r="I995" t="s">
        <v>93</v>
      </c>
      <c r="J995">
        <v>1</v>
      </c>
      <c r="K995">
        <v>413453</v>
      </c>
      <c r="L995">
        <v>525007</v>
      </c>
    </row>
    <row r="996" spans="1:12" x14ac:dyDescent="0.25">
      <c r="A996">
        <v>1109</v>
      </c>
      <c r="B996" t="s">
        <v>12</v>
      </c>
      <c r="C996" t="s">
        <v>13</v>
      </c>
      <c r="D996" t="b">
        <v>1</v>
      </c>
      <c r="E996">
        <v>454.1</v>
      </c>
      <c r="F996" t="s">
        <v>685</v>
      </c>
      <c r="G996" t="s">
        <v>131</v>
      </c>
      <c r="H996" t="s">
        <v>13</v>
      </c>
      <c r="I996" t="s">
        <v>16</v>
      </c>
      <c r="J996">
        <v>1</v>
      </c>
      <c r="K996">
        <v>422856</v>
      </c>
      <c r="L996">
        <v>586220</v>
      </c>
    </row>
    <row r="997" spans="1:12" x14ac:dyDescent="0.25">
      <c r="A997">
        <v>1110</v>
      </c>
      <c r="B997" t="s">
        <v>12</v>
      </c>
      <c r="C997" t="s">
        <v>13</v>
      </c>
      <c r="D997" t="b">
        <v>1</v>
      </c>
      <c r="E997">
        <v>455.1</v>
      </c>
      <c r="F997" t="s">
        <v>686</v>
      </c>
      <c r="G997" t="s">
        <v>299</v>
      </c>
      <c r="H997" t="s">
        <v>13</v>
      </c>
      <c r="I997" t="s">
        <v>16</v>
      </c>
      <c r="J997">
        <v>1</v>
      </c>
      <c r="K997">
        <v>442319</v>
      </c>
      <c r="L997">
        <v>381833</v>
      </c>
    </row>
    <row r="998" spans="1:12" x14ac:dyDescent="0.25">
      <c r="A998">
        <v>1111</v>
      </c>
      <c r="B998" t="s">
        <v>12</v>
      </c>
      <c r="C998" t="s">
        <v>13</v>
      </c>
      <c r="D998" t="b">
        <v>1</v>
      </c>
      <c r="E998">
        <v>455.2</v>
      </c>
      <c r="F998" t="s">
        <v>686</v>
      </c>
      <c r="G998" t="s">
        <v>299</v>
      </c>
      <c r="H998" t="s">
        <v>13</v>
      </c>
      <c r="I998" t="s">
        <v>16</v>
      </c>
      <c r="J998">
        <v>1</v>
      </c>
      <c r="K998">
        <v>442529</v>
      </c>
      <c r="L998">
        <v>382142</v>
      </c>
    </row>
    <row r="999" spans="1:12" x14ac:dyDescent="0.25">
      <c r="A999">
        <v>1112</v>
      </c>
      <c r="B999" t="s">
        <v>12</v>
      </c>
      <c r="C999" t="s">
        <v>13</v>
      </c>
      <c r="D999" t="b">
        <v>1</v>
      </c>
      <c r="E999">
        <v>455.3</v>
      </c>
      <c r="F999" t="s">
        <v>686</v>
      </c>
      <c r="G999" t="s">
        <v>299</v>
      </c>
      <c r="H999" t="s">
        <v>13</v>
      </c>
      <c r="I999" t="s">
        <v>16</v>
      </c>
      <c r="J999">
        <v>1</v>
      </c>
      <c r="K999">
        <v>442293</v>
      </c>
      <c r="L999">
        <v>381853</v>
      </c>
    </row>
    <row r="1000" spans="1:12" x14ac:dyDescent="0.25">
      <c r="A1000">
        <v>1113</v>
      </c>
      <c r="B1000" t="s">
        <v>12</v>
      </c>
      <c r="C1000" t="s">
        <v>13</v>
      </c>
      <c r="D1000" t="b">
        <v>1</v>
      </c>
      <c r="E1000">
        <v>455.4</v>
      </c>
      <c r="F1000" t="s">
        <v>686</v>
      </c>
      <c r="G1000" t="s">
        <v>299</v>
      </c>
      <c r="H1000" t="s">
        <v>13</v>
      </c>
      <c r="I1000" t="s">
        <v>16</v>
      </c>
      <c r="J1000">
        <v>1</v>
      </c>
      <c r="K1000">
        <v>442287</v>
      </c>
      <c r="L1000">
        <v>381837</v>
      </c>
    </row>
    <row r="1001" spans="1:12" x14ac:dyDescent="0.25">
      <c r="A1001">
        <v>1114</v>
      </c>
      <c r="B1001" t="s">
        <v>12</v>
      </c>
      <c r="C1001" t="s">
        <v>13</v>
      </c>
      <c r="D1001" t="b">
        <v>1</v>
      </c>
      <c r="E1001">
        <v>456.1</v>
      </c>
      <c r="F1001" t="s">
        <v>687</v>
      </c>
      <c r="G1001" t="s">
        <v>170</v>
      </c>
      <c r="H1001" t="s">
        <v>13</v>
      </c>
      <c r="I1001" t="s">
        <v>16</v>
      </c>
      <c r="J1001">
        <v>1</v>
      </c>
      <c r="K1001">
        <v>436809</v>
      </c>
      <c r="L1001">
        <v>566773</v>
      </c>
    </row>
    <row r="1002" spans="1:12" x14ac:dyDescent="0.25">
      <c r="A1002">
        <v>1115</v>
      </c>
      <c r="B1002" t="s">
        <v>12</v>
      </c>
      <c r="C1002" t="s">
        <v>13</v>
      </c>
      <c r="D1002" t="b">
        <v>1</v>
      </c>
      <c r="E1002">
        <v>456.2</v>
      </c>
      <c r="F1002" t="s">
        <v>687</v>
      </c>
      <c r="G1002" t="s">
        <v>170</v>
      </c>
      <c r="H1002" t="s">
        <v>13</v>
      </c>
      <c r="I1002" t="s">
        <v>16</v>
      </c>
      <c r="J1002">
        <v>1</v>
      </c>
      <c r="K1002">
        <v>436809</v>
      </c>
      <c r="L1002">
        <v>566773</v>
      </c>
    </row>
    <row r="1003" spans="1:12" x14ac:dyDescent="0.25">
      <c r="A1003">
        <v>1116</v>
      </c>
      <c r="B1003" t="s">
        <v>12</v>
      </c>
      <c r="C1003" t="s">
        <v>13</v>
      </c>
      <c r="D1003" t="b">
        <v>1</v>
      </c>
      <c r="E1003">
        <v>456.3</v>
      </c>
      <c r="F1003" t="s">
        <v>687</v>
      </c>
      <c r="G1003" t="s">
        <v>170</v>
      </c>
      <c r="H1003" t="s">
        <v>13</v>
      </c>
      <c r="I1003" t="s">
        <v>16</v>
      </c>
      <c r="J1003">
        <v>1</v>
      </c>
      <c r="K1003">
        <v>436809</v>
      </c>
      <c r="L1003">
        <v>566773</v>
      </c>
    </row>
    <row r="1004" spans="1:12" x14ac:dyDescent="0.25">
      <c r="A1004">
        <v>1117</v>
      </c>
      <c r="B1004" t="s">
        <v>12</v>
      </c>
      <c r="C1004" t="s">
        <v>13</v>
      </c>
      <c r="D1004" t="b">
        <v>1</v>
      </c>
      <c r="E1004">
        <v>457.1</v>
      </c>
      <c r="F1004" t="s">
        <v>688</v>
      </c>
      <c r="G1004" t="s">
        <v>72</v>
      </c>
      <c r="H1004" t="s">
        <v>13</v>
      </c>
      <c r="I1004" t="s">
        <v>21</v>
      </c>
      <c r="J1004">
        <v>1</v>
      </c>
      <c r="K1004">
        <v>381491</v>
      </c>
      <c r="L1004">
        <v>346788</v>
      </c>
    </row>
    <row r="1005" spans="1:12" x14ac:dyDescent="0.25">
      <c r="A1005">
        <v>1118</v>
      </c>
      <c r="B1005" t="s">
        <v>12</v>
      </c>
      <c r="C1005" t="s">
        <v>13</v>
      </c>
      <c r="D1005" t="b">
        <v>1</v>
      </c>
      <c r="E1005">
        <v>457.2</v>
      </c>
      <c r="F1005" t="s">
        <v>688</v>
      </c>
      <c r="G1005" t="s">
        <v>72</v>
      </c>
      <c r="H1005" t="s">
        <v>13</v>
      </c>
      <c r="I1005" t="s">
        <v>21</v>
      </c>
      <c r="J1005">
        <v>1</v>
      </c>
      <c r="K1005">
        <v>381520</v>
      </c>
      <c r="L1005">
        <v>346780</v>
      </c>
    </row>
    <row r="1006" spans="1:12" x14ac:dyDescent="0.25">
      <c r="A1006">
        <v>1119</v>
      </c>
      <c r="B1006" t="s">
        <v>12</v>
      </c>
      <c r="C1006" t="s">
        <v>13</v>
      </c>
      <c r="D1006" t="b">
        <v>1</v>
      </c>
      <c r="E1006">
        <v>457.3</v>
      </c>
      <c r="F1006" t="s">
        <v>688</v>
      </c>
      <c r="G1006" t="s">
        <v>72</v>
      </c>
      <c r="H1006" t="s">
        <v>13</v>
      </c>
      <c r="I1006" t="s">
        <v>21</v>
      </c>
      <c r="J1006">
        <v>1</v>
      </c>
      <c r="K1006">
        <v>382000</v>
      </c>
      <c r="L1006">
        <v>346770</v>
      </c>
    </row>
    <row r="1007" spans="1:12" x14ac:dyDescent="0.25">
      <c r="A1007">
        <v>1120</v>
      </c>
      <c r="B1007" t="s">
        <v>12</v>
      </c>
      <c r="C1007" t="s">
        <v>13</v>
      </c>
      <c r="D1007" t="b">
        <v>1</v>
      </c>
      <c r="E1007">
        <v>457.4</v>
      </c>
      <c r="F1007" t="s">
        <v>688</v>
      </c>
      <c r="G1007" t="s">
        <v>72</v>
      </c>
      <c r="H1007" t="s">
        <v>13</v>
      </c>
      <c r="I1007" t="s">
        <v>21</v>
      </c>
      <c r="J1007">
        <v>1</v>
      </c>
      <c r="K1007">
        <v>382040</v>
      </c>
      <c r="L1007">
        <v>346730</v>
      </c>
    </row>
    <row r="1008" spans="1:12" x14ac:dyDescent="0.25">
      <c r="A1008">
        <v>1121</v>
      </c>
      <c r="B1008" t="s">
        <v>12</v>
      </c>
      <c r="C1008" t="s">
        <v>13</v>
      </c>
      <c r="D1008" t="b">
        <v>1</v>
      </c>
      <c r="E1008">
        <v>457.5</v>
      </c>
      <c r="F1008" t="s">
        <v>688</v>
      </c>
      <c r="G1008" t="s">
        <v>72</v>
      </c>
      <c r="H1008" t="s">
        <v>13</v>
      </c>
      <c r="I1008" t="s">
        <v>13</v>
      </c>
      <c r="J1008">
        <v>1</v>
      </c>
      <c r="K1008">
        <v>381668</v>
      </c>
      <c r="L1008">
        <v>346875</v>
      </c>
    </row>
    <row r="1009" spans="1:12" x14ac:dyDescent="0.25">
      <c r="A1009">
        <v>1122</v>
      </c>
      <c r="B1009" t="s">
        <v>12</v>
      </c>
      <c r="C1009" t="s">
        <v>13</v>
      </c>
      <c r="D1009" t="b">
        <v>1</v>
      </c>
      <c r="E1009">
        <v>457.6</v>
      </c>
      <c r="F1009" t="s">
        <v>688</v>
      </c>
      <c r="G1009" t="s">
        <v>72</v>
      </c>
      <c r="H1009" t="s">
        <v>13</v>
      </c>
      <c r="I1009" t="s">
        <v>13</v>
      </c>
      <c r="J1009">
        <v>1</v>
      </c>
      <c r="K1009">
        <v>381653</v>
      </c>
      <c r="L1009">
        <v>346908</v>
      </c>
    </row>
    <row r="1010" spans="1:12" x14ac:dyDescent="0.25">
      <c r="A1010">
        <v>1123</v>
      </c>
      <c r="B1010" t="s">
        <v>12</v>
      </c>
      <c r="C1010" t="s">
        <v>13</v>
      </c>
      <c r="D1010" t="b">
        <v>1</v>
      </c>
      <c r="E1010">
        <v>457.7</v>
      </c>
      <c r="F1010" t="s">
        <v>688</v>
      </c>
      <c r="G1010" t="s">
        <v>72</v>
      </c>
      <c r="H1010" t="s">
        <v>13</v>
      </c>
      <c r="I1010" t="s">
        <v>13</v>
      </c>
      <c r="J1010">
        <v>1</v>
      </c>
      <c r="K1010">
        <v>381712</v>
      </c>
      <c r="L1010">
        <v>346848</v>
      </c>
    </row>
    <row r="1011" spans="1:12" x14ac:dyDescent="0.25">
      <c r="A1011">
        <v>1124</v>
      </c>
      <c r="B1011" t="s">
        <v>12</v>
      </c>
      <c r="C1011" t="s">
        <v>13</v>
      </c>
      <c r="D1011" t="b">
        <v>1</v>
      </c>
      <c r="E1011">
        <v>458.1</v>
      </c>
      <c r="F1011" t="s">
        <v>689</v>
      </c>
      <c r="G1011" t="s">
        <v>108</v>
      </c>
      <c r="H1011" t="s">
        <v>13</v>
      </c>
      <c r="I1011" t="s">
        <v>16</v>
      </c>
      <c r="J1011">
        <v>1</v>
      </c>
      <c r="K1011">
        <v>444408</v>
      </c>
      <c r="L1011">
        <v>308655</v>
      </c>
    </row>
    <row r="1012" spans="1:12" x14ac:dyDescent="0.25">
      <c r="A1012">
        <v>1125</v>
      </c>
      <c r="B1012" t="s">
        <v>12</v>
      </c>
      <c r="C1012" t="s">
        <v>13</v>
      </c>
      <c r="D1012" t="b">
        <v>1</v>
      </c>
      <c r="E1012">
        <v>458.2</v>
      </c>
      <c r="F1012" t="s">
        <v>689</v>
      </c>
      <c r="G1012" t="s">
        <v>108</v>
      </c>
      <c r="H1012" t="s">
        <v>13</v>
      </c>
      <c r="I1012" t="s">
        <v>16</v>
      </c>
      <c r="J1012">
        <v>1</v>
      </c>
      <c r="K1012">
        <v>444399</v>
      </c>
      <c r="L1012">
        <v>308634</v>
      </c>
    </row>
    <row r="1013" spans="1:12" x14ac:dyDescent="0.25">
      <c r="A1013">
        <v>1126</v>
      </c>
      <c r="B1013" t="s">
        <v>12</v>
      </c>
      <c r="C1013" t="s">
        <v>13</v>
      </c>
      <c r="D1013" t="b">
        <v>1</v>
      </c>
      <c r="E1013">
        <v>458.3</v>
      </c>
      <c r="F1013" t="s">
        <v>689</v>
      </c>
      <c r="G1013" t="s">
        <v>108</v>
      </c>
      <c r="H1013" t="s">
        <v>13</v>
      </c>
      <c r="I1013" t="s">
        <v>16</v>
      </c>
      <c r="J1013">
        <v>1</v>
      </c>
      <c r="K1013">
        <v>444376</v>
      </c>
      <c r="L1013">
        <v>308580</v>
      </c>
    </row>
    <row r="1014" spans="1:12" x14ac:dyDescent="0.25">
      <c r="A1014">
        <v>1174</v>
      </c>
      <c r="B1014" t="s">
        <v>12</v>
      </c>
      <c r="C1014" t="s">
        <v>13</v>
      </c>
      <c r="D1014" t="b">
        <v>1</v>
      </c>
      <c r="E1014">
        <v>458.4</v>
      </c>
      <c r="F1014" t="s">
        <v>689</v>
      </c>
      <c r="G1014" t="s">
        <v>108</v>
      </c>
      <c r="H1014" t="s">
        <v>13</v>
      </c>
      <c r="I1014" t="s">
        <v>16</v>
      </c>
      <c r="J1014">
        <v>1</v>
      </c>
      <c r="K1014">
        <v>444432</v>
      </c>
      <c r="L1014">
        <v>308663</v>
      </c>
    </row>
    <row r="1015" spans="1:12" x14ac:dyDescent="0.25">
      <c r="A1015">
        <v>1175</v>
      </c>
      <c r="B1015" t="s">
        <v>12</v>
      </c>
      <c r="C1015" t="s">
        <v>13</v>
      </c>
      <c r="D1015" t="b">
        <v>1</v>
      </c>
      <c r="E1015">
        <v>459.1</v>
      </c>
      <c r="F1015" t="s">
        <v>712</v>
      </c>
      <c r="G1015" t="s">
        <v>141</v>
      </c>
      <c r="H1015" t="s">
        <v>13</v>
      </c>
      <c r="I1015" t="s">
        <v>16</v>
      </c>
      <c r="J1015">
        <v>1</v>
      </c>
      <c r="K1015">
        <v>321885</v>
      </c>
      <c r="L1015">
        <v>202828</v>
      </c>
    </row>
    <row r="1016" spans="1:12" x14ac:dyDescent="0.25">
      <c r="A1016">
        <v>1176</v>
      </c>
      <c r="B1016" t="s">
        <v>12</v>
      </c>
      <c r="C1016" t="s">
        <v>13</v>
      </c>
      <c r="D1016" t="b">
        <v>1</v>
      </c>
      <c r="E1016">
        <v>459.2</v>
      </c>
      <c r="F1016" t="s">
        <v>712</v>
      </c>
      <c r="G1016" t="s">
        <v>141</v>
      </c>
      <c r="H1016" t="s">
        <v>13</v>
      </c>
      <c r="I1016" t="s">
        <v>16</v>
      </c>
      <c r="J1016">
        <v>1</v>
      </c>
      <c r="K1016">
        <v>321912</v>
      </c>
      <c r="L1016">
        <v>202849</v>
      </c>
    </row>
    <row r="1017" spans="1:12" x14ac:dyDescent="0.25">
      <c r="A1017">
        <v>1177</v>
      </c>
      <c r="B1017" t="s">
        <v>12</v>
      </c>
      <c r="C1017" t="s">
        <v>13</v>
      </c>
      <c r="D1017" t="b">
        <v>1</v>
      </c>
      <c r="E1017">
        <v>459.3</v>
      </c>
      <c r="F1017" t="s">
        <v>712</v>
      </c>
      <c r="G1017" t="s">
        <v>141</v>
      </c>
      <c r="H1017" t="s">
        <v>13</v>
      </c>
      <c r="I1017" t="s">
        <v>16</v>
      </c>
      <c r="J1017">
        <v>1</v>
      </c>
      <c r="K1017">
        <v>321937</v>
      </c>
      <c r="L1017">
        <v>202788</v>
      </c>
    </row>
    <row r="1018" spans="1:12" x14ac:dyDescent="0.25">
      <c r="A1018">
        <v>1178</v>
      </c>
      <c r="B1018" t="s">
        <v>12</v>
      </c>
      <c r="C1018" t="s">
        <v>13</v>
      </c>
      <c r="D1018" t="b">
        <v>1</v>
      </c>
      <c r="E1018">
        <v>460.1</v>
      </c>
      <c r="F1018" t="s">
        <v>713</v>
      </c>
      <c r="G1018" t="s">
        <v>299</v>
      </c>
      <c r="H1018" t="s">
        <v>13</v>
      </c>
      <c r="I1018" t="s">
        <v>16</v>
      </c>
      <c r="J1018">
        <v>1</v>
      </c>
      <c r="K1018">
        <v>433256</v>
      </c>
      <c r="L1018">
        <v>430156</v>
      </c>
    </row>
    <row r="1019" spans="1:12" x14ac:dyDescent="0.25">
      <c r="A1019">
        <v>1179</v>
      </c>
      <c r="B1019" t="s">
        <v>12</v>
      </c>
      <c r="C1019" t="s">
        <v>13</v>
      </c>
      <c r="D1019" t="b">
        <v>1</v>
      </c>
      <c r="E1019">
        <v>461.1</v>
      </c>
      <c r="F1019" t="s">
        <v>714</v>
      </c>
      <c r="G1019" t="s">
        <v>299</v>
      </c>
      <c r="H1019" t="s">
        <v>13</v>
      </c>
      <c r="I1019" t="s">
        <v>16</v>
      </c>
      <c r="J1019">
        <v>1</v>
      </c>
      <c r="K1019">
        <v>433208</v>
      </c>
      <c r="L1019">
        <v>430017</v>
      </c>
    </row>
    <row r="1020" spans="1:12" x14ac:dyDescent="0.25">
      <c r="A1020">
        <v>1180</v>
      </c>
      <c r="B1020" t="s">
        <v>12</v>
      </c>
      <c r="C1020" t="s">
        <v>13</v>
      </c>
      <c r="D1020" t="b">
        <v>1</v>
      </c>
      <c r="E1020">
        <v>461.2</v>
      </c>
      <c r="F1020" t="s">
        <v>714</v>
      </c>
      <c r="G1020" t="s">
        <v>299</v>
      </c>
      <c r="H1020" t="s">
        <v>13</v>
      </c>
      <c r="I1020" t="s">
        <v>16</v>
      </c>
      <c r="J1020">
        <v>1</v>
      </c>
      <c r="K1020">
        <v>433208</v>
      </c>
      <c r="L1020">
        <v>430001</v>
      </c>
    </row>
    <row r="1021" spans="1:12" x14ac:dyDescent="0.25">
      <c r="A1021">
        <v>1181</v>
      </c>
      <c r="B1021" t="s">
        <v>12</v>
      </c>
      <c r="C1021" t="s">
        <v>13</v>
      </c>
      <c r="D1021" t="b">
        <v>1</v>
      </c>
      <c r="E1021">
        <v>461.3</v>
      </c>
      <c r="F1021" t="s">
        <v>714</v>
      </c>
      <c r="G1021" t="s">
        <v>299</v>
      </c>
      <c r="H1021" t="s">
        <v>13</v>
      </c>
      <c r="I1021" t="s">
        <v>16</v>
      </c>
      <c r="J1021">
        <v>1</v>
      </c>
      <c r="K1021">
        <v>433222</v>
      </c>
      <c r="L1021">
        <v>430041</v>
      </c>
    </row>
    <row r="1022" spans="1:12" x14ac:dyDescent="0.25">
      <c r="A1022">
        <v>1182</v>
      </c>
      <c r="B1022" t="s">
        <v>12</v>
      </c>
      <c r="C1022" t="s">
        <v>13</v>
      </c>
      <c r="D1022" t="b">
        <v>1</v>
      </c>
      <c r="E1022">
        <v>461.4</v>
      </c>
      <c r="F1022" t="s">
        <v>714</v>
      </c>
      <c r="G1022" t="s">
        <v>299</v>
      </c>
      <c r="H1022" t="s">
        <v>13</v>
      </c>
      <c r="I1022" t="s">
        <v>16</v>
      </c>
      <c r="J1022">
        <v>1</v>
      </c>
      <c r="K1022">
        <v>433231</v>
      </c>
      <c r="L1022">
        <v>430063</v>
      </c>
    </row>
    <row r="1023" spans="1:12" x14ac:dyDescent="0.25">
      <c r="A1023">
        <v>1183</v>
      </c>
      <c r="B1023" t="s">
        <v>12</v>
      </c>
      <c r="C1023" t="s">
        <v>13</v>
      </c>
      <c r="D1023" t="b">
        <v>1</v>
      </c>
      <c r="E1023">
        <v>462.1</v>
      </c>
      <c r="F1023" t="s">
        <v>715</v>
      </c>
      <c r="G1023" t="s">
        <v>299</v>
      </c>
      <c r="H1023" t="s">
        <v>13</v>
      </c>
      <c r="I1023" t="s">
        <v>16</v>
      </c>
      <c r="J1023">
        <v>1</v>
      </c>
      <c r="K1023">
        <v>433085</v>
      </c>
      <c r="L1023">
        <v>428665</v>
      </c>
    </row>
    <row r="1024" spans="1:12" x14ac:dyDescent="0.25">
      <c r="A1024">
        <v>1184</v>
      </c>
      <c r="B1024" t="s">
        <v>12</v>
      </c>
      <c r="C1024" t="s">
        <v>13</v>
      </c>
      <c r="D1024" t="b">
        <v>1</v>
      </c>
      <c r="E1024">
        <v>462.2</v>
      </c>
      <c r="F1024" t="s">
        <v>715</v>
      </c>
      <c r="G1024" t="s">
        <v>299</v>
      </c>
      <c r="H1024" t="s">
        <v>13</v>
      </c>
      <c r="I1024" t="s">
        <v>16</v>
      </c>
      <c r="J1024">
        <v>1</v>
      </c>
      <c r="K1024">
        <v>433084</v>
      </c>
      <c r="L1024">
        <v>428664</v>
      </c>
    </row>
    <row r="1025" spans="1:12" x14ac:dyDescent="0.25">
      <c r="A1025">
        <v>1185</v>
      </c>
      <c r="B1025" t="s">
        <v>12</v>
      </c>
      <c r="C1025" t="s">
        <v>13</v>
      </c>
      <c r="D1025" t="b">
        <v>1</v>
      </c>
      <c r="E1025">
        <v>463.1</v>
      </c>
      <c r="F1025" t="s">
        <v>716</v>
      </c>
      <c r="G1025" t="s">
        <v>108</v>
      </c>
      <c r="H1025" t="s">
        <v>13</v>
      </c>
      <c r="I1025" t="s">
        <v>16</v>
      </c>
      <c r="J1025">
        <v>1</v>
      </c>
      <c r="K1025">
        <v>445984</v>
      </c>
      <c r="L1025">
        <v>306853</v>
      </c>
    </row>
    <row r="1026" spans="1:12" x14ac:dyDescent="0.25">
      <c r="A1026">
        <v>1186</v>
      </c>
      <c r="B1026" t="s">
        <v>12</v>
      </c>
      <c r="C1026" t="s">
        <v>13</v>
      </c>
      <c r="D1026" t="b">
        <v>1</v>
      </c>
      <c r="E1026">
        <v>463.2</v>
      </c>
      <c r="F1026" t="s">
        <v>716</v>
      </c>
      <c r="G1026" t="s">
        <v>108</v>
      </c>
      <c r="H1026" t="s">
        <v>13</v>
      </c>
      <c r="I1026" t="s">
        <v>16</v>
      </c>
      <c r="J1026">
        <v>1</v>
      </c>
      <c r="K1026">
        <v>445962</v>
      </c>
      <c r="L1026">
        <v>306847</v>
      </c>
    </row>
    <row r="1027" spans="1:12" x14ac:dyDescent="0.25">
      <c r="A1027">
        <v>1187</v>
      </c>
      <c r="B1027" t="s">
        <v>12</v>
      </c>
      <c r="C1027" t="s">
        <v>13</v>
      </c>
      <c r="D1027" t="b">
        <v>1</v>
      </c>
      <c r="E1027">
        <v>464.1</v>
      </c>
      <c r="F1027" t="s">
        <v>717</v>
      </c>
      <c r="G1027" t="s">
        <v>80</v>
      </c>
      <c r="H1027" t="s">
        <v>13</v>
      </c>
      <c r="I1027" t="s">
        <v>16</v>
      </c>
      <c r="J1027">
        <v>1</v>
      </c>
      <c r="K1027">
        <v>434977</v>
      </c>
      <c r="L1027">
        <v>311979</v>
      </c>
    </row>
    <row r="1028" spans="1:12" x14ac:dyDescent="0.25">
      <c r="A1028">
        <v>1188</v>
      </c>
      <c r="B1028" t="s">
        <v>12</v>
      </c>
      <c r="C1028" t="s">
        <v>13</v>
      </c>
      <c r="D1028" t="b">
        <v>1</v>
      </c>
      <c r="E1028">
        <v>464.2</v>
      </c>
      <c r="F1028" t="s">
        <v>717</v>
      </c>
      <c r="G1028" t="s">
        <v>80</v>
      </c>
      <c r="H1028" t="s">
        <v>13</v>
      </c>
      <c r="I1028" t="s">
        <v>16</v>
      </c>
      <c r="J1028">
        <v>1</v>
      </c>
      <c r="K1028">
        <v>434984</v>
      </c>
      <c r="L1028">
        <v>311994</v>
      </c>
    </row>
    <row r="1029" spans="1:12" x14ac:dyDescent="0.25">
      <c r="A1029">
        <v>1189</v>
      </c>
      <c r="B1029" t="s">
        <v>12</v>
      </c>
      <c r="C1029" t="s">
        <v>13</v>
      </c>
      <c r="D1029" t="b">
        <v>1</v>
      </c>
      <c r="E1029">
        <v>465.1</v>
      </c>
      <c r="F1029" t="s">
        <v>718</v>
      </c>
      <c r="G1029" t="s">
        <v>80</v>
      </c>
      <c r="H1029" t="s">
        <v>13</v>
      </c>
      <c r="I1029" t="s">
        <v>16</v>
      </c>
      <c r="J1029">
        <v>1</v>
      </c>
      <c r="K1029">
        <v>430711</v>
      </c>
      <c r="L1029">
        <v>319064</v>
      </c>
    </row>
    <row r="1030" spans="1:12" x14ac:dyDescent="0.25">
      <c r="A1030">
        <v>1190</v>
      </c>
      <c r="B1030" t="s">
        <v>12</v>
      </c>
      <c r="C1030" t="s">
        <v>13</v>
      </c>
      <c r="D1030" t="b">
        <v>1</v>
      </c>
      <c r="E1030">
        <v>466.1</v>
      </c>
      <c r="F1030" t="s">
        <v>719</v>
      </c>
      <c r="G1030" t="s">
        <v>123</v>
      </c>
      <c r="H1030" t="s">
        <v>13</v>
      </c>
      <c r="I1030" t="s">
        <v>16</v>
      </c>
      <c r="J1030">
        <v>1</v>
      </c>
      <c r="K1030">
        <v>421793</v>
      </c>
      <c r="L1030">
        <v>420655</v>
      </c>
    </row>
    <row r="1031" spans="1:12" x14ac:dyDescent="0.25">
      <c r="A1031">
        <v>1191</v>
      </c>
      <c r="B1031" t="s">
        <v>12</v>
      </c>
      <c r="C1031" t="s">
        <v>13</v>
      </c>
      <c r="D1031" t="b">
        <v>1</v>
      </c>
      <c r="E1031">
        <v>466.2</v>
      </c>
      <c r="F1031" t="s">
        <v>719</v>
      </c>
      <c r="G1031" t="s">
        <v>123</v>
      </c>
      <c r="H1031" t="s">
        <v>13</v>
      </c>
      <c r="I1031" t="s">
        <v>16</v>
      </c>
      <c r="J1031">
        <v>1</v>
      </c>
      <c r="K1031">
        <v>421821</v>
      </c>
      <c r="L1031">
        <v>420640</v>
      </c>
    </row>
    <row r="1032" spans="1:12" x14ac:dyDescent="0.25">
      <c r="A1032">
        <v>1192</v>
      </c>
      <c r="B1032" t="s">
        <v>12</v>
      </c>
      <c r="C1032" t="s">
        <v>13</v>
      </c>
      <c r="D1032" t="b">
        <v>1</v>
      </c>
      <c r="E1032">
        <v>466.3</v>
      </c>
      <c r="F1032" t="s">
        <v>719</v>
      </c>
      <c r="G1032" t="s">
        <v>123</v>
      </c>
      <c r="H1032" t="s">
        <v>13</v>
      </c>
      <c r="I1032" t="s">
        <v>16</v>
      </c>
      <c r="J1032">
        <v>1</v>
      </c>
      <c r="K1032">
        <v>421819</v>
      </c>
      <c r="L1032">
        <v>420664</v>
      </c>
    </row>
    <row r="1033" spans="1:12" x14ac:dyDescent="0.25">
      <c r="A1033">
        <v>1193</v>
      </c>
      <c r="B1033" t="s">
        <v>12</v>
      </c>
      <c r="C1033" t="s">
        <v>13</v>
      </c>
      <c r="D1033" t="b">
        <v>1</v>
      </c>
      <c r="E1033">
        <v>466.4</v>
      </c>
      <c r="F1033" t="s">
        <v>719</v>
      </c>
      <c r="G1033" t="s">
        <v>123</v>
      </c>
      <c r="H1033" t="s">
        <v>13</v>
      </c>
      <c r="I1033" t="s">
        <v>16</v>
      </c>
      <c r="J1033">
        <v>1</v>
      </c>
      <c r="K1033">
        <v>421835</v>
      </c>
      <c r="L1033">
        <v>420653</v>
      </c>
    </row>
    <row r="1034" spans="1:12" x14ac:dyDescent="0.25">
      <c r="A1034">
        <v>1194</v>
      </c>
      <c r="B1034" t="s">
        <v>12</v>
      </c>
      <c r="C1034" t="s">
        <v>13</v>
      </c>
      <c r="D1034" t="b">
        <v>1</v>
      </c>
      <c r="E1034">
        <v>467.1</v>
      </c>
      <c r="F1034" t="s">
        <v>720</v>
      </c>
      <c r="G1034" t="s">
        <v>34</v>
      </c>
      <c r="H1034" t="s">
        <v>13</v>
      </c>
      <c r="I1034" t="s">
        <v>16</v>
      </c>
      <c r="J1034">
        <v>1</v>
      </c>
      <c r="K1034">
        <v>419213</v>
      </c>
      <c r="L1034">
        <v>564236</v>
      </c>
    </row>
    <row r="1035" spans="1:12" x14ac:dyDescent="0.25">
      <c r="A1035">
        <v>1195</v>
      </c>
      <c r="B1035" t="s">
        <v>12</v>
      </c>
      <c r="C1035" t="s">
        <v>13</v>
      </c>
      <c r="D1035" t="b">
        <v>1</v>
      </c>
      <c r="E1035">
        <v>468.1</v>
      </c>
      <c r="F1035" t="s">
        <v>721</v>
      </c>
      <c r="G1035" t="s">
        <v>34</v>
      </c>
      <c r="H1035" t="s">
        <v>13</v>
      </c>
      <c r="I1035" t="s">
        <v>16</v>
      </c>
      <c r="J1035">
        <v>1</v>
      </c>
      <c r="K1035">
        <v>419163</v>
      </c>
      <c r="L1035">
        <v>562798</v>
      </c>
    </row>
    <row r="1036" spans="1:12" x14ac:dyDescent="0.25">
      <c r="A1036">
        <v>1196</v>
      </c>
      <c r="B1036" t="s">
        <v>12</v>
      </c>
      <c r="C1036" t="s">
        <v>13</v>
      </c>
      <c r="D1036" t="b">
        <v>1</v>
      </c>
      <c r="E1036">
        <v>468.2</v>
      </c>
      <c r="F1036" t="s">
        <v>721</v>
      </c>
      <c r="G1036" t="s">
        <v>34</v>
      </c>
      <c r="H1036" t="s">
        <v>13</v>
      </c>
      <c r="I1036" t="s">
        <v>16</v>
      </c>
      <c r="J1036">
        <v>1</v>
      </c>
      <c r="K1036">
        <v>419199</v>
      </c>
      <c r="L1036">
        <v>562795</v>
      </c>
    </row>
    <row r="1037" spans="1:12" x14ac:dyDescent="0.25">
      <c r="A1037">
        <v>1197</v>
      </c>
      <c r="B1037" t="s">
        <v>12</v>
      </c>
      <c r="C1037" t="s">
        <v>13</v>
      </c>
      <c r="D1037" t="b">
        <v>1</v>
      </c>
      <c r="E1037">
        <v>469.1</v>
      </c>
      <c r="F1037" t="s">
        <v>722</v>
      </c>
      <c r="G1037" t="s">
        <v>170</v>
      </c>
      <c r="H1037" t="s">
        <v>13</v>
      </c>
      <c r="I1037" t="s">
        <v>16</v>
      </c>
      <c r="J1037">
        <v>1</v>
      </c>
      <c r="K1037">
        <v>431365</v>
      </c>
      <c r="L1037">
        <v>565825</v>
      </c>
    </row>
    <row r="1038" spans="1:12" x14ac:dyDescent="0.25">
      <c r="A1038">
        <v>1198</v>
      </c>
      <c r="B1038" t="s">
        <v>12</v>
      </c>
      <c r="C1038" t="s">
        <v>13</v>
      </c>
      <c r="D1038" t="b">
        <v>1</v>
      </c>
      <c r="E1038">
        <v>469.2</v>
      </c>
      <c r="F1038" t="s">
        <v>722</v>
      </c>
      <c r="G1038" t="s">
        <v>170</v>
      </c>
      <c r="H1038" t="s">
        <v>13</v>
      </c>
      <c r="I1038" t="s">
        <v>16</v>
      </c>
      <c r="J1038">
        <v>1</v>
      </c>
      <c r="K1038">
        <v>431260</v>
      </c>
      <c r="L1038">
        <v>565634</v>
      </c>
    </row>
    <row r="1039" spans="1:12" x14ac:dyDescent="0.25">
      <c r="A1039">
        <v>1199</v>
      </c>
      <c r="B1039" t="s">
        <v>12</v>
      </c>
      <c r="C1039" t="s">
        <v>13</v>
      </c>
      <c r="D1039" t="b">
        <v>1</v>
      </c>
      <c r="E1039">
        <v>470.1</v>
      </c>
      <c r="F1039" t="s">
        <v>723</v>
      </c>
      <c r="G1039" t="s">
        <v>659</v>
      </c>
      <c r="H1039" t="s">
        <v>13</v>
      </c>
      <c r="I1039" t="s">
        <v>16</v>
      </c>
      <c r="J1039">
        <v>1</v>
      </c>
      <c r="K1039">
        <v>431312</v>
      </c>
      <c r="L1039">
        <v>566070</v>
      </c>
    </row>
    <row r="1040" spans="1:12" x14ac:dyDescent="0.25">
      <c r="A1040">
        <v>1200</v>
      </c>
      <c r="B1040" t="s">
        <v>12</v>
      </c>
      <c r="C1040" t="s">
        <v>13</v>
      </c>
      <c r="D1040" t="b">
        <v>1</v>
      </c>
      <c r="E1040">
        <v>470.2</v>
      </c>
      <c r="F1040" t="s">
        <v>723</v>
      </c>
      <c r="G1040" t="s">
        <v>659</v>
      </c>
      <c r="H1040" t="s">
        <v>13</v>
      </c>
      <c r="I1040" t="s">
        <v>16</v>
      </c>
      <c r="J1040">
        <v>1</v>
      </c>
      <c r="K1040">
        <v>431246</v>
      </c>
      <c r="L1040">
        <v>566188</v>
      </c>
    </row>
    <row r="1041" spans="1:12" x14ac:dyDescent="0.25">
      <c r="A1041">
        <v>1201</v>
      </c>
      <c r="B1041" t="s">
        <v>12</v>
      </c>
      <c r="C1041" t="s">
        <v>13</v>
      </c>
      <c r="D1041" t="b">
        <v>1</v>
      </c>
      <c r="E1041">
        <v>471.1</v>
      </c>
      <c r="F1041" t="s">
        <v>724</v>
      </c>
      <c r="G1041" t="s">
        <v>659</v>
      </c>
      <c r="H1041" t="s">
        <v>13</v>
      </c>
      <c r="I1041" t="s">
        <v>16</v>
      </c>
      <c r="J1041">
        <v>1</v>
      </c>
      <c r="K1041">
        <v>430979</v>
      </c>
      <c r="L1041">
        <v>566448</v>
      </c>
    </row>
    <row r="1042" spans="1:12" x14ac:dyDescent="0.25">
      <c r="A1042">
        <v>1202</v>
      </c>
      <c r="B1042" t="s">
        <v>12</v>
      </c>
      <c r="C1042" t="s">
        <v>13</v>
      </c>
      <c r="D1042" t="b">
        <v>1</v>
      </c>
      <c r="E1042">
        <v>471.2</v>
      </c>
      <c r="F1042" t="s">
        <v>724</v>
      </c>
      <c r="G1042" t="s">
        <v>659</v>
      </c>
      <c r="H1042" t="s">
        <v>13</v>
      </c>
      <c r="I1042" t="s">
        <v>16</v>
      </c>
      <c r="J1042">
        <v>1</v>
      </c>
      <c r="K1042">
        <v>431006</v>
      </c>
      <c r="L1042">
        <v>566439</v>
      </c>
    </row>
    <row r="1043" spans="1:12" x14ac:dyDescent="0.25">
      <c r="A1043">
        <v>1203</v>
      </c>
      <c r="B1043" t="s">
        <v>12</v>
      </c>
      <c r="C1043" t="s">
        <v>13</v>
      </c>
      <c r="D1043" t="b">
        <v>1</v>
      </c>
      <c r="E1043">
        <v>472.1</v>
      </c>
      <c r="F1043" t="s">
        <v>725</v>
      </c>
      <c r="G1043" t="s">
        <v>117</v>
      </c>
      <c r="H1043" t="s">
        <v>13</v>
      </c>
      <c r="I1043" t="s">
        <v>16</v>
      </c>
      <c r="J1043">
        <v>0</v>
      </c>
      <c r="K1043">
        <v>423400</v>
      </c>
      <c r="L1043">
        <v>535500</v>
      </c>
    </row>
    <row r="1044" spans="1:12" x14ac:dyDescent="0.25">
      <c r="A1044">
        <v>1204</v>
      </c>
      <c r="B1044" t="s">
        <v>12</v>
      </c>
      <c r="C1044" t="s">
        <v>13</v>
      </c>
      <c r="D1044" t="b">
        <v>1</v>
      </c>
      <c r="E1044">
        <v>472.2</v>
      </c>
      <c r="F1044" t="s">
        <v>725</v>
      </c>
      <c r="G1044" t="s">
        <v>117</v>
      </c>
      <c r="H1044" t="s">
        <v>13</v>
      </c>
      <c r="I1044" t="s">
        <v>16</v>
      </c>
      <c r="J1044">
        <v>0</v>
      </c>
      <c r="K1044">
        <v>423400</v>
      </c>
      <c r="L1044">
        <v>535500</v>
      </c>
    </row>
    <row r="1045" spans="1:12" x14ac:dyDescent="0.25">
      <c r="A1045">
        <v>1205</v>
      </c>
      <c r="B1045" t="s">
        <v>12</v>
      </c>
      <c r="C1045" t="s">
        <v>13</v>
      </c>
      <c r="D1045" t="b">
        <v>1</v>
      </c>
      <c r="E1045">
        <v>472.3</v>
      </c>
      <c r="F1045" t="s">
        <v>725</v>
      </c>
      <c r="G1045" t="s">
        <v>117</v>
      </c>
      <c r="H1045" t="s">
        <v>13</v>
      </c>
      <c r="I1045" t="s">
        <v>16</v>
      </c>
      <c r="J1045">
        <v>0</v>
      </c>
      <c r="K1045">
        <v>423400</v>
      </c>
      <c r="L1045">
        <v>535500</v>
      </c>
    </row>
    <row r="1046" spans="1:12" x14ac:dyDescent="0.25">
      <c r="A1046">
        <v>1206</v>
      </c>
      <c r="B1046" t="s">
        <v>12</v>
      </c>
      <c r="C1046" t="s">
        <v>13</v>
      </c>
      <c r="D1046" t="b">
        <v>1</v>
      </c>
      <c r="E1046">
        <v>472.4</v>
      </c>
      <c r="F1046" t="s">
        <v>725</v>
      </c>
      <c r="G1046" t="s">
        <v>117</v>
      </c>
      <c r="H1046" t="s">
        <v>13</v>
      </c>
      <c r="I1046" t="s">
        <v>16</v>
      </c>
      <c r="J1046">
        <v>0</v>
      </c>
      <c r="K1046">
        <v>423400</v>
      </c>
      <c r="L1046">
        <v>535500</v>
      </c>
    </row>
    <row r="1047" spans="1:12" x14ac:dyDescent="0.25">
      <c r="A1047">
        <v>1207</v>
      </c>
      <c r="B1047" t="s">
        <v>12</v>
      </c>
      <c r="C1047" t="s">
        <v>13</v>
      </c>
      <c r="D1047" t="b">
        <v>1</v>
      </c>
      <c r="E1047">
        <v>472.5</v>
      </c>
      <c r="F1047" t="s">
        <v>725</v>
      </c>
      <c r="G1047" t="s">
        <v>117</v>
      </c>
      <c r="H1047" t="s">
        <v>13</v>
      </c>
      <c r="I1047" t="s">
        <v>16</v>
      </c>
      <c r="J1047">
        <v>0</v>
      </c>
      <c r="K1047">
        <v>423400</v>
      </c>
      <c r="L1047">
        <v>535500</v>
      </c>
    </row>
    <row r="1048" spans="1:12" x14ac:dyDescent="0.25">
      <c r="A1048">
        <v>1208</v>
      </c>
      <c r="B1048" t="s">
        <v>12</v>
      </c>
      <c r="C1048" t="s">
        <v>13</v>
      </c>
      <c r="D1048" t="b">
        <v>1</v>
      </c>
      <c r="E1048">
        <v>473.1</v>
      </c>
      <c r="F1048" t="s">
        <v>726</v>
      </c>
      <c r="G1048" t="s">
        <v>34</v>
      </c>
      <c r="H1048" t="s">
        <v>13</v>
      </c>
      <c r="I1048" t="s">
        <v>16</v>
      </c>
      <c r="J1048">
        <v>1</v>
      </c>
      <c r="K1048">
        <v>421881</v>
      </c>
      <c r="L1048">
        <v>563385</v>
      </c>
    </row>
    <row r="1049" spans="1:12" x14ac:dyDescent="0.25">
      <c r="A1049">
        <v>1209</v>
      </c>
      <c r="B1049" t="s">
        <v>12</v>
      </c>
      <c r="C1049" t="s">
        <v>13</v>
      </c>
      <c r="D1049" t="b">
        <v>1</v>
      </c>
      <c r="E1049">
        <v>474.1</v>
      </c>
      <c r="F1049" t="s">
        <v>727</v>
      </c>
      <c r="G1049" t="s">
        <v>34</v>
      </c>
      <c r="H1049" t="s">
        <v>13</v>
      </c>
      <c r="I1049" t="s">
        <v>16</v>
      </c>
      <c r="J1049">
        <v>1</v>
      </c>
      <c r="K1049">
        <v>421054</v>
      </c>
      <c r="L1049">
        <v>563564</v>
      </c>
    </row>
    <row r="1050" spans="1:12" x14ac:dyDescent="0.25">
      <c r="A1050">
        <v>1210</v>
      </c>
      <c r="B1050" t="s">
        <v>12</v>
      </c>
      <c r="C1050" t="s">
        <v>13</v>
      </c>
      <c r="D1050" t="b">
        <v>1</v>
      </c>
      <c r="E1050">
        <v>475.1</v>
      </c>
      <c r="F1050" t="s">
        <v>728</v>
      </c>
      <c r="G1050" t="s">
        <v>123</v>
      </c>
      <c r="H1050" t="s">
        <v>13</v>
      </c>
      <c r="I1050" t="s">
        <v>16</v>
      </c>
      <c r="J1050">
        <v>1</v>
      </c>
      <c r="K1050">
        <v>420100</v>
      </c>
      <c r="L1050">
        <v>416300</v>
      </c>
    </row>
    <row r="1051" spans="1:12" x14ac:dyDescent="0.25">
      <c r="A1051">
        <v>1211</v>
      </c>
      <c r="B1051" t="s">
        <v>12</v>
      </c>
      <c r="C1051" t="s">
        <v>13</v>
      </c>
      <c r="D1051" t="b">
        <v>1</v>
      </c>
      <c r="E1051">
        <v>475.2</v>
      </c>
      <c r="F1051" t="s">
        <v>728</v>
      </c>
      <c r="G1051" t="s">
        <v>123</v>
      </c>
      <c r="H1051" t="s">
        <v>13</v>
      </c>
      <c r="I1051" t="s">
        <v>16</v>
      </c>
      <c r="J1051">
        <v>1</v>
      </c>
      <c r="K1051">
        <v>420048</v>
      </c>
      <c r="L1051">
        <v>416409</v>
      </c>
    </row>
    <row r="1052" spans="1:12" x14ac:dyDescent="0.25">
      <c r="A1052">
        <v>1340</v>
      </c>
      <c r="B1052" t="s">
        <v>12</v>
      </c>
      <c r="C1052" t="s">
        <v>13</v>
      </c>
      <c r="D1052" t="b">
        <v>1</v>
      </c>
      <c r="E1052">
        <v>476.1</v>
      </c>
      <c r="F1052" t="s">
        <v>810</v>
      </c>
      <c r="G1052" t="s">
        <v>123</v>
      </c>
      <c r="H1052" t="s">
        <v>13</v>
      </c>
      <c r="I1052" t="s">
        <v>16</v>
      </c>
      <c r="J1052">
        <v>1</v>
      </c>
      <c r="K1052">
        <v>421497</v>
      </c>
      <c r="L1052">
        <v>413140</v>
      </c>
    </row>
    <row r="1053" spans="1:12" x14ac:dyDescent="0.25">
      <c r="A1053">
        <v>1341</v>
      </c>
      <c r="B1053" t="s">
        <v>12</v>
      </c>
      <c r="C1053" t="s">
        <v>13</v>
      </c>
      <c r="D1053" t="b">
        <v>1</v>
      </c>
      <c r="E1053">
        <v>476.2</v>
      </c>
      <c r="F1053" t="s">
        <v>810</v>
      </c>
      <c r="G1053" t="s">
        <v>123</v>
      </c>
      <c r="H1053" t="s">
        <v>13</v>
      </c>
      <c r="I1053" t="s">
        <v>16</v>
      </c>
      <c r="J1053">
        <v>1</v>
      </c>
      <c r="K1053">
        <v>421310</v>
      </c>
      <c r="L1053">
        <v>412978</v>
      </c>
    </row>
    <row r="1054" spans="1:12" x14ac:dyDescent="0.25">
      <c r="A1054">
        <v>1342</v>
      </c>
      <c r="B1054" t="s">
        <v>12</v>
      </c>
      <c r="C1054" t="s">
        <v>13</v>
      </c>
      <c r="D1054" t="b">
        <v>1</v>
      </c>
      <c r="E1054">
        <v>477.1</v>
      </c>
      <c r="F1054" t="s">
        <v>811</v>
      </c>
      <c r="G1054" t="s">
        <v>812</v>
      </c>
      <c r="H1054" t="s">
        <v>13</v>
      </c>
      <c r="I1054" t="s">
        <v>16</v>
      </c>
      <c r="J1054">
        <v>1</v>
      </c>
      <c r="K1054">
        <v>298667</v>
      </c>
      <c r="L1054">
        <v>681213</v>
      </c>
    </row>
    <row r="1055" spans="1:12" x14ac:dyDescent="0.25">
      <c r="A1055">
        <v>1343</v>
      </c>
      <c r="B1055" t="s">
        <v>12</v>
      </c>
      <c r="C1055" t="s">
        <v>13</v>
      </c>
      <c r="D1055" t="b">
        <v>1</v>
      </c>
      <c r="E1055">
        <v>478.1</v>
      </c>
      <c r="F1055" t="s">
        <v>813</v>
      </c>
      <c r="G1055" t="s">
        <v>299</v>
      </c>
      <c r="H1055" t="s">
        <v>13</v>
      </c>
      <c r="I1055" t="s">
        <v>16</v>
      </c>
      <c r="J1055">
        <v>1</v>
      </c>
      <c r="K1055">
        <v>449156</v>
      </c>
      <c r="L1055">
        <v>382571</v>
      </c>
    </row>
    <row r="1056" spans="1:12" x14ac:dyDescent="0.25">
      <c r="A1056">
        <v>1344</v>
      </c>
      <c r="B1056" t="s">
        <v>12</v>
      </c>
      <c r="C1056" t="s">
        <v>13</v>
      </c>
      <c r="D1056" t="b">
        <v>1</v>
      </c>
      <c r="E1056">
        <v>479.1</v>
      </c>
      <c r="F1056" t="s">
        <v>814</v>
      </c>
      <c r="G1056" t="s">
        <v>47</v>
      </c>
      <c r="H1056" t="s">
        <v>13</v>
      </c>
      <c r="I1056" t="s">
        <v>16</v>
      </c>
      <c r="J1056">
        <v>1</v>
      </c>
      <c r="K1056">
        <v>433722</v>
      </c>
      <c r="L1056">
        <v>402090</v>
      </c>
    </row>
    <row r="1057" spans="1:12" x14ac:dyDescent="0.25">
      <c r="A1057">
        <v>1345</v>
      </c>
      <c r="B1057" t="s">
        <v>12</v>
      </c>
      <c r="C1057" t="s">
        <v>13</v>
      </c>
      <c r="D1057" t="b">
        <v>1</v>
      </c>
      <c r="E1057">
        <v>479.2</v>
      </c>
      <c r="F1057" t="s">
        <v>814</v>
      </c>
      <c r="G1057" t="s">
        <v>47</v>
      </c>
      <c r="H1057" t="s">
        <v>13</v>
      </c>
      <c r="I1057" t="s">
        <v>16</v>
      </c>
      <c r="J1057">
        <v>1</v>
      </c>
      <c r="K1057">
        <v>433710</v>
      </c>
      <c r="L1057">
        <v>402110</v>
      </c>
    </row>
    <row r="1058" spans="1:12" x14ac:dyDescent="0.25">
      <c r="A1058">
        <v>1346</v>
      </c>
      <c r="B1058" t="s">
        <v>12</v>
      </c>
      <c r="C1058" t="s">
        <v>13</v>
      </c>
      <c r="D1058" t="b">
        <v>1</v>
      </c>
      <c r="E1058">
        <v>480.1</v>
      </c>
      <c r="F1058" t="s">
        <v>815</v>
      </c>
      <c r="G1058" t="s">
        <v>659</v>
      </c>
      <c r="H1058" t="s">
        <v>13</v>
      </c>
      <c r="I1058" t="s">
        <v>16</v>
      </c>
      <c r="J1058">
        <v>0</v>
      </c>
      <c r="K1058">
        <v>434500</v>
      </c>
      <c r="L1058">
        <v>573600</v>
      </c>
    </row>
    <row r="1059" spans="1:12" x14ac:dyDescent="0.25">
      <c r="A1059">
        <v>1347</v>
      </c>
      <c r="B1059" t="s">
        <v>12</v>
      </c>
      <c r="C1059" t="s">
        <v>13</v>
      </c>
      <c r="D1059" t="b">
        <v>1</v>
      </c>
      <c r="E1059">
        <v>481.1</v>
      </c>
      <c r="F1059" t="s">
        <v>816</v>
      </c>
      <c r="G1059" t="s">
        <v>117</v>
      </c>
      <c r="H1059" t="s">
        <v>13</v>
      </c>
      <c r="I1059" t="s">
        <v>16</v>
      </c>
      <c r="J1059">
        <v>1</v>
      </c>
      <c r="K1059">
        <v>418796</v>
      </c>
      <c r="L1059">
        <v>554413</v>
      </c>
    </row>
    <row r="1060" spans="1:12" x14ac:dyDescent="0.25">
      <c r="A1060">
        <v>1348</v>
      </c>
      <c r="B1060" t="s">
        <v>12</v>
      </c>
      <c r="C1060" t="s">
        <v>13</v>
      </c>
      <c r="D1060" t="b">
        <v>1</v>
      </c>
      <c r="E1060">
        <v>482.1</v>
      </c>
      <c r="F1060" t="s">
        <v>817</v>
      </c>
      <c r="G1060" t="s">
        <v>117</v>
      </c>
      <c r="H1060" t="s">
        <v>13</v>
      </c>
      <c r="I1060" t="s">
        <v>16</v>
      </c>
      <c r="J1060">
        <v>1</v>
      </c>
      <c r="K1060">
        <v>415450</v>
      </c>
      <c r="L1060">
        <v>554353</v>
      </c>
    </row>
    <row r="1061" spans="1:12" x14ac:dyDescent="0.25">
      <c r="A1061">
        <v>1349</v>
      </c>
      <c r="B1061" t="s">
        <v>12</v>
      </c>
      <c r="C1061" t="s">
        <v>13</v>
      </c>
      <c r="D1061" t="b">
        <v>1</v>
      </c>
      <c r="E1061">
        <v>482.2</v>
      </c>
      <c r="F1061" t="s">
        <v>817</v>
      </c>
      <c r="G1061" t="s">
        <v>117</v>
      </c>
      <c r="H1061" t="s">
        <v>13</v>
      </c>
      <c r="I1061" t="s">
        <v>16</v>
      </c>
      <c r="J1061">
        <v>1</v>
      </c>
      <c r="K1061">
        <v>415427</v>
      </c>
      <c r="L1061">
        <v>554512</v>
      </c>
    </row>
    <row r="1062" spans="1:12" x14ac:dyDescent="0.25">
      <c r="A1062">
        <v>1350</v>
      </c>
      <c r="B1062" t="s">
        <v>12</v>
      </c>
      <c r="C1062" t="s">
        <v>13</v>
      </c>
      <c r="D1062" t="b">
        <v>1</v>
      </c>
      <c r="E1062">
        <v>483.1</v>
      </c>
      <c r="F1062" t="s">
        <v>818</v>
      </c>
      <c r="G1062" t="s">
        <v>34</v>
      </c>
      <c r="H1062" t="s">
        <v>13</v>
      </c>
      <c r="I1062" t="s">
        <v>16</v>
      </c>
      <c r="J1062">
        <v>1</v>
      </c>
      <c r="K1062">
        <v>388908</v>
      </c>
      <c r="L1062">
        <v>567671</v>
      </c>
    </row>
    <row r="1063" spans="1:12" x14ac:dyDescent="0.25">
      <c r="A1063">
        <v>1351</v>
      </c>
      <c r="B1063" t="s">
        <v>12</v>
      </c>
      <c r="C1063" t="s">
        <v>13</v>
      </c>
      <c r="D1063" t="b">
        <v>1</v>
      </c>
      <c r="E1063">
        <v>483.2</v>
      </c>
      <c r="F1063" t="s">
        <v>818</v>
      </c>
      <c r="G1063" t="s">
        <v>34</v>
      </c>
      <c r="H1063" t="s">
        <v>13</v>
      </c>
      <c r="I1063" t="s">
        <v>16</v>
      </c>
      <c r="J1063">
        <v>1</v>
      </c>
      <c r="K1063">
        <v>388908</v>
      </c>
      <c r="L1063">
        <v>567671</v>
      </c>
    </row>
    <row r="1064" spans="1:12" x14ac:dyDescent="0.25">
      <c r="A1064">
        <v>1352</v>
      </c>
      <c r="B1064" t="s">
        <v>12</v>
      </c>
      <c r="C1064" t="s">
        <v>13</v>
      </c>
      <c r="D1064" t="b">
        <v>1</v>
      </c>
      <c r="E1064">
        <v>484.1</v>
      </c>
      <c r="F1064" t="s">
        <v>819</v>
      </c>
      <c r="G1064" t="s">
        <v>139</v>
      </c>
      <c r="H1064" t="s">
        <v>13</v>
      </c>
      <c r="I1064" t="s">
        <v>21</v>
      </c>
      <c r="J1064">
        <v>1</v>
      </c>
      <c r="K1064">
        <v>442738</v>
      </c>
      <c r="L1064">
        <v>366611</v>
      </c>
    </row>
    <row r="1065" spans="1:12" x14ac:dyDescent="0.25">
      <c r="A1065">
        <v>1353</v>
      </c>
      <c r="B1065" t="s">
        <v>12</v>
      </c>
      <c r="C1065" t="s">
        <v>13</v>
      </c>
      <c r="D1065" t="b">
        <v>1</v>
      </c>
      <c r="E1065">
        <v>484.2</v>
      </c>
      <c r="F1065" t="s">
        <v>819</v>
      </c>
      <c r="G1065" t="s">
        <v>139</v>
      </c>
      <c r="H1065" t="s">
        <v>13</v>
      </c>
      <c r="I1065" t="s">
        <v>21</v>
      </c>
      <c r="J1065">
        <v>1</v>
      </c>
      <c r="K1065">
        <v>442771</v>
      </c>
      <c r="L1065">
        <v>366635</v>
      </c>
    </row>
    <row r="1066" spans="1:12" x14ac:dyDescent="0.25">
      <c r="A1066">
        <v>1354</v>
      </c>
      <c r="B1066" t="s">
        <v>12</v>
      </c>
      <c r="C1066" t="s">
        <v>13</v>
      </c>
      <c r="D1066" t="b">
        <v>1</v>
      </c>
      <c r="E1066">
        <v>485</v>
      </c>
      <c r="F1066" t="s">
        <v>820</v>
      </c>
      <c r="G1066" t="s">
        <v>659</v>
      </c>
      <c r="H1066" t="s">
        <v>13</v>
      </c>
      <c r="I1066" t="s">
        <v>90</v>
      </c>
      <c r="J1066">
        <v>1</v>
      </c>
      <c r="K1066">
        <v>433381</v>
      </c>
      <c r="L1066">
        <v>569413</v>
      </c>
    </row>
    <row r="1067" spans="1:12" x14ac:dyDescent="0.25">
      <c r="A1067">
        <v>1355</v>
      </c>
      <c r="B1067" t="s">
        <v>12</v>
      </c>
      <c r="C1067" t="s">
        <v>13</v>
      </c>
      <c r="D1067" t="b">
        <v>1</v>
      </c>
      <c r="E1067">
        <v>485.1</v>
      </c>
      <c r="F1067" t="s">
        <v>820</v>
      </c>
      <c r="G1067" t="s">
        <v>659</v>
      </c>
      <c r="H1067" t="s">
        <v>13</v>
      </c>
      <c r="I1067" t="s">
        <v>90</v>
      </c>
      <c r="J1067">
        <v>1</v>
      </c>
      <c r="K1067">
        <v>433400</v>
      </c>
      <c r="L1067">
        <v>569400</v>
      </c>
    </row>
    <row r="1068" spans="1:12" x14ac:dyDescent="0.25">
      <c r="A1068">
        <v>1356</v>
      </c>
      <c r="B1068" t="s">
        <v>12</v>
      </c>
      <c r="C1068" t="s">
        <v>13</v>
      </c>
      <c r="D1068" t="b">
        <v>1</v>
      </c>
      <c r="E1068">
        <v>485.2</v>
      </c>
      <c r="F1068" t="s">
        <v>820</v>
      </c>
      <c r="G1068" t="s">
        <v>659</v>
      </c>
      <c r="H1068" t="s">
        <v>13</v>
      </c>
      <c r="I1068" t="s">
        <v>90</v>
      </c>
      <c r="J1068">
        <v>1</v>
      </c>
      <c r="K1068">
        <v>433400</v>
      </c>
      <c r="L1068">
        <v>569400</v>
      </c>
    </row>
    <row r="1069" spans="1:12" x14ac:dyDescent="0.25">
      <c r="A1069">
        <v>1357</v>
      </c>
      <c r="B1069" t="s">
        <v>12</v>
      </c>
      <c r="C1069" t="s">
        <v>13</v>
      </c>
      <c r="D1069" t="b">
        <v>1</v>
      </c>
      <c r="E1069">
        <v>485.3</v>
      </c>
      <c r="F1069" t="s">
        <v>820</v>
      </c>
      <c r="G1069" t="s">
        <v>659</v>
      </c>
      <c r="H1069" t="s">
        <v>13</v>
      </c>
      <c r="I1069" t="s">
        <v>90</v>
      </c>
      <c r="J1069">
        <v>1</v>
      </c>
      <c r="K1069">
        <v>433400</v>
      </c>
      <c r="L1069">
        <v>569400</v>
      </c>
    </row>
    <row r="1070" spans="1:12" x14ac:dyDescent="0.25">
      <c r="A1070">
        <v>1358</v>
      </c>
      <c r="B1070" t="s">
        <v>12</v>
      </c>
      <c r="C1070" t="s">
        <v>13</v>
      </c>
      <c r="D1070" t="b">
        <v>1</v>
      </c>
      <c r="E1070">
        <v>485.4</v>
      </c>
      <c r="F1070" t="s">
        <v>820</v>
      </c>
      <c r="G1070" t="s">
        <v>659</v>
      </c>
      <c r="H1070" t="s">
        <v>13</v>
      </c>
      <c r="I1070" t="s">
        <v>90</v>
      </c>
      <c r="J1070">
        <v>1</v>
      </c>
      <c r="K1070">
        <v>433400</v>
      </c>
      <c r="L1070">
        <v>569400</v>
      </c>
    </row>
    <row r="1071" spans="1:12" x14ac:dyDescent="0.25">
      <c r="A1071">
        <v>1359</v>
      </c>
      <c r="B1071" t="s">
        <v>12</v>
      </c>
      <c r="C1071" t="s">
        <v>13</v>
      </c>
      <c r="D1071" t="b">
        <v>1</v>
      </c>
      <c r="E1071">
        <v>485.5</v>
      </c>
      <c r="F1071" t="s">
        <v>820</v>
      </c>
      <c r="G1071" t="s">
        <v>659</v>
      </c>
      <c r="H1071" t="s">
        <v>13</v>
      </c>
      <c r="I1071" t="s">
        <v>90</v>
      </c>
      <c r="J1071">
        <v>1</v>
      </c>
      <c r="K1071">
        <v>433400</v>
      </c>
      <c r="L1071">
        <v>569400</v>
      </c>
    </row>
    <row r="1072" spans="1:12" x14ac:dyDescent="0.25">
      <c r="A1072">
        <v>1360</v>
      </c>
      <c r="B1072" t="s">
        <v>12</v>
      </c>
      <c r="C1072" t="s">
        <v>13</v>
      </c>
      <c r="D1072" t="b">
        <v>1</v>
      </c>
      <c r="E1072">
        <v>486.1</v>
      </c>
      <c r="F1072" t="s">
        <v>821</v>
      </c>
      <c r="G1072" t="s">
        <v>131</v>
      </c>
      <c r="H1072" t="s">
        <v>13</v>
      </c>
      <c r="I1072" t="s">
        <v>16</v>
      </c>
      <c r="J1072">
        <v>1</v>
      </c>
      <c r="K1072">
        <v>423875</v>
      </c>
      <c r="L1072">
        <v>587353</v>
      </c>
    </row>
    <row r="1073" spans="1:12" x14ac:dyDescent="0.25">
      <c r="A1073">
        <v>1361</v>
      </c>
      <c r="B1073" t="s">
        <v>12</v>
      </c>
      <c r="C1073" t="s">
        <v>13</v>
      </c>
      <c r="D1073" t="b">
        <v>1</v>
      </c>
      <c r="E1073">
        <v>487.1</v>
      </c>
      <c r="F1073" t="s">
        <v>822</v>
      </c>
      <c r="G1073" t="s">
        <v>167</v>
      </c>
      <c r="H1073" t="s">
        <v>13</v>
      </c>
      <c r="I1073" t="s">
        <v>90</v>
      </c>
      <c r="J1073">
        <v>1</v>
      </c>
      <c r="K1073">
        <v>432910</v>
      </c>
      <c r="L1073">
        <v>576829</v>
      </c>
    </row>
    <row r="1074" spans="1:12" x14ac:dyDescent="0.25">
      <c r="A1074">
        <v>1362</v>
      </c>
      <c r="B1074" t="s">
        <v>12</v>
      </c>
      <c r="C1074" t="s">
        <v>13</v>
      </c>
      <c r="D1074" t="b">
        <v>1</v>
      </c>
      <c r="E1074">
        <v>487.2</v>
      </c>
      <c r="F1074" t="s">
        <v>822</v>
      </c>
      <c r="G1074" t="s">
        <v>167</v>
      </c>
      <c r="H1074" t="s">
        <v>13</v>
      </c>
      <c r="I1074" t="s">
        <v>90</v>
      </c>
      <c r="J1074">
        <v>1</v>
      </c>
      <c r="K1074">
        <v>432912</v>
      </c>
      <c r="L1074">
        <v>576829</v>
      </c>
    </row>
    <row r="1075" spans="1:12" x14ac:dyDescent="0.25">
      <c r="A1075">
        <v>1363</v>
      </c>
      <c r="B1075" t="s">
        <v>12</v>
      </c>
      <c r="C1075" t="s">
        <v>13</v>
      </c>
      <c r="D1075" t="b">
        <v>1</v>
      </c>
      <c r="E1075">
        <v>488.1</v>
      </c>
      <c r="F1075" t="s">
        <v>823</v>
      </c>
      <c r="G1075" t="s">
        <v>139</v>
      </c>
      <c r="H1075" t="s">
        <v>13</v>
      </c>
      <c r="I1075" t="s">
        <v>21</v>
      </c>
      <c r="J1075">
        <v>1</v>
      </c>
      <c r="K1075">
        <v>441355</v>
      </c>
      <c r="L1075">
        <v>360376</v>
      </c>
    </row>
    <row r="1076" spans="1:12" x14ac:dyDescent="0.25">
      <c r="A1076">
        <v>1364</v>
      </c>
      <c r="B1076" t="s">
        <v>12</v>
      </c>
      <c r="C1076" t="s">
        <v>13</v>
      </c>
      <c r="D1076" t="b">
        <v>1</v>
      </c>
      <c r="E1076">
        <v>488.2</v>
      </c>
      <c r="F1076" t="s">
        <v>823</v>
      </c>
      <c r="G1076" t="s">
        <v>139</v>
      </c>
      <c r="H1076" t="s">
        <v>13</v>
      </c>
      <c r="I1076" t="s">
        <v>21</v>
      </c>
      <c r="J1076">
        <v>1</v>
      </c>
      <c r="K1076">
        <v>441382</v>
      </c>
      <c r="L1076">
        <v>360384</v>
      </c>
    </row>
    <row r="1077" spans="1:12" x14ac:dyDescent="0.25">
      <c r="A1077">
        <v>1365</v>
      </c>
      <c r="B1077" t="s">
        <v>12</v>
      </c>
      <c r="C1077" t="s">
        <v>13</v>
      </c>
      <c r="D1077" t="b">
        <v>1</v>
      </c>
      <c r="E1077">
        <v>489.1</v>
      </c>
      <c r="F1077" t="s">
        <v>824</v>
      </c>
      <c r="G1077" t="s">
        <v>188</v>
      </c>
      <c r="H1077" t="s">
        <v>13</v>
      </c>
      <c r="I1077" t="s">
        <v>16</v>
      </c>
      <c r="J1077">
        <v>1</v>
      </c>
      <c r="K1077">
        <v>374283</v>
      </c>
      <c r="L1077">
        <v>404072</v>
      </c>
    </row>
    <row r="1078" spans="1:12" x14ac:dyDescent="0.25">
      <c r="A1078">
        <v>1366</v>
      </c>
      <c r="B1078" t="s">
        <v>12</v>
      </c>
      <c r="C1078" t="s">
        <v>13</v>
      </c>
      <c r="D1078" t="b">
        <v>1</v>
      </c>
      <c r="E1078">
        <v>490.1</v>
      </c>
      <c r="F1078" t="s">
        <v>825</v>
      </c>
      <c r="G1078" t="s">
        <v>188</v>
      </c>
      <c r="H1078" t="s">
        <v>13</v>
      </c>
      <c r="I1078" t="s">
        <v>16</v>
      </c>
      <c r="J1078">
        <v>1</v>
      </c>
      <c r="K1078">
        <v>377180</v>
      </c>
      <c r="L1078">
        <v>404175</v>
      </c>
    </row>
    <row r="1079" spans="1:12" x14ac:dyDescent="0.25">
      <c r="A1079">
        <v>1367</v>
      </c>
      <c r="B1079" t="s">
        <v>12</v>
      </c>
      <c r="C1079" t="s">
        <v>13</v>
      </c>
      <c r="D1079" t="b">
        <v>1</v>
      </c>
      <c r="E1079">
        <v>491.1</v>
      </c>
      <c r="F1079" t="s">
        <v>826</v>
      </c>
      <c r="G1079" t="s">
        <v>78</v>
      </c>
      <c r="H1079" t="s">
        <v>13</v>
      </c>
      <c r="I1079" t="s">
        <v>16</v>
      </c>
      <c r="J1079">
        <v>1</v>
      </c>
      <c r="K1079">
        <v>401033</v>
      </c>
      <c r="L1079">
        <v>314133</v>
      </c>
    </row>
    <row r="1080" spans="1:12" x14ac:dyDescent="0.25">
      <c r="A1080">
        <v>1368</v>
      </c>
      <c r="B1080" t="s">
        <v>12</v>
      </c>
      <c r="C1080" t="s">
        <v>13</v>
      </c>
      <c r="D1080" t="b">
        <v>1</v>
      </c>
      <c r="E1080">
        <v>491.2</v>
      </c>
      <c r="F1080" t="s">
        <v>826</v>
      </c>
      <c r="G1080" t="s">
        <v>78</v>
      </c>
      <c r="H1080" t="s">
        <v>13</v>
      </c>
      <c r="I1080" t="s">
        <v>16</v>
      </c>
      <c r="J1080">
        <v>1</v>
      </c>
      <c r="K1080">
        <v>400951</v>
      </c>
      <c r="L1080">
        <v>314158</v>
      </c>
    </row>
    <row r="1081" spans="1:12" x14ac:dyDescent="0.25">
      <c r="A1081">
        <v>1369</v>
      </c>
      <c r="B1081" t="s">
        <v>12</v>
      </c>
      <c r="C1081" t="s">
        <v>13</v>
      </c>
      <c r="D1081" t="b">
        <v>1</v>
      </c>
      <c r="E1081">
        <v>492.1</v>
      </c>
      <c r="F1081" t="s">
        <v>827</v>
      </c>
      <c r="G1081" t="s">
        <v>155</v>
      </c>
      <c r="H1081" t="s">
        <v>13</v>
      </c>
      <c r="I1081" t="s">
        <v>16</v>
      </c>
      <c r="J1081">
        <v>1</v>
      </c>
      <c r="K1081">
        <v>330500</v>
      </c>
      <c r="L1081">
        <v>699400</v>
      </c>
    </row>
    <row r="1082" spans="1:12" x14ac:dyDescent="0.25">
      <c r="A1082">
        <v>1370</v>
      </c>
      <c r="B1082" t="s">
        <v>12</v>
      </c>
      <c r="C1082" t="s">
        <v>13</v>
      </c>
      <c r="D1082" t="b">
        <v>1</v>
      </c>
      <c r="E1082">
        <v>493.1</v>
      </c>
      <c r="F1082" t="s">
        <v>828</v>
      </c>
      <c r="G1082" t="s">
        <v>155</v>
      </c>
      <c r="H1082" t="s">
        <v>13</v>
      </c>
      <c r="I1082" t="s">
        <v>16</v>
      </c>
      <c r="J1082">
        <v>1</v>
      </c>
      <c r="K1082">
        <v>330614</v>
      </c>
      <c r="L1082">
        <v>701393</v>
      </c>
    </row>
    <row r="1083" spans="1:12" x14ac:dyDescent="0.25">
      <c r="A1083">
        <v>1371</v>
      </c>
      <c r="B1083" t="s">
        <v>12</v>
      </c>
      <c r="C1083" t="s">
        <v>13</v>
      </c>
      <c r="D1083" t="b">
        <v>1</v>
      </c>
      <c r="E1083">
        <v>494.1</v>
      </c>
      <c r="F1083" t="s">
        <v>829</v>
      </c>
      <c r="G1083" t="s">
        <v>533</v>
      </c>
      <c r="H1083" t="s">
        <v>13</v>
      </c>
      <c r="I1083" t="s">
        <v>16</v>
      </c>
      <c r="J1083">
        <v>1</v>
      </c>
      <c r="K1083">
        <v>465206</v>
      </c>
      <c r="L1083">
        <v>336386</v>
      </c>
    </row>
    <row r="1084" spans="1:12" x14ac:dyDescent="0.25">
      <c r="A1084">
        <v>1372</v>
      </c>
      <c r="B1084" t="s">
        <v>12</v>
      </c>
      <c r="C1084" t="s">
        <v>13</v>
      </c>
      <c r="D1084" t="b">
        <v>1</v>
      </c>
      <c r="E1084">
        <v>495.1</v>
      </c>
      <c r="F1084" t="s">
        <v>830</v>
      </c>
      <c r="G1084" t="s">
        <v>47</v>
      </c>
      <c r="H1084" t="s">
        <v>13</v>
      </c>
      <c r="I1084" t="s">
        <v>16</v>
      </c>
      <c r="J1084">
        <v>1</v>
      </c>
      <c r="K1084">
        <v>441349</v>
      </c>
      <c r="L1084">
        <v>395965</v>
      </c>
    </row>
    <row r="1085" spans="1:12" x14ac:dyDescent="0.25">
      <c r="A1085">
        <v>1373</v>
      </c>
      <c r="B1085" t="s">
        <v>12</v>
      </c>
      <c r="C1085" t="s">
        <v>13</v>
      </c>
      <c r="D1085" t="b">
        <v>1</v>
      </c>
      <c r="E1085">
        <v>496.1</v>
      </c>
      <c r="F1085" t="s">
        <v>831</v>
      </c>
      <c r="G1085" t="s">
        <v>47</v>
      </c>
      <c r="H1085" t="s">
        <v>13</v>
      </c>
      <c r="I1085" t="s">
        <v>16</v>
      </c>
      <c r="J1085">
        <v>1</v>
      </c>
      <c r="K1085">
        <v>442713</v>
      </c>
      <c r="L1085">
        <v>397859</v>
      </c>
    </row>
    <row r="1086" spans="1:12" x14ac:dyDescent="0.25">
      <c r="A1086">
        <v>1374</v>
      </c>
      <c r="B1086" t="s">
        <v>12</v>
      </c>
      <c r="C1086" t="s">
        <v>13</v>
      </c>
      <c r="D1086" t="b">
        <v>1</v>
      </c>
      <c r="E1086">
        <v>497.1</v>
      </c>
      <c r="F1086" t="s">
        <v>832</v>
      </c>
      <c r="G1086" t="s">
        <v>137</v>
      </c>
      <c r="H1086" t="s">
        <v>13</v>
      </c>
      <c r="I1086" t="s">
        <v>16</v>
      </c>
      <c r="J1086">
        <v>1</v>
      </c>
      <c r="K1086">
        <v>337682</v>
      </c>
      <c r="L1086">
        <v>674124</v>
      </c>
    </row>
    <row r="1087" spans="1:12" x14ac:dyDescent="0.25">
      <c r="A1087">
        <v>1375</v>
      </c>
      <c r="B1087" t="s">
        <v>12</v>
      </c>
      <c r="C1087" t="s">
        <v>13</v>
      </c>
      <c r="D1087" t="b">
        <v>1</v>
      </c>
      <c r="E1087">
        <v>497.2</v>
      </c>
      <c r="F1087" t="s">
        <v>832</v>
      </c>
      <c r="G1087" t="s">
        <v>137</v>
      </c>
      <c r="H1087" t="s">
        <v>13</v>
      </c>
      <c r="I1087" t="s">
        <v>16</v>
      </c>
      <c r="J1087">
        <v>1</v>
      </c>
      <c r="K1087">
        <v>337698</v>
      </c>
      <c r="L1087">
        <v>674078</v>
      </c>
    </row>
    <row r="1088" spans="1:12" x14ac:dyDescent="0.25">
      <c r="A1088">
        <v>1376</v>
      </c>
      <c r="B1088" t="s">
        <v>12</v>
      </c>
      <c r="C1088" t="s">
        <v>13</v>
      </c>
      <c r="D1088" t="b">
        <v>1</v>
      </c>
      <c r="E1088">
        <v>497.3</v>
      </c>
      <c r="F1088" t="s">
        <v>832</v>
      </c>
      <c r="G1088" t="s">
        <v>137</v>
      </c>
      <c r="H1088" t="s">
        <v>13</v>
      </c>
      <c r="I1088" t="s">
        <v>16</v>
      </c>
      <c r="J1088">
        <v>1</v>
      </c>
      <c r="K1088">
        <v>337694</v>
      </c>
      <c r="L1088">
        <v>673929</v>
      </c>
    </row>
    <row r="1089" spans="1:12" x14ac:dyDescent="0.25">
      <c r="A1089">
        <v>1377</v>
      </c>
      <c r="B1089" t="s">
        <v>12</v>
      </c>
      <c r="C1089" t="s">
        <v>13</v>
      </c>
      <c r="D1089" t="b">
        <v>1</v>
      </c>
      <c r="E1089">
        <v>498.1</v>
      </c>
      <c r="F1089" t="s">
        <v>833</v>
      </c>
      <c r="G1089" t="s">
        <v>137</v>
      </c>
      <c r="H1089" t="s">
        <v>13</v>
      </c>
      <c r="I1089" t="s">
        <v>16</v>
      </c>
      <c r="J1089">
        <v>1</v>
      </c>
      <c r="K1089">
        <v>337240</v>
      </c>
      <c r="L1089">
        <v>673715</v>
      </c>
    </row>
    <row r="1090" spans="1:12" x14ac:dyDescent="0.25">
      <c r="A1090">
        <v>1378</v>
      </c>
      <c r="B1090" t="s">
        <v>12</v>
      </c>
      <c r="C1090" t="s">
        <v>13</v>
      </c>
      <c r="D1090" t="b">
        <v>1</v>
      </c>
      <c r="E1090">
        <v>498.2</v>
      </c>
      <c r="F1090" t="s">
        <v>833</v>
      </c>
      <c r="G1090" t="s">
        <v>137</v>
      </c>
      <c r="H1090" t="s">
        <v>13</v>
      </c>
      <c r="I1090" t="s">
        <v>16</v>
      </c>
      <c r="J1090">
        <v>1</v>
      </c>
      <c r="K1090">
        <v>337240</v>
      </c>
      <c r="L1090">
        <v>673715</v>
      </c>
    </row>
    <row r="1091" spans="1:12" x14ac:dyDescent="0.25">
      <c r="A1091">
        <v>1379</v>
      </c>
      <c r="B1091" t="s">
        <v>12</v>
      </c>
      <c r="C1091" t="s">
        <v>13</v>
      </c>
      <c r="D1091" t="b">
        <v>1</v>
      </c>
      <c r="E1091">
        <v>499.1</v>
      </c>
      <c r="F1091" t="s">
        <v>834</v>
      </c>
      <c r="G1091" t="s">
        <v>139</v>
      </c>
      <c r="H1091" t="s">
        <v>13</v>
      </c>
      <c r="I1091" t="s">
        <v>16</v>
      </c>
      <c r="J1091">
        <v>1</v>
      </c>
      <c r="K1091">
        <v>446156</v>
      </c>
      <c r="L1091">
        <v>356932</v>
      </c>
    </row>
    <row r="1092" spans="1:12" x14ac:dyDescent="0.25">
      <c r="A1092">
        <v>1380</v>
      </c>
      <c r="B1092" t="s">
        <v>12</v>
      </c>
      <c r="C1092" t="s">
        <v>835</v>
      </c>
      <c r="D1092" t="b">
        <v>1</v>
      </c>
      <c r="E1092">
        <v>500.1</v>
      </c>
      <c r="F1092" t="s">
        <v>836</v>
      </c>
      <c r="G1092" t="s">
        <v>139</v>
      </c>
      <c r="H1092" t="s">
        <v>13</v>
      </c>
      <c r="I1092" t="s">
        <v>21</v>
      </c>
      <c r="J1092">
        <v>0</v>
      </c>
      <c r="K1092">
        <v>443608</v>
      </c>
      <c r="L1092">
        <v>357743</v>
      </c>
    </row>
    <row r="1093" spans="1:12" x14ac:dyDescent="0.25">
      <c r="A1093">
        <v>1381</v>
      </c>
      <c r="B1093" t="s">
        <v>12</v>
      </c>
      <c r="C1093" t="s">
        <v>837</v>
      </c>
      <c r="D1093" t="b">
        <v>1</v>
      </c>
      <c r="E1093">
        <v>500.2</v>
      </c>
      <c r="F1093" t="s">
        <v>836</v>
      </c>
      <c r="G1093" t="s">
        <v>139</v>
      </c>
      <c r="H1093" t="s">
        <v>13</v>
      </c>
      <c r="I1093" t="s">
        <v>21</v>
      </c>
      <c r="J1093">
        <v>0</v>
      </c>
      <c r="K1093">
        <v>443630</v>
      </c>
      <c r="L1093">
        <v>357744</v>
      </c>
    </row>
    <row r="1094" spans="1:12" x14ac:dyDescent="0.25">
      <c r="A1094">
        <v>1382</v>
      </c>
      <c r="B1094" t="s">
        <v>12</v>
      </c>
      <c r="C1094" t="s">
        <v>13</v>
      </c>
      <c r="D1094" t="b">
        <v>1</v>
      </c>
      <c r="E1094">
        <v>501.1</v>
      </c>
      <c r="F1094" t="s">
        <v>838</v>
      </c>
      <c r="G1094" t="s">
        <v>155</v>
      </c>
      <c r="H1094" t="s">
        <v>13</v>
      </c>
      <c r="I1094" t="s">
        <v>16</v>
      </c>
      <c r="J1094">
        <v>1</v>
      </c>
      <c r="K1094">
        <v>336342</v>
      </c>
      <c r="L1094">
        <v>704299</v>
      </c>
    </row>
    <row r="1095" spans="1:12" x14ac:dyDescent="0.25">
      <c r="A1095">
        <v>1383</v>
      </c>
      <c r="B1095" t="s">
        <v>12</v>
      </c>
      <c r="C1095" t="s">
        <v>13</v>
      </c>
      <c r="D1095" t="b">
        <v>1</v>
      </c>
      <c r="E1095">
        <v>502.1</v>
      </c>
      <c r="F1095" t="s">
        <v>839</v>
      </c>
      <c r="G1095" t="s">
        <v>155</v>
      </c>
      <c r="H1095" t="s">
        <v>13</v>
      </c>
      <c r="I1095" t="s">
        <v>16</v>
      </c>
      <c r="J1095">
        <v>1</v>
      </c>
      <c r="K1095">
        <v>312731</v>
      </c>
      <c r="L1095">
        <v>689569</v>
      </c>
    </row>
    <row r="1096" spans="1:12" x14ac:dyDescent="0.25">
      <c r="A1096">
        <v>1384</v>
      </c>
      <c r="B1096" t="s">
        <v>12</v>
      </c>
      <c r="C1096" t="s">
        <v>13</v>
      </c>
      <c r="D1096" t="b">
        <v>1</v>
      </c>
      <c r="E1096">
        <v>503.1</v>
      </c>
      <c r="F1096" t="s">
        <v>840</v>
      </c>
      <c r="G1096" t="s">
        <v>271</v>
      </c>
      <c r="H1096" t="s">
        <v>13</v>
      </c>
      <c r="I1096" t="s">
        <v>93</v>
      </c>
      <c r="J1096">
        <v>1</v>
      </c>
      <c r="K1096">
        <v>317975</v>
      </c>
      <c r="L1096">
        <v>195685</v>
      </c>
    </row>
    <row r="1097" spans="1:12" x14ac:dyDescent="0.25">
      <c r="A1097">
        <v>1385</v>
      </c>
      <c r="B1097" t="s">
        <v>12</v>
      </c>
      <c r="C1097" t="s">
        <v>13</v>
      </c>
      <c r="D1097" t="b">
        <v>1</v>
      </c>
      <c r="E1097">
        <v>503.2</v>
      </c>
      <c r="F1097" t="s">
        <v>840</v>
      </c>
      <c r="G1097" t="s">
        <v>271</v>
      </c>
      <c r="H1097" t="s">
        <v>13</v>
      </c>
      <c r="I1097" t="s">
        <v>93</v>
      </c>
      <c r="J1097">
        <v>1</v>
      </c>
      <c r="K1097">
        <v>317944</v>
      </c>
      <c r="L1097">
        <v>195729</v>
      </c>
    </row>
    <row r="1098" spans="1:12" x14ac:dyDescent="0.25">
      <c r="A1098">
        <v>1386</v>
      </c>
      <c r="B1098" t="s">
        <v>12</v>
      </c>
      <c r="C1098" t="s">
        <v>13</v>
      </c>
      <c r="D1098" t="b">
        <v>1</v>
      </c>
      <c r="E1098">
        <v>503.3</v>
      </c>
      <c r="F1098" t="s">
        <v>840</v>
      </c>
      <c r="G1098" t="s">
        <v>271</v>
      </c>
      <c r="H1098" t="s">
        <v>13</v>
      </c>
      <c r="I1098" t="s">
        <v>93</v>
      </c>
      <c r="J1098">
        <v>1</v>
      </c>
      <c r="K1098">
        <v>317977</v>
      </c>
      <c r="L1098">
        <v>195640</v>
      </c>
    </row>
    <row r="1099" spans="1:12" x14ac:dyDescent="0.25">
      <c r="A1099">
        <v>1387</v>
      </c>
      <c r="B1099" t="s">
        <v>12</v>
      </c>
      <c r="C1099" t="s">
        <v>13</v>
      </c>
      <c r="D1099" t="b">
        <v>1</v>
      </c>
      <c r="E1099">
        <v>503.4</v>
      </c>
      <c r="F1099" t="s">
        <v>840</v>
      </c>
      <c r="G1099" t="s">
        <v>271</v>
      </c>
      <c r="H1099" t="s">
        <v>13</v>
      </c>
      <c r="I1099" t="s">
        <v>93</v>
      </c>
      <c r="J1099">
        <v>1</v>
      </c>
      <c r="K1099">
        <v>317977</v>
      </c>
      <c r="L1099">
        <v>195622</v>
      </c>
    </row>
    <row r="1100" spans="1:12" x14ac:dyDescent="0.25">
      <c r="A1100">
        <v>1388</v>
      </c>
      <c r="B1100" t="s">
        <v>12</v>
      </c>
      <c r="C1100" t="s">
        <v>13</v>
      </c>
      <c r="D1100" t="b">
        <v>1</v>
      </c>
      <c r="E1100">
        <v>503.5</v>
      </c>
      <c r="F1100" t="s">
        <v>840</v>
      </c>
      <c r="G1100" t="s">
        <v>271</v>
      </c>
      <c r="H1100" t="s">
        <v>13</v>
      </c>
      <c r="I1100" t="s">
        <v>93</v>
      </c>
      <c r="J1100">
        <v>1</v>
      </c>
      <c r="K1100">
        <v>318049</v>
      </c>
      <c r="L1100">
        <v>195669</v>
      </c>
    </row>
    <row r="1101" spans="1:12" x14ac:dyDescent="0.25">
      <c r="A1101">
        <v>1389</v>
      </c>
      <c r="B1101" t="s">
        <v>12</v>
      </c>
      <c r="C1101" t="s">
        <v>13</v>
      </c>
      <c r="D1101" t="b">
        <v>1</v>
      </c>
      <c r="E1101">
        <v>504.1</v>
      </c>
      <c r="F1101" t="s">
        <v>634</v>
      </c>
      <c r="G1101" t="s">
        <v>401</v>
      </c>
      <c r="H1101" t="s">
        <v>13</v>
      </c>
      <c r="I1101" t="s">
        <v>21</v>
      </c>
      <c r="J1101">
        <v>1</v>
      </c>
      <c r="K1101">
        <v>259090</v>
      </c>
      <c r="L1101">
        <v>210770</v>
      </c>
    </row>
    <row r="1102" spans="1:12" x14ac:dyDescent="0.25">
      <c r="A1102">
        <v>1390</v>
      </c>
      <c r="B1102" t="s">
        <v>12</v>
      </c>
      <c r="C1102" t="s">
        <v>13</v>
      </c>
      <c r="D1102" t="b">
        <v>1</v>
      </c>
      <c r="E1102">
        <v>504.2</v>
      </c>
      <c r="F1102" t="s">
        <v>634</v>
      </c>
      <c r="G1102" t="s">
        <v>401</v>
      </c>
      <c r="H1102" t="s">
        <v>13</v>
      </c>
      <c r="I1102" t="s">
        <v>21</v>
      </c>
      <c r="J1102">
        <v>1</v>
      </c>
      <c r="K1102">
        <v>259140</v>
      </c>
      <c r="L1102">
        <v>210830</v>
      </c>
    </row>
    <row r="1103" spans="1:12" x14ac:dyDescent="0.25">
      <c r="A1103">
        <v>1391</v>
      </c>
      <c r="B1103" t="s">
        <v>12</v>
      </c>
      <c r="C1103" t="s">
        <v>13</v>
      </c>
      <c r="D1103" t="b">
        <v>1</v>
      </c>
      <c r="E1103">
        <v>504.3</v>
      </c>
      <c r="F1103" t="s">
        <v>634</v>
      </c>
      <c r="G1103" t="s">
        <v>401</v>
      </c>
      <c r="H1103" t="s">
        <v>13</v>
      </c>
      <c r="I1103" t="s">
        <v>21</v>
      </c>
      <c r="J1103">
        <v>1</v>
      </c>
      <c r="K1103">
        <v>259220</v>
      </c>
      <c r="L1103">
        <v>210770</v>
      </c>
    </row>
    <row r="1104" spans="1:12" x14ac:dyDescent="0.25">
      <c r="A1104">
        <v>1392</v>
      </c>
      <c r="B1104" t="s">
        <v>12</v>
      </c>
      <c r="C1104" t="s">
        <v>13</v>
      </c>
      <c r="D1104" t="b">
        <v>1</v>
      </c>
      <c r="E1104">
        <v>504.4</v>
      </c>
      <c r="F1104" t="s">
        <v>634</v>
      </c>
      <c r="G1104" t="s">
        <v>401</v>
      </c>
      <c r="H1104" t="s">
        <v>13</v>
      </c>
      <c r="I1104" t="s">
        <v>21</v>
      </c>
      <c r="J1104">
        <v>1</v>
      </c>
      <c r="K1104">
        <v>259270</v>
      </c>
      <c r="L1104">
        <v>210740</v>
      </c>
    </row>
    <row r="1105" spans="1:12" x14ac:dyDescent="0.25">
      <c r="A1105">
        <v>1393</v>
      </c>
      <c r="B1105" t="s">
        <v>12</v>
      </c>
      <c r="C1105" t="s">
        <v>13</v>
      </c>
      <c r="D1105" t="b">
        <v>1</v>
      </c>
      <c r="E1105">
        <v>505.1</v>
      </c>
      <c r="F1105" t="s">
        <v>841</v>
      </c>
      <c r="G1105" t="s">
        <v>137</v>
      </c>
      <c r="H1105" t="s">
        <v>13</v>
      </c>
      <c r="I1105" t="s">
        <v>16</v>
      </c>
      <c r="J1105">
        <v>1</v>
      </c>
      <c r="K1105">
        <v>341428</v>
      </c>
      <c r="L1105">
        <v>674860</v>
      </c>
    </row>
    <row r="1106" spans="1:12" x14ac:dyDescent="0.25">
      <c r="A1106">
        <v>1394</v>
      </c>
      <c r="B1106" t="s">
        <v>12</v>
      </c>
      <c r="C1106" t="s">
        <v>13</v>
      </c>
      <c r="D1106" t="b">
        <v>1</v>
      </c>
      <c r="E1106">
        <v>505.2</v>
      </c>
      <c r="F1106" t="s">
        <v>841</v>
      </c>
      <c r="G1106" t="s">
        <v>137</v>
      </c>
      <c r="H1106" t="s">
        <v>13</v>
      </c>
      <c r="I1106" t="s">
        <v>16</v>
      </c>
      <c r="J1106">
        <v>1</v>
      </c>
      <c r="K1106">
        <v>341428</v>
      </c>
      <c r="L1106">
        <v>674860</v>
      </c>
    </row>
    <row r="1107" spans="1:12" x14ac:dyDescent="0.25">
      <c r="A1107">
        <v>1395</v>
      </c>
      <c r="B1107" t="s">
        <v>12</v>
      </c>
      <c r="C1107" t="s">
        <v>13</v>
      </c>
      <c r="D1107" t="b">
        <v>1</v>
      </c>
      <c r="E1107">
        <v>506.1</v>
      </c>
      <c r="F1107" t="s">
        <v>842</v>
      </c>
      <c r="G1107" t="s">
        <v>188</v>
      </c>
      <c r="H1107" t="s">
        <v>13</v>
      </c>
      <c r="I1107" t="s">
        <v>90</v>
      </c>
      <c r="J1107">
        <v>1</v>
      </c>
      <c r="K1107">
        <v>374845</v>
      </c>
      <c r="L1107">
        <v>401550</v>
      </c>
    </row>
    <row r="1108" spans="1:12" x14ac:dyDescent="0.25">
      <c r="A1108">
        <v>1396</v>
      </c>
      <c r="B1108" t="s">
        <v>12</v>
      </c>
      <c r="C1108" t="s">
        <v>13</v>
      </c>
      <c r="D1108" t="b">
        <v>1</v>
      </c>
      <c r="E1108">
        <v>507.1</v>
      </c>
      <c r="F1108" t="s">
        <v>843</v>
      </c>
      <c r="G1108" t="s">
        <v>133</v>
      </c>
      <c r="H1108" t="s">
        <v>13</v>
      </c>
      <c r="I1108" t="s">
        <v>16</v>
      </c>
      <c r="J1108">
        <v>1</v>
      </c>
      <c r="K1108">
        <v>310378</v>
      </c>
      <c r="L1108">
        <v>199353</v>
      </c>
    </row>
    <row r="1109" spans="1:12" x14ac:dyDescent="0.25">
      <c r="A1109">
        <v>1397</v>
      </c>
      <c r="B1109" t="s">
        <v>12</v>
      </c>
      <c r="C1109" t="s">
        <v>13</v>
      </c>
      <c r="D1109" t="b">
        <v>1</v>
      </c>
      <c r="E1109">
        <v>508.1</v>
      </c>
      <c r="F1109" t="s">
        <v>844</v>
      </c>
      <c r="G1109" t="s">
        <v>141</v>
      </c>
      <c r="H1109" t="s">
        <v>13</v>
      </c>
      <c r="I1109" t="s">
        <v>16</v>
      </c>
      <c r="J1109">
        <v>1</v>
      </c>
      <c r="K1109">
        <v>321970</v>
      </c>
      <c r="L1109">
        <v>200565</v>
      </c>
    </row>
    <row r="1110" spans="1:12" x14ac:dyDescent="0.25">
      <c r="A1110">
        <v>1398</v>
      </c>
      <c r="B1110" t="s">
        <v>12</v>
      </c>
      <c r="C1110" t="s">
        <v>13</v>
      </c>
      <c r="D1110" t="b">
        <v>1</v>
      </c>
      <c r="E1110">
        <v>509.1</v>
      </c>
      <c r="F1110" t="s">
        <v>845</v>
      </c>
      <c r="G1110" t="s">
        <v>141</v>
      </c>
      <c r="H1110" t="s">
        <v>13</v>
      </c>
      <c r="I1110" t="s">
        <v>16</v>
      </c>
      <c r="J1110">
        <v>1</v>
      </c>
      <c r="K1110">
        <v>322609</v>
      </c>
      <c r="L1110">
        <v>202099</v>
      </c>
    </row>
    <row r="1111" spans="1:12" x14ac:dyDescent="0.25">
      <c r="A1111">
        <v>1399</v>
      </c>
      <c r="B1111" t="s">
        <v>12</v>
      </c>
      <c r="C1111" t="s">
        <v>13</v>
      </c>
      <c r="D1111" t="b">
        <v>1</v>
      </c>
      <c r="E1111">
        <v>510.1</v>
      </c>
      <c r="F1111" t="s">
        <v>846</v>
      </c>
      <c r="G1111" t="s">
        <v>401</v>
      </c>
      <c r="H1111" t="s">
        <v>13</v>
      </c>
      <c r="I1111" t="s">
        <v>16</v>
      </c>
      <c r="J1111">
        <v>1</v>
      </c>
      <c r="K1111">
        <v>256877</v>
      </c>
      <c r="L1111">
        <v>212089</v>
      </c>
    </row>
    <row r="1112" spans="1:12" x14ac:dyDescent="0.25">
      <c r="A1112">
        <v>1400</v>
      </c>
      <c r="B1112" t="s">
        <v>12</v>
      </c>
      <c r="C1112" t="s">
        <v>13</v>
      </c>
      <c r="D1112" t="b">
        <v>1</v>
      </c>
      <c r="E1112">
        <v>511.1</v>
      </c>
      <c r="F1112" t="s">
        <v>847</v>
      </c>
      <c r="G1112" t="s">
        <v>401</v>
      </c>
      <c r="H1112" t="s">
        <v>13</v>
      </c>
      <c r="I1112" t="s">
        <v>16</v>
      </c>
      <c r="J1112">
        <v>1</v>
      </c>
      <c r="K1112">
        <v>257917</v>
      </c>
      <c r="L1112">
        <v>212462</v>
      </c>
    </row>
    <row r="1113" spans="1:12" x14ac:dyDescent="0.25">
      <c r="A1113">
        <v>1401</v>
      </c>
      <c r="B1113" t="s">
        <v>12</v>
      </c>
      <c r="C1113" t="s">
        <v>13</v>
      </c>
      <c r="D1113" t="b">
        <v>1</v>
      </c>
      <c r="E1113">
        <v>512.1</v>
      </c>
      <c r="F1113" t="s">
        <v>848</v>
      </c>
      <c r="G1113" t="s">
        <v>221</v>
      </c>
      <c r="H1113" t="s">
        <v>13</v>
      </c>
      <c r="I1113" t="s">
        <v>93</v>
      </c>
      <c r="J1113">
        <v>1</v>
      </c>
      <c r="K1113">
        <v>321223</v>
      </c>
      <c r="L1113">
        <v>197453</v>
      </c>
    </row>
    <row r="1114" spans="1:12" x14ac:dyDescent="0.25">
      <c r="A1114">
        <v>1402</v>
      </c>
      <c r="B1114" t="s">
        <v>12</v>
      </c>
      <c r="C1114" t="s">
        <v>13</v>
      </c>
      <c r="D1114" t="b">
        <v>1</v>
      </c>
      <c r="E1114">
        <v>513.1</v>
      </c>
      <c r="F1114" t="s">
        <v>849</v>
      </c>
      <c r="G1114" t="s">
        <v>221</v>
      </c>
      <c r="H1114" t="s">
        <v>13</v>
      </c>
      <c r="I1114" t="s">
        <v>16</v>
      </c>
      <c r="J1114">
        <v>1</v>
      </c>
      <c r="K1114">
        <v>323200</v>
      </c>
      <c r="L1114">
        <v>191556</v>
      </c>
    </row>
    <row r="1115" spans="1:12" x14ac:dyDescent="0.25">
      <c r="A1115">
        <v>1403</v>
      </c>
      <c r="B1115" t="s">
        <v>12</v>
      </c>
      <c r="C1115" t="s">
        <v>13</v>
      </c>
      <c r="D1115" t="b">
        <v>1</v>
      </c>
      <c r="E1115">
        <v>513.20000000000005</v>
      </c>
      <c r="F1115" t="s">
        <v>849</v>
      </c>
      <c r="G1115" t="s">
        <v>221</v>
      </c>
      <c r="H1115" t="s">
        <v>13</v>
      </c>
      <c r="I1115" t="s">
        <v>16</v>
      </c>
      <c r="J1115">
        <v>1</v>
      </c>
      <c r="K1115">
        <v>323149</v>
      </c>
      <c r="L1115">
        <v>191501</v>
      </c>
    </row>
    <row r="1116" spans="1:12" x14ac:dyDescent="0.25">
      <c r="A1116">
        <v>1404</v>
      </c>
      <c r="B1116" t="s">
        <v>12</v>
      </c>
      <c r="C1116" t="s">
        <v>13</v>
      </c>
      <c r="D1116" t="b">
        <v>1</v>
      </c>
      <c r="E1116">
        <v>514.1</v>
      </c>
      <c r="F1116" t="s">
        <v>850</v>
      </c>
      <c r="G1116" t="s">
        <v>170</v>
      </c>
      <c r="H1116" t="s">
        <v>13</v>
      </c>
      <c r="I1116" t="s">
        <v>16</v>
      </c>
      <c r="J1116">
        <v>0</v>
      </c>
      <c r="K1116">
        <v>422897</v>
      </c>
      <c r="L1116">
        <v>562584</v>
      </c>
    </row>
    <row r="1117" spans="1:12" x14ac:dyDescent="0.25">
      <c r="A1117">
        <v>1405</v>
      </c>
      <c r="B1117" t="s">
        <v>12</v>
      </c>
      <c r="C1117" t="s">
        <v>13</v>
      </c>
      <c r="D1117" t="b">
        <v>1</v>
      </c>
      <c r="E1117">
        <v>515.1</v>
      </c>
      <c r="F1117" t="s">
        <v>851</v>
      </c>
      <c r="G1117" t="s">
        <v>243</v>
      </c>
      <c r="H1117" t="s">
        <v>13</v>
      </c>
      <c r="I1117" t="s">
        <v>16</v>
      </c>
      <c r="J1117">
        <v>1</v>
      </c>
      <c r="K1117">
        <v>449940</v>
      </c>
      <c r="L1117">
        <v>342694</v>
      </c>
    </row>
    <row r="1118" spans="1:12" x14ac:dyDescent="0.25">
      <c r="A1118">
        <v>1406</v>
      </c>
      <c r="B1118" t="s">
        <v>12</v>
      </c>
      <c r="C1118" t="s">
        <v>13</v>
      </c>
      <c r="D1118" t="b">
        <v>1</v>
      </c>
      <c r="E1118">
        <v>516.1</v>
      </c>
      <c r="F1118" t="s">
        <v>852</v>
      </c>
      <c r="G1118" t="s">
        <v>243</v>
      </c>
      <c r="H1118" t="s">
        <v>13</v>
      </c>
      <c r="I1118" t="s">
        <v>16</v>
      </c>
      <c r="J1118">
        <v>1</v>
      </c>
      <c r="K1118">
        <v>442603</v>
      </c>
      <c r="L1118">
        <v>342404</v>
      </c>
    </row>
    <row r="1119" spans="1:12" x14ac:dyDescent="0.25">
      <c r="A1119">
        <v>1407</v>
      </c>
      <c r="B1119" t="s">
        <v>12</v>
      </c>
      <c r="C1119" t="s">
        <v>13</v>
      </c>
      <c r="D1119" t="b">
        <v>1</v>
      </c>
      <c r="E1119">
        <v>517.1</v>
      </c>
      <c r="F1119" t="s">
        <v>853</v>
      </c>
      <c r="G1119" t="s">
        <v>243</v>
      </c>
      <c r="H1119" t="s">
        <v>13</v>
      </c>
      <c r="I1119" t="s">
        <v>16</v>
      </c>
      <c r="J1119">
        <v>1</v>
      </c>
      <c r="K1119">
        <v>442480</v>
      </c>
      <c r="L1119">
        <v>347318</v>
      </c>
    </row>
    <row r="1120" spans="1:12" x14ac:dyDescent="0.25">
      <c r="A1120">
        <v>1408</v>
      </c>
      <c r="B1120" t="s">
        <v>12</v>
      </c>
      <c r="C1120" t="s">
        <v>13</v>
      </c>
      <c r="D1120" t="b">
        <v>1</v>
      </c>
      <c r="E1120">
        <v>518.1</v>
      </c>
      <c r="F1120" t="s">
        <v>854</v>
      </c>
      <c r="G1120" t="s">
        <v>139</v>
      </c>
      <c r="H1120" t="s">
        <v>13</v>
      </c>
      <c r="I1120" t="s">
        <v>16</v>
      </c>
      <c r="J1120">
        <v>1</v>
      </c>
      <c r="K1120">
        <v>439676</v>
      </c>
      <c r="L1120">
        <v>348468</v>
      </c>
    </row>
    <row r="1121" spans="1:12" x14ac:dyDescent="0.25">
      <c r="A1121">
        <v>1409</v>
      </c>
      <c r="B1121" t="s">
        <v>12</v>
      </c>
      <c r="C1121" t="s">
        <v>13</v>
      </c>
      <c r="D1121" t="b">
        <v>1</v>
      </c>
      <c r="E1121">
        <v>519.1</v>
      </c>
      <c r="F1121" t="s">
        <v>855</v>
      </c>
      <c r="G1121" t="s">
        <v>139</v>
      </c>
      <c r="H1121" t="s">
        <v>13</v>
      </c>
      <c r="I1121" t="s">
        <v>16</v>
      </c>
      <c r="J1121">
        <v>1</v>
      </c>
      <c r="K1121">
        <v>439584</v>
      </c>
      <c r="L1121">
        <v>348628</v>
      </c>
    </row>
    <row r="1122" spans="1:12" x14ac:dyDescent="0.25">
      <c r="A1122">
        <v>1410</v>
      </c>
      <c r="B1122" t="s">
        <v>12</v>
      </c>
      <c r="C1122" t="s">
        <v>13</v>
      </c>
      <c r="D1122" t="b">
        <v>1</v>
      </c>
      <c r="E1122">
        <v>520.1</v>
      </c>
      <c r="F1122" t="s">
        <v>856</v>
      </c>
      <c r="G1122" t="s">
        <v>514</v>
      </c>
      <c r="H1122" t="s">
        <v>13</v>
      </c>
      <c r="I1122" t="s">
        <v>16</v>
      </c>
      <c r="J1122">
        <v>1</v>
      </c>
      <c r="K1122">
        <v>460350</v>
      </c>
      <c r="L1122">
        <v>350185</v>
      </c>
    </row>
    <row r="1123" spans="1:12" x14ac:dyDescent="0.25">
      <c r="A1123">
        <v>1411</v>
      </c>
      <c r="B1123" t="s">
        <v>12</v>
      </c>
      <c r="C1123" t="s">
        <v>13</v>
      </c>
      <c r="D1123" t="b">
        <v>1</v>
      </c>
      <c r="E1123">
        <v>520.20000000000005</v>
      </c>
      <c r="F1123" t="s">
        <v>856</v>
      </c>
      <c r="G1123" t="s">
        <v>514</v>
      </c>
      <c r="H1123" t="s">
        <v>13</v>
      </c>
      <c r="I1123" t="s">
        <v>16</v>
      </c>
      <c r="J1123">
        <v>1</v>
      </c>
      <c r="K1123">
        <v>460276</v>
      </c>
      <c r="L1123">
        <v>350153</v>
      </c>
    </row>
    <row r="1124" spans="1:12" x14ac:dyDescent="0.25">
      <c r="A1124">
        <v>1412</v>
      </c>
      <c r="B1124" t="s">
        <v>12</v>
      </c>
      <c r="C1124" t="s">
        <v>13</v>
      </c>
      <c r="D1124" t="b">
        <v>1</v>
      </c>
      <c r="E1124">
        <v>521.1</v>
      </c>
      <c r="F1124" t="s">
        <v>857</v>
      </c>
      <c r="G1124" t="s">
        <v>139</v>
      </c>
      <c r="H1124" t="s">
        <v>13</v>
      </c>
      <c r="I1124" t="s">
        <v>16</v>
      </c>
      <c r="J1124">
        <v>1</v>
      </c>
      <c r="K1124">
        <v>448354</v>
      </c>
      <c r="L1124">
        <v>360170</v>
      </c>
    </row>
    <row r="1125" spans="1:12" x14ac:dyDescent="0.25">
      <c r="A1125">
        <v>1413</v>
      </c>
      <c r="B1125" t="s">
        <v>12</v>
      </c>
      <c r="C1125" t="s">
        <v>13</v>
      </c>
      <c r="D1125" t="b">
        <v>1</v>
      </c>
      <c r="E1125">
        <v>521.20000000000005</v>
      </c>
      <c r="F1125" t="s">
        <v>857</v>
      </c>
      <c r="G1125" t="s">
        <v>139</v>
      </c>
      <c r="H1125" t="s">
        <v>13</v>
      </c>
      <c r="I1125" t="s">
        <v>16</v>
      </c>
      <c r="J1125">
        <v>1</v>
      </c>
      <c r="K1125">
        <v>448354</v>
      </c>
      <c r="L1125">
        <v>360170</v>
      </c>
    </row>
    <row r="1126" spans="1:12" x14ac:dyDescent="0.25">
      <c r="A1126">
        <v>1414</v>
      </c>
      <c r="B1126" t="s">
        <v>12</v>
      </c>
      <c r="C1126" t="s">
        <v>13</v>
      </c>
      <c r="D1126" t="b">
        <v>1</v>
      </c>
      <c r="E1126">
        <v>522.1</v>
      </c>
      <c r="F1126" t="s">
        <v>858</v>
      </c>
      <c r="G1126" t="s">
        <v>117</v>
      </c>
      <c r="H1126" t="s">
        <v>13</v>
      </c>
      <c r="I1126" t="s">
        <v>16</v>
      </c>
      <c r="J1126">
        <v>1</v>
      </c>
      <c r="K1126">
        <v>420510</v>
      </c>
      <c r="L1126">
        <v>535879</v>
      </c>
    </row>
    <row r="1127" spans="1:12" x14ac:dyDescent="0.25">
      <c r="A1127">
        <v>1415</v>
      </c>
      <c r="B1127" t="s">
        <v>12</v>
      </c>
      <c r="C1127" t="s">
        <v>13</v>
      </c>
      <c r="D1127" t="b">
        <v>1</v>
      </c>
      <c r="E1127">
        <v>523.1</v>
      </c>
      <c r="F1127" t="s">
        <v>859</v>
      </c>
      <c r="G1127" t="s">
        <v>117</v>
      </c>
      <c r="H1127" t="s">
        <v>13</v>
      </c>
      <c r="I1127" t="s">
        <v>16</v>
      </c>
      <c r="J1127">
        <v>1</v>
      </c>
      <c r="K1127">
        <v>418210</v>
      </c>
      <c r="L1127">
        <v>536360</v>
      </c>
    </row>
    <row r="1128" spans="1:12" x14ac:dyDescent="0.25">
      <c r="A1128">
        <v>1416</v>
      </c>
      <c r="B1128" t="s">
        <v>12</v>
      </c>
      <c r="C1128" t="s">
        <v>13</v>
      </c>
      <c r="D1128" t="b">
        <v>1</v>
      </c>
      <c r="E1128">
        <v>524.1</v>
      </c>
      <c r="F1128" t="s">
        <v>860</v>
      </c>
      <c r="G1128" t="s">
        <v>117</v>
      </c>
      <c r="H1128" t="s">
        <v>13</v>
      </c>
      <c r="I1128" t="s">
        <v>90</v>
      </c>
      <c r="J1128">
        <v>1</v>
      </c>
      <c r="K1128">
        <v>419159</v>
      </c>
      <c r="L1128">
        <v>533557</v>
      </c>
    </row>
    <row r="1129" spans="1:12" x14ac:dyDescent="0.25">
      <c r="A1129">
        <v>1417</v>
      </c>
      <c r="B1129" t="s">
        <v>12</v>
      </c>
      <c r="C1129" t="s">
        <v>13</v>
      </c>
      <c r="D1129" t="b">
        <v>1</v>
      </c>
      <c r="E1129">
        <v>524.20000000000005</v>
      </c>
      <c r="F1129" t="s">
        <v>860</v>
      </c>
      <c r="G1129" t="s">
        <v>117</v>
      </c>
      <c r="H1129" t="s">
        <v>13</v>
      </c>
      <c r="I1129" t="s">
        <v>90</v>
      </c>
      <c r="J1129">
        <v>1</v>
      </c>
      <c r="K1129">
        <v>419165</v>
      </c>
      <c r="L1129">
        <v>533540</v>
      </c>
    </row>
    <row r="1130" spans="1:12" x14ac:dyDescent="0.25">
      <c r="A1130">
        <v>1418</v>
      </c>
      <c r="B1130" t="s">
        <v>12</v>
      </c>
      <c r="C1130" t="s">
        <v>13</v>
      </c>
      <c r="D1130" t="b">
        <v>1</v>
      </c>
      <c r="E1130">
        <v>525.1</v>
      </c>
      <c r="F1130" t="s">
        <v>861</v>
      </c>
      <c r="G1130" t="s">
        <v>117</v>
      </c>
      <c r="H1130" t="s">
        <v>13</v>
      </c>
      <c r="I1130" t="s">
        <v>90</v>
      </c>
      <c r="J1130">
        <v>1</v>
      </c>
      <c r="K1130">
        <v>419338</v>
      </c>
      <c r="L1130">
        <v>533043</v>
      </c>
    </row>
    <row r="1131" spans="1:12" x14ac:dyDescent="0.25">
      <c r="A1131">
        <v>1419</v>
      </c>
      <c r="B1131" t="s">
        <v>12</v>
      </c>
      <c r="C1131" t="s">
        <v>13</v>
      </c>
      <c r="D1131" t="b">
        <v>1</v>
      </c>
      <c r="E1131">
        <v>525.20000000000005</v>
      </c>
      <c r="F1131" t="s">
        <v>861</v>
      </c>
      <c r="G1131" t="s">
        <v>117</v>
      </c>
      <c r="H1131" t="s">
        <v>13</v>
      </c>
      <c r="I1131" t="s">
        <v>90</v>
      </c>
      <c r="J1131">
        <v>1</v>
      </c>
      <c r="K1131">
        <v>419341</v>
      </c>
      <c r="L1131">
        <v>533014</v>
      </c>
    </row>
    <row r="1132" spans="1:12" x14ac:dyDescent="0.25">
      <c r="A1132">
        <v>1420</v>
      </c>
      <c r="B1132" t="s">
        <v>12</v>
      </c>
      <c r="C1132" t="s">
        <v>13</v>
      </c>
      <c r="D1132" t="b">
        <v>1</v>
      </c>
      <c r="E1132">
        <v>526.1</v>
      </c>
      <c r="F1132" t="s">
        <v>862</v>
      </c>
      <c r="G1132" t="s">
        <v>155</v>
      </c>
      <c r="H1132" t="s">
        <v>13</v>
      </c>
      <c r="I1132" t="s">
        <v>90</v>
      </c>
      <c r="J1132">
        <v>1</v>
      </c>
      <c r="K1132">
        <v>330175</v>
      </c>
      <c r="L1132">
        <v>692896</v>
      </c>
    </row>
    <row r="1133" spans="1:12" x14ac:dyDescent="0.25">
      <c r="A1133">
        <v>1421</v>
      </c>
      <c r="B1133" t="s">
        <v>12</v>
      </c>
      <c r="C1133" t="s">
        <v>13</v>
      </c>
      <c r="D1133" t="b">
        <v>1</v>
      </c>
      <c r="E1133">
        <v>527.01</v>
      </c>
      <c r="F1133" t="s">
        <v>132</v>
      </c>
      <c r="G1133" t="s">
        <v>133</v>
      </c>
      <c r="H1133" t="s">
        <v>13</v>
      </c>
      <c r="I1133" t="s">
        <v>21</v>
      </c>
      <c r="J1133">
        <v>1</v>
      </c>
      <c r="K1133">
        <v>310290</v>
      </c>
      <c r="L1133">
        <v>199020</v>
      </c>
    </row>
    <row r="1134" spans="1:12" x14ac:dyDescent="0.25">
      <c r="A1134">
        <v>158</v>
      </c>
      <c r="B1134" t="s">
        <v>12</v>
      </c>
      <c r="C1134" t="s">
        <v>13</v>
      </c>
      <c r="D1134" t="b">
        <v>1</v>
      </c>
      <c r="E1134">
        <v>527.02</v>
      </c>
      <c r="F1134" t="s">
        <v>132</v>
      </c>
      <c r="G1134" t="s">
        <v>133</v>
      </c>
      <c r="H1134" t="s">
        <v>13</v>
      </c>
      <c r="I1134" t="s">
        <v>21</v>
      </c>
      <c r="J1134">
        <v>1</v>
      </c>
      <c r="K1134">
        <v>310290</v>
      </c>
      <c r="L1134">
        <v>199020</v>
      </c>
    </row>
    <row r="1135" spans="1:12" x14ac:dyDescent="0.25">
      <c r="A1135">
        <v>159</v>
      </c>
      <c r="B1135" t="s">
        <v>12</v>
      </c>
      <c r="C1135" t="s">
        <v>13</v>
      </c>
      <c r="D1135" t="b">
        <v>1</v>
      </c>
      <c r="E1135">
        <v>527.03</v>
      </c>
      <c r="F1135" t="s">
        <v>132</v>
      </c>
      <c r="G1135" t="s">
        <v>133</v>
      </c>
      <c r="H1135" t="s">
        <v>13</v>
      </c>
      <c r="I1135" t="s">
        <v>21</v>
      </c>
      <c r="J1135">
        <v>1</v>
      </c>
      <c r="K1135">
        <v>310350</v>
      </c>
      <c r="L1135">
        <v>199115</v>
      </c>
    </row>
    <row r="1136" spans="1:12" x14ac:dyDescent="0.25">
      <c r="A1136">
        <v>160</v>
      </c>
      <c r="B1136" t="s">
        <v>12</v>
      </c>
      <c r="C1136" t="s">
        <v>13</v>
      </c>
      <c r="D1136" t="b">
        <v>1</v>
      </c>
      <c r="E1136">
        <v>527.04</v>
      </c>
      <c r="F1136" t="s">
        <v>132</v>
      </c>
      <c r="G1136" t="s">
        <v>133</v>
      </c>
      <c r="H1136" t="s">
        <v>13</v>
      </c>
      <c r="I1136" t="s">
        <v>21</v>
      </c>
      <c r="J1136">
        <v>1</v>
      </c>
      <c r="K1136">
        <v>310290</v>
      </c>
      <c r="L1136">
        <v>199220</v>
      </c>
    </row>
    <row r="1137" spans="1:12" x14ac:dyDescent="0.25">
      <c r="A1137">
        <v>161</v>
      </c>
      <c r="B1137" t="s">
        <v>12</v>
      </c>
      <c r="C1137" t="s">
        <v>13</v>
      </c>
      <c r="D1137" t="b">
        <v>1</v>
      </c>
      <c r="E1137">
        <v>527.04999999999995</v>
      </c>
      <c r="F1137" t="s">
        <v>132</v>
      </c>
      <c r="G1137" t="s">
        <v>133</v>
      </c>
      <c r="H1137" t="s">
        <v>13</v>
      </c>
      <c r="I1137" t="s">
        <v>21</v>
      </c>
      <c r="J1137">
        <v>1</v>
      </c>
      <c r="K1137">
        <v>310250</v>
      </c>
      <c r="L1137">
        <v>199155</v>
      </c>
    </row>
    <row r="1138" spans="1:12" x14ac:dyDescent="0.25">
      <c r="A1138">
        <v>162</v>
      </c>
      <c r="B1138" t="s">
        <v>12</v>
      </c>
      <c r="C1138" t="s">
        <v>13</v>
      </c>
      <c r="D1138" t="b">
        <v>1</v>
      </c>
      <c r="E1138">
        <v>527.05999999999995</v>
      </c>
      <c r="F1138" t="s">
        <v>132</v>
      </c>
      <c r="G1138" t="s">
        <v>133</v>
      </c>
      <c r="H1138" t="s">
        <v>13</v>
      </c>
      <c r="I1138" t="s">
        <v>21</v>
      </c>
      <c r="J1138">
        <v>1</v>
      </c>
      <c r="K1138">
        <v>310360</v>
      </c>
      <c r="L1138">
        <v>198980</v>
      </c>
    </row>
    <row r="1139" spans="1:12" x14ac:dyDescent="0.25">
      <c r="A1139">
        <v>163</v>
      </c>
      <c r="B1139" t="s">
        <v>12</v>
      </c>
      <c r="C1139" t="s">
        <v>13</v>
      </c>
      <c r="D1139" t="b">
        <v>1</v>
      </c>
      <c r="E1139">
        <v>527.07000000000005</v>
      </c>
      <c r="F1139" t="s">
        <v>132</v>
      </c>
      <c r="G1139" t="s">
        <v>133</v>
      </c>
      <c r="H1139" t="s">
        <v>13</v>
      </c>
      <c r="I1139" t="s">
        <v>21</v>
      </c>
      <c r="J1139">
        <v>1</v>
      </c>
      <c r="K1139">
        <v>310380</v>
      </c>
      <c r="L1139">
        <v>198880</v>
      </c>
    </row>
    <row r="1140" spans="1:12" x14ac:dyDescent="0.25">
      <c r="A1140">
        <v>164</v>
      </c>
      <c r="B1140" t="s">
        <v>12</v>
      </c>
      <c r="C1140" t="s">
        <v>13</v>
      </c>
      <c r="D1140" t="b">
        <v>1</v>
      </c>
      <c r="E1140">
        <v>527.08000000000004</v>
      </c>
      <c r="F1140" t="s">
        <v>132</v>
      </c>
      <c r="G1140" t="s">
        <v>133</v>
      </c>
      <c r="H1140" t="s">
        <v>13</v>
      </c>
      <c r="I1140" t="s">
        <v>21</v>
      </c>
      <c r="J1140">
        <v>1</v>
      </c>
      <c r="K1140">
        <v>310300</v>
      </c>
      <c r="L1140">
        <v>198990</v>
      </c>
    </row>
    <row r="1141" spans="1:12" x14ac:dyDescent="0.25">
      <c r="A1141">
        <v>165</v>
      </c>
      <c r="B1141" t="s">
        <v>12</v>
      </c>
      <c r="C1141" t="s">
        <v>13</v>
      </c>
      <c r="D1141" t="b">
        <v>1</v>
      </c>
      <c r="E1141">
        <v>527.09</v>
      </c>
      <c r="F1141" t="s">
        <v>132</v>
      </c>
      <c r="G1141" t="s">
        <v>133</v>
      </c>
      <c r="H1141" t="s">
        <v>13</v>
      </c>
      <c r="I1141" t="s">
        <v>21</v>
      </c>
      <c r="J1141">
        <v>1</v>
      </c>
      <c r="K1141">
        <v>310340</v>
      </c>
      <c r="L1141">
        <v>198890</v>
      </c>
    </row>
    <row r="1142" spans="1:12" x14ac:dyDescent="0.25">
      <c r="A1142">
        <v>166</v>
      </c>
      <c r="B1142" t="s">
        <v>12</v>
      </c>
      <c r="C1142" t="s">
        <v>13</v>
      </c>
      <c r="D1142" t="b">
        <v>1</v>
      </c>
      <c r="E1142">
        <v>527.1</v>
      </c>
      <c r="F1142" t="s">
        <v>132</v>
      </c>
      <c r="G1142" t="s">
        <v>133</v>
      </c>
      <c r="H1142" t="s">
        <v>13</v>
      </c>
      <c r="I1142" t="s">
        <v>21</v>
      </c>
      <c r="J1142">
        <v>1</v>
      </c>
      <c r="K1142">
        <v>310400</v>
      </c>
      <c r="L1142">
        <v>198664</v>
      </c>
    </row>
    <row r="1143" spans="1:12" x14ac:dyDescent="0.25">
      <c r="A1143">
        <v>167</v>
      </c>
      <c r="B1143" t="s">
        <v>12</v>
      </c>
      <c r="C1143" t="s">
        <v>13</v>
      </c>
      <c r="D1143" t="b">
        <v>1</v>
      </c>
      <c r="E1143">
        <v>528.1</v>
      </c>
      <c r="F1143" t="s">
        <v>134</v>
      </c>
      <c r="G1143" t="s">
        <v>135</v>
      </c>
      <c r="H1143" t="s">
        <v>13</v>
      </c>
      <c r="I1143" t="s">
        <v>21</v>
      </c>
      <c r="J1143">
        <v>1</v>
      </c>
      <c r="K1143">
        <v>257225</v>
      </c>
      <c r="L1143">
        <v>202234</v>
      </c>
    </row>
    <row r="1144" spans="1:12" x14ac:dyDescent="0.25">
      <c r="A1144">
        <v>168</v>
      </c>
      <c r="B1144" t="s">
        <v>12</v>
      </c>
      <c r="C1144" t="s">
        <v>13</v>
      </c>
      <c r="D1144" t="b">
        <v>1</v>
      </c>
      <c r="E1144">
        <v>528.20000000000005</v>
      </c>
      <c r="F1144" t="s">
        <v>134</v>
      </c>
      <c r="G1144" t="s">
        <v>135</v>
      </c>
      <c r="H1144" t="s">
        <v>13</v>
      </c>
      <c r="I1144" t="s">
        <v>21</v>
      </c>
      <c r="J1144">
        <v>1</v>
      </c>
      <c r="K1144">
        <v>257080</v>
      </c>
      <c r="L1144">
        <v>202110</v>
      </c>
    </row>
    <row r="1145" spans="1:12" x14ac:dyDescent="0.25">
      <c r="A1145">
        <v>169</v>
      </c>
      <c r="B1145" t="s">
        <v>12</v>
      </c>
      <c r="C1145" t="s">
        <v>13</v>
      </c>
      <c r="D1145" t="b">
        <v>1</v>
      </c>
      <c r="E1145">
        <v>528.29999999999995</v>
      </c>
      <c r="F1145" t="s">
        <v>134</v>
      </c>
      <c r="G1145" t="s">
        <v>135</v>
      </c>
      <c r="H1145" t="s">
        <v>13</v>
      </c>
      <c r="I1145" t="s">
        <v>21</v>
      </c>
      <c r="J1145">
        <v>1</v>
      </c>
      <c r="K1145">
        <v>257000</v>
      </c>
      <c r="L1145">
        <v>202200</v>
      </c>
    </row>
    <row r="1146" spans="1:12" x14ac:dyDescent="0.25">
      <c r="A1146">
        <v>170</v>
      </c>
      <c r="B1146" t="s">
        <v>12</v>
      </c>
      <c r="C1146" t="s">
        <v>13</v>
      </c>
      <c r="D1146" t="b">
        <v>1</v>
      </c>
      <c r="E1146">
        <v>528.4</v>
      </c>
      <c r="F1146" t="s">
        <v>134</v>
      </c>
      <c r="G1146" t="s">
        <v>135</v>
      </c>
      <c r="H1146" t="s">
        <v>13</v>
      </c>
      <c r="I1146" t="s">
        <v>21</v>
      </c>
      <c r="J1146">
        <v>1</v>
      </c>
      <c r="K1146">
        <v>256898</v>
      </c>
      <c r="L1146">
        <v>202141</v>
      </c>
    </row>
    <row r="1147" spans="1:12" x14ac:dyDescent="0.25">
      <c r="A1147">
        <v>171</v>
      </c>
      <c r="B1147" t="s">
        <v>12</v>
      </c>
      <c r="C1147" t="s">
        <v>13</v>
      </c>
      <c r="D1147" t="b">
        <v>1</v>
      </c>
      <c r="E1147">
        <v>528.5</v>
      </c>
      <c r="F1147" t="s">
        <v>134</v>
      </c>
      <c r="G1147" t="s">
        <v>135</v>
      </c>
      <c r="H1147" t="s">
        <v>13</v>
      </c>
      <c r="I1147" t="s">
        <v>21</v>
      </c>
      <c r="J1147">
        <v>1</v>
      </c>
      <c r="K1147">
        <v>257032</v>
      </c>
      <c r="L1147">
        <v>202270</v>
      </c>
    </row>
    <row r="1148" spans="1:12" x14ac:dyDescent="0.25">
      <c r="A1148">
        <v>172</v>
      </c>
      <c r="B1148" t="s">
        <v>12</v>
      </c>
      <c r="C1148" t="s">
        <v>13</v>
      </c>
      <c r="D1148" t="b">
        <v>1</v>
      </c>
      <c r="E1148">
        <v>529.1</v>
      </c>
      <c r="F1148" t="s">
        <v>136</v>
      </c>
      <c r="G1148" t="s">
        <v>137</v>
      </c>
      <c r="H1148" t="s">
        <v>13</v>
      </c>
      <c r="I1148" t="s">
        <v>16</v>
      </c>
      <c r="J1148">
        <v>1</v>
      </c>
      <c r="K1148">
        <v>339852</v>
      </c>
      <c r="L1148">
        <v>673768</v>
      </c>
    </row>
    <row r="1149" spans="1:12" x14ac:dyDescent="0.25">
      <c r="A1149">
        <v>173</v>
      </c>
      <c r="B1149" t="s">
        <v>12</v>
      </c>
      <c r="C1149" t="s">
        <v>13</v>
      </c>
      <c r="D1149" t="b">
        <v>1</v>
      </c>
      <c r="E1149">
        <v>530.1</v>
      </c>
      <c r="F1149" t="s">
        <v>138</v>
      </c>
      <c r="G1149" t="s">
        <v>139</v>
      </c>
      <c r="H1149" t="s">
        <v>13</v>
      </c>
      <c r="I1149" t="s">
        <v>21</v>
      </c>
      <c r="J1149">
        <v>1</v>
      </c>
      <c r="K1149">
        <v>444765</v>
      </c>
      <c r="L1149">
        <v>344463</v>
      </c>
    </row>
    <row r="1150" spans="1:12" x14ac:dyDescent="0.25">
      <c r="A1150">
        <v>174</v>
      </c>
      <c r="B1150" t="s">
        <v>12</v>
      </c>
      <c r="C1150" t="s">
        <v>13</v>
      </c>
      <c r="D1150" t="b">
        <v>1</v>
      </c>
      <c r="E1150">
        <v>530.20000000000005</v>
      </c>
      <c r="F1150" t="s">
        <v>138</v>
      </c>
      <c r="G1150" t="s">
        <v>139</v>
      </c>
      <c r="H1150" t="s">
        <v>13</v>
      </c>
      <c r="I1150" t="s">
        <v>21</v>
      </c>
      <c r="J1150">
        <v>1</v>
      </c>
      <c r="K1150">
        <v>444820</v>
      </c>
      <c r="L1150">
        <v>344115</v>
      </c>
    </row>
    <row r="1151" spans="1:12" x14ac:dyDescent="0.25">
      <c r="A1151">
        <v>175</v>
      </c>
      <c r="B1151" t="s">
        <v>12</v>
      </c>
      <c r="C1151" t="s">
        <v>13</v>
      </c>
      <c r="D1151" t="b">
        <v>1</v>
      </c>
      <c r="E1151">
        <v>530.29999999999995</v>
      </c>
      <c r="F1151" t="s">
        <v>138</v>
      </c>
      <c r="G1151" t="s">
        <v>139</v>
      </c>
      <c r="H1151" t="s">
        <v>13</v>
      </c>
      <c r="I1151" t="s">
        <v>21</v>
      </c>
      <c r="J1151">
        <v>1</v>
      </c>
      <c r="K1151">
        <v>444990</v>
      </c>
      <c r="L1151">
        <v>343140</v>
      </c>
    </row>
    <row r="1152" spans="1:12" x14ac:dyDescent="0.25">
      <c r="A1152">
        <v>176</v>
      </c>
      <c r="B1152" t="s">
        <v>12</v>
      </c>
      <c r="C1152" t="s">
        <v>13</v>
      </c>
      <c r="D1152" t="b">
        <v>1</v>
      </c>
      <c r="E1152">
        <v>530.4</v>
      </c>
      <c r="F1152" t="s">
        <v>138</v>
      </c>
      <c r="G1152" t="s">
        <v>139</v>
      </c>
      <c r="H1152" t="s">
        <v>13</v>
      </c>
      <c r="I1152" t="s">
        <v>21</v>
      </c>
      <c r="J1152">
        <v>1</v>
      </c>
      <c r="K1152">
        <v>444980</v>
      </c>
      <c r="L1152">
        <v>342875</v>
      </c>
    </row>
    <row r="1153" spans="1:12" x14ac:dyDescent="0.25">
      <c r="A1153">
        <v>177</v>
      </c>
      <c r="B1153" t="s">
        <v>12</v>
      </c>
      <c r="C1153" t="s">
        <v>13</v>
      </c>
      <c r="D1153" t="b">
        <v>1</v>
      </c>
      <c r="E1153">
        <v>531.1</v>
      </c>
      <c r="F1153" t="s">
        <v>140</v>
      </c>
      <c r="G1153" t="s">
        <v>141</v>
      </c>
      <c r="H1153" t="s">
        <v>13</v>
      </c>
      <c r="I1153" t="s">
        <v>16</v>
      </c>
      <c r="J1153">
        <v>1</v>
      </c>
      <c r="K1153">
        <v>321134</v>
      </c>
      <c r="L1153">
        <v>198794</v>
      </c>
    </row>
    <row r="1154" spans="1:12" x14ac:dyDescent="0.25">
      <c r="A1154">
        <v>178</v>
      </c>
      <c r="B1154" t="s">
        <v>12</v>
      </c>
      <c r="C1154" t="s">
        <v>13</v>
      </c>
      <c r="D1154" t="b">
        <v>1</v>
      </c>
      <c r="E1154">
        <v>531.20000000000005</v>
      </c>
      <c r="F1154" t="s">
        <v>140</v>
      </c>
      <c r="G1154" t="s">
        <v>141</v>
      </c>
      <c r="H1154" t="s">
        <v>13</v>
      </c>
      <c r="I1154" t="s">
        <v>16</v>
      </c>
      <c r="J1154">
        <v>1</v>
      </c>
      <c r="K1154">
        <v>321158</v>
      </c>
      <c r="L1154">
        <v>198769</v>
      </c>
    </row>
    <row r="1155" spans="1:12" x14ac:dyDescent="0.25">
      <c r="A1155">
        <v>179</v>
      </c>
      <c r="B1155" t="s">
        <v>12</v>
      </c>
      <c r="C1155" t="s">
        <v>13</v>
      </c>
      <c r="D1155" t="b">
        <v>1</v>
      </c>
      <c r="E1155">
        <v>532.1</v>
      </c>
      <c r="F1155" t="s">
        <v>142</v>
      </c>
      <c r="G1155" t="s">
        <v>143</v>
      </c>
      <c r="H1155" t="s">
        <v>13</v>
      </c>
      <c r="I1155" t="s">
        <v>90</v>
      </c>
      <c r="J1155">
        <v>1</v>
      </c>
      <c r="K1155">
        <v>288100</v>
      </c>
      <c r="L1155">
        <v>205792</v>
      </c>
    </row>
    <row r="1156" spans="1:12" x14ac:dyDescent="0.25">
      <c r="A1156">
        <v>180</v>
      </c>
      <c r="B1156" t="s">
        <v>12</v>
      </c>
      <c r="C1156" t="s">
        <v>13</v>
      </c>
      <c r="D1156" t="b">
        <v>1</v>
      </c>
      <c r="E1156">
        <v>533.1</v>
      </c>
      <c r="F1156" t="s">
        <v>144</v>
      </c>
      <c r="G1156" t="s">
        <v>145</v>
      </c>
      <c r="H1156" t="s">
        <v>13</v>
      </c>
      <c r="I1156" t="s">
        <v>16</v>
      </c>
      <c r="J1156">
        <v>1</v>
      </c>
      <c r="K1156">
        <v>259255</v>
      </c>
      <c r="L1156">
        <v>194210</v>
      </c>
    </row>
    <row r="1157" spans="1:12" x14ac:dyDescent="0.25">
      <c r="A1157">
        <v>181</v>
      </c>
      <c r="B1157" t="s">
        <v>12</v>
      </c>
      <c r="C1157" t="s">
        <v>13</v>
      </c>
      <c r="D1157" t="b">
        <v>1</v>
      </c>
      <c r="E1157">
        <v>533.20000000000005</v>
      </c>
      <c r="F1157" t="s">
        <v>144</v>
      </c>
      <c r="G1157" t="s">
        <v>145</v>
      </c>
      <c r="H1157" t="s">
        <v>13</v>
      </c>
      <c r="I1157" t="s">
        <v>16</v>
      </c>
      <c r="J1157">
        <v>1</v>
      </c>
      <c r="K1157">
        <v>259246</v>
      </c>
      <c r="L1157">
        <v>194111</v>
      </c>
    </row>
    <row r="1158" spans="1:12" x14ac:dyDescent="0.25">
      <c r="A1158">
        <v>182</v>
      </c>
      <c r="B1158" t="s">
        <v>12</v>
      </c>
      <c r="C1158" t="s">
        <v>13</v>
      </c>
      <c r="D1158" t="b">
        <v>1</v>
      </c>
      <c r="E1158">
        <v>533.29999999999995</v>
      </c>
      <c r="F1158" t="s">
        <v>144</v>
      </c>
      <c r="G1158" t="s">
        <v>145</v>
      </c>
      <c r="H1158" t="s">
        <v>13</v>
      </c>
      <c r="I1158" t="s">
        <v>16</v>
      </c>
      <c r="J1158">
        <v>1</v>
      </c>
      <c r="K1158">
        <v>259129</v>
      </c>
      <c r="L1158">
        <v>193704</v>
      </c>
    </row>
    <row r="1159" spans="1:12" x14ac:dyDescent="0.25">
      <c r="A1159">
        <v>183</v>
      </c>
      <c r="B1159" t="s">
        <v>12</v>
      </c>
      <c r="C1159" t="s">
        <v>13</v>
      </c>
      <c r="D1159" t="b">
        <v>1</v>
      </c>
      <c r="E1159">
        <v>534.1</v>
      </c>
      <c r="F1159" t="s">
        <v>146</v>
      </c>
      <c r="G1159" t="s">
        <v>137</v>
      </c>
      <c r="H1159" t="s">
        <v>13</v>
      </c>
      <c r="I1159" t="s">
        <v>16</v>
      </c>
      <c r="J1159">
        <v>1</v>
      </c>
      <c r="K1159">
        <v>342346</v>
      </c>
      <c r="L1159">
        <v>672905</v>
      </c>
    </row>
    <row r="1160" spans="1:12" x14ac:dyDescent="0.25">
      <c r="A1160">
        <v>184</v>
      </c>
      <c r="B1160" t="s">
        <v>12</v>
      </c>
      <c r="C1160" t="s">
        <v>13</v>
      </c>
      <c r="D1160" t="b">
        <v>1</v>
      </c>
      <c r="E1160">
        <v>535.1</v>
      </c>
      <c r="F1160" t="s">
        <v>147</v>
      </c>
      <c r="G1160" t="s">
        <v>137</v>
      </c>
      <c r="H1160" t="s">
        <v>13</v>
      </c>
      <c r="I1160" t="s">
        <v>16</v>
      </c>
      <c r="J1160">
        <v>1</v>
      </c>
      <c r="K1160">
        <v>341618</v>
      </c>
      <c r="L1160">
        <v>675264</v>
      </c>
    </row>
    <row r="1161" spans="1:12" x14ac:dyDescent="0.25">
      <c r="A1161">
        <v>185</v>
      </c>
      <c r="B1161" t="s">
        <v>12</v>
      </c>
      <c r="C1161" t="s">
        <v>13</v>
      </c>
      <c r="D1161" t="b">
        <v>1</v>
      </c>
      <c r="E1161">
        <v>536.1</v>
      </c>
      <c r="F1161" t="s">
        <v>148</v>
      </c>
      <c r="G1161" t="s">
        <v>137</v>
      </c>
      <c r="H1161" t="s">
        <v>13</v>
      </c>
      <c r="I1161" t="s">
        <v>16</v>
      </c>
      <c r="J1161">
        <v>1</v>
      </c>
      <c r="K1161">
        <v>339230</v>
      </c>
      <c r="L1161">
        <v>673921</v>
      </c>
    </row>
    <row r="1162" spans="1:12" x14ac:dyDescent="0.25">
      <c r="A1162">
        <v>186</v>
      </c>
      <c r="B1162" t="s">
        <v>12</v>
      </c>
      <c r="C1162" t="s">
        <v>13</v>
      </c>
      <c r="D1162" t="b">
        <v>1</v>
      </c>
      <c r="E1162">
        <v>537.1</v>
      </c>
      <c r="F1162" t="s">
        <v>149</v>
      </c>
      <c r="G1162" t="s">
        <v>150</v>
      </c>
      <c r="H1162" t="s">
        <v>13</v>
      </c>
      <c r="I1162" t="s">
        <v>21</v>
      </c>
      <c r="J1162">
        <v>1</v>
      </c>
      <c r="K1162">
        <v>324414</v>
      </c>
      <c r="L1162">
        <v>208960</v>
      </c>
    </row>
    <row r="1163" spans="1:12" x14ac:dyDescent="0.25">
      <c r="A1163">
        <v>187</v>
      </c>
      <c r="B1163" t="s">
        <v>12</v>
      </c>
      <c r="C1163" t="s">
        <v>13</v>
      </c>
      <c r="D1163" t="b">
        <v>1</v>
      </c>
      <c r="E1163">
        <v>537.20000000000005</v>
      </c>
      <c r="F1163" t="s">
        <v>149</v>
      </c>
      <c r="G1163" t="s">
        <v>150</v>
      </c>
      <c r="H1163" t="s">
        <v>13</v>
      </c>
      <c r="I1163" t="s">
        <v>21</v>
      </c>
      <c r="J1163">
        <v>1</v>
      </c>
      <c r="K1163">
        <v>324560</v>
      </c>
      <c r="L1163">
        <v>208930</v>
      </c>
    </row>
    <row r="1164" spans="1:12" x14ac:dyDescent="0.25">
      <c r="A1164">
        <v>188</v>
      </c>
      <c r="B1164" t="s">
        <v>12</v>
      </c>
      <c r="C1164" t="s">
        <v>13</v>
      </c>
      <c r="D1164" t="b">
        <v>1</v>
      </c>
      <c r="E1164">
        <v>537.29999999999995</v>
      </c>
      <c r="F1164" t="s">
        <v>149</v>
      </c>
      <c r="G1164" t="s">
        <v>150</v>
      </c>
      <c r="H1164" t="s">
        <v>13</v>
      </c>
      <c r="I1164" t="s">
        <v>21</v>
      </c>
      <c r="J1164">
        <v>1</v>
      </c>
      <c r="K1164">
        <v>324693</v>
      </c>
      <c r="L1164">
        <v>208889</v>
      </c>
    </row>
    <row r="1165" spans="1:12" x14ac:dyDescent="0.25">
      <c r="A1165">
        <v>189</v>
      </c>
      <c r="B1165" t="s">
        <v>12</v>
      </c>
      <c r="C1165" t="s">
        <v>13</v>
      </c>
      <c r="D1165" t="b">
        <v>1</v>
      </c>
      <c r="E1165">
        <v>538.1</v>
      </c>
      <c r="F1165" t="s">
        <v>151</v>
      </c>
      <c r="G1165" t="s">
        <v>152</v>
      </c>
      <c r="H1165" t="s">
        <v>13</v>
      </c>
      <c r="I1165" t="s">
        <v>16</v>
      </c>
      <c r="J1165">
        <v>1</v>
      </c>
      <c r="K1165">
        <v>296800</v>
      </c>
      <c r="L1165">
        <v>667500</v>
      </c>
    </row>
    <row r="1166" spans="1:12" x14ac:dyDescent="0.25">
      <c r="A1166">
        <v>190</v>
      </c>
      <c r="B1166" t="s">
        <v>12</v>
      </c>
      <c r="C1166" t="s">
        <v>13</v>
      </c>
      <c r="D1166" t="b">
        <v>1</v>
      </c>
      <c r="E1166">
        <v>539.1</v>
      </c>
      <c r="F1166" t="s">
        <v>153</v>
      </c>
      <c r="G1166" t="s">
        <v>152</v>
      </c>
      <c r="H1166" t="s">
        <v>13</v>
      </c>
      <c r="I1166" t="s">
        <v>16</v>
      </c>
      <c r="J1166">
        <v>1</v>
      </c>
      <c r="K1166">
        <v>293364</v>
      </c>
      <c r="L1166">
        <v>669152</v>
      </c>
    </row>
    <row r="1167" spans="1:12" x14ac:dyDescent="0.25">
      <c r="A1167">
        <v>191</v>
      </c>
      <c r="B1167" t="s">
        <v>12</v>
      </c>
      <c r="C1167" t="s">
        <v>13</v>
      </c>
      <c r="D1167" t="b">
        <v>1</v>
      </c>
      <c r="E1167">
        <v>540.1</v>
      </c>
      <c r="F1167" t="s">
        <v>154</v>
      </c>
      <c r="G1167" t="s">
        <v>155</v>
      </c>
      <c r="H1167" t="s">
        <v>13</v>
      </c>
      <c r="I1167" t="s">
        <v>16</v>
      </c>
      <c r="J1167">
        <v>1</v>
      </c>
      <c r="K1167">
        <v>332700</v>
      </c>
      <c r="L1167">
        <v>694600</v>
      </c>
    </row>
    <row r="1168" spans="1:12" x14ac:dyDescent="0.25">
      <c r="A1168">
        <v>192</v>
      </c>
      <c r="B1168" t="s">
        <v>12</v>
      </c>
      <c r="C1168" t="s">
        <v>13</v>
      </c>
      <c r="D1168" t="b">
        <v>1</v>
      </c>
      <c r="E1168">
        <v>541.1</v>
      </c>
      <c r="F1168" t="s">
        <v>156</v>
      </c>
      <c r="G1168" t="s">
        <v>157</v>
      </c>
      <c r="H1168" t="s">
        <v>13</v>
      </c>
      <c r="I1168" t="s">
        <v>16</v>
      </c>
      <c r="J1168">
        <v>1</v>
      </c>
      <c r="K1168">
        <v>427155</v>
      </c>
      <c r="L1168">
        <v>542253</v>
      </c>
    </row>
    <row r="1169" spans="1:12" x14ac:dyDescent="0.25">
      <c r="A1169">
        <v>193</v>
      </c>
      <c r="B1169" t="s">
        <v>12</v>
      </c>
      <c r="C1169" t="s">
        <v>13</v>
      </c>
      <c r="D1169" t="b">
        <v>1</v>
      </c>
      <c r="E1169">
        <v>542.1</v>
      </c>
      <c r="F1169" t="s">
        <v>158</v>
      </c>
      <c r="G1169" t="s">
        <v>87</v>
      </c>
      <c r="H1169" t="s">
        <v>13</v>
      </c>
      <c r="I1169" t="s">
        <v>16</v>
      </c>
      <c r="J1169">
        <v>1</v>
      </c>
      <c r="K1169">
        <v>387505</v>
      </c>
      <c r="L1169">
        <v>425853</v>
      </c>
    </row>
    <row r="1170" spans="1:12" x14ac:dyDescent="0.25">
      <c r="A1170">
        <v>194</v>
      </c>
      <c r="B1170" t="s">
        <v>12</v>
      </c>
      <c r="C1170" t="s">
        <v>13</v>
      </c>
      <c r="D1170" t="b">
        <v>1</v>
      </c>
      <c r="E1170">
        <v>543.1</v>
      </c>
      <c r="F1170" t="s">
        <v>159</v>
      </c>
      <c r="G1170" t="s">
        <v>87</v>
      </c>
      <c r="H1170" t="s">
        <v>13</v>
      </c>
      <c r="I1170" t="s">
        <v>16</v>
      </c>
      <c r="J1170">
        <v>1</v>
      </c>
      <c r="K1170">
        <v>385720</v>
      </c>
      <c r="L1170">
        <v>427580</v>
      </c>
    </row>
    <row r="1171" spans="1:12" x14ac:dyDescent="0.25">
      <c r="A1171">
        <v>195</v>
      </c>
      <c r="B1171" t="s">
        <v>12</v>
      </c>
      <c r="C1171" t="s">
        <v>13</v>
      </c>
      <c r="D1171" t="b">
        <v>1</v>
      </c>
      <c r="E1171">
        <v>544.1</v>
      </c>
      <c r="F1171" t="s">
        <v>160</v>
      </c>
      <c r="G1171" t="s">
        <v>87</v>
      </c>
      <c r="H1171" t="s">
        <v>13</v>
      </c>
      <c r="I1171" t="s">
        <v>16</v>
      </c>
      <c r="J1171">
        <v>1</v>
      </c>
      <c r="K1171">
        <v>386516</v>
      </c>
      <c r="L1171">
        <v>427670</v>
      </c>
    </row>
    <row r="1172" spans="1:12" x14ac:dyDescent="0.25">
      <c r="A1172">
        <v>196</v>
      </c>
      <c r="B1172" t="s">
        <v>12</v>
      </c>
      <c r="C1172" t="s">
        <v>13</v>
      </c>
      <c r="D1172" t="b">
        <v>1</v>
      </c>
      <c r="E1172">
        <v>544.20000000000005</v>
      </c>
      <c r="F1172" t="s">
        <v>160</v>
      </c>
      <c r="G1172" t="s">
        <v>87</v>
      </c>
      <c r="H1172" t="s">
        <v>13</v>
      </c>
      <c r="I1172" t="s">
        <v>16</v>
      </c>
      <c r="J1172">
        <v>1</v>
      </c>
      <c r="K1172">
        <v>386540</v>
      </c>
      <c r="L1172">
        <v>427685</v>
      </c>
    </row>
    <row r="1173" spans="1:12" x14ac:dyDescent="0.25">
      <c r="A1173">
        <v>197</v>
      </c>
      <c r="B1173" t="s">
        <v>12</v>
      </c>
      <c r="C1173" t="s">
        <v>13</v>
      </c>
      <c r="D1173" t="b">
        <v>1</v>
      </c>
      <c r="E1173">
        <v>544.29999999999995</v>
      </c>
      <c r="F1173" t="s">
        <v>160</v>
      </c>
      <c r="G1173" t="s">
        <v>87</v>
      </c>
      <c r="H1173" t="s">
        <v>13</v>
      </c>
      <c r="I1173" t="s">
        <v>16</v>
      </c>
      <c r="J1173">
        <v>1</v>
      </c>
      <c r="K1173">
        <v>386641</v>
      </c>
      <c r="L1173">
        <v>427863</v>
      </c>
    </row>
    <row r="1174" spans="1:12" x14ac:dyDescent="0.25">
      <c r="A1174">
        <v>198</v>
      </c>
      <c r="B1174" t="s">
        <v>12</v>
      </c>
      <c r="C1174" t="s">
        <v>13</v>
      </c>
      <c r="D1174" t="b">
        <v>1</v>
      </c>
      <c r="E1174">
        <v>545.1</v>
      </c>
      <c r="F1174" t="s">
        <v>161</v>
      </c>
      <c r="G1174" t="s">
        <v>87</v>
      </c>
      <c r="H1174" t="s">
        <v>13</v>
      </c>
      <c r="I1174" t="s">
        <v>16</v>
      </c>
      <c r="J1174">
        <v>1</v>
      </c>
      <c r="K1174">
        <v>386602</v>
      </c>
      <c r="L1174">
        <v>427831</v>
      </c>
    </row>
    <row r="1175" spans="1:12" x14ac:dyDescent="0.25">
      <c r="A1175">
        <v>199</v>
      </c>
      <c r="B1175" t="s">
        <v>12</v>
      </c>
      <c r="C1175" t="s">
        <v>13</v>
      </c>
      <c r="D1175" t="b">
        <v>1</v>
      </c>
      <c r="E1175">
        <v>545.20000000000005</v>
      </c>
      <c r="F1175" t="s">
        <v>161</v>
      </c>
      <c r="G1175" t="s">
        <v>87</v>
      </c>
      <c r="H1175" t="s">
        <v>13</v>
      </c>
      <c r="I1175" t="s">
        <v>16</v>
      </c>
      <c r="J1175">
        <v>1</v>
      </c>
      <c r="K1175">
        <v>386607</v>
      </c>
      <c r="L1175">
        <v>427831</v>
      </c>
    </row>
    <row r="1176" spans="1:12" x14ac:dyDescent="0.25">
      <c r="A1176">
        <v>200</v>
      </c>
      <c r="B1176" t="s">
        <v>12</v>
      </c>
      <c r="C1176" t="s">
        <v>13</v>
      </c>
      <c r="D1176" t="b">
        <v>1</v>
      </c>
      <c r="E1176">
        <v>546.1</v>
      </c>
      <c r="F1176" t="s">
        <v>162</v>
      </c>
      <c r="G1176" t="s">
        <v>123</v>
      </c>
      <c r="H1176" t="s">
        <v>13</v>
      </c>
      <c r="I1176" t="s">
        <v>16</v>
      </c>
      <c r="J1176">
        <v>1</v>
      </c>
      <c r="K1176">
        <v>432238</v>
      </c>
      <c r="L1176">
        <v>411734</v>
      </c>
    </row>
    <row r="1177" spans="1:12" x14ac:dyDescent="0.25">
      <c r="A1177">
        <v>201</v>
      </c>
      <c r="B1177" t="s">
        <v>12</v>
      </c>
      <c r="C1177" t="s">
        <v>13</v>
      </c>
      <c r="D1177" t="b">
        <v>1</v>
      </c>
      <c r="E1177">
        <v>546.20000000000005</v>
      </c>
      <c r="F1177" t="s">
        <v>162</v>
      </c>
      <c r="G1177" t="s">
        <v>123</v>
      </c>
      <c r="H1177" t="s">
        <v>13</v>
      </c>
      <c r="I1177" t="s">
        <v>16</v>
      </c>
      <c r="J1177">
        <v>1</v>
      </c>
      <c r="K1177">
        <v>432214</v>
      </c>
      <c r="L1177">
        <v>411715</v>
      </c>
    </row>
    <row r="1178" spans="1:12" x14ac:dyDescent="0.25">
      <c r="A1178">
        <v>202</v>
      </c>
      <c r="B1178" t="s">
        <v>12</v>
      </c>
      <c r="C1178" t="s">
        <v>13</v>
      </c>
      <c r="D1178" t="b">
        <v>1</v>
      </c>
      <c r="E1178">
        <v>547.1</v>
      </c>
      <c r="F1178" t="s">
        <v>163</v>
      </c>
      <c r="G1178" t="s">
        <v>47</v>
      </c>
      <c r="H1178" t="s">
        <v>13</v>
      </c>
      <c r="I1178" t="s">
        <v>16</v>
      </c>
      <c r="J1178">
        <v>1</v>
      </c>
      <c r="K1178">
        <v>433719</v>
      </c>
      <c r="L1178">
        <v>402146</v>
      </c>
    </row>
    <row r="1179" spans="1:12" x14ac:dyDescent="0.25">
      <c r="A1179">
        <v>203</v>
      </c>
      <c r="B1179" t="s">
        <v>12</v>
      </c>
      <c r="C1179" t="s">
        <v>13</v>
      </c>
      <c r="D1179" t="b">
        <v>1</v>
      </c>
      <c r="E1179">
        <v>548.1</v>
      </c>
      <c r="F1179" t="s">
        <v>164</v>
      </c>
      <c r="G1179" t="s">
        <v>47</v>
      </c>
      <c r="H1179" t="s">
        <v>13</v>
      </c>
      <c r="I1179" t="s">
        <v>16</v>
      </c>
      <c r="J1179">
        <v>1</v>
      </c>
      <c r="K1179">
        <v>439913</v>
      </c>
      <c r="L1179">
        <v>401910</v>
      </c>
    </row>
    <row r="1180" spans="1:12" x14ac:dyDescent="0.25">
      <c r="A1180">
        <v>204</v>
      </c>
      <c r="B1180" t="s">
        <v>12</v>
      </c>
      <c r="C1180" t="s">
        <v>13</v>
      </c>
      <c r="D1180" t="b">
        <v>1</v>
      </c>
      <c r="E1180">
        <v>549.1</v>
      </c>
      <c r="F1180" t="s">
        <v>165</v>
      </c>
      <c r="G1180" t="s">
        <v>47</v>
      </c>
      <c r="H1180" t="s">
        <v>13</v>
      </c>
      <c r="I1180" t="s">
        <v>16</v>
      </c>
      <c r="J1180">
        <v>1</v>
      </c>
      <c r="K1180">
        <v>432671</v>
      </c>
      <c r="L1180">
        <v>408333</v>
      </c>
    </row>
    <row r="1181" spans="1:12" x14ac:dyDescent="0.25">
      <c r="A1181">
        <v>205</v>
      </c>
      <c r="B1181" t="s">
        <v>12</v>
      </c>
      <c r="C1181" t="s">
        <v>13</v>
      </c>
      <c r="D1181" t="b">
        <v>1</v>
      </c>
      <c r="E1181">
        <v>550.1</v>
      </c>
      <c r="F1181" t="s">
        <v>166</v>
      </c>
      <c r="G1181" t="s">
        <v>167</v>
      </c>
      <c r="H1181" t="s">
        <v>13</v>
      </c>
      <c r="I1181" t="s">
        <v>16</v>
      </c>
      <c r="J1181">
        <v>1</v>
      </c>
      <c r="K1181">
        <v>429942</v>
      </c>
      <c r="L1181">
        <v>581983</v>
      </c>
    </row>
    <row r="1182" spans="1:12" x14ac:dyDescent="0.25">
      <c r="A1182">
        <v>206</v>
      </c>
      <c r="B1182" t="s">
        <v>12</v>
      </c>
      <c r="C1182" t="s">
        <v>13</v>
      </c>
      <c r="D1182" t="b">
        <v>1</v>
      </c>
      <c r="E1182">
        <v>551.1</v>
      </c>
      <c r="F1182" t="s">
        <v>168</v>
      </c>
      <c r="G1182" t="s">
        <v>47</v>
      </c>
      <c r="H1182" t="s">
        <v>13</v>
      </c>
      <c r="I1182" t="s">
        <v>16</v>
      </c>
      <c r="J1182">
        <v>1</v>
      </c>
      <c r="K1182">
        <v>442527</v>
      </c>
      <c r="L1182">
        <v>397186</v>
      </c>
    </row>
    <row r="1183" spans="1:12" x14ac:dyDescent="0.25">
      <c r="A1183">
        <v>207</v>
      </c>
      <c r="B1183" t="s">
        <v>12</v>
      </c>
      <c r="C1183" t="s">
        <v>13</v>
      </c>
      <c r="D1183" t="b">
        <v>1</v>
      </c>
      <c r="E1183">
        <v>552.1</v>
      </c>
      <c r="F1183" t="s">
        <v>169</v>
      </c>
      <c r="G1183" t="s">
        <v>170</v>
      </c>
      <c r="H1183" t="s">
        <v>13</v>
      </c>
      <c r="I1183" t="s">
        <v>16</v>
      </c>
      <c r="J1183">
        <v>0</v>
      </c>
      <c r="K1183">
        <v>436581</v>
      </c>
      <c r="L1183">
        <v>558281</v>
      </c>
    </row>
    <row r="1184" spans="1:12" x14ac:dyDescent="0.25">
      <c r="A1184">
        <v>208</v>
      </c>
      <c r="B1184" t="s">
        <v>12</v>
      </c>
      <c r="C1184" t="s">
        <v>13</v>
      </c>
      <c r="D1184" t="b">
        <v>1</v>
      </c>
      <c r="E1184">
        <v>552.20000000000005</v>
      </c>
      <c r="F1184" t="s">
        <v>169</v>
      </c>
      <c r="G1184" t="s">
        <v>170</v>
      </c>
      <c r="H1184" t="s">
        <v>13</v>
      </c>
      <c r="I1184" t="s">
        <v>16</v>
      </c>
      <c r="J1184">
        <v>0</v>
      </c>
      <c r="K1184">
        <v>436553</v>
      </c>
      <c r="L1184">
        <v>558269</v>
      </c>
    </row>
    <row r="1185" spans="1:12" x14ac:dyDescent="0.25">
      <c r="A1185">
        <v>209</v>
      </c>
      <c r="B1185" t="s">
        <v>12</v>
      </c>
      <c r="C1185" t="s">
        <v>13</v>
      </c>
      <c r="D1185" t="b">
        <v>1</v>
      </c>
      <c r="E1185">
        <v>553.1</v>
      </c>
      <c r="F1185" t="s">
        <v>171</v>
      </c>
      <c r="G1185" t="s">
        <v>47</v>
      </c>
      <c r="H1185" t="s">
        <v>13</v>
      </c>
      <c r="I1185" t="s">
        <v>16</v>
      </c>
      <c r="J1185">
        <v>1</v>
      </c>
      <c r="K1185">
        <v>438444</v>
      </c>
      <c r="L1185">
        <v>395581</v>
      </c>
    </row>
    <row r="1186" spans="1:12" x14ac:dyDescent="0.25">
      <c r="A1186">
        <v>210</v>
      </c>
      <c r="B1186" t="s">
        <v>12</v>
      </c>
      <c r="C1186" t="s">
        <v>13</v>
      </c>
      <c r="D1186" t="b">
        <v>1</v>
      </c>
      <c r="E1186">
        <v>554.1</v>
      </c>
      <c r="F1186" t="s">
        <v>172</v>
      </c>
      <c r="G1186" t="s">
        <v>47</v>
      </c>
      <c r="H1186" t="s">
        <v>13</v>
      </c>
      <c r="I1186" t="s">
        <v>16</v>
      </c>
      <c r="J1186">
        <v>1</v>
      </c>
      <c r="K1186">
        <v>435935</v>
      </c>
      <c r="L1186">
        <v>401350</v>
      </c>
    </row>
    <row r="1187" spans="1:12" x14ac:dyDescent="0.25">
      <c r="A1187">
        <v>211</v>
      </c>
      <c r="B1187" t="s">
        <v>12</v>
      </c>
      <c r="C1187" t="s">
        <v>13</v>
      </c>
      <c r="D1187" t="b">
        <v>1</v>
      </c>
      <c r="E1187">
        <v>555.1</v>
      </c>
      <c r="F1187" t="s">
        <v>173</v>
      </c>
      <c r="G1187" t="s">
        <v>47</v>
      </c>
      <c r="H1187" t="s">
        <v>13</v>
      </c>
      <c r="I1187" t="s">
        <v>16</v>
      </c>
      <c r="J1187">
        <v>1</v>
      </c>
      <c r="K1187">
        <v>438707</v>
      </c>
      <c r="L1187">
        <v>395497</v>
      </c>
    </row>
    <row r="1188" spans="1:12" x14ac:dyDescent="0.25">
      <c r="A1188">
        <v>212</v>
      </c>
      <c r="B1188" t="s">
        <v>12</v>
      </c>
      <c r="C1188" t="s">
        <v>13</v>
      </c>
      <c r="D1188" t="b">
        <v>1</v>
      </c>
      <c r="E1188">
        <v>556.1</v>
      </c>
      <c r="F1188" t="s">
        <v>174</v>
      </c>
      <c r="G1188" t="s">
        <v>108</v>
      </c>
      <c r="H1188" t="s">
        <v>13</v>
      </c>
      <c r="I1188" t="s">
        <v>16</v>
      </c>
      <c r="J1188">
        <v>1</v>
      </c>
      <c r="K1188">
        <v>438734</v>
      </c>
      <c r="L1188">
        <v>320112</v>
      </c>
    </row>
    <row r="1189" spans="1:12" x14ac:dyDescent="0.25">
      <c r="A1189">
        <v>213</v>
      </c>
      <c r="B1189" t="s">
        <v>12</v>
      </c>
      <c r="C1189" t="s">
        <v>13</v>
      </c>
      <c r="D1189" t="b">
        <v>1</v>
      </c>
      <c r="E1189">
        <v>557.1</v>
      </c>
      <c r="F1189" t="s">
        <v>175</v>
      </c>
      <c r="G1189" t="s">
        <v>47</v>
      </c>
      <c r="H1189" t="s">
        <v>13</v>
      </c>
      <c r="I1189" t="s">
        <v>16</v>
      </c>
      <c r="J1189">
        <v>1</v>
      </c>
      <c r="K1189">
        <v>433697</v>
      </c>
      <c r="L1189">
        <v>399174</v>
      </c>
    </row>
    <row r="1190" spans="1:12" x14ac:dyDescent="0.25">
      <c r="A1190">
        <v>214</v>
      </c>
      <c r="B1190" t="s">
        <v>12</v>
      </c>
      <c r="C1190" t="s">
        <v>13</v>
      </c>
      <c r="D1190" t="b">
        <v>1</v>
      </c>
      <c r="E1190">
        <v>558.1</v>
      </c>
      <c r="F1190" t="s">
        <v>176</v>
      </c>
      <c r="G1190" t="s">
        <v>95</v>
      </c>
      <c r="H1190" t="s">
        <v>13</v>
      </c>
      <c r="I1190" t="s">
        <v>16</v>
      </c>
      <c r="J1190">
        <v>1</v>
      </c>
      <c r="K1190">
        <v>266609</v>
      </c>
      <c r="L1190">
        <v>668349</v>
      </c>
    </row>
    <row r="1191" spans="1:12" x14ac:dyDescent="0.25">
      <c r="A1191">
        <v>215</v>
      </c>
      <c r="B1191" t="s">
        <v>12</v>
      </c>
      <c r="C1191" t="s">
        <v>13</v>
      </c>
      <c r="D1191" t="b">
        <v>1</v>
      </c>
      <c r="E1191">
        <v>558.20000000000005</v>
      </c>
      <c r="F1191" t="s">
        <v>176</v>
      </c>
      <c r="G1191" t="s">
        <v>95</v>
      </c>
      <c r="H1191" t="s">
        <v>13</v>
      </c>
      <c r="I1191" t="s">
        <v>16</v>
      </c>
      <c r="J1191">
        <v>1</v>
      </c>
      <c r="K1191">
        <v>266637</v>
      </c>
      <c r="L1191">
        <v>668349</v>
      </c>
    </row>
    <row r="1192" spans="1:12" x14ac:dyDescent="0.25">
      <c r="A1192">
        <v>216</v>
      </c>
      <c r="B1192" t="s">
        <v>12</v>
      </c>
      <c r="C1192" t="s">
        <v>13</v>
      </c>
      <c r="D1192" t="b">
        <v>1</v>
      </c>
      <c r="E1192">
        <v>558.29999999999995</v>
      </c>
      <c r="F1192" t="s">
        <v>176</v>
      </c>
      <c r="G1192" t="s">
        <v>95</v>
      </c>
      <c r="H1192" t="s">
        <v>13</v>
      </c>
      <c r="I1192" t="s">
        <v>16</v>
      </c>
      <c r="J1192">
        <v>1</v>
      </c>
      <c r="K1192">
        <v>266825</v>
      </c>
      <c r="L1192">
        <v>668239</v>
      </c>
    </row>
    <row r="1193" spans="1:12" x14ac:dyDescent="0.25">
      <c r="A1193">
        <v>217</v>
      </c>
      <c r="B1193" t="s">
        <v>12</v>
      </c>
      <c r="C1193" t="s">
        <v>13</v>
      </c>
      <c r="D1193" t="b">
        <v>1</v>
      </c>
      <c r="E1193">
        <v>559.1</v>
      </c>
      <c r="F1193" t="s">
        <v>177</v>
      </c>
      <c r="G1193" t="s">
        <v>100</v>
      </c>
      <c r="H1193" t="s">
        <v>13</v>
      </c>
      <c r="I1193" t="s">
        <v>16</v>
      </c>
      <c r="J1193">
        <v>1</v>
      </c>
      <c r="K1193">
        <v>427800</v>
      </c>
      <c r="L1193">
        <v>417300</v>
      </c>
    </row>
    <row r="1194" spans="1:12" x14ac:dyDescent="0.25">
      <c r="A1194">
        <v>218</v>
      </c>
      <c r="B1194" t="s">
        <v>12</v>
      </c>
      <c r="C1194" t="s">
        <v>13</v>
      </c>
      <c r="D1194" t="b">
        <v>1</v>
      </c>
      <c r="E1194">
        <v>559.20000000000005</v>
      </c>
      <c r="F1194" t="s">
        <v>177</v>
      </c>
      <c r="G1194" t="s">
        <v>100</v>
      </c>
      <c r="H1194" t="s">
        <v>13</v>
      </c>
      <c r="I1194" t="s">
        <v>16</v>
      </c>
      <c r="J1194">
        <v>1</v>
      </c>
      <c r="K1194">
        <v>427800</v>
      </c>
      <c r="L1194">
        <v>417300</v>
      </c>
    </row>
    <row r="1195" spans="1:12" x14ac:dyDescent="0.25">
      <c r="A1195">
        <v>219</v>
      </c>
      <c r="B1195" t="s">
        <v>12</v>
      </c>
      <c r="C1195" t="s">
        <v>13</v>
      </c>
      <c r="D1195" t="b">
        <v>1</v>
      </c>
      <c r="E1195">
        <v>560.1</v>
      </c>
      <c r="F1195" t="s">
        <v>178</v>
      </c>
      <c r="G1195" t="s">
        <v>117</v>
      </c>
      <c r="H1195" t="s">
        <v>13</v>
      </c>
      <c r="I1195" t="s">
        <v>16</v>
      </c>
      <c r="J1195">
        <v>1</v>
      </c>
      <c r="K1195">
        <v>416127</v>
      </c>
      <c r="L1195">
        <v>535320</v>
      </c>
    </row>
    <row r="1196" spans="1:12" x14ac:dyDescent="0.25">
      <c r="A1196">
        <v>220</v>
      </c>
      <c r="B1196" t="s">
        <v>12</v>
      </c>
      <c r="C1196" t="s">
        <v>13</v>
      </c>
      <c r="D1196" t="b">
        <v>1</v>
      </c>
      <c r="E1196">
        <v>561.1</v>
      </c>
      <c r="F1196" t="s">
        <v>179</v>
      </c>
      <c r="G1196" t="s">
        <v>117</v>
      </c>
      <c r="H1196" t="s">
        <v>13</v>
      </c>
      <c r="I1196" t="s">
        <v>16</v>
      </c>
      <c r="J1196">
        <v>1</v>
      </c>
      <c r="K1196">
        <v>416282</v>
      </c>
      <c r="L1196">
        <v>536125</v>
      </c>
    </row>
    <row r="1197" spans="1:12" x14ac:dyDescent="0.25">
      <c r="A1197">
        <v>221</v>
      </c>
      <c r="B1197" t="s">
        <v>12</v>
      </c>
      <c r="C1197" t="s">
        <v>13</v>
      </c>
      <c r="D1197" t="b">
        <v>1</v>
      </c>
      <c r="E1197">
        <v>562.1</v>
      </c>
      <c r="F1197" t="s">
        <v>180</v>
      </c>
      <c r="G1197" t="s">
        <v>117</v>
      </c>
      <c r="H1197" t="s">
        <v>13</v>
      </c>
      <c r="I1197" t="s">
        <v>16</v>
      </c>
      <c r="J1197">
        <v>1</v>
      </c>
      <c r="K1197">
        <v>417200</v>
      </c>
      <c r="L1197">
        <v>532700</v>
      </c>
    </row>
    <row r="1198" spans="1:12" x14ac:dyDescent="0.25">
      <c r="A1198">
        <v>222</v>
      </c>
      <c r="B1198" t="s">
        <v>12</v>
      </c>
      <c r="C1198" t="s">
        <v>13</v>
      </c>
      <c r="D1198" t="b">
        <v>1</v>
      </c>
      <c r="E1198">
        <v>563.1</v>
      </c>
      <c r="F1198" t="s">
        <v>181</v>
      </c>
      <c r="G1198" t="s">
        <v>117</v>
      </c>
      <c r="H1198" t="s">
        <v>13</v>
      </c>
      <c r="I1198" t="s">
        <v>16</v>
      </c>
      <c r="J1198">
        <v>1</v>
      </c>
      <c r="K1198">
        <v>417340</v>
      </c>
      <c r="L1198">
        <v>535296</v>
      </c>
    </row>
    <row r="1199" spans="1:12" x14ac:dyDescent="0.25">
      <c r="A1199">
        <v>223</v>
      </c>
      <c r="B1199" t="s">
        <v>12</v>
      </c>
      <c r="C1199" t="s">
        <v>13</v>
      </c>
      <c r="D1199" t="b">
        <v>1</v>
      </c>
      <c r="E1199">
        <v>564.1</v>
      </c>
      <c r="F1199" t="s">
        <v>182</v>
      </c>
      <c r="G1199" t="s">
        <v>117</v>
      </c>
      <c r="H1199" t="s">
        <v>13</v>
      </c>
      <c r="I1199" t="s">
        <v>16</v>
      </c>
      <c r="J1199">
        <v>1</v>
      </c>
      <c r="K1199">
        <v>413946</v>
      </c>
      <c r="L1199">
        <v>535175</v>
      </c>
    </row>
    <row r="1200" spans="1:12" x14ac:dyDescent="0.25">
      <c r="A1200">
        <v>224</v>
      </c>
      <c r="B1200" t="s">
        <v>12</v>
      </c>
      <c r="C1200" t="s">
        <v>13</v>
      </c>
      <c r="D1200" t="b">
        <v>1</v>
      </c>
      <c r="E1200">
        <v>565.1</v>
      </c>
      <c r="F1200" t="s">
        <v>183</v>
      </c>
      <c r="G1200" t="s">
        <v>117</v>
      </c>
      <c r="H1200" t="s">
        <v>13</v>
      </c>
      <c r="I1200" t="s">
        <v>16</v>
      </c>
      <c r="J1200">
        <v>1</v>
      </c>
      <c r="K1200">
        <v>418495</v>
      </c>
      <c r="L1200">
        <v>533250</v>
      </c>
    </row>
    <row r="1201" spans="1:12" x14ac:dyDescent="0.25">
      <c r="A1201">
        <v>225</v>
      </c>
      <c r="B1201" t="s">
        <v>12</v>
      </c>
      <c r="C1201" t="s">
        <v>13</v>
      </c>
      <c r="D1201" t="b">
        <v>1</v>
      </c>
      <c r="E1201">
        <v>565.20000000000005</v>
      </c>
      <c r="F1201" t="s">
        <v>183</v>
      </c>
      <c r="G1201" t="s">
        <v>117</v>
      </c>
      <c r="H1201" t="s">
        <v>13</v>
      </c>
      <c r="I1201" t="s">
        <v>16</v>
      </c>
      <c r="J1201">
        <v>1</v>
      </c>
      <c r="K1201">
        <v>418430</v>
      </c>
      <c r="L1201">
        <v>533180</v>
      </c>
    </row>
    <row r="1202" spans="1:12" x14ac:dyDescent="0.25">
      <c r="A1202">
        <v>226</v>
      </c>
      <c r="B1202" t="s">
        <v>12</v>
      </c>
      <c r="C1202" t="s">
        <v>13</v>
      </c>
      <c r="D1202" t="b">
        <v>1</v>
      </c>
      <c r="E1202">
        <v>566.1</v>
      </c>
      <c r="F1202" t="s">
        <v>184</v>
      </c>
      <c r="G1202" t="s">
        <v>95</v>
      </c>
      <c r="H1202" t="s">
        <v>13</v>
      </c>
      <c r="I1202" t="s">
        <v>90</v>
      </c>
      <c r="J1202">
        <v>1</v>
      </c>
      <c r="K1202">
        <v>268265</v>
      </c>
      <c r="L1202">
        <v>669965</v>
      </c>
    </row>
    <row r="1203" spans="1:12" x14ac:dyDescent="0.25">
      <c r="A1203">
        <v>227</v>
      </c>
      <c r="B1203" t="s">
        <v>12</v>
      </c>
      <c r="C1203" t="s">
        <v>13</v>
      </c>
      <c r="D1203" t="b">
        <v>1</v>
      </c>
      <c r="E1203">
        <v>566.20000000000005</v>
      </c>
      <c r="F1203" t="s">
        <v>184</v>
      </c>
      <c r="G1203" t="s">
        <v>95</v>
      </c>
      <c r="H1203" t="s">
        <v>13</v>
      </c>
      <c r="I1203" t="s">
        <v>90</v>
      </c>
      <c r="J1203">
        <v>1</v>
      </c>
      <c r="K1203">
        <v>268252</v>
      </c>
      <c r="L1203">
        <v>670049</v>
      </c>
    </row>
    <row r="1204" spans="1:12" x14ac:dyDescent="0.25">
      <c r="A1204">
        <v>228</v>
      </c>
      <c r="B1204" t="s">
        <v>12</v>
      </c>
      <c r="C1204" t="s">
        <v>13</v>
      </c>
      <c r="D1204" t="b">
        <v>1</v>
      </c>
      <c r="E1204">
        <v>566.29999999999995</v>
      </c>
      <c r="F1204" t="s">
        <v>184</v>
      </c>
      <c r="G1204" t="s">
        <v>95</v>
      </c>
      <c r="H1204" t="s">
        <v>13</v>
      </c>
      <c r="I1204" t="s">
        <v>90</v>
      </c>
      <c r="J1204">
        <v>1</v>
      </c>
      <c r="K1204">
        <v>268252</v>
      </c>
      <c r="L1204">
        <v>670078</v>
      </c>
    </row>
    <row r="1205" spans="1:12" x14ac:dyDescent="0.25">
      <c r="A1205">
        <v>229</v>
      </c>
      <c r="B1205" t="s">
        <v>12</v>
      </c>
      <c r="C1205" t="s">
        <v>13</v>
      </c>
      <c r="D1205" t="b">
        <v>1</v>
      </c>
      <c r="E1205">
        <v>567.1</v>
      </c>
      <c r="F1205" t="s">
        <v>185</v>
      </c>
      <c r="G1205" t="s">
        <v>150</v>
      </c>
      <c r="H1205" t="s">
        <v>13</v>
      </c>
      <c r="I1205" t="s">
        <v>16</v>
      </c>
      <c r="J1205">
        <v>1</v>
      </c>
      <c r="K1205">
        <v>321470</v>
      </c>
      <c r="L1205">
        <v>211953</v>
      </c>
    </row>
    <row r="1206" spans="1:12" x14ac:dyDescent="0.25">
      <c r="A1206">
        <v>230</v>
      </c>
      <c r="B1206" t="s">
        <v>12</v>
      </c>
      <c r="C1206" t="s">
        <v>13</v>
      </c>
      <c r="D1206" t="b">
        <v>1</v>
      </c>
      <c r="E1206">
        <v>567.20000000000005</v>
      </c>
      <c r="F1206" t="s">
        <v>185</v>
      </c>
      <c r="G1206" t="s">
        <v>150</v>
      </c>
      <c r="H1206" t="s">
        <v>13</v>
      </c>
      <c r="I1206" t="s">
        <v>16</v>
      </c>
      <c r="J1206">
        <v>1</v>
      </c>
      <c r="K1206">
        <v>321500</v>
      </c>
      <c r="L1206">
        <v>212100</v>
      </c>
    </row>
    <row r="1207" spans="1:12" x14ac:dyDescent="0.25">
      <c r="A1207">
        <v>231</v>
      </c>
      <c r="B1207" t="s">
        <v>12</v>
      </c>
      <c r="C1207" t="s">
        <v>13</v>
      </c>
      <c r="D1207" t="b">
        <v>1</v>
      </c>
      <c r="E1207">
        <v>568.1</v>
      </c>
      <c r="F1207" t="s">
        <v>186</v>
      </c>
      <c r="G1207" t="s">
        <v>67</v>
      </c>
      <c r="H1207" t="s">
        <v>13</v>
      </c>
      <c r="I1207" t="s">
        <v>16</v>
      </c>
      <c r="J1207">
        <v>1</v>
      </c>
      <c r="K1207">
        <v>421712</v>
      </c>
      <c r="L1207">
        <v>401904</v>
      </c>
    </row>
    <row r="1208" spans="1:12" x14ac:dyDescent="0.25">
      <c r="A1208">
        <v>232</v>
      </c>
      <c r="B1208" t="s">
        <v>12</v>
      </c>
      <c r="C1208" t="s">
        <v>13</v>
      </c>
      <c r="D1208" t="b">
        <v>1</v>
      </c>
      <c r="E1208">
        <v>569.1</v>
      </c>
      <c r="F1208" t="s">
        <v>187</v>
      </c>
      <c r="G1208" t="s">
        <v>188</v>
      </c>
      <c r="H1208" t="s">
        <v>13</v>
      </c>
      <c r="I1208" t="s">
        <v>16</v>
      </c>
      <c r="J1208">
        <v>1</v>
      </c>
      <c r="K1208">
        <v>373793</v>
      </c>
      <c r="L1208">
        <v>402368</v>
      </c>
    </row>
    <row r="1209" spans="1:12" x14ac:dyDescent="0.25">
      <c r="A1209">
        <v>233</v>
      </c>
      <c r="B1209" t="s">
        <v>12</v>
      </c>
      <c r="C1209" t="s">
        <v>13</v>
      </c>
      <c r="D1209" t="b">
        <v>1</v>
      </c>
      <c r="E1209">
        <v>570.1</v>
      </c>
      <c r="F1209" t="s">
        <v>189</v>
      </c>
      <c r="G1209" t="s">
        <v>188</v>
      </c>
      <c r="H1209" t="s">
        <v>13</v>
      </c>
      <c r="I1209" t="s">
        <v>16</v>
      </c>
      <c r="J1209">
        <v>1</v>
      </c>
      <c r="K1209">
        <v>372887</v>
      </c>
      <c r="L1209">
        <v>401323</v>
      </c>
    </row>
    <row r="1210" spans="1:12" x14ac:dyDescent="0.25">
      <c r="A1210">
        <v>234</v>
      </c>
      <c r="B1210" t="s">
        <v>12</v>
      </c>
      <c r="C1210" t="s">
        <v>13</v>
      </c>
      <c r="D1210" t="b">
        <v>1</v>
      </c>
      <c r="E1210">
        <v>571.1</v>
      </c>
      <c r="F1210" t="s">
        <v>190</v>
      </c>
      <c r="G1210" t="s">
        <v>191</v>
      </c>
      <c r="H1210" t="s">
        <v>13</v>
      </c>
      <c r="I1210" t="s">
        <v>93</v>
      </c>
      <c r="J1210">
        <v>1</v>
      </c>
      <c r="K1210">
        <v>286721</v>
      </c>
      <c r="L1210">
        <v>635603</v>
      </c>
    </row>
    <row r="1211" spans="1:12" x14ac:dyDescent="0.25">
      <c r="A1211">
        <v>235</v>
      </c>
      <c r="B1211" t="s">
        <v>12</v>
      </c>
      <c r="C1211" t="s">
        <v>13</v>
      </c>
      <c r="D1211" t="b">
        <v>1</v>
      </c>
      <c r="E1211">
        <v>572.1</v>
      </c>
      <c r="F1211" t="s">
        <v>192</v>
      </c>
      <c r="G1211" t="s">
        <v>117</v>
      </c>
      <c r="H1211" t="s">
        <v>13</v>
      </c>
      <c r="I1211" t="s">
        <v>16</v>
      </c>
      <c r="J1211">
        <v>1</v>
      </c>
      <c r="K1211">
        <v>425916</v>
      </c>
      <c r="L1211">
        <v>539847</v>
      </c>
    </row>
    <row r="1212" spans="1:12" x14ac:dyDescent="0.25">
      <c r="A1212">
        <v>236</v>
      </c>
      <c r="B1212" t="s">
        <v>12</v>
      </c>
      <c r="C1212" t="s">
        <v>13</v>
      </c>
      <c r="D1212" t="b">
        <v>1</v>
      </c>
      <c r="E1212">
        <v>573.1</v>
      </c>
      <c r="F1212" t="s">
        <v>193</v>
      </c>
      <c r="G1212" t="s">
        <v>155</v>
      </c>
      <c r="H1212" t="s">
        <v>13</v>
      </c>
      <c r="I1212" t="s">
        <v>90</v>
      </c>
      <c r="J1212">
        <v>1</v>
      </c>
      <c r="K1212">
        <v>329185</v>
      </c>
      <c r="L1212">
        <v>697288</v>
      </c>
    </row>
    <row r="1213" spans="1:12" x14ac:dyDescent="0.25">
      <c r="A1213">
        <v>237</v>
      </c>
      <c r="B1213" t="s">
        <v>12</v>
      </c>
      <c r="C1213" t="s">
        <v>13</v>
      </c>
      <c r="D1213" t="b">
        <v>1</v>
      </c>
      <c r="E1213">
        <v>574.1</v>
      </c>
      <c r="F1213" t="s">
        <v>194</v>
      </c>
      <c r="G1213" t="s">
        <v>34</v>
      </c>
      <c r="H1213" t="s">
        <v>13</v>
      </c>
      <c r="I1213" t="s">
        <v>16</v>
      </c>
      <c r="J1213">
        <v>1</v>
      </c>
      <c r="K1213">
        <v>416654</v>
      </c>
      <c r="L1213">
        <v>564367</v>
      </c>
    </row>
    <row r="1214" spans="1:12" x14ac:dyDescent="0.25">
      <c r="A1214">
        <v>238</v>
      </c>
      <c r="B1214" t="s">
        <v>12</v>
      </c>
      <c r="C1214" t="s">
        <v>13</v>
      </c>
      <c r="D1214" t="b">
        <v>1</v>
      </c>
      <c r="E1214">
        <v>574.20000000000005</v>
      </c>
      <c r="F1214" t="s">
        <v>194</v>
      </c>
      <c r="G1214" t="s">
        <v>34</v>
      </c>
      <c r="H1214" t="s">
        <v>13</v>
      </c>
      <c r="I1214" t="s">
        <v>16</v>
      </c>
      <c r="J1214">
        <v>1</v>
      </c>
      <c r="K1214">
        <v>416845</v>
      </c>
      <c r="L1214">
        <v>564366</v>
      </c>
    </row>
    <row r="1215" spans="1:12" x14ac:dyDescent="0.25">
      <c r="A1215">
        <v>239</v>
      </c>
      <c r="B1215" t="s">
        <v>12</v>
      </c>
      <c r="C1215" t="s">
        <v>13</v>
      </c>
      <c r="D1215" t="b">
        <v>1</v>
      </c>
      <c r="E1215">
        <v>575.1</v>
      </c>
      <c r="F1215" t="s">
        <v>195</v>
      </c>
      <c r="G1215" t="s">
        <v>196</v>
      </c>
      <c r="H1215" t="s">
        <v>13</v>
      </c>
      <c r="I1215" t="s">
        <v>21</v>
      </c>
      <c r="J1215">
        <v>1</v>
      </c>
      <c r="K1215">
        <v>298025</v>
      </c>
      <c r="L1215">
        <v>697400</v>
      </c>
    </row>
    <row r="1216" spans="1:12" x14ac:dyDescent="0.25">
      <c r="A1216">
        <v>240</v>
      </c>
      <c r="B1216" t="s">
        <v>12</v>
      </c>
      <c r="C1216" t="s">
        <v>13</v>
      </c>
      <c r="D1216" t="b">
        <v>1</v>
      </c>
      <c r="E1216">
        <v>575.20000000000005</v>
      </c>
      <c r="F1216" t="s">
        <v>195</v>
      </c>
      <c r="G1216" t="s">
        <v>196</v>
      </c>
      <c r="H1216" t="s">
        <v>13</v>
      </c>
      <c r="I1216" t="s">
        <v>21</v>
      </c>
      <c r="J1216">
        <v>1</v>
      </c>
      <c r="K1216">
        <v>298300</v>
      </c>
      <c r="L1216">
        <v>697780</v>
      </c>
    </row>
    <row r="1217" spans="1:12" x14ac:dyDescent="0.25">
      <c r="A1217">
        <v>241</v>
      </c>
      <c r="B1217" t="s">
        <v>12</v>
      </c>
      <c r="C1217" t="s">
        <v>13</v>
      </c>
      <c r="D1217" t="b">
        <v>1</v>
      </c>
      <c r="E1217">
        <v>575.29999999999995</v>
      </c>
      <c r="F1217" t="s">
        <v>195</v>
      </c>
      <c r="G1217" t="s">
        <v>196</v>
      </c>
      <c r="H1217" t="s">
        <v>13</v>
      </c>
      <c r="I1217" t="s">
        <v>21</v>
      </c>
      <c r="J1217">
        <v>1</v>
      </c>
      <c r="K1217">
        <v>298200</v>
      </c>
      <c r="L1217">
        <v>697755</v>
      </c>
    </row>
    <row r="1218" spans="1:12" x14ac:dyDescent="0.25">
      <c r="A1218">
        <v>242</v>
      </c>
      <c r="B1218" t="s">
        <v>12</v>
      </c>
      <c r="C1218" t="s">
        <v>13</v>
      </c>
      <c r="D1218" t="b">
        <v>1</v>
      </c>
      <c r="E1218">
        <v>575.4</v>
      </c>
      <c r="F1218" t="s">
        <v>195</v>
      </c>
      <c r="G1218" t="s">
        <v>196</v>
      </c>
      <c r="H1218" t="s">
        <v>13</v>
      </c>
      <c r="I1218" t="s">
        <v>21</v>
      </c>
      <c r="J1218">
        <v>1</v>
      </c>
      <c r="K1218">
        <v>298146</v>
      </c>
      <c r="L1218">
        <v>697750</v>
      </c>
    </row>
    <row r="1219" spans="1:12" x14ac:dyDescent="0.25">
      <c r="A1219">
        <v>243</v>
      </c>
      <c r="B1219" t="s">
        <v>12</v>
      </c>
      <c r="C1219" t="s">
        <v>13</v>
      </c>
      <c r="D1219" t="b">
        <v>1</v>
      </c>
      <c r="E1219">
        <v>576.1</v>
      </c>
      <c r="F1219" t="s">
        <v>197</v>
      </c>
      <c r="G1219" t="s">
        <v>198</v>
      </c>
      <c r="H1219" t="s">
        <v>13</v>
      </c>
      <c r="I1219" t="s">
        <v>90</v>
      </c>
      <c r="J1219">
        <v>1</v>
      </c>
      <c r="K1219">
        <v>414222</v>
      </c>
      <c r="L1219">
        <v>516312</v>
      </c>
    </row>
    <row r="1220" spans="1:12" x14ac:dyDescent="0.25">
      <c r="A1220">
        <v>244</v>
      </c>
      <c r="B1220" t="s">
        <v>12</v>
      </c>
      <c r="C1220" t="s">
        <v>13</v>
      </c>
      <c r="D1220" t="b">
        <v>1</v>
      </c>
      <c r="E1220">
        <v>577.1</v>
      </c>
      <c r="F1220" t="s">
        <v>199</v>
      </c>
      <c r="G1220" t="s">
        <v>200</v>
      </c>
      <c r="H1220" t="s">
        <v>13</v>
      </c>
      <c r="I1220" t="s">
        <v>16</v>
      </c>
      <c r="J1220">
        <v>1</v>
      </c>
      <c r="K1220">
        <v>336331</v>
      </c>
      <c r="L1220">
        <v>672828</v>
      </c>
    </row>
    <row r="1221" spans="1:12" x14ac:dyDescent="0.25">
      <c r="A1221">
        <v>245</v>
      </c>
      <c r="B1221" t="s">
        <v>12</v>
      </c>
      <c r="C1221" t="s">
        <v>201</v>
      </c>
      <c r="D1221" t="b">
        <v>1</v>
      </c>
      <c r="E1221">
        <v>578.1</v>
      </c>
      <c r="F1221" t="s">
        <v>202</v>
      </c>
      <c r="G1221" t="s">
        <v>155</v>
      </c>
      <c r="H1221" t="s">
        <v>13</v>
      </c>
      <c r="I1221" t="s">
        <v>16</v>
      </c>
      <c r="J1221">
        <v>0</v>
      </c>
      <c r="K1221">
        <v>328421.3</v>
      </c>
      <c r="L1221">
        <v>692015.4</v>
      </c>
    </row>
    <row r="1222" spans="1:12" x14ac:dyDescent="0.25">
      <c r="A1222">
        <v>246</v>
      </c>
      <c r="B1222" t="s">
        <v>12</v>
      </c>
      <c r="C1222" t="s">
        <v>13</v>
      </c>
      <c r="D1222" t="b">
        <v>1</v>
      </c>
      <c r="E1222">
        <v>579.1</v>
      </c>
      <c r="F1222" t="s">
        <v>203</v>
      </c>
      <c r="G1222" t="s">
        <v>204</v>
      </c>
      <c r="H1222" t="s">
        <v>13</v>
      </c>
      <c r="I1222" t="s">
        <v>16</v>
      </c>
      <c r="J1222">
        <v>1</v>
      </c>
      <c r="K1222">
        <v>278835</v>
      </c>
      <c r="L1222">
        <v>205573</v>
      </c>
    </row>
    <row r="1223" spans="1:12" x14ac:dyDescent="0.25">
      <c r="A1223">
        <v>247</v>
      </c>
      <c r="B1223" t="s">
        <v>12</v>
      </c>
      <c r="C1223" t="s">
        <v>13</v>
      </c>
      <c r="D1223" t="b">
        <v>1</v>
      </c>
      <c r="E1223">
        <v>580.1</v>
      </c>
      <c r="F1223" t="s">
        <v>205</v>
      </c>
      <c r="G1223" t="s">
        <v>155</v>
      </c>
      <c r="H1223" t="s">
        <v>13</v>
      </c>
      <c r="I1223" t="s">
        <v>16</v>
      </c>
      <c r="J1223">
        <v>1</v>
      </c>
      <c r="K1223">
        <v>314887</v>
      </c>
      <c r="L1223">
        <v>685514</v>
      </c>
    </row>
    <row r="1224" spans="1:12" x14ac:dyDescent="0.25">
      <c r="A1224">
        <v>248</v>
      </c>
      <c r="B1224" t="s">
        <v>12</v>
      </c>
      <c r="C1224" t="s">
        <v>13</v>
      </c>
      <c r="D1224" t="b">
        <v>1</v>
      </c>
      <c r="E1224">
        <v>581.1</v>
      </c>
      <c r="F1224" t="s">
        <v>206</v>
      </c>
      <c r="G1224" t="s">
        <v>155</v>
      </c>
      <c r="H1224" t="s">
        <v>13</v>
      </c>
      <c r="I1224" t="s">
        <v>16</v>
      </c>
      <c r="J1224">
        <v>1</v>
      </c>
      <c r="K1224">
        <v>314973</v>
      </c>
      <c r="L1224">
        <v>685658</v>
      </c>
    </row>
    <row r="1225" spans="1:12" x14ac:dyDescent="0.25">
      <c r="A1225">
        <v>249</v>
      </c>
      <c r="B1225" t="s">
        <v>12</v>
      </c>
      <c r="C1225" t="s">
        <v>13</v>
      </c>
      <c r="D1225" t="b">
        <v>1</v>
      </c>
      <c r="E1225">
        <v>582.1</v>
      </c>
      <c r="F1225" t="s">
        <v>207</v>
      </c>
      <c r="G1225" t="s">
        <v>155</v>
      </c>
      <c r="H1225" t="s">
        <v>13</v>
      </c>
      <c r="I1225" t="s">
        <v>16</v>
      </c>
      <c r="J1225">
        <v>1</v>
      </c>
      <c r="K1225">
        <v>314988</v>
      </c>
      <c r="L1225">
        <v>686057</v>
      </c>
    </row>
    <row r="1226" spans="1:12" x14ac:dyDescent="0.25">
      <c r="A1226">
        <v>250</v>
      </c>
      <c r="B1226" t="s">
        <v>12</v>
      </c>
      <c r="C1226" t="s">
        <v>13</v>
      </c>
      <c r="D1226" t="b">
        <v>1</v>
      </c>
      <c r="E1226">
        <v>583.1</v>
      </c>
      <c r="F1226" t="s">
        <v>208</v>
      </c>
      <c r="G1226" t="s">
        <v>155</v>
      </c>
      <c r="H1226" t="s">
        <v>13</v>
      </c>
      <c r="I1226" t="s">
        <v>16</v>
      </c>
      <c r="J1226">
        <v>1</v>
      </c>
      <c r="K1226">
        <v>315125</v>
      </c>
      <c r="L1226">
        <v>686867</v>
      </c>
    </row>
    <row r="1227" spans="1:12" x14ac:dyDescent="0.25">
      <c r="A1227">
        <v>251</v>
      </c>
      <c r="B1227" t="s">
        <v>12</v>
      </c>
      <c r="C1227" t="s">
        <v>13</v>
      </c>
      <c r="D1227" t="b">
        <v>1</v>
      </c>
      <c r="E1227">
        <v>584.1</v>
      </c>
      <c r="F1227" t="s">
        <v>209</v>
      </c>
      <c r="G1227" t="s">
        <v>155</v>
      </c>
      <c r="H1227" t="s">
        <v>13</v>
      </c>
      <c r="I1227" t="s">
        <v>16</v>
      </c>
      <c r="J1227">
        <v>1</v>
      </c>
      <c r="K1227">
        <v>315356</v>
      </c>
      <c r="L1227">
        <v>688166</v>
      </c>
    </row>
    <row r="1228" spans="1:12" x14ac:dyDescent="0.25">
      <c r="A1228">
        <v>252</v>
      </c>
      <c r="B1228" t="s">
        <v>12</v>
      </c>
      <c r="C1228" t="s">
        <v>13</v>
      </c>
      <c r="D1228" t="b">
        <v>1</v>
      </c>
      <c r="E1228">
        <v>585.1</v>
      </c>
      <c r="F1228" t="s">
        <v>210</v>
      </c>
      <c r="G1228" t="s">
        <v>155</v>
      </c>
      <c r="H1228" t="s">
        <v>13</v>
      </c>
      <c r="I1228" t="s">
        <v>16</v>
      </c>
      <c r="J1228">
        <v>1</v>
      </c>
      <c r="K1228">
        <v>315351</v>
      </c>
      <c r="L1228">
        <v>688276</v>
      </c>
    </row>
    <row r="1229" spans="1:12" x14ac:dyDescent="0.25">
      <c r="A1229">
        <v>253</v>
      </c>
      <c r="B1229" t="s">
        <v>12</v>
      </c>
      <c r="C1229" t="s">
        <v>13</v>
      </c>
      <c r="D1229" t="b">
        <v>1</v>
      </c>
      <c r="E1229">
        <v>586.1</v>
      </c>
      <c r="F1229" t="s">
        <v>211</v>
      </c>
      <c r="G1229" t="s">
        <v>196</v>
      </c>
      <c r="H1229" t="s">
        <v>13</v>
      </c>
      <c r="I1229" t="s">
        <v>16</v>
      </c>
      <c r="J1229">
        <v>1</v>
      </c>
      <c r="K1229">
        <v>298326</v>
      </c>
      <c r="L1229">
        <v>694583</v>
      </c>
    </row>
    <row r="1230" spans="1:12" x14ac:dyDescent="0.25">
      <c r="A1230">
        <v>254</v>
      </c>
      <c r="B1230" t="s">
        <v>12</v>
      </c>
      <c r="C1230" t="s">
        <v>13</v>
      </c>
      <c r="D1230" t="b">
        <v>1</v>
      </c>
      <c r="E1230">
        <v>586.20000000000005</v>
      </c>
      <c r="F1230" t="s">
        <v>211</v>
      </c>
      <c r="G1230" t="s">
        <v>196</v>
      </c>
      <c r="H1230" t="s">
        <v>13</v>
      </c>
      <c r="I1230" t="s">
        <v>16</v>
      </c>
      <c r="J1230">
        <v>1</v>
      </c>
      <c r="K1230">
        <v>298360</v>
      </c>
      <c r="L1230">
        <v>694568</v>
      </c>
    </row>
    <row r="1231" spans="1:12" x14ac:dyDescent="0.25">
      <c r="A1231">
        <v>255</v>
      </c>
      <c r="B1231" t="s">
        <v>12</v>
      </c>
      <c r="C1231" t="s">
        <v>13</v>
      </c>
      <c r="D1231" t="b">
        <v>1</v>
      </c>
      <c r="E1231">
        <v>587.1</v>
      </c>
      <c r="F1231" t="s">
        <v>212</v>
      </c>
      <c r="G1231" t="s">
        <v>155</v>
      </c>
      <c r="H1231" t="s">
        <v>13</v>
      </c>
      <c r="I1231" t="s">
        <v>93</v>
      </c>
      <c r="J1231">
        <v>1</v>
      </c>
      <c r="K1231">
        <v>314755</v>
      </c>
      <c r="L1231">
        <v>685245</v>
      </c>
    </row>
    <row r="1232" spans="1:12" x14ac:dyDescent="0.25">
      <c r="A1232">
        <v>256</v>
      </c>
      <c r="B1232" t="s">
        <v>12</v>
      </c>
      <c r="C1232" t="s">
        <v>13</v>
      </c>
      <c r="D1232" t="b">
        <v>1</v>
      </c>
      <c r="E1232">
        <v>588.1</v>
      </c>
      <c r="F1232" t="s">
        <v>213</v>
      </c>
      <c r="G1232" t="s">
        <v>155</v>
      </c>
      <c r="H1232" t="s">
        <v>13</v>
      </c>
      <c r="I1232" t="s">
        <v>93</v>
      </c>
      <c r="J1232">
        <v>1</v>
      </c>
      <c r="K1232">
        <v>314815</v>
      </c>
      <c r="L1232">
        <v>685510</v>
      </c>
    </row>
    <row r="1233" spans="1:12" x14ac:dyDescent="0.25">
      <c r="A1233">
        <v>257</v>
      </c>
      <c r="B1233" t="s">
        <v>12</v>
      </c>
      <c r="C1233" t="s">
        <v>13</v>
      </c>
      <c r="D1233" t="b">
        <v>1</v>
      </c>
      <c r="E1233">
        <v>589.1</v>
      </c>
      <c r="F1233" t="s">
        <v>214</v>
      </c>
      <c r="G1233" t="s">
        <v>95</v>
      </c>
      <c r="H1233" t="s">
        <v>13</v>
      </c>
      <c r="I1233" t="s">
        <v>21</v>
      </c>
      <c r="J1233">
        <v>1</v>
      </c>
      <c r="K1233">
        <v>298663</v>
      </c>
      <c r="L1233">
        <v>654240</v>
      </c>
    </row>
    <row r="1234" spans="1:12" x14ac:dyDescent="0.25">
      <c r="A1234">
        <v>258</v>
      </c>
      <c r="B1234" t="s">
        <v>12</v>
      </c>
      <c r="C1234" t="s">
        <v>13</v>
      </c>
      <c r="D1234" t="b">
        <v>1</v>
      </c>
      <c r="E1234">
        <v>589.20000000000005</v>
      </c>
      <c r="F1234" t="s">
        <v>214</v>
      </c>
      <c r="G1234" t="s">
        <v>95</v>
      </c>
      <c r="H1234" t="s">
        <v>13</v>
      </c>
      <c r="I1234" t="s">
        <v>21</v>
      </c>
      <c r="J1234">
        <v>1</v>
      </c>
      <c r="K1234">
        <v>298640</v>
      </c>
      <c r="L1234">
        <v>654220</v>
      </c>
    </row>
    <row r="1235" spans="1:12" x14ac:dyDescent="0.25">
      <c r="A1235">
        <v>259</v>
      </c>
      <c r="B1235" t="s">
        <v>12</v>
      </c>
      <c r="C1235" t="s">
        <v>13</v>
      </c>
      <c r="D1235" t="b">
        <v>1</v>
      </c>
      <c r="E1235">
        <v>589.29999999999995</v>
      </c>
      <c r="F1235" t="s">
        <v>214</v>
      </c>
      <c r="G1235" t="s">
        <v>95</v>
      </c>
      <c r="H1235" t="s">
        <v>13</v>
      </c>
      <c r="I1235" t="s">
        <v>21</v>
      </c>
      <c r="J1235">
        <v>1</v>
      </c>
      <c r="K1235">
        <v>298635</v>
      </c>
      <c r="L1235">
        <v>654180</v>
      </c>
    </row>
    <row r="1236" spans="1:12" x14ac:dyDescent="0.25">
      <c r="A1236">
        <v>260</v>
      </c>
      <c r="B1236" t="s">
        <v>12</v>
      </c>
      <c r="C1236" t="s">
        <v>13</v>
      </c>
      <c r="D1236" t="b">
        <v>1</v>
      </c>
      <c r="E1236">
        <v>590.1</v>
      </c>
      <c r="F1236" t="s">
        <v>215</v>
      </c>
      <c r="G1236" t="s">
        <v>80</v>
      </c>
      <c r="H1236" t="s">
        <v>13</v>
      </c>
      <c r="I1236" t="s">
        <v>16</v>
      </c>
      <c r="J1236">
        <v>1</v>
      </c>
      <c r="K1236">
        <v>431138</v>
      </c>
      <c r="L1236">
        <v>316113</v>
      </c>
    </row>
    <row r="1237" spans="1:12" x14ac:dyDescent="0.25">
      <c r="A1237">
        <v>261</v>
      </c>
      <c r="B1237" t="s">
        <v>12</v>
      </c>
      <c r="C1237" t="s">
        <v>13</v>
      </c>
      <c r="D1237" t="b">
        <v>1</v>
      </c>
      <c r="E1237">
        <v>591.1</v>
      </c>
      <c r="F1237" t="s">
        <v>216</v>
      </c>
      <c r="G1237" t="s">
        <v>217</v>
      </c>
      <c r="H1237" t="s">
        <v>13</v>
      </c>
      <c r="I1237" t="s">
        <v>21</v>
      </c>
      <c r="J1237">
        <v>1</v>
      </c>
      <c r="K1237">
        <v>299056</v>
      </c>
      <c r="L1237">
        <v>662874</v>
      </c>
    </row>
    <row r="1238" spans="1:12" x14ac:dyDescent="0.25">
      <c r="A1238">
        <v>262</v>
      </c>
      <c r="B1238" t="s">
        <v>12</v>
      </c>
      <c r="C1238" t="s">
        <v>13</v>
      </c>
      <c r="D1238" t="b">
        <v>1</v>
      </c>
      <c r="E1238">
        <v>591.20000000000005</v>
      </c>
      <c r="F1238" t="s">
        <v>216</v>
      </c>
      <c r="G1238" t="s">
        <v>217</v>
      </c>
      <c r="H1238" t="s">
        <v>13</v>
      </c>
      <c r="I1238" t="s">
        <v>21</v>
      </c>
      <c r="J1238">
        <v>1</v>
      </c>
      <c r="K1238">
        <v>299269</v>
      </c>
      <c r="L1238">
        <v>662985</v>
      </c>
    </row>
    <row r="1239" spans="1:12" x14ac:dyDescent="0.25">
      <c r="A1239">
        <v>263</v>
      </c>
      <c r="B1239" t="s">
        <v>12</v>
      </c>
      <c r="C1239" t="s">
        <v>13</v>
      </c>
      <c r="D1239" t="b">
        <v>1</v>
      </c>
      <c r="E1239">
        <v>591.29999999999995</v>
      </c>
      <c r="F1239" t="s">
        <v>216</v>
      </c>
      <c r="G1239" t="s">
        <v>217</v>
      </c>
      <c r="H1239" t="s">
        <v>13</v>
      </c>
      <c r="I1239" t="s">
        <v>21</v>
      </c>
      <c r="J1239">
        <v>1</v>
      </c>
      <c r="K1239">
        <v>299330</v>
      </c>
      <c r="L1239">
        <v>663030</v>
      </c>
    </row>
    <row r="1240" spans="1:12" x14ac:dyDescent="0.25">
      <c r="A1240">
        <v>264</v>
      </c>
      <c r="B1240" t="s">
        <v>12</v>
      </c>
      <c r="C1240" t="s">
        <v>13</v>
      </c>
      <c r="D1240" t="b">
        <v>1</v>
      </c>
      <c r="E1240">
        <v>591.4</v>
      </c>
      <c r="F1240" t="s">
        <v>216</v>
      </c>
      <c r="G1240" t="s">
        <v>217</v>
      </c>
      <c r="H1240" t="s">
        <v>13</v>
      </c>
      <c r="I1240" t="s">
        <v>21</v>
      </c>
      <c r="J1240">
        <v>1</v>
      </c>
      <c r="K1240">
        <v>299365</v>
      </c>
      <c r="L1240">
        <v>663040</v>
      </c>
    </row>
    <row r="1241" spans="1:12" x14ac:dyDescent="0.25">
      <c r="A1241">
        <v>265</v>
      </c>
      <c r="B1241" t="s">
        <v>12</v>
      </c>
      <c r="C1241" t="s">
        <v>13</v>
      </c>
      <c r="D1241" t="b">
        <v>1</v>
      </c>
      <c r="E1241">
        <v>591.5</v>
      </c>
      <c r="F1241" t="s">
        <v>216</v>
      </c>
      <c r="G1241" t="s">
        <v>217</v>
      </c>
      <c r="H1241" t="s">
        <v>13</v>
      </c>
      <c r="I1241" t="s">
        <v>21</v>
      </c>
      <c r="J1241">
        <v>1</v>
      </c>
      <c r="K1241">
        <v>299420</v>
      </c>
      <c r="L1241">
        <v>663042</v>
      </c>
    </row>
    <row r="1242" spans="1:12" x14ac:dyDescent="0.25">
      <c r="A1242">
        <v>266</v>
      </c>
      <c r="B1242" t="s">
        <v>12</v>
      </c>
      <c r="C1242" t="s">
        <v>13</v>
      </c>
      <c r="D1242" t="b">
        <v>1</v>
      </c>
      <c r="E1242">
        <v>592.1</v>
      </c>
      <c r="F1242" t="s">
        <v>218</v>
      </c>
      <c r="G1242" t="s">
        <v>80</v>
      </c>
      <c r="H1242" t="s">
        <v>13</v>
      </c>
      <c r="I1242" t="s">
        <v>16</v>
      </c>
      <c r="J1242">
        <v>1</v>
      </c>
      <c r="K1242">
        <v>431638</v>
      </c>
      <c r="L1242">
        <v>314702</v>
      </c>
    </row>
    <row r="1243" spans="1:12" x14ac:dyDescent="0.25">
      <c r="A1243">
        <v>267</v>
      </c>
      <c r="B1243" t="s">
        <v>12</v>
      </c>
      <c r="C1243" t="s">
        <v>13</v>
      </c>
      <c r="D1243" t="b">
        <v>1</v>
      </c>
      <c r="E1243">
        <v>593.1</v>
      </c>
      <c r="F1243" t="s">
        <v>219</v>
      </c>
      <c r="G1243" t="s">
        <v>141</v>
      </c>
      <c r="H1243" t="s">
        <v>13</v>
      </c>
      <c r="I1243" t="s">
        <v>16</v>
      </c>
      <c r="J1243">
        <v>1</v>
      </c>
      <c r="K1243">
        <v>321765</v>
      </c>
      <c r="L1243">
        <v>195532</v>
      </c>
    </row>
    <row r="1244" spans="1:12" x14ac:dyDescent="0.25">
      <c r="A1244">
        <v>268</v>
      </c>
      <c r="B1244" t="s">
        <v>12</v>
      </c>
      <c r="C1244" t="s">
        <v>13</v>
      </c>
      <c r="D1244" t="b">
        <v>1</v>
      </c>
      <c r="E1244">
        <v>594.1</v>
      </c>
      <c r="F1244" t="s">
        <v>220</v>
      </c>
      <c r="G1244" t="s">
        <v>221</v>
      </c>
      <c r="H1244" t="s">
        <v>13</v>
      </c>
      <c r="I1244" t="s">
        <v>16</v>
      </c>
      <c r="J1244">
        <v>1</v>
      </c>
      <c r="K1244">
        <v>322629</v>
      </c>
      <c r="L1244">
        <v>191283</v>
      </c>
    </row>
    <row r="1245" spans="1:12" x14ac:dyDescent="0.25">
      <c r="A1245">
        <v>1291</v>
      </c>
      <c r="B1245" t="s">
        <v>12</v>
      </c>
      <c r="C1245" t="s">
        <v>13</v>
      </c>
      <c r="D1245" t="b">
        <v>1</v>
      </c>
      <c r="E1245">
        <v>595.1</v>
      </c>
      <c r="F1245" t="s">
        <v>776</v>
      </c>
      <c r="G1245" t="s">
        <v>448</v>
      </c>
      <c r="H1245" t="s">
        <v>13</v>
      </c>
      <c r="I1245" t="s">
        <v>16</v>
      </c>
      <c r="J1245">
        <v>0</v>
      </c>
      <c r="K1245">
        <v>311900</v>
      </c>
      <c r="L1245">
        <v>185445</v>
      </c>
    </row>
    <row r="1246" spans="1:12" x14ac:dyDescent="0.25">
      <c r="A1246">
        <v>1292</v>
      </c>
      <c r="B1246" t="s">
        <v>12</v>
      </c>
      <c r="C1246" t="s">
        <v>13</v>
      </c>
      <c r="D1246" t="b">
        <v>1</v>
      </c>
      <c r="E1246">
        <v>596.1</v>
      </c>
      <c r="F1246" t="s">
        <v>777</v>
      </c>
      <c r="G1246" t="s">
        <v>342</v>
      </c>
      <c r="H1246" t="s">
        <v>13</v>
      </c>
      <c r="I1246" t="s">
        <v>16</v>
      </c>
      <c r="J1246">
        <v>1</v>
      </c>
      <c r="K1246">
        <v>305418</v>
      </c>
      <c r="L1246">
        <v>190948</v>
      </c>
    </row>
    <row r="1247" spans="1:12" x14ac:dyDescent="0.25">
      <c r="A1247">
        <v>1293</v>
      </c>
      <c r="B1247" t="s">
        <v>12</v>
      </c>
      <c r="C1247" t="s">
        <v>13</v>
      </c>
      <c r="D1247" t="b">
        <v>1</v>
      </c>
      <c r="E1247">
        <v>597.1</v>
      </c>
      <c r="F1247" t="s">
        <v>778</v>
      </c>
      <c r="G1247" t="s">
        <v>155</v>
      </c>
      <c r="H1247" t="s">
        <v>13</v>
      </c>
      <c r="I1247" t="s">
        <v>16</v>
      </c>
      <c r="J1247">
        <v>1</v>
      </c>
      <c r="K1247">
        <v>334953</v>
      </c>
      <c r="L1247">
        <v>699855</v>
      </c>
    </row>
    <row r="1248" spans="1:12" x14ac:dyDescent="0.25">
      <c r="A1248">
        <v>1294</v>
      </c>
      <c r="B1248" t="s">
        <v>12</v>
      </c>
      <c r="C1248" t="s">
        <v>13</v>
      </c>
      <c r="D1248" t="b">
        <v>1</v>
      </c>
      <c r="E1248">
        <v>598.1</v>
      </c>
      <c r="F1248" t="s">
        <v>779</v>
      </c>
      <c r="G1248" t="s">
        <v>155</v>
      </c>
      <c r="H1248" t="s">
        <v>13</v>
      </c>
      <c r="I1248" t="s">
        <v>16</v>
      </c>
      <c r="J1248">
        <v>1</v>
      </c>
      <c r="K1248">
        <v>335347</v>
      </c>
      <c r="L1248">
        <v>699438</v>
      </c>
    </row>
    <row r="1249" spans="1:12" x14ac:dyDescent="0.25">
      <c r="A1249">
        <v>1295</v>
      </c>
      <c r="B1249" t="s">
        <v>12</v>
      </c>
      <c r="C1249" t="s">
        <v>13</v>
      </c>
      <c r="D1249" t="b">
        <v>1</v>
      </c>
      <c r="E1249">
        <v>599.1</v>
      </c>
      <c r="F1249" t="s">
        <v>780</v>
      </c>
      <c r="G1249" t="s">
        <v>155</v>
      </c>
      <c r="H1249" t="s">
        <v>13</v>
      </c>
      <c r="I1249" t="s">
        <v>16</v>
      </c>
      <c r="J1249">
        <v>1</v>
      </c>
      <c r="K1249">
        <v>329051</v>
      </c>
      <c r="L1249">
        <v>697258</v>
      </c>
    </row>
    <row r="1250" spans="1:12" x14ac:dyDescent="0.25">
      <c r="A1250">
        <v>1296</v>
      </c>
      <c r="B1250" t="s">
        <v>12</v>
      </c>
      <c r="C1250" t="s">
        <v>13</v>
      </c>
      <c r="D1250" t="b">
        <v>1</v>
      </c>
      <c r="E1250">
        <v>600.1</v>
      </c>
      <c r="F1250" t="s">
        <v>781</v>
      </c>
      <c r="G1250" t="s">
        <v>155</v>
      </c>
      <c r="H1250" t="s">
        <v>13</v>
      </c>
      <c r="I1250" t="s">
        <v>16</v>
      </c>
      <c r="J1250">
        <v>1</v>
      </c>
      <c r="K1250">
        <v>329055</v>
      </c>
      <c r="L1250">
        <v>697761</v>
      </c>
    </row>
    <row r="1251" spans="1:12" x14ac:dyDescent="0.25">
      <c r="A1251">
        <v>1297</v>
      </c>
      <c r="B1251" t="s">
        <v>12</v>
      </c>
      <c r="C1251" t="s">
        <v>13</v>
      </c>
      <c r="D1251" t="b">
        <v>1</v>
      </c>
      <c r="E1251">
        <v>601.1</v>
      </c>
      <c r="F1251" t="s">
        <v>782</v>
      </c>
      <c r="G1251" t="s">
        <v>783</v>
      </c>
      <c r="H1251" t="s">
        <v>13</v>
      </c>
      <c r="I1251" t="s">
        <v>16</v>
      </c>
      <c r="J1251">
        <v>1</v>
      </c>
      <c r="K1251">
        <v>294586</v>
      </c>
      <c r="L1251">
        <v>686321</v>
      </c>
    </row>
    <row r="1252" spans="1:12" x14ac:dyDescent="0.25">
      <c r="A1252">
        <v>1298</v>
      </c>
      <c r="B1252" t="s">
        <v>12</v>
      </c>
      <c r="C1252" t="s">
        <v>13</v>
      </c>
      <c r="D1252" t="b">
        <v>1</v>
      </c>
      <c r="E1252">
        <v>602.1</v>
      </c>
      <c r="F1252" t="s">
        <v>784</v>
      </c>
      <c r="G1252" t="s">
        <v>196</v>
      </c>
      <c r="H1252" t="s">
        <v>13</v>
      </c>
      <c r="I1252" t="s">
        <v>16</v>
      </c>
      <c r="J1252">
        <v>1</v>
      </c>
      <c r="K1252">
        <v>297646</v>
      </c>
      <c r="L1252">
        <v>692960</v>
      </c>
    </row>
    <row r="1253" spans="1:12" x14ac:dyDescent="0.25">
      <c r="A1253">
        <v>1299</v>
      </c>
      <c r="B1253" t="s">
        <v>12</v>
      </c>
      <c r="C1253" t="s">
        <v>13</v>
      </c>
      <c r="D1253" t="b">
        <v>1</v>
      </c>
      <c r="E1253">
        <v>603.1</v>
      </c>
      <c r="F1253" t="s">
        <v>785</v>
      </c>
      <c r="G1253" t="s">
        <v>117</v>
      </c>
      <c r="H1253" t="s">
        <v>13</v>
      </c>
      <c r="I1253" t="s">
        <v>16</v>
      </c>
      <c r="J1253">
        <v>1</v>
      </c>
      <c r="K1253">
        <v>424264</v>
      </c>
      <c r="L1253">
        <v>541400</v>
      </c>
    </row>
    <row r="1254" spans="1:12" x14ac:dyDescent="0.25">
      <c r="A1254">
        <v>1300</v>
      </c>
      <c r="B1254" t="s">
        <v>12</v>
      </c>
      <c r="C1254" t="s">
        <v>13</v>
      </c>
      <c r="D1254" t="b">
        <v>1</v>
      </c>
      <c r="E1254">
        <v>604.1</v>
      </c>
      <c r="F1254" t="s">
        <v>786</v>
      </c>
      <c r="G1254" t="s">
        <v>80</v>
      </c>
      <c r="H1254" t="s">
        <v>13</v>
      </c>
      <c r="I1254" t="s">
        <v>16</v>
      </c>
      <c r="J1254">
        <v>1</v>
      </c>
      <c r="K1254">
        <v>431129</v>
      </c>
      <c r="L1254">
        <v>316297</v>
      </c>
    </row>
    <row r="1255" spans="1:12" x14ac:dyDescent="0.25">
      <c r="A1255">
        <v>1301</v>
      </c>
      <c r="B1255" t="s">
        <v>12</v>
      </c>
      <c r="C1255" t="s">
        <v>13</v>
      </c>
      <c r="D1255" t="b">
        <v>1</v>
      </c>
      <c r="E1255">
        <v>605.1</v>
      </c>
      <c r="F1255" t="s">
        <v>345</v>
      </c>
      <c r="G1255" t="s">
        <v>117</v>
      </c>
      <c r="H1255" t="s">
        <v>13</v>
      </c>
      <c r="I1255" t="s">
        <v>16</v>
      </c>
      <c r="J1255">
        <v>1</v>
      </c>
      <c r="K1255">
        <v>423710</v>
      </c>
      <c r="L1255">
        <v>535576</v>
      </c>
    </row>
    <row r="1256" spans="1:12" x14ac:dyDescent="0.25">
      <c r="A1256">
        <v>1302</v>
      </c>
      <c r="B1256" t="s">
        <v>12</v>
      </c>
      <c r="C1256" t="s">
        <v>13</v>
      </c>
      <c r="D1256" t="b">
        <v>1</v>
      </c>
      <c r="E1256">
        <v>606.1</v>
      </c>
      <c r="F1256" t="s">
        <v>787</v>
      </c>
      <c r="G1256" t="s">
        <v>354</v>
      </c>
      <c r="H1256" t="s">
        <v>13</v>
      </c>
      <c r="I1256" t="s">
        <v>21</v>
      </c>
      <c r="J1256">
        <v>1</v>
      </c>
      <c r="K1256">
        <v>366295</v>
      </c>
      <c r="L1256">
        <v>564863</v>
      </c>
    </row>
    <row r="1257" spans="1:12" x14ac:dyDescent="0.25">
      <c r="A1257">
        <v>1303</v>
      </c>
      <c r="B1257" t="s">
        <v>12</v>
      </c>
      <c r="C1257" t="s">
        <v>13</v>
      </c>
      <c r="D1257" t="b">
        <v>1</v>
      </c>
      <c r="E1257">
        <v>607.1</v>
      </c>
      <c r="F1257" t="s">
        <v>788</v>
      </c>
      <c r="G1257" t="s">
        <v>354</v>
      </c>
      <c r="H1257" t="s">
        <v>13</v>
      </c>
      <c r="I1257" t="s">
        <v>21</v>
      </c>
      <c r="J1257">
        <v>1</v>
      </c>
      <c r="K1257">
        <v>367006</v>
      </c>
      <c r="L1257">
        <v>564317</v>
      </c>
    </row>
    <row r="1258" spans="1:12" x14ac:dyDescent="0.25">
      <c r="A1258">
        <v>1304</v>
      </c>
      <c r="B1258" t="s">
        <v>12</v>
      </c>
      <c r="C1258" t="s">
        <v>13</v>
      </c>
      <c r="D1258" t="b">
        <v>1</v>
      </c>
      <c r="E1258">
        <v>607.20000000000005</v>
      </c>
      <c r="F1258" t="s">
        <v>788</v>
      </c>
      <c r="G1258" t="s">
        <v>354</v>
      </c>
      <c r="H1258" t="s">
        <v>13</v>
      </c>
      <c r="I1258" t="s">
        <v>21</v>
      </c>
      <c r="J1258">
        <v>1</v>
      </c>
      <c r="K1258">
        <v>366980</v>
      </c>
      <c r="L1258">
        <v>564330</v>
      </c>
    </row>
    <row r="1259" spans="1:12" x14ac:dyDescent="0.25">
      <c r="A1259">
        <v>1305</v>
      </c>
      <c r="B1259" t="s">
        <v>12</v>
      </c>
      <c r="C1259" t="s">
        <v>13</v>
      </c>
      <c r="D1259" t="b">
        <v>1</v>
      </c>
      <c r="E1259">
        <v>607.29999999999995</v>
      </c>
      <c r="F1259" t="s">
        <v>788</v>
      </c>
      <c r="G1259" t="s">
        <v>354</v>
      </c>
      <c r="H1259" t="s">
        <v>13</v>
      </c>
      <c r="I1259" t="s">
        <v>21</v>
      </c>
      <c r="J1259">
        <v>1</v>
      </c>
      <c r="K1259">
        <v>366950</v>
      </c>
      <c r="L1259">
        <v>564400</v>
      </c>
    </row>
    <row r="1260" spans="1:12" x14ac:dyDescent="0.25">
      <c r="A1260">
        <v>1306</v>
      </c>
      <c r="B1260" t="s">
        <v>12</v>
      </c>
      <c r="C1260" t="s">
        <v>13</v>
      </c>
      <c r="D1260" t="b">
        <v>1</v>
      </c>
      <c r="E1260">
        <v>607.4</v>
      </c>
      <c r="F1260" t="s">
        <v>788</v>
      </c>
      <c r="G1260" t="s">
        <v>354</v>
      </c>
      <c r="H1260" t="s">
        <v>13</v>
      </c>
      <c r="I1260" t="s">
        <v>21</v>
      </c>
      <c r="J1260">
        <v>1</v>
      </c>
      <c r="K1260">
        <v>366800</v>
      </c>
      <c r="L1260">
        <v>564500</v>
      </c>
    </row>
    <row r="1261" spans="1:12" x14ac:dyDescent="0.25">
      <c r="A1261">
        <v>1307</v>
      </c>
      <c r="B1261" t="s">
        <v>12</v>
      </c>
      <c r="C1261" t="s">
        <v>13</v>
      </c>
      <c r="D1261" t="b">
        <v>1</v>
      </c>
      <c r="E1261">
        <v>607.5</v>
      </c>
      <c r="F1261" t="s">
        <v>788</v>
      </c>
      <c r="G1261" t="s">
        <v>354</v>
      </c>
      <c r="H1261" t="s">
        <v>13</v>
      </c>
      <c r="I1261" t="s">
        <v>21</v>
      </c>
      <c r="J1261">
        <v>1</v>
      </c>
      <c r="K1261">
        <v>366800</v>
      </c>
      <c r="L1261">
        <v>564580</v>
      </c>
    </row>
    <row r="1262" spans="1:12" x14ac:dyDescent="0.25">
      <c r="A1262">
        <v>1308</v>
      </c>
      <c r="B1262" t="s">
        <v>12</v>
      </c>
      <c r="C1262" t="s">
        <v>13</v>
      </c>
      <c r="D1262" t="b">
        <v>1</v>
      </c>
      <c r="E1262">
        <v>607.6</v>
      </c>
      <c r="F1262" t="s">
        <v>788</v>
      </c>
      <c r="G1262" t="s">
        <v>354</v>
      </c>
      <c r="H1262" t="s">
        <v>13</v>
      </c>
      <c r="I1262" t="s">
        <v>21</v>
      </c>
      <c r="J1262">
        <v>1</v>
      </c>
      <c r="K1262">
        <v>367317</v>
      </c>
      <c r="L1262">
        <v>564075</v>
      </c>
    </row>
    <row r="1263" spans="1:12" x14ac:dyDescent="0.25">
      <c r="A1263">
        <v>1309</v>
      </c>
      <c r="B1263" t="s">
        <v>12</v>
      </c>
      <c r="C1263" t="s">
        <v>13</v>
      </c>
      <c r="D1263" t="b">
        <v>1</v>
      </c>
      <c r="E1263">
        <v>608.1</v>
      </c>
      <c r="F1263" t="s">
        <v>789</v>
      </c>
      <c r="G1263" t="s">
        <v>354</v>
      </c>
      <c r="H1263" t="s">
        <v>13</v>
      </c>
      <c r="I1263" t="s">
        <v>21</v>
      </c>
      <c r="J1263">
        <v>1</v>
      </c>
      <c r="K1263">
        <v>367415</v>
      </c>
      <c r="L1263">
        <v>559535</v>
      </c>
    </row>
    <row r="1264" spans="1:12" x14ac:dyDescent="0.25">
      <c r="A1264">
        <v>1310</v>
      </c>
      <c r="B1264" t="s">
        <v>12</v>
      </c>
      <c r="C1264" t="s">
        <v>13</v>
      </c>
      <c r="D1264" t="b">
        <v>1</v>
      </c>
      <c r="E1264">
        <v>608.20000000000005</v>
      </c>
      <c r="F1264" t="s">
        <v>789</v>
      </c>
      <c r="G1264" t="s">
        <v>354</v>
      </c>
      <c r="H1264" t="s">
        <v>13</v>
      </c>
      <c r="I1264" t="s">
        <v>21</v>
      </c>
      <c r="J1264">
        <v>1</v>
      </c>
      <c r="K1264">
        <v>367480</v>
      </c>
      <c r="L1264">
        <v>559620</v>
      </c>
    </row>
    <row r="1265" spans="1:12" x14ac:dyDescent="0.25">
      <c r="A1265">
        <v>1311</v>
      </c>
      <c r="B1265" t="s">
        <v>12</v>
      </c>
      <c r="C1265" t="s">
        <v>13</v>
      </c>
      <c r="D1265" t="b">
        <v>1</v>
      </c>
      <c r="E1265">
        <v>608.29999999999995</v>
      </c>
      <c r="F1265" t="s">
        <v>789</v>
      </c>
      <c r="G1265" t="s">
        <v>354</v>
      </c>
      <c r="H1265" t="s">
        <v>13</v>
      </c>
      <c r="I1265" t="s">
        <v>21</v>
      </c>
      <c r="J1265">
        <v>1</v>
      </c>
      <c r="K1265">
        <v>367510</v>
      </c>
      <c r="L1265">
        <v>559700</v>
      </c>
    </row>
    <row r="1266" spans="1:12" x14ac:dyDescent="0.25">
      <c r="A1266">
        <v>1312</v>
      </c>
      <c r="B1266" t="s">
        <v>12</v>
      </c>
      <c r="C1266" t="s">
        <v>13</v>
      </c>
      <c r="D1266" t="b">
        <v>1</v>
      </c>
      <c r="E1266">
        <v>608.4</v>
      </c>
      <c r="F1266" t="s">
        <v>789</v>
      </c>
      <c r="G1266" t="s">
        <v>354</v>
      </c>
      <c r="H1266" t="s">
        <v>13</v>
      </c>
      <c r="I1266" t="s">
        <v>21</v>
      </c>
      <c r="J1266">
        <v>1</v>
      </c>
      <c r="K1266">
        <v>367350</v>
      </c>
      <c r="L1266">
        <v>559720</v>
      </c>
    </row>
    <row r="1267" spans="1:12" x14ac:dyDescent="0.25">
      <c r="A1267">
        <v>1313</v>
      </c>
      <c r="B1267" t="s">
        <v>12</v>
      </c>
      <c r="C1267" t="s">
        <v>13</v>
      </c>
      <c r="D1267" t="b">
        <v>1</v>
      </c>
      <c r="E1267">
        <v>608.5</v>
      </c>
      <c r="F1267" t="s">
        <v>789</v>
      </c>
      <c r="G1267" t="s">
        <v>354</v>
      </c>
      <c r="H1267" t="s">
        <v>13</v>
      </c>
      <c r="I1267" t="s">
        <v>16</v>
      </c>
      <c r="J1267">
        <v>1</v>
      </c>
      <c r="K1267">
        <v>367720</v>
      </c>
      <c r="L1267">
        <v>559367</v>
      </c>
    </row>
    <row r="1268" spans="1:12" x14ac:dyDescent="0.25">
      <c r="A1268">
        <v>1314</v>
      </c>
      <c r="B1268" t="s">
        <v>12</v>
      </c>
      <c r="C1268" t="s">
        <v>13</v>
      </c>
      <c r="D1268" t="b">
        <v>1</v>
      </c>
      <c r="E1268">
        <v>608.6</v>
      </c>
      <c r="F1268" t="s">
        <v>789</v>
      </c>
      <c r="G1268" t="s">
        <v>354</v>
      </c>
      <c r="H1268" t="s">
        <v>13</v>
      </c>
      <c r="I1268" t="s">
        <v>16</v>
      </c>
      <c r="J1268">
        <v>1</v>
      </c>
      <c r="K1268">
        <v>367335</v>
      </c>
      <c r="L1268">
        <v>558993</v>
      </c>
    </row>
    <row r="1269" spans="1:12" x14ac:dyDescent="0.25">
      <c r="A1269">
        <v>1315</v>
      </c>
      <c r="B1269" t="s">
        <v>12</v>
      </c>
      <c r="C1269" t="s">
        <v>13</v>
      </c>
      <c r="D1269" t="b">
        <v>1</v>
      </c>
      <c r="E1269">
        <v>609.1</v>
      </c>
      <c r="F1269" t="s">
        <v>790</v>
      </c>
      <c r="G1269" t="s">
        <v>117</v>
      </c>
      <c r="H1269" t="s">
        <v>13</v>
      </c>
      <c r="I1269" t="s">
        <v>16</v>
      </c>
      <c r="J1269">
        <v>1</v>
      </c>
      <c r="K1269">
        <v>427533</v>
      </c>
      <c r="L1269">
        <v>543963</v>
      </c>
    </row>
    <row r="1270" spans="1:12" x14ac:dyDescent="0.25">
      <c r="A1270">
        <v>1316</v>
      </c>
      <c r="B1270" t="s">
        <v>12</v>
      </c>
      <c r="C1270" t="s">
        <v>13</v>
      </c>
      <c r="D1270" t="b">
        <v>1</v>
      </c>
      <c r="E1270">
        <v>610.1</v>
      </c>
      <c r="F1270" t="s">
        <v>791</v>
      </c>
      <c r="G1270" t="s">
        <v>155</v>
      </c>
      <c r="H1270" t="s">
        <v>13</v>
      </c>
      <c r="I1270" t="s">
        <v>21</v>
      </c>
      <c r="J1270">
        <v>1</v>
      </c>
      <c r="K1270">
        <v>346460</v>
      </c>
      <c r="L1270">
        <v>706300</v>
      </c>
    </row>
    <row r="1271" spans="1:12" x14ac:dyDescent="0.25">
      <c r="A1271">
        <v>1317</v>
      </c>
      <c r="B1271" t="s">
        <v>12</v>
      </c>
      <c r="C1271" t="s">
        <v>13</v>
      </c>
      <c r="D1271" t="b">
        <v>1</v>
      </c>
      <c r="E1271">
        <v>610.20000000000005</v>
      </c>
      <c r="F1271" t="s">
        <v>791</v>
      </c>
      <c r="G1271" t="s">
        <v>155</v>
      </c>
      <c r="H1271" t="s">
        <v>13</v>
      </c>
      <c r="I1271" t="s">
        <v>21</v>
      </c>
      <c r="J1271">
        <v>1</v>
      </c>
      <c r="K1271">
        <v>346500</v>
      </c>
      <c r="L1271">
        <v>706100</v>
      </c>
    </row>
    <row r="1272" spans="1:12" x14ac:dyDescent="0.25">
      <c r="A1272">
        <v>1318</v>
      </c>
      <c r="B1272" t="s">
        <v>12</v>
      </c>
      <c r="C1272" t="s">
        <v>13</v>
      </c>
      <c r="D1272" t="b">
        <v>1</v>
      </c>
      <c r="E1272">
        <v>610.29999999999995</v>
      </c>
      <c r="F1272" t="s">
        <v>791</v>
      </c>
      <c r="G1272" t="s">
        <v>155</v>
      </c>
      <c r="H1272" t="s">
        <v>13</v>
      </c>
      <c r="I1272" t="s">
        <v>21</v>
      </c>
      <c r="J1272">
        <v>1</v>
      </c>
      <c r="K1272">
        <v>346575</v>
      </c>
      <c r="L1272">
        <v>705980</v>
      </c>
    </row>
    <row r="1273" spans="1:12" x14ac:dyDescent="0.25">
      <c r="A1273">
        <v>1319</v>
      </c>
      <c r="B1273" t="s">
        <v>12</v>
      </c>
      <c r="C1273" t="s">
        <v>13</v>
      </c>
      <c r="D1273" t="b">
        <v>1</v>
      </c>
      <c r="E1273">
        <v>611.1</v>
      </c>
      <c r="F1273" t="s">
        <v>792</v>
      </c>
      <c r="G1273" t="s">
        <v>95</v>
      </c>
      <c r="H1273" t="s">
        <v>13</v>
      </c>
      <c r="I1273" t="s">
        <v>16</v>
      </c>
      <c r="J1273">
        <v>1</v>
      </c>
      <c r="K1273">
        <v>276623</v>
      </c>
      <c r="L1273">
        <v>648746</v>
      </c>
    </row>
    <row r="1274" spans="1:12" x14ac:dyDescent="0.25">
      <c r="A1274">
        <v>1320</v>
      </c>
      <c r="B1274" t="s">
        <v>12</v>
      </c>
      <c r="C1274" t="s">
        <v>13</v>
      </c>
      <c r="D1274" t="b">
        <v>1</v>
      </c>
      <c r="E1274">
        <v>612.1</v>
      </c>
      <c r="F1274" t="s">
        <v>793</v>
      </c>
      <c r="G1274" t="s">
        <v>155</v>
      </c>
      <c r="H1274" t="s">
        <v>13</v>
      </c>
      <c r="I1274" t="s">
        <v>16</v>
      </c>
      <c r="J1274">
        <v>1</v>
      </c>
      <c r="K1274">
        <v>335204</v>
      </c>
      <c r="L1274">
        <v>698538</v>
      </c>
    </row>
    <row r="1275" spans="1:12" x14ac:dyDescent="0.25">
      <c r="A1275">
        <v>1321</v>
      </c>
      <c r="B1275" t="s">
        <v>12</v>
      </c>
      <c r="C1275" t="s">
        <v>13</v>
      </c>
      <c r="D1275" t="b">
        <v>1</v>
      </c>
      <c r="E1275">
        <v>613.1</v>
      </c>
      <c r="F1275" t="s">
        <v>794</v>
      </c>
      <c r="G1275" t="s">
        <v>95</v>
      </c>
      <c r="H1275" t="s">
        <v>13</v>
      </c>
      <c r="I1275" t="s">
        <v>16</v>
      </c>
      <c r="J1275">
        <v>0</v>
      </c>
      <c r="K1275">
        <v>277013</v>
      </c>
      <c r="L1275">
        <v>648736</v>
      </c>
    </row>
    <row r="1276" spans="1:12" x14ac:dyDescent="0.25">
      <c r="A1276">
        <v>1322</v>
      </c>
      <c r="B1276" t="s">
        <v>12</v>
      </c>
      <c r="C1276" t="s">
        <v>13</v>
      </c>
      <c r="D1276" t="b">
        <v>1</v>
      </c>
      <c r="E1276">
        <v>614.1</v>
      </c>
      <c r="F1276" t="s">
        <v>795</v>
      </c>
      <c r="G1276" t="s">
        <v>95</v>
      </c>
      <c r="H1276" t="s">
        <v>13</v>
      </c>
      <c r="I1276" t="s">
        <v>16</v>
      </c>
      <c r="J1276">
        <v>1</v>
      </c>
      <c r="K1276">
        <v>276736</v>
      </c>
      <c r="L1276">
        <v>646679</v>
      </c>
    </row>
    <row r="1277" spans="1:12" x14ac:dyDescent="0.25">
      <c r="A1277">
        <v>1323</v>
      </c>
      <c r="B1277" t="s">
        <v>12</v>
      </c>
      <c r="C1277" t="s">
        <v>13</v>
      </c>
      <c r="D1277" t="b">
        <v>1</v>
      </c>
      <c r="E1277">
        <v>615.1</v>
      </c>
      <c r="F1277" t="s">
        <v>796</v>
      </c>
      <c r="G1277" t="s">
        <v>155</v>
      </c>
      <c r="H1277" t="s">
        <v>13</v>
      </c>
      <c r="I1277" t="s">
        <v>16</v>
      </c>
      <c r="J1277">
        <v>1</v>
      </c>
      <c r="K1277">
        <v>330391</v>
      </c>
      <c r="L1277">
        <v>694716</v>
      </c>
    </row>
    <row r="1278" spans="1:12" x14ac:dyDescent="0.25">
      <c r="A1278">
        <v>1324</v>
      </c>
      <c r="B1278" t="s">
        <v>12</v>
      </c>
      <c r="C1278" t="s">
        <v>13</v>
      </c>
      <c r="D1278" t="b">
        <v>1</v>
      </c>
      <c r="E1278">
        <v>616.1</v>
      </c>
      <c r="F1278" t="s">
        <v>797</v>
      </c>
      <c r="G1278" t="s">
        <v>155</v>
      </c>
      <c r="H1278" t="s">
        <v>13</v>
      </c>
      <c r="I1278" t="s">
        <v>16</v>
      </c>
      <c r="J1278">
        <v>1</v>
      </c>
      <c r="K1278">
        <v>330604</v>
      </c>
      <c r="L1278">
        <v>699875</v>
      </c>
    </row>
    <row r="1279" spans="1:12" x14ac:dyDescent="0.25">
      <c r="A1279">
        <v>1325</v>
      </c>
      <c r="B1279" t="s">
        <v>12</v>
      </c>
      <c r="C1279" t="s">
        <v>13</v>
      </c>
      <c r="D1279" t="b">
        <v>1</v>
      </c>
      <c r="E1279">
        <v>617.1</v>
      </c>
      <c r="F1279" t="s">
        <v>798</v>
      </c>
      <c r="G1279" t="s">
        <v>799</v>
      </c>
      <c r="H1279" t="s">
        <v>13</v>
      </c>
      <c r="I1279" t="s">
        <v>90</v>
      </c>
      <c r="J1279">
        <v>1</v>
      </c>
      <c r="K1279">
        <v>307310</v>
      </c>
      <c r="L1279">
        <v>531574</v>
      </c>
    </row>
    <row r="1280" spans="1:12" x14ac:dyDescent="0.25">
      <c r="A1280">
        <v>1326</v>
      </c>
      <c r="B1280" t="s">
        <v>12</v>
      </c>
      <c r="C1280" t="s">
        <v>13</v>
      </c>
      <c r="D1280" t="b">
        <v>1</v>
      </c>
      <c r="E1280">
        <v>618.1</v>
      </c>
      <c r="F1280" t="s">
        <v>800</v>
      </c>
      <c r="G1280" t="s">
        <v>55</v>
      </c>
      <c r="H1280" t="s">
        <v>13</v>
      </c>
      <c r="I1280" t="s">
        <v>16</v>
      </c>
      <c r="J1280">
        <v>1</v>
      </c>
      <c r="K1280">
        <v>435273</v>
      </c>
      <c r="L1280">
        <v>403330</v>
      </c>
    </row>
    <row r="1281" spans="1:12" x14ac:dyDescent="0.25">
      <c r="A1281">
        <v>1327</v>
      </c>
      <c r="B1281" t="s">
        <v>12</v>
      </c>
      <c r="C1281" t="s">
        <v>13</v>
      </c>
      <c r="D1281" t="b">
        <v>1</v>
      </c>
      <c r="E1281">
        <v>618.20000000000005</v>
      </c>
      <c r="F1281" t="s">
        <v>800</v>
      </c>
      <c r="G1281" t="s">
        <v>55</v>
      </c>
      <c r="H1281" t="s">
        <v>13</v>
      </c>
      <c r="I1281" t="s">
        <v>16</v>
      </c>
      <c r="J1281">
        <v>1</v>
      </c>
      <c r="K1281">
        <v>435278</v>
      </c>
      <c r="L1281">
        <v>403364</v>
      </c>
    </row>
    <row r="1282" spans="1:12" x14ac:dyDescent="0.25">
      <c r="A1282">
        <v>1328</v>
      </c>
      <c r="B1282" t="s">
        <v>12</v>
      </c>
      <c r="C1282" t="s">
        <v>13</v>
      </c>
      <c r="D1282" t="b">
        <v>1</v>
      </c>
      <c r="E1282">
        <v>619.1</v>
      </c>
      <c r="F1282" t="s">
        <v>801</v>
      </c>
      <c r="G1282" t="s">
        <v>314</v>
      </c>
      <c r="H1282" t="s">
        <v>13</v>
      </c>
      <c r="I1282" t="s">
        <v>16</v>
      </c>
      <c r="J1282">
        <v>1</v>
      </c>
      <c r="K1282">
        <v>442500</v>
      </c>
      <c r="L1282">
        <v>424300</v>
      </c>
    </row>
    <row r="1283" spans="1:12" x14ac:dyDescent="0.25">
      <c r="A1283">
        <v>1329</v>
      </c>
      <c r="B1283" t="s">
        <v>12</v>
      </c>
      <c r="C1283" t="s">
        <v>13</v>
      </c>
      <c r="D1283" t="b">
        <v>1</v>
      </c>
      <c r="E1283">
        <v>619.20000000000005</v>
      </c>
      <c r="F1283" t="s">
        <v>801</v>
      </c>
      <c r="G1283" t="s">
        <v>314</v>
      </c>
      <c r="H1283" t="s">
        <v>13</v>
      </c>
      <c r="I1283" t="s">
        <v>16</v>
      </c>
      <c r="J1283">
        <v>1</v>
      </c>
      <c r="K1283">
        <v>442500</v>
      </c>
      <c r="L1283">
        <v>424300</v>
      </c>
    </row>
    <row r="1284" spans="1:12" x14ac:dyDescent="0.25">
      <c r="A1284">
        <v>1330</v>
      </c>
      <c r="B1284" t="s">
        <v>12</v>
      </c>
      <c r="C1284" t="s">
        <v>13</v>
      </c>
      <c r="D1284" t="b">
        <v>1</v>
      </c>
      <c r="E1284">
        <v>619.29999999999995</v>
      </c>
      <c r="F1284" t="s">
        <v>801</v>
      </c>
      <c r="G1284" t="s">
        <v>314</v>
      </c>
      <c r="H1284" t="s">
        <v>13</v>
      </c>
      <c r="I1284" t="s">
        <v>16</v>
      </c>
      <c r="J1284">
        <v>1</v>
      </c>
      <c r="K1284">
        <v>443115</v>
      </c>
      <c r="L1284">
        <v>424305</v>
      </c>
    </row>
    <row r="1285" spans="1:12" x14ac:dyDescent="0.25">
      <c r="A1285">
        <v>1331</v>
      </c>
      <c r="B1285" t="s">
        <v>12</v>
      </c>
      <c r="C1285" t="s">
        <v>13</v>
      </c>
      <c r="D1285" t="b">
        <v>1</v>
      </c>
      <c r="E1285">
        <v>620.1</v>
      </c>
      <c r="F1285" t="s">
        <v>802</v>
      </c>
      <c r="G1285" t="s">
        <v>783</v>
      </c>
      <c r="H1285" t="s">
        <v>13</v>
      </c>
      <c r="I1285" t="s">
        <v>16</v>
      </c>
      <c r="J1285">
        <v>1</v>
      </c>
      <c r="K1285">
        <v>297771</v>
      </c>
      <c r="L1285">
        <v>690011</v>
      </c>
    </row>
    <row r="1286" spans="1:12" x14ac:dyDescent="0.25">
      <c r="A1286">
        <v>1332</v>
      </c>
      <c r="B1286" t="s">
        <v>12</v>
      </c>
      <c r="C1286" t="s">
        <v>13</v>
      </c>
      <c r="D1286" t="b">
        <v>1</v>
      </c>
      <c r="E1286">
        <v>621.1</v>
      </c>
      <c r="F1286" t="s">
        <v>803</v>
      </c>
      <c r="G1286" t="s">
        <v>123</v>
      </c>
      <c r="H1286" t="s">
        <v>13</v>
      </c>
      <c r="I1286" t="s">
        <v>16</v>
      </c>
      <c r="J1286">
        <v>1</v>
      </c>
      <c r="K1286">
        <v>421250</v>
      </c>
      <c r="L1286">
        <v>410146</v>
      </c>
    </row>
    <row r="1287" spans="1:12" x14ac:dyDescent="0.25">
      <c r="A1287">
        <v>1333</v>
      </c>
      <c r="B1287" t="s">
        <v>12</v>
      </c>
      <c r="C1287" t="s">
        <v>13</v>
      </c>
      <c r="D1287" t="b">
        <v>1</v>
      </c>
      <c r="E1287">
        <v>621.20000000000005</v>
      </c>
      <c r="F1287" t="s">
        <v>803</v>
      </c>
      <c r="G1287" t="s">
        <v>123</v>
      </c>
      <c r="H1287" t="s">
        <v>13</v>
      </c>
      <c r="I1287" t="s">
        <v>93</v>
      </c>
      <c r="J1287">
        <v>1</v>
      </c>
      <c r="K1287">
        <v>421264</v>
      </c>
      <c r="L1287">
        <v>410146</v>
      </c>
    </row>
    <row r="1288" spans="1:12" x14ac:dyDescent="0.25">
      <c r="A1288">
        <v>1334</v>
      </c>
      <c r="B1288" t="s">
        <v>12</v>
      </c>
      <c r="C1288" t="s">
        <v>13</v>
      </c>
      <c r="D1288" t="b">
        <v>1</v>
      </c>
      <c r="E1288">
        <v>622.1</v>
      </c>
      <c r="F1288" t="s">
        <v>804</v>
      </c>
      <c r="G1288" t="s">
        <v>131</v>
      </c>
      <c r="H1288" t="s">
        <v>13</v>
      </c>
      <c r="I1288" t="s">
        <v>90</v>
      </c>
      <c r="J1288">
        <v>1</v>
      </c>
      <c r="K1288">
        <v>421101</v>
      </c>
      <c r="L1288">
        <v>587622</v>
      </c>
    </row>
    <row r="1289" spans="1:12" x14ac:dyDescent="0.25">
      <c r="A1289">
        <v>1335</v>
      </c>
      <c r="B1289" t="s">
        <v>12</v>
      </c>
      <c r="C1289" t="s">
        <v>13</v>
      </c>
      <c r="D1289" t="b">
        <v>1</v>
      </c>
      <c r="E1289">
        <v>623.1</v>
      </c>
      <c r="F1289" t="s">
        <v>805</v>
      </c>
      <c r="G1289" t="s">
        <v>170</v>
      </c>
      <c r="H1289" t="s">
        <v>13</v>
      </c>
      <c r="I1289" t="s">
        <v>16</v>
      </c>
      <c r="J1289">
        <v>1</v>
      </c>
      <c r="K1289">
        <v>427910</v>
      </c>
      <c r="L1289">
        <v>558470</v>
      </c>
    </row>
    <row r="1290" spans="1:12" x14ac:dyDescent="0.25">
      <c r="A1290">
        <v>1336</v>
      </c>
      <c r="B1290" t="s">
        <v>12</v>
      </c>
      <c r="C1290" t="s">
        <v>13</v>
      </c>
      <c r="D1290" t="b">
        <v>1</v>
      </c>
      <c r="E1290">
        <v>624.1</v>
      </c>
      <c r="F1290" t="s">
        <v>806</v>
      </c>
      <c r="G1290" t="s">
        <v>170</v>
      </c>
      <c r="H1290" t="s">
        <v>13</v>
      </c>
      <c r="I1290" t="s">
        <v>16</v>
      </c>
      <c r="J1290">
        <v>1</v>
      </c>
      <c r="K1290">
        <v>424925</v>
      </c>
      <c r="L1290">
        <v>562600</v>
      </c>
    </row>
    <row r="1291" spans="1:12" x14ac:dyDescent="0.25">
      <c r="A1291">
        <v>1337</v>
      </c>
      <c r="B1291" t="s">
        <v>12</v>
      </c>
      <c r="C1291" t="s">
        <v>13</v>
      </c>
      <c r="D1291" t="b">
        <v>1</v>
      </c>
      <c r="E1291">
        <v>625.1</v>
      </c>
      <c r="F1291" t="s">
        <v>807</v>
      </c>
      <c r="G1291" t="s">
        <v>167</v>
      </c>
      <c r="H1291" t="s">
        <v>13</v>
      </c>
      <c r="I1291" t="s">
        <v>16</v>
      </c>
      <c r="J1291">
        <v>1</v>
      </c>
      <c r="K1291">
        <v>431685</v>
      </c>
      <c r="L1291">
        <v>581012</v>
      </c>
    </row>
    <row r="1292" spans="1:12" x14ac:dyDescent="0.25">
      <c r="A1292">
        <v>1338</v>
      </c>
      <c r="B1292" t="s">
        <v>12</v>
      </c>
      <c r="C1292" t="s">
        <v>13</v>
      </c>
      <c r="D1292" t="b">
        <v>1</v>
      </c>
      <c r="E1292">
        <v>626.1</v>
      </c>
      <c r="F1292" t="s">
        <v>808</v>
      </c>
      <c r="G1292" t="s">
        <v>659</v>
      </c>
      <c r="H1292" t="s">
        <v>13</v>
      </c>
      <c r="I1292" t="s">
        <v>16</v>
      </c>
      <c r="J1292">
        <v>1</v>
      </c>
      <c r="K1292">
        <v>434278</v>
      </c>
      <c r="L1292">
        <v>572916</v>
      </c>
    </row>
    <row r="1293" spans="1:12" x14ac:dyDescent="0.25">
      <c r="A1293">
        <v>1339</v>
      </c>
      <c r="B1293" t="s">
        <v>12</v>
      </c>
      <c r="C1293" t="s">
        <v>13</v>
      </c>
      <c r="D1293" t="b">
        <v>1</v>
      </c>
      <c r="E1293">
        <v>627.1</v>
      </c>
      <c r="F1293" t="s">
        <v>809</v>
      </c>
      <c r="G1293" t="s">
        <v>155</v>
      </c>
      <c r="H1293" t="s">
        <v>13</v>
      </c>
      <c r="I1293" t="s">
        <v>16</v>
      </c>
      <c r="J1293">
        <v>1</v>
      </c>
      <c r="K1293">
        <v>336091</v>
      </c>
      <c r="L1293">
        <v>699718</v>
      </c>
    </row>
    <row r="1294" spans="1:12" x14ac:dyDescent="0.25">
      <c r="A1294">
        <v>718</v>
      </c>
      <c r="B1294" t="s">
        <v>12</v>
      </c>
      <c r="C1294" t="s">
        <v>13</v>
      </c>
      <c r="D1294" t="b">
        <v>1</v>
      </c>
      <c r="E1294">
        <v>628.1</v>
      </c>
      <c r="F1294" t="s">
        <v>504</v>
      </c>
      <c r="G1294" t="s">
        <v>117</v>
      </c>
      <c r="H1294" t="s">
        <v>13</v>
      </c>
      <c r="I1294" t="s">
        <v>90</v>
      </c>
      <c r="J1294">
        <v>1</v>
      </c>
      <c r="K1294">
        <v>416380</v>
      </c>
      <c r="L1294">
        <v>535068</v>
      </c>
    </row>
    <row r="1295" spans="1:12" x14ac:dyDescent="0.25">
      <c r="A1295">
        <v>719</v>
      </c>
      <c r="B1295" t="s">
        <v>12</v>
      </c>
      <c r="C1295" t="s">
        <v>13</v>
      </c>
      <c r="D1295" t="b">
        <v>1</v>
      </c>
      <c r="E1295">
        <v>629.1</v>
      </c>
      <c r="F1295" t="s">
        <v>505</v>
      </c>
      <c r="G1295" t="s">
        <v>506</v>
      </c>
      <c r="H1295" t="s">
        <v>13</v>
      </c>
      <c r="I1295" t="s">
        <v>90</v>
      </c>
      <c r="J1295">
        <v>1</v>
      </c>
      <c r="K1295">
        <v>303230</v>
      </c>
      <c r="L1295">
        <v>532640</v>
      </c>
    </row>
    <row r="1296" spans="1:12" x14ac:dyDescent="0.25">
      <c r="A1296">
        <v>720</v>
      </c>
      <c r="B1296" t="s">
        <v>12</v>
      </c>
      <c r="C1296" t="s">
        <v>13</v>
      </c>
      <c r="D1296" t="b">
        <v>1</v>
      </c>
      <c r="E1296">
        <v>630.1</v>
      </c>
      <c r="F1296" t="s">
        <v>507</v>
      </c>
      <c r="G1296" t="s">
        <v>362</v>
      </c>
      <c r="H1296" t="s">
        <v>13</v>
      </c>
      <c r="I1296" t="s">
        <v>16</v>
      </c>
      <c r="J1296">
        <v>1</v>
      </c>
      <c r="K1296">
        <v>421861</v>
      </c>
      <c r="L1296">
        <v>299205</v>
      </c>
    </row>
    <row r="1297" spans="1:12" x14ac:dyDescent="0.25">
      <c r="A1297">
        <v>721</v>
      </c>
      <c r="B1297" t="s">
        <v>12</v>
      </c>
      <c r="C1297" t="s">
        <v>13</v>
      </c>
      <c r="D1297" t="b">
        <v>1</v>
      </c>
      <c r="E1297">
        <v>631.1</v>
      </c>
      <c r="F1297" t="s">
        <v>508</v>
      </c>
      <c r="G1297" t="s">
        <v>384</v>
      </c>
      <c r="H1297" t="s">
        <v>13</v>
      </c>
      <c r="I1297" t="s">
        <v>16</v>
      </c>
      <c r="J1297">
        <v>1</v>
      </c>
      <c r="K1297">
        <v>345660</v>
      </c>
      <c r="L1297">
        <v>389250</v>
      </c>
    </row>
    <row r="1298" spans="1:12" x14ac:dyDescent="0.25">
      <c r="A1298">
        <v>722</v>
      </c>
      <c r="B1298" t="s">
        <v>12</v>
      </c>
      <c r="C1298" t="s">
        <v>13</v>
      </c>
      <c r="D1298" t="b">
        <v>1</v>
      </c>
      <c r="E1298">
        <v>632.1</v>
      </c>
      <c r="F1298" t="s">
        <v>509</v>
      </c>
      <c r="G1298" t="s">
        <v>306</v>
      </c>
      <c r="H1298" t="s">
        <v>13</v>
      </c>
      <c r="I1298" t="s">
        <v>21</v>
      </c>
      <c r="J1298">
        <v>1</v>
      </c>
      <c r="K1298">
        <v>361530</v>
      </c>
      <c r="L1298">
        <v>405100</v>
      </c>
    </row>
    <row r="1299" spans="1:12" x14ac:dyDescent="0.25">
      <c r="A1299">
        <v>723</v>
      </c>
      <c r="B1299" t="s">
        <v>12</v>
      </c>
      <c r="C1299" t="s">
        <v>13</v>
      </c>
      <c r="D1299" t="b">
        <v>1</v>
      </c>
      <c r="E1299">
        <v>632.20000000000005</v>
      </c>
      <c r="F1299" t="s">
        <v>509</v>
      </c>
      <c r="G1299" t="s">
        <v>306</v>
      </c>
      <c r="H1299" t="s">
        <v>13</v>
      </c>
      <c r="I1299" t="s">
        <v>21</v>
      </c>
      <c r="J1299">
        <v>1</v>
      </c>
      <c r="K1299">
        <v>361536</v>
      </c>
      <c r="L1299">
        <v>405087</v>
      </c>
    </row>
    <row r="1300" spans="1:12" x14ac:dyDescent="0.25">
      <c r="A1300">
        <v>724</v>
      </c>
      <c r="B1300" t="s">
        <v>12</v>
      </c>
      <c r="C1300" t="s">
        <v>13</v>
      </c>
      <c r="D1300" t="b">
        <v>1</v>
      </c>
      <c r="E1300">
        <v>632.29999999999995</v>
      </c>
      <c r="F1300" t="s">
        <v>509</v>
      </c>
      <c r="G1300" t="s">
        <v>306</v>
      </c>
      <c r="H1300" t="s">
        <v>13</v>
      </c>
      <c r="I1300" t="s">
        <v>21</v>
      </c>
      <c r="J1300">
        <v>1</v>
      </c>
      <c r="K1300">
        <v>361580</v>
      </c>
      <c r="L1300">
        <v>405070</v>
      </c>
    </row>
    <row r="1301" spans="1:12" x14ac:dyDescent="0.25">
      <c r="A1301">
        <v>725</v>
      </c>
      <c r="B1301" t="s">
        <v>12</v>
      </c>
      <c r="C1301" t="s">
        <v>13</v>
      </c>
      <c r="D1301" t="b">
        <v>1</v>
      </c>
      <c r="E1301">
        <v>632.4</v>
      </c>
      <c r="F1301" t="s">
        <v>509</v>
      </c>
      <c r="G1301" t="s">
        <v>306</v>
      </c>
      <c r="H1301" t="s">
        <v>13</v>
      </c>
      <c r="I1301" t="s">
        <v>21</v>
      </c>
      <c r="J1301">
        <v>1</v>
      </c>
      <c r="K1301">
        <v>361550</v>
      </c>
      <c r="L1301">
        <v>405010</v>
      </c>
    </row>
    <row r="1302" spans="1:12" x14ac:dyDescent="0.25">
      <c r="A1302">
        <v>726</v>
      </c>
      <c r="B1302" t="s">
        <v>12</v>
      </c>
      <c r="C1302" t="s">
        <v>13</v>
      </c>
      <c r="D1302" t="b">
        <v>1</v>
      </c>
      <c r="E1302">
        <v>632.5</v>
      </c>
      <c r="F1302" t="s">
        <v>509</v>
      </c>
      <c r="G1302" t="s">
        <v>306</v>
      </c>
      <c r="H1302" t="s">
        <v>13</v>
      </c>
      <c r="I1302" t="s">
        <v>16</v>
      </c>
      <c r="J1302">
        <v>1</v>
      </c>
      <c r="K1302">
        <v>361530</v>
      </c>
      <c r="L1302">
        <v>405075</v>
      </c>
    </row>
    <row r="1303" spans="1:12" x14ac:dyDescent="0.25">
      <c r="A1303">
        <v>727</v>
      </c>
      <c r="B1303" t="s">
        <v>12</v>
      </c>
      <c r="C1303" t="s">
        <v>13</v>
      </c>
      <c r="D1303" t="b">
        <v>1</v>
      </c>
      <c r="E1303">
        <v>633.1</v>
      </c>
      <c r="F1303" t="s">
        <v>510</v>
      </c>
      <c r="G1303" t="s">
        <v>155</v>
      </c>
      <c r="H1303" t="s">
        <v>13</v>
      </c>
      <c r="I1303" t="s">
        <v>16</v>
      </c>
      <c r="J1303">
        <v>1</v>
      </c>
      <c r="K1303">
        <v>336451</v>
      </c>
      <c r="L1303">
        <v>699870</v>
      </c>
    </row>
    <row r="1304" spans="1:12" x14ac:dyDescent="0.25">
      <c r="A1304">
        <v>728</v>
      </c>
      <c r="B1304" t="s">
        <v>12</v>
      </c>
      <c r="C1304" t="s">
        <v>13</v>
      </c>
      <c r="D1304" t="b">
        <v>1</v>
      </c>
      <c r="E1304">
        <v>634.1</v>
      </c>
      <c r="F1304" t="s">
        <v>511</v>
      </c>
      <c r="G1304" t="s">
        <v>191</v>
      </c>
      <c r="H1304" t="s">
        <v>13</v>
      </c>
      <c r="I1304" t="s">
        <v>16</v>
      </c>
      <c r="J1304">
        <v>1</v>
      </c>
      <c r="K1304">
        <v>286850</v>
      </c>
      <c r="L1304">
        <v>635552</v>
      </c>
    </row>
    <row r="1305" spans="1:12" x14ac:dyDescent="0.25">
      <c r="A1305">
        <v>729</v>
      </c>
      <c r="B1305" t="s">
        <v>12</v>
      </c>
      <c r="C1305" t="s">
        <v>13</v>
      </c>
      <c r="D1305" t="b">
        <v>1</v>
      </c>
      <c r="E1305">
        <v>635.1</v>
      </c>
      <c r="F1305" t="s">
        <v>512</v>
      </c>
      <c r="G1305" t="s">
        <v>20</v>
      </c>
      <c r="H1305" t="s">
        <v>13</v>
      </c>
      <c r="I1305" t="s">
        <v>16</v>
      </c>
      <c r="J1305">
        <v>1</v>
      </c>
      <c r="K1305">
        <v>252667</v>
      </c>
      <c r="L1305">
        <v>621866</v>
      </c>
    </row>
    <row r="1306" spans="1:12" x14ac:dyDescent="0.25">
      <c r="A1306">
        <v>730</v>
      </c>
      <c r="B1306" t="s">
        <v>12</v>
      </c>
      <c r="C1306" t="s">
        <v>13</v>
      </c>
      <c r="D1306" t="b">
        <v>1</v>
      </c>
      <c r="E1306">
        <v>636.1</v>
      </c>
      <c r="F1306" t="s">
        <v>513</v>
      </c>
      <c r="G1306" t="s">
        <v>514</v>
      </c>
      <c r="H1306" t="s">
        <v>13</v>
      </c>
      <c r="I1306" t="s">
        <v>16</v>
      </c>
      <c r="J1306">
        <v>1</v>
      </c>
      <c r="K1306">
        <v>459427</v>
      </c>
      <c r="L1306">
        <v>356605</v>
      </c>
    </row>
    <row r="1307" spans="1:12" x14ac:dyDescent="0.25">
      <c r="A1307">
        <v>731</v>
      </c>
      <c r="B1307" t="s">
        <v>12</v>
      </c>
      <c r="C1307" t="s">
        <v>13</v>
      </c>
      <c r="D1307" t="b">
        <v>1</v>
      </c>
      <c r="E1307">
        <v>637.1</v>
      </c>
      <c r="F1307" t="s">
        <v>515</v>
      </c>
      <c r="G1307" t="s">
        <v>72</v>
      </c>
      <c r="H1307" t="s">
        <v>13</v>
      </c>
      <c r="I1307" t="s">
        <v>90</v>
      </c>
      <c r="J1307">
        <v>1</v>
      </c>
      <c r="K1307">
        <v>387778</v>
      </c>
      <c r="L1307">
        <v>359237</v>
      </c>
    </row>
    <row r="1308" spans="1:12" x14ac:dyDescent="0.25">
      <c r="A1308">
        <v>732</v>
      </c>
      <c r="B1308" t="s">
        <v>12</v>
      </c>
      <c r="C1308" t="s">
        <v>13</v>
      </c>
      <c r="D1308" t="b">
        <v>1</v>
      </c>
      <c r="E1308">
        <v>638.1</v>
      </c>
      <c r="F1308" t="s">
        <v>516</v>
      </c>
      <c r="G1308" t="s">
        <v>517</v>
      </c>
      <c r="H1308" t="s">
        <v>13</v>
      </c>
      <c r="I1308" t="s">
        <v>90</v>
      </c>
      <c r="J1308">
        <v>1</v>
      </c>
      <c r="K1308">
        <v>241253</v>
      </c>
      <c r="L1308">
        <v>661016</v>
      </c>
    </row>
    <row r="1309" spans="1:12" x14ac:dyDescent="0.25">
      <c r="A1309">
        <v>733</v>
      </c>
      <c r="B1309" t="s">
        <v>12</v>
      </c>
      <c r="C1309" t="s">
        <v>13</v>
      </c>
      <c r="D1309" t="b">
        <v>1</v>
      </c>
      <c r="E1309">
        <v>639.1</v>
      </c>
      <c r="F1309" t="s">
        <v>518</v>
      </c>
      <c r="G1309" t="s">
        <v>87</v>
      </c>
      <c r="H1309" t="s">
        <v>13</v>
      </c>
      <c r="I1309" t="s">
        <v>16</v>
      </c>
      <c r="J1309">
        <v>1</v>
      </c>
      <c r="K1309">
        <v>386895</v>
      </c>
      <c r="L1309">
        <v>424387</v>
      </c>
    </row>
    <row r="1310" spans="1:12" x14ac:dyDescent="0.25">
      <c r="A1310">
        <v>734</v>
      </c>
      <c r="B1310" t="s">
        <v>12</v>
      </c>
      <c r="C1310" t="s">
        <v>13</v>
      </c>
      <c r="D1310" t="b">
        <v>1</v>
      </c>
      <c r="E1310">
        <v>640.1</v>
      </c>
      <c r="F1310" t="s">
        <v>519</v>
      </c>
      <c r="G1310" t="s">
        <v>78</v>
      </c>
      <c r="H1310" t="s">
        <v>13</v>
      </c>
      <c r="I1310" t="s">
        <v>16</v>
      </c>
      <c r="J1310">
        <v>1</v>
      </c>
      <c r="K1310">
        <v>400028</v>
      </c>
      <c r="L1310">
        <v>309714</v>
      </c>
    </row>
    <row r="1311" spans="1:12" x14ac:dyDescent="0.25">
      <c r="A1311">
        <v>735</v>
      </c>
      <c r="B1311" t="s">
        <v>12</v>
      </c>
      <c r="C1311" t="s">
        <v>13</v>
      </c>
      <c r="D1311" t="b">
        <v>1</v>
      </c>
      <c r="E1311">
        <v>641.1</v>
      </c>
      <c r="F1311" t="s">
        <v>520</v>
      </c>
      <c r="G1311" t="s">
        <v>67</v>
      </c>
      <c r="H1311" t="s">
        <v>13</v>
      </c>
      <c r="I1311" t="s">
        <v>16</v>
      </c>
      <c r="J1311">
        <v>1</v>
      </c>
      <c r="K1311">
        <v>421992</v>
      </c>
      <c r="L1311">
        <v>401409</v>
      </c>
    </row>
    <row r="1312" spans="1:12" x14ac:dyDescent="0.25">
      <c r="A1312">
        <v>736</v>
      </c>
      <c r="B1312" t="s">
        <v>12</v>
      </c>
      <c r="C1312" t="s">
        <v>13</v>
      </c>
      <c r="D1312" t="b">
        <v>1</v>
      </c>
      <c r="E1312">
        <v>642.1</v>
      </c>
      <c r="F1312" t="s">
        <v>521</v>
      </c>
      <c r="G1312" t="s">
        <v>67</v>
      </c>
      <c r="H1312" t="s">
        <v>13</v>
      </c>
      <c r="I1312" t="s">
        <v>16</v>
      </c>
      <c r="J1312">
        <v>1</v>
      </c>
      <c r="K1312">
        <v>420927</v>
      </c>
      <c r="L1312">
        <v>403416</v>
      </c>
    </row>
    <row r="1313" spans="1:12" x14ac:dyDescent="0.25">
      <c r="A1313">
        <v>737</v>
      </c>
      <c r="B1313" t="s">
        <v>12</v>
      </c>
      <c r="C1313" t="s">
        <v>13</v>
      </c>
      <c r="D1313" t="b">
        <v>1</v>
      </c>
      <c r="E1313">
        <v>643.1</v>
      </c>
      <c r="F1313" t="s">
        <v>522</v>
      </c>
      <c r="G1313" t="s">
        <v>342</v>
      </c>
      <c r="H1313" t="s">
        <v>13</v>
      </c>
      <c r="I1313" t="s">
        <v>16</v>
      </c>
      <c r="J1313">
        <v>1</v>
      </c>
      <c r="K1313">
        <v>300756</v>
      </c>
      <c r="L1313">
        <v>191820</v>
      </c>
    </row>
    <row r="1314" spans="1:12" x14ac:dyDescent="0.25">
      <c r="A1314">
        <v>738</v>
      </c>
      <c r="B1314" t="s">
        <v>12</v>
      </c>
      <c r="C1314" t="s">
        <v>13</v>
      </c>
      <c r="D1314" t="b">
        <v>1</v>
      </c>
      <c r="E1314">
        <v>644.1</v>
      </c>
      <c r="F1314" t="s">
        <v>523</v>
      </c>
      <c r="G1314" t="s">
        <v>123</v>
      </c>
      <c r="H1314" t="s">
        <v>13</v>
      </c>
      <c r="I1314" t="s">
        <v>16</v>
      </c>
      <c r="J1314">
        <v>1</v>
      </c>
      <c r="K1314">
        <v>422183</v>
      </c>
      <c r="L1314">
        <v>415535</v>
      </c>
    </row>
    <row r="1315" spans="1:12" x14ac:dyDescent="0.25">
      <c r="A1315">
        <v>739</v>
      </c>
      <c r="B1315" t="s">
        <v>12</v>
      </c>
      <c r="C1315" t="s">
        <v>13</v>
      </c>
      <c r="D1315" t="b">
        <v>1</v>
      </c>
      <c r="E1315">
        <v>644.20000000000005</v>
      </c>
      <c r="F1315" t="s">
        <v>523</v>
      </c>
      <c r="G1315" t="s">
        <v>123</v>
      </c>
      <c r="H1315" t="s">
        <v>13</v>
      </c>
      <c r="I1315" t="s">
        <v>16</v>
      </c>
      <c r="J1315">
        <v>1</v>
      </c>
      <c r="K1315">
        <v>422206</v>
      </c>
      <c r="L1315">
        <v>415515</v>
      </c>
    </row>
    <row r="1316" spans="1:12" x14ac:dyDescent="0.25">
      <c r="A1316">
        <v>740</v>
      </c>
      <c r="B1316" t="s">
        <v>12</v>
      </c>
      <c r="C1316" t="s">
        <v>13</v>
      </c>
      <c r="D1316" t="b">
        <v>1</v>
      </c>
      <c r="E1316">
        <v>645.1</v>
      </c>
      <c r="F1316" t="s">
        <v>524</v>
      </c>
      <c r="G1316" t="s">
        <v>25</v>
      </c>
      <c r="H1316" t="s">
        <v>13</v>
      </c>
      <c r="I1316" t="s">
        <v>16</v>
      </c>
      <c r="J1316">
        <v>1</v>
      </c>
      <c r="K1316">
        <v>417531</v>
      </c>
      <c r="L1316">
        <v>552903</v>
      </c>
    </row>
    <row r="1317" spans="1:12" x14ac:dyDescent="0.25">
      <c r="A1317">
        <v>741</v>
      </c>
      <c r="B1317" t="s">
        <v>12</v>
      </c>
      <c r="C1317" t="s">
        <v>13</v>
      </c>
      <c r="D1317" t="b">
        <v>1</v>
      </c>
      <c r="E1317">
        <v>646.1</v>
      </c>
      <c r="F1317" t="s">
        <v>525</v>
      </c>
      <c r="G1317" t="s">
        <v>137</v>
      </c>
      <c r="H1317" t="s">
        <v>13</v>
      </c>
      <c r="I1317" t="s">
        <v>16</v>
      </c>
      <c r="J1317">
        <v>1</v>
      </c>
      <c r="K1317">
        <v>337383</v>
      </c>
      <c r="L1317">
        <v>673682</v>
      </c>
    </row>
    <row r="1318" spans="1:12" x14ac:dyDescent="0.25">
      <c r="A1318">
        <v>742</v>
      </c>
      <c r="B1318" t="s">
        <v>12</v>
      </c>
      <c r="C1318" t="s">
        <v>13</v>
      </c>
      <c r="D1318" t="b">
        <v>1</v>
      </c>
      <c r="E1318">
        <v>647.1</v>
      </c>
      <c r="F1318" t="s">
        <v>526</v>
      </c>
      <c r="G1318" t="s">
        <v>137</v>
      </c>
      <c r="H1318" t="s">
        <v>13</v>
      </c>
      <c r="I1318" t="s">
        <v>16</v>
      </c>
      <c r="J1318">
        <v>1</v>
      </c>
      <c r="K1318">
        <v>336600</v>
      </c>
      <c r="L1318">
        <v>673190</v>
      </c>
    </row>
    <row r="1319" spans="1:12" x14ac:dyDescent="0.25">
      <c r="A1319">
        <v>743</v>
      </c>
      <c r="B1319" t="s">
        <v>12</v>
      </c>
      <c r="C1319" t="s">
        <v>13</v>
      </c>
      <c r="D1319" t="b">
        <v>1</v>
      </c>
      <c r="E1319">
        <v>648.1</v>
      </c>
      <c r="F1319" t="s">
        <v>527</v>
      </c>
      <c r="G1319" t="s">
        <v>23</v>
      </c>
      <c r="H1319" t="s">
        <v>13</v>
      </c>
      <c r="I1319" t="s">
        <v>16</v>
      </c>
      <c r="J1319">
        <v>1</v>
      </c>
      <c r="K1319">
        <v>416742</v>
      </c>
      <c r="L1319">
        <v>407303</v>
      </c>
    </row>
    <row r="1320" spans="1:12" x14ac:dyDescent="0.25">
      <c r="A1320">
        <v>744</v>
      </c>
      <c r="B1320" t="s">
        <v>12</v>
      </c>
      <c r="C1320" t="s">
        <v>13</v>
      </c>
      <c r="D1320" t="b">
        <v>1</v>
      </c>
      <c r="E1320">
        <v>649.1</v>
      </c>
      <c r="F1320" t="s">
        <v>528</v>
      </c>
      <c r="G1320" t="s">
        <v>23</v>
      </c>
      <c r="H1320" t="s">
        <v>13</v>
      </c>
      <c r="I1320" t="s">
        <v>16</v>
      </c>
      <c r="J1320">
        <v>1</v>
      </c>
      <c r="K1320">
        <v>418004</v>
      </c>
      <c r="L1320">
        <v>405033</v>
      </c>
    </row>
    <row r="1321" spans="1:12" x14ac:dyDescent="0.25">
      <c r="A1321">
        <v>745</v>
      </c>
      <c r="B1321" t="s">
        <v>12</v>
      </c>
      <c r="C1321" t="s">
        <v>13</v>
      </c>
      <c r="D1321" t="b">
        <v>1</v>
      </c>
      <c r="E1321">
        <v>650.1</v>
      </c>
      <c r="F1321" t="s">
        <v>529</v>
      </c>
      <c r="G1321" t="s">
        <v>200</v>
      </c>
      <c r="H1321" t="s">
        <v>13</v>
      </c>
      <c r="I1321" t="s">
        <v>90</v>
      </c>
      <c r="J1321">
        <v>1</v>
      </c>
      <c r="K1321">
        <v>331486</v>
      </c>
      <c r="L1321">
        <v>673482</v>
      </c>
    </row>
    <row r="1322" spans="1:12" x14ac:dyDescent="0.25">
      <c r="A1322">
        <v>746</v>
      </c>
      <c r="B1322" t="s">
        <v>12</v>
      </c>
      <c r="C1322" t="s">
        <v>13</v>
      </c>
      <c r="D1322" t="b">
        <v>1</v>
      </c>
      <c r="E1322">
        <v>650.20000000000005</v>
      </c>
      <c r="F1322" t="s">
        <v>529</v>
      </c>
      <c r="G1322" t="s">
        <v>200</v>
      </c>
      <c r="H1322" t="s">
        <v>13</v>
      </c>
      <c r="I1322" t="s">
        <v>90</v>
      </c>
      <c r="J1322">
        <v>1</v>
      </c>
      <c r="K1322">
        <v>331446</v>
      </c>
      <c r="L1322">
        <v>673481</v>
      </c>
    </row>
    <row r="1323" spans="1:12" x14ac:dyDescent="0.25">
      <c r="A1323">
        <v>747</v>
      </c>
      <c r="B1323" t="s">
        <v>12</v>
      </c>
      <c r="C1323" t="s">
        <v>13</v>
      </c>
      <c r="D1323" t="b">
        <v>1</v>
      </c>
      <c r="E1323">
        <v>650.29999999999995</v>
      </c>
      <c r="F1323" t="s">
        <v>529</v>
      </c>
      <c r="G1323" t="s">
        <v>200</v>
      </c>
      <c r="H1323" t="s">
        <v>13</v>
      </c>
      <c r="I1323" t="s">
        <v>90</v>
      </c>
      <c r="J1323">
        <v>1</v>
      </c>
      <c r="K1323">
        <v>331435</v>
      </c>
      <c r="L1323">
        <v>673458</v>
      </c>
    </row>
    <row r="1324" spans="1:12" x14ac:dyDescent="0.25">
      <c r="A1324">
        <v>748</v>
      </c>
      <c r="B1324" t="s">
        <v>12</v>
      </c>
      <c r="C1324" t="s">
        <v>13</v>
      </c>
      <c r="D1324" t="b">
        <v>1</v>
      </c>
      <c r="E1324">
        <v>650.4</v>
      </c>
      <c r="F1324" t="s">
        <v>529</v>
      </c>
      <c r="G1324" t="s">
        <v>200</v>
      </c>
      <c r="H1324" t="s">
        <v>13</v>
      </c>
      <c r="I1324" t="s">
        <v>90</v>
      </c>
      <c r="J1324">
        <v>1</v>
      </c>
      <c r="K1324">
        <v>331467</v>
      </c>
      <c r="L1324">
        <v>673444</v>
      </c>
    </row>
    <row r="1325" spans="1:12" x14ac:dyDescent="0.25">
      <c r="A1325">
        <v>749</v>
      </c>
      <c r="B1325" t="s">
        <v>12</v>
      </c>
      <c r="C1325" t="s">
        <v>13</v>
      </c>
      <c r="D1325" t="b">
        <v>1</v>
      </c>
      <c r="E1325">
        <v>650.5</v>
      </c>
      <c r="F1325" t="s">
        <v>529</v>
      </c>
      <c r="G1325" t="s">
        <v>200</v>
      </c>
      <c r="H1325" t="s">
        <v>13</v>
      </c>
      <c r="I1325" t="s">
        <v>90</v>
      </c>
      <c r="J1325">
        <v>1</v>
      </c>
      <c r="K1325">
        <v>331490</v>
      </c>
      <c r="L1325">
        <v>673436</v>
      </c>
    </row>
    <row r="1326" spans="1:12" x14ac:dyDescent="0.25">
      <c r="A1326">
        <v>750</v>
      </c>
      <c r="B1326" t="s">
        <v>12</v>
      </c>
      <c r="C1326" t="s">
        <v>13</v>
      </c>
      <c r="D1326" t="b">
        <v>1</v>
      </c>
      <c r="E1326">
        <v>651.1</v>
      </c>
      <c r="F1326" t="s">
        <v>222</v>
      </c>
      <c r="G1326" t="s">
        <v>200</v>
      </c>
      <c r="H1326" t="s">
        <v>13</v>
      </c>
      <c r="I1326" t="s">
        <v>90</v>
      </c>
      <c r="J1326">
        <v>1</v>
      </c>
      <c r="K1326">
        <v>331406</v>
      </c>
      <c r="L1326">
        <v>673361</v>
      </c>
    </row>
    <row r="1327" spans="1:12" x14ac:dyDescent="0.25">
      <c r="A1327">
        <v>269</v>
      </c>
      <c r="B1327" t="s">
        <v>12</v>
      </c>
      <c r="C1327" t="s">
        <v>13</v>
      </c>
      <c r="D1327" t="b">
        <v>1</v>
      </c>
      <c r="E1327">
        <v>651.20000000000005</v>
      </c>
      <c r="F1327" t="s">
        <v>222</v>
      </c>
      <c r="G1327" t="s">
        <v>200</v>
      </c>
      <c r="H1327" t="s">
        <v>13</v>
      </c>
      <c r="I1327" t="s">
        <v>90</v>
      </c>
      <c r="J1327">
        <v>1</v>
      </c>
      <c r="K1327">
        <v>331425</v>
      </c>
      <c r="L1327">
        <v>673361</v>
      </c>
    </row>
    <row r="1328" spans="1:12" x14ac:dyDescent="0.25">
      <c r="A1328">
        <v>270</v>
      </c>
      <c r="B1328" t="s">
        <v>12</v>
      </c>
      <c r="C1328" t="s">
        <v>13</v>
      </c>
      <c r="D1328" t="b">
        <v>1</v>
      </c>
      <c r="E1328">
        <v>651.29999999999995</v>
      </c>
      <c r="F1328" t="s">
        <v>222</v>
      </c>
      <c r="G1328" t="s">
        <v>200</v>
      </c>
      <c r="H1328" t="s">
        <v>13</v>
      </c>
      <c r="I1328" t="s">
        <v>90</v>
      </c>
      <c r="J1328">
        <v>1</v>
      </c>
      <c r="K1328">
        <v>331451</v>
      </c>
      <c r="L1328">
        <v>673359</v>
      </c>
    </row>
    <row r="1329" spans="1:12" x14ac:dyDescent="0.25">
      <c r="A1329">
        <v>271</v>
      </c>
      <c r="B1329" t="s">
        <v>12</v>
      </c>
      <c r="C1329" t="s">
        <v>13</v>
      </c>
      <c r="D1329" t="b">
        <v>1</v>
      </c>
      <c r="E1329">
        <v>651.4</v>
      </c>
      <c r="F1329" t="s">
        <v>222</v>
      </c>
      <c r="G1329" t="s">
        <v>200</v>
      </c>
      <c r="H1329" t="s">
        <v>13</v>
      </c>
      <c r="I1329" t="s">
        <v>90</v>
      </c>
      <c r="J1329">
        <v>1</v>
      </c>
      <c r="K1329">
        <v>331397</v>
      </c>
      <c r="L1329">
        <v>673234</v>
      </c>
    </row>
    <row r="1330" spans="1:12" x14ac:dyDescent="0.25">
      <c r="A1330">
        <v>272</v>
      </c>
      <c r="B1330" t="s">
        <v>12</v>
      </c>
      <c r="C1330" t="s">
        <v>13</v>
      </c>
      <c r="D1330" t="b">
        <v>1</v>
      </c>
      <c r="E1330">
        <v>652.1</v>
      </c>
      <c r="F1330" t="s">
        <v>223</v>
      </c>
      <c r="G1330" t="s">
        <v>15</v>
      </c>
      <c r="H1330" t="s">
        <v>13</v>
      </c>
      <c r="I1330" t="s">
        <v>16</v>
      </c>
      <c r="J1330">
        <v>1</v>
      </c>
      <c r="K1330">
        <v>448698</v>
      </c>
      <c r="L1330">
        <v>402602</v>
      </c>
    </row>
    <row r="1331" spans="1:12" x14ac:dyDescent="0.25">
      <c r="A1331">
        <v>273</v>
      </c>
      <c r="B1331" t="s">
        <v>12</v>
      </c>
      <c r="C1331" t="s">
        <v>13</v>
      </c>
      <c r="D1331" t="b">
        <v>1</v>
      </c>
      <c r="E1331">
        <v>653.1</v>
      </c>
      <c r="F1331" t="s">
        <v>224</v>
      </c>
      <c r="G1331" t="s">
        <v>225</v>
      </c>
      <c r="H1331" t="s">
        <v>13</v>
      </c>
      <c r="I1331" t="s">
        <v>93</v>
      </c>
      <c r="J1331">
        <v>1</v>
      </c>
      <c r="K1331">
        <v>303618</v>
      </c>
      <c r="L1331">
        <v>529878</v>
      </c>
    </row>
    <row r="1332" spans="1:12" x14ac:dyDescent="0.25">
      <c r="A1332">
        <v>274</v>
      </c>
      <c r="B1332" t="s">
        <v>12</v>
      </c>
      <c r="C1332" t="s">
        <v>13</v>
      </c>
      <c r="D1332" t="b">
        <v>1</v>
      </c>
      <c r="E1332">
        <v>653.20000000000005</v>
      </c>
      <c r="F1332" t="s">
        <v>224</v>
      </c>
      <c r="G1332" t="s">
        <v>225</v>
      </c>
      <c r="H1332" t="s">
        <v>13</v>
      </c>
      <c r="I1332" t="s">
        <v>93</v>
      </c>
      <c r="J1332">
        <v>1</v>
      </c>
      <c r="K1332">
        <v>303450</v>
      </c>
      <c r="L1332">
        <v>529830</v>
      </c>
    </row>
    <row r="1333" spans="1:12" x14ac:dyDescent="0.25">
      <c r="A1333">
        <v>275</v>
      </c>
      <c r="B1333" t="s">
        <v>12</v>
      </c>
      <c r="C1333" t="s">
        <v>13</v>
      </c>
      <c r="D1333" t="b">
        <v>1</v>
      </c>
      <c r="E1333">
        <v>654.1</v>
      </c>
      <c r="F1333" t="s">
        <v>226</v>
      </c>
      <c r="G1333" t="s">
        <v>227</v>
      </c>
      <c r="H1333" t="s">
        <v>13</v>
      </c>
      <c r="I1333" t="s">
        <v>16</v>
      </c>
      <c r="J1333">
        <v>1</v>
      </c>
      <c r="K1333">
        <v>438184</v>
      </c>
      <c r="L1333">
        <v>413772</v>
      </c>
    </row>
    <row r="1334" spans="1:12" x14ac:dyDescent="0.25">
      <c r="A1334">
        <v>276</v>
      </c>
      <c r="B1334" t="s">
        <v>12</v>
      </c>
      <c r="C1334" t="s">
        <v>13</v>
      </c>
      <c r="D1334" t="b">
        <v>1</v>
      </c>
      <c r="E1334">
        <v>655.1</v>
      </c>
      <c r="F1334" t="s">
        <v>228</v>
      </c>
      <c r="G1334" t="s">
        <v>15</v>
      </c>
      <c r="H1334" t="s">
        <v>13</v>
      </c>
      <c r="I1334" t="s">
        <v>16</v>
      </c>
      <c r="J1334">
        <v>1</v>
      </c>
      <c r="K1334">
        <v>442311</v>
      </c>
      <c r="L1334">
        <v>405757</v>
      </c>
    </row>
    <row r="1335" spans="1:12" x14ac:dyDescent="0.25">
      <c r="A1335">
        <v>277</v>
      </c>
      <c r="B1335" t="s">
        <v>12</v>
      </c>
      <c r="C1335" t="s">
        <v>13</v>
      </c>
      <c r="D1335" t="b">
        <v>1</v>
      </c>
      <c r="E1335">
        <v>656.1</v>
      </c>
      <c r="F1335" t="s">
        <v>229</v>
      </c>
      <c r="G1335" t="s">
        <v>137</v>
      </c>
      <c r="H1335" t="s">
        <v>13</v>
      </c>
      <c r="I1335" t="s">
        <v>49</v>
      </c>
      <c r="J1335">
        <v>1</v>
      </c>
      <c r="K1335">
        <v>341785</v>
      </c>
      <c r="L1335">
        <v>674804</v>
      </c>
    </row>
    <row r="1336" spans="1:12" x14ac:dyDescent="0.25">
      <c r="A1336">
        <v>278</v>
      </c>
      <c r="B1336" t="s">
        <v>12</v>
      </c>
      <c r="C1336" t="s">
        <v>13</v>
      </c>
      <c r="D1336" t="b">
        <v>1</v>
      </c>
      <c r="E1336">
        <v>656.2</v>
      </c>
      <c r="F1336" t="s">
        <v>229</v>
      </c>
      <c r="G1336" t="s">
        <v>137</v>
      </c>
      <c r="H1336" t="s">
        <v>13</v>
      </c>
      <c r="I1336" t="s">
        <v>49</v>
      </c>
      <c r="J1336">
        <v>1</v>
      </c>
      <c r="K1336">
        <v>341310</v>
      </c>
      <c r="L1336">
        <v>674630</v>
      </c>
    </row>
    <row r="1337" spans="1:12" x14ac:dyDescent="0.25">
      <c r="A1337">
        <v>279</v>
      </c>
      <c r="B1337" t="s">
        <v>12</v>
      </c>
      <c r="C1337" t="s">
        <v>13</v>
      </c>
      <c r="D1337" t="b">
        <v>1</v>
      </c>
      <c r="E1337">
        <v>656.3</v>
      </c>
      <c r="F1337" t="s">
        <v>229</v>
      </c>
      <c r="G1337" t="s">
        <v>137</v>
      </c>
      <c r="H1337" t="s">
        <v>13</v>
      </c>
      <c r="I1337" t="s">
        <v>49</v>
      </c>
      <c r="J1337">
        <v>1</v>
      </c>
      <c r="K1337">
        <v>341602</v>
      </c>
      <c r="L1337">
        <v>675869</v>
      </c>
    </row>
    <row r="1338" spans="1:12" x14ac:dyDescent="0.25">
      <c r="A1338">
        <v>280</v>
      </c>
      <c r="B1338" t="s">
        <v>12</v>
      </c>
      <c r="C1338" t="s">
        <v>13</v>
      </c>
      <c r="D1338" t="b">
        <v>1</v>
      </c>
      <c r="E1338">
        <v>656.4</v>
      </c>
      <c r="F1338" t="s">
        <v>229</v>
      </c>
      <c r="G1338" t="s">
        <v>137</v>
      </c>
      <c r="H1338" t="s">
        <v>13</v>
      </c>
      <c r="I1338" t="s">
        <v>49</v>
      </c>
      <c r="J1338">
        <v>1</v>
      </c>
      <c r="K1338">
        <v>341622</v>
      </c>
      <c r="L1338">
        <v>674753</v>
      </c>
    </row>
    <row r="1339" spans="1:12" x14ac:dyDescent="0.25">
      <c r="A1339">
        <v>281</v>
      </c>
      <c r="B1339" t="s">
        <v>12</v>
      </c>
      <c r="C1339" t="s">
        <v>13</v>
      </c>
      <c r="D1339" t="b">
        <v>1</v>
      </c>
      <c r="E1339">
        <v>656.6</v>
      </c>
      <c r="F1339" t="s">
        <v>229</v>
      </c>
      <c r="G1339" t="s">
        <v>137</v>
      </c>
      <c r="H1339" t="s">
        <v>13</v>
      </c>
      <c r="I1339" t="s">
        <v>49</v>
      </c>
      <c r="J1339">
        <v>1</v>
      </c>
      <c r="K1339">
        <v>341758</v>
      </c>
      <c r="L1339">
        <v>674820</v>
      </c>
    </row>
    <row r="1340" spans="1:12" x14ac:dyDescent="0.25">
      <c r="A1340">
        <v>282</v>
      </c>
      <c r="B1340" t="s">
        <v>12</v>
      </c>
      <c r="C1340" t="s">
        <v>13</v>
      </c>
      <c r="D1340" t="b">
        <v>1</v>
      </c>
      <c r="E1340">
        <v>657.1</v>
      </c>
      <c r="F1340" t="s">
        <v>230</v>
      </c>
      <c r="G1340" t="s">
        <v>137</v>
      </c>
      <c r="H1340" t="s">
        <v>13</v>
      </c>
      <c r="I1340" t="s">
        <v>16</v>
      </c>
      <c r="J1340">
        <v>0</v>
      </c>
      <c r="K1340">
        <v>337444</v>
      </c>
      <c r="L1340">
        <v>673056</v>
      </c>
    </row>
    <row r="1341" spans="1:12" x14ac:dyDescent="0.25">
      <c r="A1341">
        <v>283</v>
      </c>
      <c r="B1341" t="s">
        <v>12</v>
      </c>
      <c r="C1341" t="s">
        <v>13</v>
      </c>
      <c r="D1341" t="b">
        <v>1</v>
      </c>
      <c r="E1341">
        <v>657.2</v>
      </c>
      <c r="F1341" t="s">
        <v>230</v>
      </c>
      <c r="G1341" t="s">
        <v>137</v>
      </c>
      <c r="H1341" t="s">
        <v>13</v>
      </c>
      <c r="I1341" t="s">
        <v>16</v>
      </c>
      <c r="J1341">
        <v>1</v>
      </c>
      <c r="K1341">
        <v>337196</v>
      </c>
      <c r="L1341">
        <v>672926</v>
      </c>
    </row>
    <row r="1342" spans="1:12" x14ac:dyDescent="0.25">
      <c r="A1342">
        <v>284</v>
      </c>
      <c r="B1342" t="s">
        <v>12</v>
      </c>
      <c r="C1342" t="s">
        <v>13</v>
      </c>
      <c r="D1342" t="b">
        <v>1</v>
      </c>
      <c r="E1342">
        <v>658.1</v>
      </c>
      <c r="F1342" t="s">
        <v>231</v>
      </c>
      <c r="G1342" t="s">
        <v>34</v>
      </c>
      <c r="H1342" t="s">
        <v>13</v>
      </c>
      <c r="I1342" t="s">
        <v>16</v>
      </c>
      <c r="J1342">
        <v>1</v>
      </c>
      <c r="K1342">
        <v>417193</v>
      </c>
      <c r="L1342">
        <v>563399</v>
      </c>
    </row>
    <row r="1343" spans="1:12" x14ac:dyDescent="0.25">
      <c r="A1343">
        <v>285</v>
      </c>
      <c r="B1343" t="s">
        <v>12</v>
      </c>
      <c r="C1343" t="s">
        <v>13</v>
      </c>
      <c r="D1343" t="b">
        <v>1</v>
      </c>
      <c r="E1343">
        <v>659.1</v>
      </c>
      <c r="F1343" t="s">
        <v>232</v>
      </c>
      <c r="G1343" t="s">
        <v>67</v>
      </c>
      <c r="H1343" t="s">
        <v>13</v>
      </c>
      <c r="I1343" t="s">
        <v>16</v>
      </c>
      <c r="J1343">
        <v>1</v>
      </c>
      <c r="K1343">
        <v>429060</v>
      </c>
      <c r="L1343">
        <v>397965</v>
      </c>
    </row>
    <row r="1344" spans="1:12" x14ac:dyDescent="0.25">
      <c r="A1344">
        <v>286</v>
      </c>
      <c r="B1344" t="s">
        <v>12</v>
      </c>
      <c r="C1344" t="s">
        <v>13</v>
      </c>
      <c r="D1344" t="b">
        <v>1</v>
      </c>
      <c r="E1344">
        <v>660.1</v>
      </c>
      <c r="F1344" t="s">
        <v>233</v>
      </c>
      <c r="G1344" t="s">
        <v>234</v>
      </c>
      <c r="H1344" t="s">
        <v>13</v>
      </c>
      <c r="I1344" t="s">
        <v>93</v>
      </c>
      <c r="J1344">
        <v>1</v>
      </c>
      <c r="K1344">
        <v>390515</v>
      </c>
      <c r="L1344">
        <v>423775</v>
      </c>
    </row>
    <row r="1345" spans="1:12" x14ac:dyDescent="0.25">
      <c r="A1345">
        <v>287</v>
      </c>
      <c r="B1345" t="s">
        <v>12</v>
      </c>
      <c r="C1345" t="s">
        <v>13</v>
      </c>
      <c r="D1345" t="b">
        <v>1</v>
      </c>
      <c r="E1345">
        <v>661.1</v>
      </c>
      <c r="F1345" t="s">
        <v>235</v>
      </c>
      <c r="G1345" t="s">
        <v>98</v>
      </c>
      <c r="H1345" t="s">
        <v>13</v>
      </c>
      <c r="I1345" t="s">
        <v>93</v>
      </c>
      <c r="J1345">
        <v>1</v>
      </c>
      <c r="K1345">
        <v>437157</v>
      </c>
      <c r="L1345">
        <v>377470</v>
      </c>
    </row>
    <row r="1346" spans="1:12" x14ac:dyDescent="0.25">
      <c r="A1346">
        <v>288</v>
      </c>
      <c r="B1346" t="s">
        <v>12</v>
      </c>
      <c r="C1346" t="s">
        <v>13</v>
      </c>
      <c r="D1346" t="b">
        <v>1</v>
      </c>
      <c r="E1346">
        <v>661.2</v>
      </c>
      <c r="F1346" t="s">
        <v>235</v>
      </c>
      <c r="G1346" t="s">
        <v>98</v>
      </c>
      <c r="H1346" t="s">
        <v>13</v>
      </c>
      <c r="I1346" t="s">
        <v>93</v>
      </c>
      <c r="J1346">
        <v>1</v>
      </c>
      <c r="K1346">
        <v>437521</v>
      </c>
      <c r="L1346">
        <v>377301</v>
      </c>
    </row>
    <row r="1347" spans="1:12" x14ac:dyDescent="0.25">
      <c r="A1347">
        <v>289</v>
      </c>
      <c r="B1347" t="s">
        <v>12</v>
      </c>
      <c r="C1347" t="s">
        <v>13</v>
      </c>
      <c r="D1347" t="b">
        <v>1</v>
      </c>
      <c r="E1347">
        <v>661.3</v>
      </c>
      <c r="F1347" t="s">
        <v>235</v>
      </c>
      <c r="G1347" t="s">
        <v>98</v>
      </c>
      <c r="H1347" t="s">
        <v>13</v>
      </c>
      <c r="I1347" t="s">
        <v>93</v>
      </c>
      <c r="J1347">
        <v>1</v>
      </c>
      <c r="K1347">
        <v>437559</v>
      </c>
      <c r="L1347">
        <v>377295</v>
      </c>
    </row>
    <row r="1348" spans="1:12" x14ac:dyDescent="0.25">
      <c r="A1348">
        <v>290</v>
      </c>
      <c r="B1348" t="s">
        <v>12</v>
      </c>
      <c r="C1348" t="s">
        <v>13</v>
      </c>
      <c r="D1348" t="b">
        <v>1</v>
      </c>
      <c r="E1348">
        <v>661.4</v>
      </c>
      <c r="F1348" t="s">
        <v>235</v>
      </c>
      <c r="G1348" t="s">
        <v>98</v>
      </c>
      <c r="H1348" t="s">
        <v>13</v>
      </c>
      <c r="I1348" t="s">
        <v>236</v>
      </c>
      <c r="J1348">
        <v>1</v>
      </c>
      <c r="K1348">
        <v>437758</v>
      </c>
      <c r="L1348">
        <v>377037</v>
      </c>
    </row>
    <row r="1349" spans="1:12" x14ac:dyDescent="0.25">
      <c r="A1349">
        <v>291</v>
      </c>
      <c r="B1349" t="s">
        <v>12</v>
      </c>
      <c r="C1349" t="s">
        <v>13</v>
      </c>
      <c r="D1349" t="b">
        <v>1</v>
      </c>
      <c r="E1349">
        <v>662.1</v>
      </c>
      <c r="F1349" t="s">
        <v>237</v>
      </c>
      <c r="G1349" t="s">
        <v>25</v>
      </c>
      <c r="H1349" t="s">
        <v>13</v>
      </c>
      <c r="I1349" t="s">
        <v>16</v>
      </c>
      <c r="J1349">
        <v>1</v>
      </c>
      <c r="K1349">
        <v>421740</v>
      </c>
      <c r="L1349">
        <v>530130</v>
      </c>
    </row>
    <row r="1350" spans="1:12" x14ac:dyDescent="0.25">
      <c r="A1350">
        <v>292</v>
      </c>
      <c r="B1350" t="s">
        <v>12</v>
      </c>
      <c r="C1350" t="s">
        <v>13</v>
      </c>
      <c r="D1350" t="b">
        <v>1</v>
      </c>
      <c r="E1350">
        <v>663.1</v>
      </c>
      <c r="F1350" t="s">
        <v>238</v>
      </c>
      <c r="G1350" t="s">
        <v>106</v>
      </c>
      <c r="H1350" t="s">
        <v>13</v>
      </c>
      <c r="I1350" t="s">
        <v>16</v>
      </c>
      <c r="J1350">
        <v>1</v>
      </c>
      <c r="K1350">
        <v>441385</v>
      </c>
      <c r="L1350">
        <v>371314</v>
      </c>
    </row>
    <row r="1351" spans="1:12" x14ac:dyDescent="0.25">
      <c r="A1351">
        <v>293</v>
      </c>
      <c r="B1351" t="s">
        <v>12</v>
      </c>
      <c r="C1351" t="s">
        <v>13</v>
      </c>
      <c r="D1351" t="b">
        <v>1</v>
      </c>
      <c r="E1351">
        <v>664.1</v>
      </c>
      <c r="F1351" t="s">
        <v>239</v>
      </c>
      <c r="G1351" t="s">
        <v>106</v>
      </c>
      <c r="H1351" t="s">
        <v>13</v>
      </c>
      <c r="I1351" t="s">
        <v>16</v>
      </c>
      <c r="J1351">
        <v>1</v>
      </c>
      <c r="K1351">
        <v>442733</v>
      </c>
      <c r="L1351">
        <v>370662</v>
      </c>
    </row>
    <row r="1352" spans="1:12" x14ac:dyDescent="0.25">
      <c r="A1352">
        <v>294</v>
      </c>
      <c r="B1352" t="s">
        <v>12</v>
      </c>
      <c r="C1352" t="s">
        <v>13</v>
      </c>
      <c r="D1352" t="b">
        <v>1</v>
      </c>
      <c r="E1352">
        <v>664.2</v>
      </c>
      <c r="F1352" t="s">
        <v>239</v>
      </c>
      <c r="G1352" t="s">
        <v>106</v>
      </c>
      <c r="H1352" t="s">
        <v>13</v>
      </c>
      <c r="I1352" t="s">
        <v>16</v>
      </c>
      <c r="J1352">
        <v>1</v>
      </c>
      <c r="K1352">
        <v>442733</v>
      </c>
      <c r="L1352">
        <v>370662</v>
      </c>
    </row>
    <row r="1353" spans="1:12" x14ac:dyDescent="0.25">
      <c r="A1353">
        <v>295</v>
      </c>
      <c r="B1353" t="s">
        <v>12</v>
      </c>
      <c r="C1353" t="s">
        <v>13</v>
      </c>
      <c r="D1353" t="b">
        <v>1</v>
      </c>
      <c r="E1353">
        <v>664.3</v>
      </c>
      <c r="F1353" t="s">
        <v>239</v>
      </c>
      <c r="G1353" t="s">
        <v>106</v>
      </c>
      <c r="H1353" t="s">
        <v>13</v>
      </c>
      <c r="I1353" t="s">
        <v>16</v>
      </c>
      <c r="J1353">
        <v>1</v>
      </c>
      <c r="K1353">
        <v>442733</v>
      </c>
      <c r="L1353">
        <v>370662</v>
      </c>
    </row>
    <row r="1354" spans="1:12" x14ac:dyDescent="0.25">
      <c r="A1354">
        <v>296</v>
      </c>
      <c r="B1354" t="s">
        <v>12</v>
      </c>
      <c r="C1354" t="s">
        <v>13</v>
      </c>
      <c r="D1354" t="b">
        <v>1</v>
      </c>
      <c r="E1354">
        <v>664.4</v>
      </c>
      <c r="F1354" t="s">
        <v>239</v>
      </c>
      <c r="G1354" t="s">
        <v>106</v>
      </c>
      <c r="H1354" t="s">
        <v>13</v>
      </c>
      <c r="I1354" t="s">
        <v>16</v>
      </c>
      <c r="J1354">
        <v>1</v>
      </c>
      <c r="K1354">
        <v>442733</v>
      </c>
      <c r="L1354">
        <v>370662</v>
      </c>
    </row>
    <row r="1355" spans="1:12" x14ac:dyDescent="0.25">
      <c r="A1355">
        <v>297</v>
      </c>
      <c r="B1355" t="s">
        <v>12</v>
      </c>
      <c r="C1355" t="s">
        <v>13</v>
      </c>
      <c r="D1355" t="b">
        <v>1</v>
      </c>
      <c r="E1355">
        <v>665.1</v>
      </c>
      <c r="F1355" t="s">
        <v>240</v>
      </c>
      <c r="G1355" t="s">
        <v>47</v>
      </c>
      <c r="H1355" t="s">
        <v>13</v>
      </c>
      <c r="I1355" t="s">
        <v>16</v>
      </c>
      <c r="J1355">
        <v>1</v>
      </c>
      <c r="K1355">
        <v>433826</v>
      </c>
      <c r="L1355">
        <v>403545</v>
      </c>
    </row>
    <row r="1356" spans="1:12" x14ac:dyDescent="0.25">
      <c r="A1356">
        <v>298</v>
      </c>
      <c r="B1356" t="s">
        <v>12</v>
      </c>
      <c r="C1356" t="s">
        <v>13</v>
      </c>
      <c r="D1356" t="b">
        <v>1</v>
      </c>
      <c r="E1356">
        <v>666.1</v>
      </c>
      <c r="F1356" t="s">
        <v>241</v>
      </c>
      <c r="G1356" t="s">
        <v>67</v>
      </c>
      <c r="H1356" t="s">
        <v>13</v>
      </c>
      <c r="I1356" t="s">
        <v>16</v>
      </c>
      <c r="J1356">
        <v>1</v>
      </c>
      <c r="K1356">
        <v>427614</v>
      </c>
      <c r="L1356">
        <v>397279</v>
      </c>
    </row>
    <row r="1357" spans="1:12" x14ac:dyDescent="0.25">
      <c r="A1357">
        <v>299</v>
      </c>
      <c r="B1357" t="s">
        <v>12</v>
      </c>
      <c r="C1357" t="s">
        <v>13</v>
      </c>
      <c r="D1357" t="b">
        <v>1</v>
      </c>
      <c r="E1357">
        <v>667.1</v>
      </c>
      <c r="F1357" t="s">
        <v>242</v>
      </c>
      <c r="G1357" t="s">
        <v>243</v>
      </c>
      <c r="H1357" t="s">
        <v>13</v>
      </c>
      <c r="I1357" t="s">
        <v>16</v>
      </c>
      <c r="J1357">
        <v>1</v>
      </c>
      <c r="K1357">
        <v>453202</v>
      </c>
      <c r="L1357">
        <v>343710</v>
      </c>
    </row>
    <row r="1358" spans="1:12" x14ac:dyDescent="0.25">
      <c r="A1358">
        <v>300</v>
      </c>
      <c r="B1358" t="s">
        <v>12</v>
      </c>
      <c r="C1358" t="s">
        <v>13</v>
      </c>
      <c r="D1358" t="b">
        <v>1</v>
      </c>
      <c r="E1358">
        <v>668.1</v>
      </c>
      <c r="F1358" t="s">
        <v>244</v>
      </c>
      <c r="G1358" t="s">
        <v>234</v>
      </c>
      <c r="H1358" t="s">
        <v>13</v>
      </c>
      <c r="I1358" t="s">
        <v>93</v>
      </c>
      <c r="J1358">
        <v>1</v>
      </c>
      <c r="K1358">
        <v>389162</v>
      </c>
      <c r="L1358">
        <v>425881</v>
      </c>
    </row>
    <row r="1359" spans="1:12" x14ac:dyDescent="0.25">
      <c r="A1359">
        <v>301</v>
      </c>
      <c r="B1359" t="s">
        <v>12</v>
      </c>
      <c r="C1359" t="s">
        <v>13</v>
      </c>
      <c r="D1359" t="b">
        <v>1</v>
      </c>
      <c r="E1359">
        <v>668.2</v>
      </c>
      <c r="F1359" t="s">
        <v>244</v>
      </c>
      <c r="G1359" t="s">
        <v>234</v>
      </c>
      <c r="H1359" t="s">
        <v>13</v>
      </c>
      <c r="I1359" t="s">
        <v>93</v>
      </c>
      <c r="J1359">
        <v>1</v>
      </c>
      <c r="K1359">
        <v>389109</v>
      </c>
      <c r="L1359">
        <v>425759</v>
      </c>
    </row>
    <row r="1360" spans="1:12" x14ac:dyDescent="0.25">
      <c r="A1360">
        <v>302</v>
      </c>
      <c r="B1360" t="s">
        <v>12</v>
      </c>
      <c r="C1360" t="s">
        <v>13</v>
      </c>
      <c r="D1360" t="b">
        <v>1</v>
      </c>
      <c r="E1360">
        <v>668.3</v>
      </c>
      <c r="F1360" t="s">
        <v>244</v>
      </c>
      <c r="G1360" t="s">
        <v>234</v>
      </c>
      <c r="H1360" t="s">
        <v>13</v>
      </c>
      <c r="I1360" t="s">
        <v>93</v>
      </c>
      <c r="J1360">
        <v>1</v>
      </c>
      <c r="K1360">
        <v>389148</v>
      </c>
      <c r="L1360">
        <v>425881</v>
      </c>
    </row>
    <row r="1361" spans="1:12" x14ac:dyDescent="0.25">
      <c r="A1361">
        <v>303</v>
      </c>
      <c r="B1361" t="s">
        <v>12</v>
      </c>
      <c r="C1361" t="s">
        <v>13</v>
      </c>
      <c r="D1361" t="b">
        <v>1</v>
      </c>
      <c r="E1361">
        <v>668.4</v>
      </c>
      <c r="F1361" t="s">
        <v>244</v>
      </c>
      <c r="G1361" t="s">
        <v>234</v>
      </c>
      <c r="H1361" t="s">
        <v>13</v>
      </c>
      <c r="I1361" t="s">
        <v>93</v>
      </c>
      <c r="J1361">
        <v>1</v>
      </c>
      <c r="K1361">
        <v>389075</v>
      </c>
      <c r="L1361">
        <v>425676</v>
      </c>
    </row>
    <row r="1362" spans="1:12" x14ac:dyDescent="0.25">
      <c r="A1362">
        <v>304</v>
      </c>
      <c r="B1362" t="s">
        <v>12</v>
      </c>
      <c r="C1362" t="s">
        <v>13</v>
      </c>
      <c r="D1362" t="b">
        <v>1</v>
      </c>
      <c r="E1362">
        <v>669.1</v>
      </c>
      <c r="F1362" t="s">
        <v>245</v>
      </c>
      <c r="G1362" t="s">
        <v>123</v>
      </c>
      <c r="H1362" t="s">
        <v>13</v>
      </c>
      <c r="I1362" t="s">
        <v>16</v>
      </c>
      <c r="J1362">
        <v>1</v>
      </c>
      <c r="K1362">
        <v>422524</v>
      </c>
      <c r="L1362">
        <v>415520</v>
      </c>
    </row>
    <row r="1363" spans="1:12" x14ac:dyDescent="0.25">
      <c r="A1363">
        <v>305</v>
      </c>
      <c r="B1363" t="s">
        <v>12</v>
      </c>
      <c r="C1363" t="s">
        <v>13</v>
      </c>
      <c r="D1363" t="b">
        <v>1</v>
      </c>
      <c r="E1363">
        <v>670.1</v>
      </c>
      <c r="F1363" t="s">
        <v>246</v>
      </c>
      <c r="G1363" t="s">
        <v>123</v>
      </c>
      <c r="H1363" t="s">
        <v>13</v>
      </c>
      <c r="I1363" t="s">
        <v>16</v>
      </c>
      <c r="J1363">
        <v>1</v>
      </c>
      <c r="K1363">
        <v>424640</v>
      </c>
      <c r="L1363">
        <v>415922</v>
      </c>
    </row>
    <row r="1364" spans="1:12" x14ac:dyDescent="0.25">
      <c r="A1364">
        <v>306</v>
      </c>
      <c r="B1364" t="s">
        <v>12</v>
      </c>
      <c r="C1364" t="s">
        <v>13</v>
      </c>
      <c r="D1364" t="b">
        <v>1</v>
      </c>
      <c r="E1364">
        <v>671.1</v>
      </c>
      <c r="F1364" t="s">
        <v>247</v>
      </c>
      <c r="G1364" t="s">
        <v>123</v>
      </c>
      <c r="H1364" t="s">
        <v>13</v>
      </c>
      <c r="I1364" t="s">
        <v>16</v>
      </c>
      <c r="J1364">
        <v>1</v>
      </c>
      <c r="K1364">
        <v>424204</v>
      </c>
      <c r="L1364">
        <v>414989</v>
      </c>
    </row>
    <row r="1365" spans="1:12" x14ac:dyDescent="0.25">
      <c r="A1365">
        <v>307</v>
      </c>
      <c r="B1365" t="s">
        <v>12</v>
      </c>
      <c r="C1365" t="s">
        <v>13</v>
      </c>
      <c r="D1365" t="b">
        <v>1</v>
      </c>
      <c r="E1365">
        <v>672.1</v>
      </c>
      <c r="F1365" t="s">
        <v>248</v>
      </c>
      <c r="G1365" t="s">
        <v>123</v>
      </c>
      <c r="H1365" t="s">
        <v>13</v>
      </c>
      <c r="I1365" t="s">
        <v>16</v>
      </c>
      <c r="J1365">
        <v>1</v>
      </c>
      <c r="K1365">
        <v>425927</v>
      </c>
      <c r="L1365">
        <v>416056</v>
      </c>
    </row>
    <row r="1366" spans="1:12" x14ac:dyDescent="0.25">
      <c r="A1366">
        <v>308</v>
      </c>
      <c r="B1366" t="s">
        <v>12</v>
      </c>
      <c r="C1366" t="s">
        <v>13</v>
      </c>
      <c r="D1366" t="b">
        <v>1</v>
      </c>
      <c r="E1366">
        <v>673.1</v>
      </c>
      <c r="F1366" t="s">
        <v>249</v>
      </c>
      <c r="G1366" t="s">
        <v>250</v>
      </c>
      <c r="H1366" t="s">
        <v>13</v>
      </c>
      <c r="I1366" t="s">
        <v>21</v>
      </c>
      <c r="J1366">
        <v>1</v>
      </c>
      <c r="K1366">
        <v>288779</v>
      </c>
      <c r="L1366">
        <v>200600</v>
      </c>
    </row>
    <row r="1367" spans="1:12" x14ac:dyDescent="0.25">
      <c r="A1367">
        <v>309</v>
      </c>
      <c r="B1367" t="s">
        <v>12</v>
      </c>
      <c r="C1367" t="s">
        <v>13</v>
      </c>
      <c r="D1367" t="b">
        <v>1</v>
      </c>
      <c r="E1367">
        <v>673.2</v>
      </c>
      <c r="F1367" t="s">
        <v>249</v>
      </c>
      <c r="G1367" t="s">
        <v>250</v>
      </c>
      <c r="H1367" t="s">
        <v>13</v>
      </c>
      <c r="I1367" t="s">
        <v>21</v>
      </c>
      <c r="J1367">
        <v>1</v>
      </c>
      <c r="K1367">
        <v>288738</v>
      </c>
      <c r="L1367">
        <v>200559</v>
      </c>
    </row>
    <row r="1368" spans="1:12" x14ac:dyDescent="0.25">
      <c r="A1368">
        <v>390</v>
      </c>
      <c r="B1368" t="s">
        <v>12</v>
      </c>
      <c r="C1368" t="s">
        <v>13</v>
      </c>
      <c r="D1368" t="b">
        <v>1</v>
      </c>
      <c r="E1368">
        <v>673.3</v>
      </c>
      <c r="F1368" t="s">
        <v>249</v>
      </c>
      <c r="G1368" t="s">
        <v>250</v>
      </c>
      <c r="H1368" t="s">
        <v>13</v>
      </c>
      <c r="I1368" t="s">
        <v>21</v>
      </c>
      <c r="J1368">
        <v>1</v>
      </c>
      <c r="K1368">
        <v>288700</v>
      </c>
      <c r="L1368">
        <v>200520</v>
      </c>
    </row>
    <row r="1369" spans="1:12" x14ac:dyDescent="0.25">
      <c r="A1369">
        <v>391</v>
      </c>
      <c r="B1369" t="s">
        <v>12</v>
      </c>
      <c r="C1369" t="s">
        <v>13</v>
      </c>
      <c r="D1369" t="b">
        <v>1</v>
      </c>
      <c r="E1369">
        <v>673.4</v>
      </c>
      <c r="F1369" t="s">
        <v>249</v>
      </c>
      <c r="G1369" t="s">
        <v>250</v>
      </c>
      <c r="H1369" t="s">
        <v>13</v>
      </c>
      <c r="I1369" t="s">
        <v>21</v>
      </c>
      <c r="J1369">
        <v>1</v>
      </c>
      <c r="K1369">
        <v>288675</v>
      </c>
      <c r="L1369">
        <v>200440</v>
      </c>
    </row>
    <row r="1370" spans="1:12" x14ac:dyDescent="0.25">
      <c r="A1370">
        <v>392</v>
      </c>
      <c r="B1370" t="s">
        <v>12</v>
      </c>
      <c r="C1370" t="s">
        <v>13</v>
      </c>
      <c r="D1370" t="b">
        <v>1</v>
      </c>
      <c r="E1370">
        <v>673.5</v>
      </c>
      <c r="F1370" t="s">
        <v>249</v>
      </c>
      <c r="G1370" t="s">
        <v>250</v>
      </c>
      <c r="H1370" t="s">
        <v>13</v>
      </c>
      <c r="I1370" t="s">
        <v>21</v>
      </c>
      <c r="J1370">
        <v>1</v>
      </c>
      <c r="K1370">
        <v>288650</v>
      </c>
      <c r="L1370">
        <v>200450</v>
      </c>
    </row>
    <row r="1371" spans="1:12" x14ac:dyDescent="0.25">
      <c r="A1371">
        <v>393</v>
      </c>
      <c r="B1371" t="s">
        <v>12</v>
      </c>
      <c r="C1371" t="s">
        <v>13</v>
      </c>
      <c r="D1371" t="b">
        <v>1</v>
      </c>
      <c r="E1371">
        <v>673.6</v>
      </c>
      <c r="F1371" t="s">
        <v>249</v>
      </c>
      <c r="G1371" t="s">
        <v>250</v>
      </c>
      <c r="H1371" t="s">
        <v>13</v>
      </c>
      <c r="I1371" t="s">
        <v>21</v>
      </c>
      <c r="J1371">
        <v>1</v>
      </c>
      <c r="K1371">
        <v>288690</v>
      </c>
      <c r="L1371">
        <v>200340</v>
      </c>
    </row>
    <row r="1372" spans="1:12" x14ac:dyDescent="0.25">
      <c r="A1372">
        <v>394</v>
      </c>
      <c r="B1372" t="s">
        <v>12</v>
      </c>
      <c r="C1372" t="s">
        <v>13</v>
      </c>
      <c r="D1372" t="b">
        <v>1</v>
      </c>
      <c r="E1372">
        <v>673.7</v>
      </c>
      <c r="F1372" t="s">
        <v>249</v>
      </c>
      <c r="G1372" t="s">
        <v>250</v>
      </c>
      <c r="H1372" t="s">
        <v>13</v>
      </c>
      <c r="I1372" t="s">
        <v>21</v>
      </c>
      <c r="J1372">
        <v>1</v>
      </c>
      <c r="K1372">
        <v>288600</v>
      </c>
      <c r="L1372">
        <v>199760</v>
      </c>
    </row>
    <row r="1373" spans="1:12" x14ac:dyDescent="0.25">
      <c r="A1373">
        <v>395</v>
      </c>
      <c r="B1373" t="s">
        <v>12</v>
      </c>
      <c r="C1373" t="s">
        <v>13</v>
      </c>
      <c r="D1373" t="b">
        <v>1</v>
      </c>
      <c r="E1373">
        <v>673.8</v>
      </c>
      <c r="F1373" t="s">
        <v>249</v>
      </c>
      <c r="G1373" t="s">
        <v>250</v>
      </c>
      <c r="H1373" t="s">
        <v>13</v>
      </c>
      <c r="I1373" t="s">
        <v>21</v>
      </c>
      <c r="J1373">
        <v>1</v>
      </c>
      <c r="K1373">
        <v>288540</v>
      </c>
      <c r="L1373">
        <v>199690</v>
      </c>
    </row>
    <row r="1374" spans="1:12" x14ac:dyDescent="0.25">
      <c r="A1374">
        <v>396</v>
      </c>
      <c r="B1374" t="s">
        <v>12</v>
      </c>
      <c r="C1374" t="s">
        <v>13</v>
      </c>
      <c r="D1374" t="b">
        <v>1</v>
      </c>
      <c r="E1374">
        <v>674.1</v>
      </c>
      <c r="F1374" t="s">
        <v>305</v>
      </c>
      <c r="G1374" t="s">
        <v>306</v>
      </c>
      <c r="H1374" t="s">
        <v>13</v>
      </c>
      <c r="I1374" t="s">
        <v>21</v>
      </c>
      <c r="J1374">
        <v>1</v>
      </c>
      <c r="K1374">
        <v>356078</v>
      </c>
      <c r="L1374">
        <v>403481</v>
      </c>
    </row>
    <row r="1375" spans="1:12" x14ac:dyDescent="0.25">
      <c r="A1375">
        <v>397</v>
      </c>
      <c r="B1375" t="s">
        <v>12</v>
      </c>
      <c r="C1375" t="s">
        <v>13</v>
      </c>
      <c r="D1375" t="b">
        <v>1</v>
      </c>
      <c r="E1375">
        <v>675.1</v>
      </c>
      <c r="F1375" t="s">
        <v>307</v>
      </c>
      <c r="G1375" t="s">
        <v>188</v>
      </c>
      <c r="H1375" t="s">
        <v>13</v>
      </c>
      <c r="I1375" t="s">
        <v>16</v>
      </c>
      <c r="J1375">
        <v>1</v>
      </c>
      <c r="K1375">
        <v>379344</v>
      </c>
      <c r="L1375">
        <v>402230</v>
      </c>
    </row>
    <row r="1376" spans="1:12" x14ac:dyDescent="0.25">
      <c r="A1376">
        <v>398</v>
      </c>
      <c r="B1376" t="s">
        <v>12</v>
      </c>
      <c r="C1376" t="s">
        <v>13</v>
      </c>
      <c r="D1376" t="b">
        <v>1</v>
      </c>
      <c r="E1376">
        <v>675.2</v>
      </c>
      <c r="F1376" t="s">
        <v>308</v>
      </c>
      <c r="G1376" t="s">
        <v>188</v>
      </c>
      <c r="H1376" t="s">
        <v>13</v>
      </c>
      <c r="I1376" t="s">
        <v>16</v>
      </c>
      <c r="J1376">
        <v>0</v>
      </c>
      <c r="K1376">
        <v>376612</v>
      </c>
      <c r="L1376">
        <v>403592</v>
      </c>
    </row>
    <row r="1377" spans="1:12" x14ac:dyDescent="0.25">
      <c r="A1377">
        <v>399</v>
      </c>
      <c r="B1377" t="s">
        <v>12</v>
      </c>
      <c r="C1377" t="s">
        <v>13</v>
      </c>
      <c r="D1377" t="b">
        <v>1</v>
      </c>
      <c r="E1377">
        <v>676.1</v>
      </c>
      <c r="F1377" t="s">
        <v>309</v>
      </c>
      <c r="G1377" t="s">
        <v>299</v>
      </c>
      <c r="H1377" t="s">
        <v>13</v>
      </c>
      <c r="I1377" t="s">
        <v>93</v>
      </c>
      <c r="J1377">
        <v>1</v>
      </c>
      <c r="K1377">
        <v>431786</v>
      </c>
      <c r="L1377">
        <v>381759</v>
      </c>
    </row>
    <row r="1378" spans="1:12" x14ac:dyDescent="0.25">
      <c r="A1378">
        <v>400</v>
      </c>
      <c r="B1378" t="s">
        <v>12</v>
      </c>
      <c r="C1378" t="s">
        <v>13</v>
      </c>
      <c r="D1378" t="b">
        <v>1</v>
      </c>
      <c r="E1378">
        <v>676.2</v>
      </c>
      <c r="F1378" t="s">
        <v>309</v>
      </c>
      <c r="G1378" t="s">
        <v>299</v>
      </c>
      <c r="H1378" t="s">
        <v>13</v>
      </c>
      <c r="I1378" t="s">
        <v>93</v>
      </c>
      <c r="J1378">
        <v>1</v>
      </c>
      <c r="K1378">
        <v>431887</v>
      </c>
      <c r="L1378">
        <v>381954</v>
      </c>
    </row>
    <row r="1379" spans="1:12" x14ac:dyDescent="0.25">
      <c r="A1379">
        <v>401</v>
      </c>
      <c r="B1379" t="s">
        <v>12</v>
      </c>
      <c r="C1379" t="s">
        <v>13</v>
      </c>
      <c r="D1379" t="b">
        <v>1</v>
      </c>
      <c r="E1379">
        <v>676.3</v>
      </c>
      <c r="F1379" t="s">
        <v>309</v>
      </c>
      <c r="G1379" t="s">
        <v>299</v>
      </c>
      <c r="H1379" t="s">
        <v>13</v>
      </c>
      <c r="I1379" t="s">
        <v>93</v>
      </c>
      <c r="J1379">
        <v>1</v>
      </c>
      <c r="K1379">
        <v>431222</v>
      </c>
      <c r="L1379">
        <v>381900</v>
      </c>
    </row>
    <row r="1380" spans="1:12" x14ac:dyDescent="0.25">
      <c r="A1380">
        <v>402</v>
      </c>
      <c r="B1380" t="s">
        <v>12</v>
      </c>
      <c r="C1380" t="s">
        <v>13</v>
      </c>
      <c r="D1380" t="b">
        <v>1</v>
      </c>
      <c r="E1380">
        <v>677.1</v>
      </c>
      <c r="F1380" t="s">
        <v>310</v>
      </c>
      <c r="G1380" t="s">
        <v>299</v>
      </c>
      <c r="H1380" t="s">
        <v>13</v>
      </c>
      <c r="I1380" t="s">
        <v>93</v>
      </c>
      <c r="J1380">
        <v>1</v>
      </c>
      <c r="K1380">
        <v>431995</v>
      </c>
      <c r="L1380">
        <v>391891</v>
      </c>
    </row>
    <row r="1381" spans="1:12" x14ac:dyDescent="0.25">
      <c r="A1381">
        <v>403</v>
      </c>
      <c r="B1381" t="s">
        <v>12</v>
      </c>
      <c r="C1381" t="s">
        <v>13</v>
      </c>
      <c r="D1381" t="b">
        <v>1</v>
      </c>
      <c r="E1381">
        <v>678.1</v>
      </c>
      <c r="F1381" t="s">
        <v>311</v>
      </c>
      <c r="G1381" t="s">
        <v>299</v>
      </c>
      <c r="H1381" t="s">
        <v>13</v>
      </c>
      <c r="I1381" t="s">
        <v>93</v>
      </c>
      <c r="J1381">
        <v>1</v>
      </c>
      <c r="K1381">
        <v>432240</v>
      </c>
      <c r="L1381">
        <v>389390</v>
      </c>
    </row>
    <row r="1382" spans="1:12" x14ac:dyDescent="0.25">
      <c r="A1382">
        <v>404</v>
      </c>
      <c r="B1382" t="s">
        <v>12</v>
      </c>
      <c r="C1382" t="s">
        <v>13</v>
      </c>
      <c r="D1382" t="b">
        <v>1</v>
      </c>
      <c r="E1382">
        <v>679.1</v>
      </c>
      <c r="F1382" t="s">
        <v>312</v>
      </c>
      <c r="G1382" t="s">
        <v>98</v>
      </c>
      <c r="H1382" t="s">
        <v>13</v>
      </c>
      <c r="I1382" t="s">
        <v>93</v>
      </c>
      <c r="J1382">
        <v>1</v>
      </c>
      <c r="K1382">
        <v>436502</v>
      </c>
      <c r="L1382">
        <v>378066</v>
      </c>
    </row>
    <row r="1383" spans="1:12" x14ac:dyDescent="0.25">
      <c r="A1383">
        <v>405</v>
      </c>
      <c r="B1383" t="s">
        <v>12</v>
      </c>
      <c r="C1383" t="s">
        <v>13</v>
      </c>
      <c r="D1383" t="b">
        <v>1</v>
      </c>
      <c r="E1383">
        <v>680.1</v>
      </c>
      <c r="F1383" t="s">
        <v>313</v>
      </c>
      <c r="G1383" t="s">
        <v>314</v>
      </c>
      <c r="H1383" t="s">
        <v>13</v>
      </c>
      <c r="I1383" t="s">
        <v>16</v>
      </c>
      <c r="J1383">
        <v>1</v>
      </c>
      <c r="K1383">
        <v>442245</v>
      </c>
      <c r="L1383">
        <v>428047</v>
      </c>
    </row>
    <row r="1384" spans="1:12" x14ac:dyDescent="0.25">
      <c r="A1384">
        <v>406</v>
      </c>
      <c r="B1384" t="s">
        <v>12</v>
      </c>
      <c r="C1384" t="s">
        <v>13</v>
      </c>
      <c r="D1384" t="b">
        <v>1</v>
      </c>
      <c r="E1384">
        <v>680.2</v>
      </c>
      <c r="F1384" t="s">
        <v>313</v>
      </c>
      <c r="G1384" t="s">
        <v>314</v>
      </c>
      <c r="H1384" t="s">
        <v>13</v>
      </c>
      <c r="I1384" t="s">
        <v>16</v>
      </c>
      <c r="J1384">
        <v>1</v>
      </c>
      <c r="K1384">
        <v>442247</v>
      </c>
      <c r="L1384">
        <v>428042</v>
      </c>
    </row>
    <row r="1385" spans="1:12" x14ac:dyDescent="0.25">
      <c r="A1385">
        <v>407</v>
      </c>
      <c r="B1385" t="s">
        <v>12</v>
      </c>
      <c r="C1385" t="s">
        <v>13</v>
      </c>
      <c r="D1385" t="b">
        <v>1</v>
      </c>
      <c r="E1385">
        <v>681.1</v>
      </c>
      <c r="F1385" t="s">
        <v>315</v>
      </c>
      <c r="G1385" t="s">
        <v>143</v>
      </c>
      <c r="H1385" t="s">
        <v>13</v>
      </c>
      <c r="I1385" t="s">
        <v>21</v>
      </c>
      <c r="J1385">
        <v>1</v>
      </c>
      <c r="K1385">
        <v>283400</v>
      </c>
      <c r="L1385">
        <v>202800</v>
      </c>
    </row>
    <row r="1386" spans="1:12" x14ac:dyDescent="0.25">
      <c r="A1386">
        <v>408</v>
      </c>
      <c r="B1386" t="s">
        <v>12</v>
      </c>
      <c r="C1386" t="s">
        <v>13</v>
      </c>
      <c r="D1386" t="b">
        <v>1</v>
      </c>
      <c r="E1386">
        <v>681.2</v>
      </c>
      <c r="F1386" t="s">
        <v>315</v>
      </c>
      <c r="G1386" t="s">
        <v>143</v>
      </c>
      <c r="H1386" t="s">
        <v>13</v>
      </c>
      <c r="I1386" t="s">
        <v>21</v>
      </c>
      <c r="J1386">
        <v>1</v>
      </c>
      <c r="K1386">
        <v>283440</v>
      </c>
      <c r="L1386">
        <v>202860</v>
      </c>
    </row>
    <row r="1387" spans="1:12" x14ac:dyDescent="0.25">
      <c r="A1387">
        <v>409</v>
      </c>
      <c r="B1387" t="s">
        <v>12</v>
      </c>
      <c r="C1387" t="s">
        <v>13</v>
      </c>
      <c r="D1387" t="b">
        <v>1</v>
      </c>
      <c r="E1387">
        <v>681.3</v>
      </c>
      <c r="F1387" t="s">
        <v>315</v>
      </c>
      <c r="G1387" t="s">
        <v>143</v>
      </c>
      <c r="H1387" t="s">
        <v>13</v>
      </c>
      <c r="I1387" t="s">
        <v>21</v>
      </c>
      <c r="J1387">
        <v>1</v>
      </c>
      <c r="K1387">
        <v>283530</v>
      </c>
      <c r="L1387">
        <v>203000</v>
      </c>
    </row>
    <row r="1388" spans="1:12" x14ac:dyDescent="0.25">
      <c r="A1388">
        <v>410</v>
      </c>
      <c r="B1388" t="s">
        <v>12</v>
      </c>
      <c r="C1388" t="s">
        <v>13</v>
      </c>
      <c r="D1388" t="b">
        <v>1</v>
      </c>
      <c r="E1388">
        <v>681.4</v>
      </c>
      <c r="F1388" t="s">
        <v>315</v>
      </c>
      <c r="G1388" t="s">
        <v>143</v>
      </c>
      <c r="H1388" t="s">
        <v>13</v>
      </c>
      <c r="I1388" t="s">
        <v>21</v>
      </c>
      <c r="J1388">
        <v>1</v>
      </c>
      <c r="K1388">
        <v>283650</v>
      </c>
      <c r="L1388">
        <v>203100</v>
      </c>
    </row>
    <row r="1389" spans="1:12" x14ac:dyDescent="0.25">
      <c r="A1389">
        <v>411</v>
      </c>
      <c r="B1389" t="s">
        <v>12</v>
      </c>
      <c r="C1389" t="s">
        <v>13</v>
      </c>
      <c r="D1389" t="b">
        <v>1</v>
      </c>
      <c r="E1389">
        <v>681.5</v>
      </c>
      <c r="F1389" t="s">
        <v>315</v>
      </c>
      <c r="G1389" t="s">
        <v>143</v>
      </c>
      <c r="H1389" t="s">
        <v>13</v>
      </c>
      <c r="I1389" t="s">
        <v>21</v>
      </c>
      <c r="J1389">
        <v>1</v>
      </c>
      <c r="K1389">
        <v>283466</v>
      </c>
      <c r="L1389">
        <v>202575</v>
      </c>
    </row>
    <row r="1390" spans="1:12" x14ac:dyDescent="0.25">
      <c r="A1390">
        <v>412</v>
      </c>
      <c r="B1390" t="s">
        <v>12</v>
      </c>
      <c r="C1390" t="s">
        <v>13</v>
      </c>
      <c r="D1390" t="b">
        <v>1</v>
      </c>
      <c r="E1390">
        <v>681.6</v>
      </c>
      <c r="F1390" t="s">
        <v>315</v>
      </c>
      <c r="G1390" t="s">
        <v>143</v>
      </c>
      <c r="H1390" t="s">
        <v>13</v>
      </c>
      <c r="I1390" t="s">
        <v>21</v>
      </c>
      <c r="J1390">
        <v>1</v>
      </c>
      <c r="K1390">
        <v>283524</v>
      </c>
      <c r="L1390">
        <v>202540</v>
      </c>
    </row>
    <row r="1391" spans="1:12" x14ac:dyDescent="0.25">
      <c r="A1391">
        <v>413</v>
      </c>
      <c r="B1391" t="s">
        <v>12</v>
      </c>
      <c r="C1391" t="s">
        <v>13</v>
      </c>
      <c r="D1391" t="b">
        <v>1</v>
      </c>
      <c r="E1391">
        <v>681.7</v>
      </c>
      <c r="F1391" t="s">
        <v>315</v>
      </c>
      <c r="G1391" t="s">
        <v>143</v>
      </c>
      <c r="H1391" t="s">
        <v>13</v>
      </c>
      <c r="I1391" t="s">
        <v>21</v>
      </c>
      <c r="J1391">
        <v>1</v>
      </c>
      <c r="K1391">
        <v>283449</v>
      </c>
      <c r="L1391">
        <v>202765</v>
      </c>
    </row>
    <row r="1392" spans="1:12" x14ac:dyDescent="0.25">
      <c r="A1392">
        <v>414</v>
      </c>
      <c r="B1392" t="s">
        <v>12</v>
      </c>
      <c r="C1392" t="s">
        <v>13</v>
      </c>
      <c r="D1392" t="b">
        <v>1</v>
      </c>
      <c r="E1392">
        <v>682.1</v>
      </c>
      <c r="F1392" t="s">
        <v>316</v>
      </c>
      <c r="G1392" t="s">
        <v>78</v>
      </c>
      <c r="H1392" t="s">
        <v>13</v>
      </c>
      <c r="I1392" t="s">
        <v>16</v>
      </c>
      <c r="J1392">
        <v>1</v>
      </c>
      <c r="K1392">
        <v>403552</v>
      </c>
      <c r="L1392">
        <v>312589</v>
      </c>
    </row>
    <row r="1393" spans="1:12" x14ac:dyDescent="0.25">
      <c r="A1393">
        <v>415</v>
      </c>
      <c r="B1393" t="s">
        <v>12</v>
      </c>
      <c r="C1393" t="s">
        <v>13</v>
      </c>
      <c r="D1393" t="b">
        <v>1</v>
      </c>
      <c r="E1393">
        <v>683.1</v>
      </c>
      <c r="F1393" t="s">
        <v>317</v>
      </c>
      <c r="G1393" t="s">
        <v>318</v>
      </c>
      <c r="H1393" t="s">
        <v>13</v>
      </c>
      <c r="I1393" t="s">
        <v>93</v>
      </c>
      <c r="J1393">
        <v>1</v>
      </c>
      <c r="K1393">
        <v>285637</v>
      </c>
      <c r="L1393">
        <v>184812</v>
      </c>
    </row>
    <row r="1394" spans="1:12" x14ac:dyDescent="0.25">
      <c r="A1394">
        <v>416</v>
      </c>
      <c r="B1394" t="s">
        <v>12</v>
      </c>
      <c r="C1394" t="s">
        <v>13</v>
      </c>
      <c r="D1394" t="b">
        <v>1</v>
      </c>
      <c r="E1394">
        <v>683.2</v>
      </c>
      <c r="F1394" t="s">
        <v>317</v>
      </c>
      <c r="G1394" t="s">
        <v>318</v>
      </c>
      <c r="H1394" t="s">
        <v>13</v>
      </c>
      <c r="I1394" t="s">
        <v>93</v>
      </c>
      <c r="J1394">
        <v>1</v>
      </c>
      <c r="K1394">
        <v>285699</v>
      </c>
      <c r="L1394">
        <v>184913</v>
      </c>
    </row>
    <row r="1395" spans="1:12" x14ac:dyDescent="0.25">
      <c r="A1395">
        <v>417</v>
      </c>
      <c r="B1395" t="s">
        <v>12</v>
      </c>
      <c r="C1395" t="s">
        <v>13</v>
      </c>
      <c r="D1395" t="b">
        <v>1</v>
      </c>
      <c r="E1395">
        <v>684.1</v>
      </c>
      <c r="F1395" t="s">
        <v>319</v>
      </c>
      <c r="G1395" t="s">
        <v>320</v>
      </c>
      <c r="H1395" t="s">
        <v>13</v>
      </c>
      <c r="I1395" t="s">
        <v>93</v>
      </c>
      <c r="J1395">
        <v>1</v>
      </c>
      <c r="K1395">
        <v>311590</v>
      </c>
      <c r="L1395">
        <v>206660</v>
      </c>
    </row>
    <row r="1396" spans="1:12" x14ac:dyDescent="0.25">
      <c r="A1396">
        <v>418</v>
      </c>
      <c r="B1396" t="s">
        <v>12</v>
      </c>
      <c r="C1396" t="s">
        <v>13</v>
      </c>
      <c r="D1396" t="b">
        <v>1</v>
      </c>
      <c r="E1396">
        <v>684.2</v>
      </c>
      <c r="F1396" t="s">
        <v>319</v>
      </c>
      <c r="G1396" t="s">
        <v>320</v>
      </c>
      <c r="H1396" t="s">
        <v>13</v>
      </c>
      <c r="I1396" t="s">
        <v>93</v>
      </c>
      <c r="J1396">
        <v>1</v>
      </c>
      <c r="K1396">
        <v>311627</v>
      </c>
      <c r="L1396">
        <v>206451</v>
      </c>
    </row>
    <row r="1397" spans="1:12" x14ac:dyDescent="0.25">
      <c r="A1397">
        <v>419</v>
      </c>
      <c r="B1397" t="s">
        <v>12</v>
      </c>
      <c r="C1397" t="s">
        <v>13</v>
      </c>
      <c r="D1397" t="b">
        <v>1</v>
      </c>
      <c r="E1397">
        <v>685.1</v>
      </c>
      <c r="F1397" t="s">
        <v>321</v>
      </c>
      <c r="G1397" t="s">
        <v>322</v>
      </c>
      <c r="H1397" t="s">
        <v>13</v>
      </c>
      <c r="I1397" t="s">
        <v>16</v>
      </c>
      <c r="J1397">
        <v>1</v>
      </c>
      <c r="K1397">
        <v>304251</v>
      </c>
      <c r="L1397">
        <v>535275</v>
      </c>
    </row>
    <row r="1398" spans="1:12" x14ac:dyDescent="0.25">
      <c r="A1398">
        <v>420</v>
      </c>
      <c r="B1398" t="s">
        <v>12</v>
      </c>
      <c r="C1398" t="s">
        <v>13</v>
      </c>
      <c r="D1398" t="b">
        <v>1</v>
      </c>
      <c r="E1398">
        <v>686.1</v>
      </c>
      <c r="F1398" t="s">
        <v>323</v>
      </c>
      <c r="G1398" t="s">
        <v>188</v>
      </c>
      <c r="H1398" t="s">
        <v>13</v>
      </c>
      <c r="I1398" t="s">
        <v>16</v>
      </c>
      <c r="J1398">
        <v>1</v>
      </c>
      <c r="K1398">
        <v>378749</v>
      </c>
      <c r="L1398">
        <v>403017</v>
      </c>
    </row>
    <row r="1399" spans="1:12" x14ac:dyDescent="0.25">
      <c r="A1399">
        <v>421</v>
      </c>
      <c r="B1399" t="s">
        <v>12</v>
      </c>
      <c r="C1399" t="s">
        <v>13</v>
      </c>
      <c r="D1399" t="b">
        <v>1</v>
      </c>
      <c r="E1399">
        <v>687.1</v>
      </c>
      <c r="F1399" t="s">
        <v>324</v>
      </c>
      <c r="G1399" t="s">
        <v>324</v>
      </c>
      <c r="H1399" t="s">
        <v>13</v>
      </c>
      <c r="I1399" t="s">
        <v>16</v>
      </c>
      <c r="J1399">
        <v>1</v>
      </c>
      <c r="K1399">
        <v>436020</v>
      </c>
      <c r="L1399">
        <v>551430</v>
      </c>
    </row>
    <row r="1400" spans="1:12" x14ac:dyDescent="0.25">
      <c r="A1400">
        <v>422</v>
      </c>
      <c r="B1400" t="s">
        <v>12</v>
      </c>
      <c r="C1400" t="s">
        <v>13</v>
      </c>
      <c r="D1400" t="b">
        <v>1</v>
      </c>
      <c r="E1400">
        <v>688.1</v>
      </c>
      <c r="F1400" t="s">
        <v>325</v>
      </c>
      <c r="G1400" t="s">
        <v>326</v>
      </c>
      <c r="H1400" t="s">
        <v>13</v>
      </c>
      <c r="I1400" t="s">
        <v>21</v>
      </c>
      <c r="J1400">
        <v>1</v>
      </c>
      <c r="K1400">
        <v>425620</v>
      </c>
      <c r="L1400">
        <v>556740</v>
      </c>
    </row>
    <row r="1401" spans="1:12" x14ac:dyDescent="0.25">
      <c r="A1401">
        <v>423</v>
      </c>
      <c r="B1401" t="s">
        <v>12</v>
      </c>
      <c r="C1401" t="s">
        <v>13</v>
      </c>
      <c r="D1401" t="b">
        <v>1</v>
      </c>
      <c r="E1401">
        <v>688.2</v>
      </c>
      <c r="F1401" t="s">
        <v>325</v>
      </c>
      <c r="G1401" t="s">
        <v>326</v>
      </c>
      <c r="H1401" t="s">
        <v>13</v>
      </c>
      <c r="I1401" t="s">
        <v>21</v>
      </c>
      <c r="J1401">
        <v>1</v>
      </c>
      <c r="K1401">
        <v>425750</v>
      </c>
      <c r="L1401">
        <v>556860</v>
      </c>
    </row>
    <row r="1402" spans="1:12" x14ac:dyDescent="0.25">
      <c r="A1402">
        <v>424</v>
      </c>
      <c r="B1402" t="s">
        <v>12</v>
      </c>
      <c r="C1402" t="s">
        <v>13</v>
      </c>
      <c r="D1402" t="b">
        <v>1</v>
      </c>
      <c r="E1402">
        <v>688.3</v>
      </c>
      <c r="F1402" t="s">
        <v>325</v>
      </c>
      <c r="G1402" t="s">
        <v>326</v>
      </c>
      <c r="H1402" t="s">
        <v>13</v>
      </c>
      <c r="I1402" t="s">
        <v>21</v>
      </c>
      <c r="J1402">
        <v>1</v>
      </c>
      <c r="K1402">
        <v>425830</v>
      </c>
      <c r="L1402">
        <v>556970</v>
      </c>
    </row>
    <row r="1403" spans="1:12" x14ac:dyDescent="0.25">
      <c r="A1403">
        <v>425</v>
      </c>
      <c r="B1403" t="s">
        <v>12</v>
      </c>
      <c r="C1403" t="s">
        <v>13</v>
      </c>
      <c r="D1403" t="b">
        <v>1</v>
      </c>
      <c r="E1403">
        <v>688.4</v>
      </c>
      <c r="F1403" t="s">
        <v>325</v>
      </c>
      <c r="G1403" t="s">
        <v>326</v>
      </c>
      <c r="H1403" t="s">
        <v>13</v>
      </c>
      <c r="I1403" t="s">
        <v>21</v>
      </c>
      <c r="J1403">
        <v>1</v>
      </c>
      <c r="K1403">
        <v>425780</v>
      </c>
      <c r="L1403">
        <v>556710</v>
      </c>
    </row>
    <row r="1404" spans="1:12" x14ac:dyDescent="0.25">
      <c r="A1404">
        <v>426</v>
      </c>
      <c r="B1404" t="s">
        <v>12</v>
      </c>
      <c r="C1404" t="s">
        <v>13</v>
      </c>
      <c r="D1404" t="b">
        <v>1</v>
      </c>
      <c r="E1404">
        <v>688.5</v>
      </c>
      <c r="F1404" t="s">
        <v>325</v>
      </c>
      <c r="G1404" t="s">
        <v>326</v>
      </c>
      <c r="H1404" t="s">
        <v>13</v>
      </c>
      <c r="I1404" t="s">
        <v>21</v>
      </c>
      <c r="J1404">
        <v>1</v>
      </c>
      <c r="K1404">
        <v>425970</v>
      </c>
      <c r="L1404">
        <v>556780</v>
      </c>
    </row>
    <row r="1405" spans="1:12" x14ac:dyDescent="0.25">
      <c r="A1405">
        <v>427</v>
      </c>
      <c r="B1405" t="s">
        <v>12</v>
      </c>
      <c r="C1405" t="s">
        <v>13</v>
      </c>
      <c r="D1405" t="b">
        <v>1</v>
      </c>
      <c r="E1405">
        <v>689.1</v>
      </c>
      <c r="F1405" t="s">
        <v>327</v>
      </c>
      <c r="G1405" t="s">
        <v>113</v>
      </c>
      <c r="H1405" t="s">
        <v>13</v>
      </c>
      <c r="I1405" t="s">
        <v>93</v>
      </c>
      <c r="J1405">
        <v>1</v>
      </c>
      <c r="K1405">
        <v>334940</v>
      </c>
      <c r="L1405">
        <v>660862</v>
      </c>
    </row>
    <row r="1406" spans="1:12" x14ac:dyDescent="0.25">
      <c r="A1406">
        <v>428</v>
      </c>
      <c r="B1406" t="s">
        <v>12</v>
      </c>
      <c r="C1406" t="s">
        <v>13</v>
      </c>
      <c r="D1406" t="b">
        <v>1</v>
      </c>
      <c r="E1406">
        <v>689.2</v>
      </c>
      <c r="F1406" t="s">
        <v>327</v>
      </c>
      <c r="G1406" t="s">
        <v>113</v>
      </c>
      <c r="H1406" t="s">
        <v>13</v>
      </c>
      <c r="I1406" t="s">
        <v>93</v>
      </c>
      <c r="J1406">
        <v>1</v>
      </c>
      <c r="K1406">
        <v>334841</v>
      </c>
      <c r="L1406">
        <v>660741</v>
      </c>
    </row>
    <row r="1407" spans="1:12" x14ac:dyDescent="0.25">
      <c r="A1407">
        <v>429</v>
      </c>
      <c r="B1407" t="s">
        <v>12</v>
      </c>
      <c r="C1407" t="s">
        <v>13</v>
      </c>
      <c r="D1407" t="b">
        <v>1</v>
      </c>
      <c r="E1407">
        <v>690.1</v>
      </c>
      <c r="F1407" t="s">
        <v>328</v>
      </c>
      <c r="G1407" t="s">
        <v>113</v>
      </c>
      <c r="H1407" t="s">
        <v>13</v>
      </c>
      <c r="I1407" t="s">
        <v>16</v>
      </c>
      <c r="J1407">
        <v>1</v>
      </c>
      <c r="K1407">
        <v>332467</v>
      </c>
      <c r="L1407">
        <v>667044</v>
      </c>
    </row>
    <row r="1408" spans="1:12" x14ac:dyDescent="0.25">
      <c r="A1408">
        <v>430</v>
      </c>
      <c r="B1408" t="s">
        <v>12</v>
      </c>
      <c r="C1408" t="s">
        <v>13</v>
      </c>
      <c r="D1408" t="b">
        <v>1</v>
      </c>
      <c r="E1408">
        <v>691.1</v>
      </c>
      <c r="F1408" t="s">
        <v>329</v>
      </c>
      <c r="G1408" t="s">
        <v>117</v>
      </c>
      <c r="H1408" t="s">
        <v>13</v>
      </c>
      <c r="I1408" t="s">
        <v>16</v>
      </c>
      <c r="J1408">
        <v>1</v>
      </c>
      <c r="K1408">
        <v>416592</v>
      </c>
      <c r="L1408">
        <v>533707</v>
      </c>
    </row>
    <row r="1409" spans="1:12" x14ac:dyDescent="0.25">
      <c r="A1409">
        <v>431</v>
      </c>
      <c r="B1409" t="s">
        <v>12</v>
      </c>
      <c r="C1409" t="s">
        <v>13</v>
      </c>
      <c r="D1409" t="b">
        <v>1</v>
      </c>
      <c r="E1409">
        <v>692.1</v>
      </c>
      <c r="F1409" t="s">
        <v>330</v>
      </c>
      <c r="G1409" t="s">
        <v>131</v>
      </c>
      <c r="H1409" t="s">
        <v>13</v>
      </c>
      <c r="I1409" t="s">
        <v>16</v>
      </c>
      <c r="J1409">
        <v>1</v>
      </c>
      <c r="K1409">
        <v>422890</v>
      </c>
      <c r="L1409">
        <v>587306</v>
      </c>
    </row>
    <row r="1410" spans="1:12" x14ac:dyDescent="0.25">
      <c r="A1410">
        <v>432</v>
      </c>
      <c r="B1410" t="s">
        <v>12</v>
      </c>
      <c r="C1410" t="s">
        <v>13</v>
      </c>
      <c r="D1410" t="b">
        <v>1</v>
      </c>
      <c r="E1410">
        <v>693.1</v>
      </c>
      <c r="F1410" t="s">
        <v>331</v>
      </c>
      <c r="G1410" t="s">
        <v>131</v>
      </c>
      <c r="H1410" t="s">
        <v>13</v>
      </c>
      <c r="I1410" t="s">
        <v>16</v>
      </c>
      <c r="J1410">
        <v>1</v>
      </c>
      <c r="K1410">
        <v>426483</v>
      </c>
      <c r="L1410">
        <v>589538</v>
      </c>
    </row>
    <row r="1411" spans="1:12" x14ac:dyDescent="0.25">
      <c r="A1411">
        <v>433</v>
      </c>
      <c r="B1411" t="s">
        <v>12</v>
      </c>
      <c r="C1411" t="s">
        <v>13</v>
      </c>
      <c r="D1411" t="b">
        <v>1</v>
      </c>
      <c r="E1411">
        <v>694.1</v>
      </c>
      <c r="F1411" t="s">
        <v>332</v>
      </c>
      <c r="G1411" t="s">
        <v>131</v>
      </c>
      <c r="H1411" t="s">
        <v>13</v>
      </c>
      <c r="I1411" t="s">
        <v>16</v>
      </c>
      <c r="J1411">
        <v>1</v>
      </c>
      <c r="K1411">
        <v>426171</v>
      </c>
      <c r="L1411">
        <v>591409</v>
      </c>
    </row>
    <row r="1412" spans="1:12" x14ac:dyDescent="0.25">
      <c r="A1412">
        <v>434</v>
      </c>
      <c r="B1412" t="s">
        <v>12</v>
      </c>
      <c r="C1412" t="s">
        <v>13</v>
      </c>
      <c r="D1412" t="b">
        <v>1</v>
      </c>
      <c r="E1412">
        <v>695.1</v>
      </c>
      <c r="F1412" t="s">
        <v>333</v>
      </c>
      <c r="G1412" t="s">
        <v>131</v>
      </c>
      <c r="H1412" t="s">
        <v>13</v>
      </c>
      <c r="I1412" t="s">
        <v>16</v>
      </c>
      <c r="J1412">
        <v>1</v>
      </c>
      <c r="K1412">
        <v>426146</v>
      </c>
      <c r="L1412">
        <v>591672</v>
      </c>
    </row>
    <row r="1413" spans="1:12" x14ac:dyDescent="0.25">
      <c r="A1413">
        <v>435</v>
      </c>
      <c r="B1413" t="s">
        <v>12</v>
      </c>
      <c r="C1413" t="s">
        <v>13</v>
      </c>
      <c r="D1413" t="b">
        <v>1</v>
      </c>
      <c r="E1413">
        <v>696.1</v>
      </c>
      <c r="F1413" t="s">
        <v>334</v>
      </c>
      <c r="G1413" t="s">
        <v>306</v>
      </c>
      <c r="H1413" t="s">
        <v>13</v>
      </c>
      <c r="I1413" t="s">
        <v>93</v>
      </c>
      <c r="J1413">
        <v>1</v>
      </c>
      <c r="K1413">
        <v>355050</v>
      </c>
      <c r="L1413">
        <v>403620</v>
      </c>
    </row>
    <row r="1414" spans="1:12" x14ac:dyDescent="0.25">
      <c r="A1414">
        <v>436</v>
      </c>
      <c r="B1414" t="s">
        <v>12</v>
      </c>
      <c r="C1414" t="s">
        <v>13</v>
      </c>
      <c r="D1414" t="b">
        <v>1</v>
      </c>
      <c r="E1414">
        <v>696.2</v>
      </c>
      <c r="F1414" t="s">
        <v>334</v>
      </c>
      <c r="G1414" t="s">
        <v>306</v>
      </c>
      <c r="H1414" t="s">
        <v>13</v>
      </c>
      <c r="I1414" t="s">
        <v>93</v>
      </c>
      <c r="J1414">
        <v>1</v>
      </c>
      <c r="K1414">
        <v>355030</v>
      </c>
      <c r="L1414">
        <v>403670</v>
      </c>
    </row>
    <row r="1415" spans="1:12" x14ac:dyDescent="0.25">
      <c r="A1415">
        <v>437</v>
      </c>
      <c r="B1415" t="s">
        <v>12</v>
      </c>
      <c r="C1415" t="s">
        <v>13</v>
      </c>
      <c r="D1415" t="b">
        <v>1</v>
      </c>
      <c r="E1415">
        <v>696.3</v>
      </c>
      <c r="F1415" t="s">
        <v>334</v>
      </c>
      <c r="G1415" t="s">
        <v>306</v>
      </c>
      <c r="H1415" t="s">
        <v>13</v>
      </c>
      <c r="I1415" t="s">
        <v>93</v>
      </c>
      <c r="J1415">
        <v>1</v>
      </c>
      <c r="K1415">
        <v>355140</v>
      </c>
      <c r="L1415">
        <v>403480</v>
      </c>
    </row>
    <row r="1416" spans="1:12" x14ac:dyDescent="0.25">
      <c r="A1416">
        <v>438</v>
      </c>
      <c r="B1416" t="s">
        <v>12</v>
      </c>
      <c r="C1416" t="s">
        <v>13</v>
      </c>
      <c r="D1416" t="b">
        <v>1</v>
      </c>
      <c r="E1416">
        <v>696.4</v>
      </c>
      <c r="F1416" t="s">
        <v>334</v>
      </c>
      <c r="G1416" t="s">
        <v>306</v>
      </c>
      <c r="H1416" t="s">
        <v>13</v>
      </c>
      <c r="I1416" t="s">
        <v>93</v>
      </c>
      <c r="J1416">
        <v>1</v>
      </c>
      <c r="K1416">
        <v>355070</v>
      </c>
      <c r="L1416">
        <v>403350</v>
      </c>
    </row>
    <row r="1417" spans="1:12" x14ac:dyDescent="0.25">
      <c r="A1417">
        <v>439</v>
      </c>
      <c r="B1417" t="s">
        <v>12</v>
      </c>
      <c r="C1417" t="s">
        <v>13</v>
      </c>
      <c r="D1417" t="b">
        <v>1</v>
      </c>
      <c r="E1417">
        <v>696.5</v>
      </c>
      <c r="F1417" t="s">
        <v>334</v>
      </c>
      <c r="G1417" t="s">
        <v>306</v>
      </c>
      <c r="H1417" t="s">
        <v>13</v>
      </c>
      <c r="I1417" t="s">
        <v>93</v>
      </c>
      <c r="J1417">
        <v>1</v>
      </c>
      <c r="K1417">
        <v>354838</v>
      </c>
      <c r="L1417">
        <v>403406</v>
      </c>
    </row>
    <row r="1418" spans="1:12" x14ac:dyDescent="0.25">
      <c r="A1418">
        <v>440</v>
      </c>
      <c r="B1418" t="s">
        <v>12</v>
      </c>
      <c r="C1418" t="s">
        <v>13</v>
      </c>
      <c r="D1418" t="b">
        <v>1</v>
      </c>
      <c r="E1418">
        <v>696.6</v>
      </c>
      <c r="F1418" t="s">
        <v>334</v>
      </c>
      <c r="G1418" t="s">
        <v>306</v>
      </c>
      <c r="H1418" t="s">
        <v>13</v>
      </c>
      <c r="I1418" t="s">
        <v>93</v>
      </c>
      <c r="J1418">
        <v>1</v>
      </c>
      <c r="K1418">
        <v>354522</v>
      </c>
      <c r="L1418">
        <v>403623</v>
      </c>
    </row>
    <row r="1419" spans="1:12" x14ac:dyDescent="0.25">
      <c r="A1419">
        <v>441</v>
      </c>
      <c r="B1419" t="s">
        <v>12</v>
      </c>
      <c r="C1419" t="s">
        <v>13</v>
      </c>
      <c r="D1419" t="b">
        <v>1</v>
      </c>
      <c r="E1419">
        <v>697.1</v>
      </c>
      <c r="F1419" t="s">
        <v>335</v>
      </c>
      <c r="G1419" t="s">
        <v>326</v>
      </c>
      <c r="H1419" t="s">
        <v>13</v>
      </c>
      <c r="I1419" t="s">
        <v>16</v>
      </c>
      <c r="J1419">
        <v>1</v>
      </c>
      <c r="K1419">
        <v>426136</v>
      </c>
      <c r="L1419">
        <v>556585</v>
      </c>
    </row>
    <row r="1420" spans="1:12" x14ac:dyDescent="0.25">
      <c r="A1420">
        <v>442</v>
      </c>
      <c r="B1420" t="s">
        <v>12</v>
      </c>
      <c r="C1420" t="s">
        <v>13</v>
      </c>
      <c r="D1420" t="b">
        <v>1</v>
      </c>
      <c r="E1420">
        <v>698.1</v>
      </c>
      <c r="F1420" t="s">
        <v>336</v>
      </c>
      <c r="G1420" t="s">
        <v>87</v>
      </c>
      <c r="H1420" t="s">
        <v>13</v>
      </c>
      <c r="I1420" t="s">
        <v>16</v>
      </c>
      <c r="J1420">
        <v>1</v>
      </c>
      <c r="K1420">
        <v>388964</v>
      </c>
      <c r="L1420">
        <v>425702</v>
      </c>
    </row>
    <row r="1421" spans="1:12" x14ac:dyDescent="0.25">
      <c r="A1421">
        <v>443</v>
      </c>
      <c r="B1421" t="s">
        <v>12</v>
      </c>
      <c r="C1421" t="s">
        <v>13</v>
      </c>
      <c r="D1421" t="b">
        <v>1</v>
      </c>
      <c r="E1421">
        <v>699.1</v>
      </c>
      <c r="F1421" t="s">
        <v>337</v>
      </c>
      <c r="G1421" t="s">
        <v>78</v>
      </c>
      <c r="H1421" t="s">
        <v>13</v>
      </c>
      <c r="I1421" t="s">
        <v>16</v>
      </c>
      <c r="J1421">
        <v>1</v>
      </c>
      <c r="K1421">
        <v>401278</v>
      </c>
      <c r="L1421">
        <v>311691</v>
      </c>
    </row>
    <row r="1422" spans="1:12" x14ac:dyDescent="0.25">
      <c r="A1422">
        <v>444</v>
      </c>
      <c r="B1422" t="s">
        <v>12</v>
      </c>
      <c r="C1422" t="s">
        <v>13</v>
      </c>
      <c r="D1422" t="b">
        <v>1</v>
      </c>
      <c r="E1422">
        <v>700.1</v>
      </c>
      <c r="F1422" t="s">
        <v>338</v>
      </c>
      <c r="G1422" t="s">
        <v>34</v>
      </c>
      <c r="H1422" t="s">
        <v>13</v>
      </c>
      <c r="I1422" t="s">
        <v>16</v>
      </c>
      <c r="J1422">
        <v>1</v>
      </c>
      <c r="K1422">
        <v>377668</v>
      </c>
      <c r="L1422">
        <v>564483</v>
      </c>
    </row>
    <row r="1423" spans="1:12" x14ac:dyDescent="0.25">
      <c r="A1423">
        <v>445</v>
      </c>
      <c r="B1423" t="s">
        <v>12</v>
      </c>
      <c r="C1423" t="s">
        <v>13</v>
      </c>
      <c r="D1423" t="b">
        <v>1</v>
      </c>
      <c r="E1423">
        <v>701.1</v>
      </c>
      <c r="F1423" t="s">
        <v>339</v>
      </c>
      <c r="G1423" t="s">
        <v>340</v>
      </c>
      <c r="H1423" t="s">
        <v>13</v>
      </c>
      <c r="I1423" t="s">
        <v>90</v>
      </c>
      <c r="J1423">
        <v>1</v>
      </c>
      <c r="K1423">
        <v>319118</v>
      </c>
      <c r="L1423">
        <v>210564</v>
      </c>
    </row>
    <row r="1424" spans="1:12" x14ac:dyDescent="0.25">
      <c r="A1424">
        <v>446</v>
      </c>
      <c r="B1424" t="s">
        <v>12</v>
      </c>
      <c r="C1424" t="s">
        <v>13</v>
      </c>
      <c r="D1424" t="b">
        <v>1</v>
      </c>
      <c r="E1424">
        <v>702.1</v>
      </c>
      <c r="F1424" t="s">
        <v>341</v>
      </c>
      <c r="G1424" t="s">
        <v>342</v>
      </c>
      <c r="H1424" t="s">
        <v>13</v>
      </c>
      <c r="I1424" t="s">
        <v>16</v>
      </c>
      <c r="J1424">
        <v>1</v>
      </c>
      <c r="K1424">
        <v>302007</v>
      </c>
      <c r="L1424">
        <v>191577</v>
      </c>
    </row>
    <row r="1425" spans="1:12" x14ac:dyDescent="0.25">
      <c r="A1425">
        <v>447</v>
      </c>
      <c r="B1425" t="s">
        <v>12</v>
      </c>
      <c r="C1425" t="s">
        <v>13</v>
      </c>
      <c r="D1425" t="b">
        <v>1</v>
      </c>
      <c r="E1425">
        <v>703.1</v>
      </c>
      <c r="F1425" t="s">
        <v>343</v>
      </c>
      <c r="G1425" t="s">
        <v>72</v>
      </c>
      <c r="H1425" t="s">
        <v>13</v>
      </c>
      <c r="I1425" t="s">
        <v>93</v>
      </c>
      <c r="J1425">
        <v>1</v>
      </c>
      <c r="K1425">
        <v>388190</v>
      </c>
      <c r="L1425">
        <v>350650</v>
      </c>
    </row>
    <row r="1426" spans="1:12" x14ac:dyDescent="0.25">
      <c r="A1426">
        <v>448</v>
      </c>
      <c r="B1426" t="s">
        <v>12</v>
      </c>
      <c r="C1426" t="s">
        <v>13</v>
      </c>
      <c r="D1426" t="b">
        <v>1</v>
      </c>
      <c r="E1426">
        <v>704.1</v>
      </c>
      <c r="F1426" t="s">
        <v>344</v>
      </c>
      <c r="G1426" t="s">
        <v>25</v>
      </c>
      <c r="H1426" t="s">
        <v>13</v>
      </c>
      <c r="I1426" t="s">
        <v>93</v>
      </c>
      <c r="J1426">
        <v>1</v>
      </c>
      <c r="K1426">
        <v>421490</v>
      </c>
      <c r="L1426">
        <v>549425</v>
      </c>
    </row>
    <row r="1427" spans="1:12" x14ac:dyDescent="0.25">
      <c r="A1427">
        <v>449</v>
      </c>
      <c r="B1427" t="s">
        <v>12</v>
      </c>
      <c r="C1427" t="s">
        <v>13</v>
      </c>
      <c r="D1427" t="b">
        <v>1</v>
      </c>
      <c r="E1427">
        <v>705.1</v>
      </c>
      <c r="F1427" t="s">
        <v>345</v>
      </c>
      <c r="G1427" t="s">
        <v>117</v>
      </c>
      <c r="H1427" t="s">
        <v>13</v>
      </c>
      <c r="I1427" t="s">
        <v>16</v>
      </c>
      <c r="J1427">
        <v>1</v>
      </c>
      <c r="K1427">
        <v>425049</v>
      </c>
      <c r="L1427">
        <v>534138</v>
      </c>
    </row>
    <row r="1428" spans="1:12" x14ac:dyDescent="0.25">
      <c r="A1428">
        <v>450</v>
      </c>
      <c r="B1428" t="s">
        <v>12</v>
      </c>
      <c r="C1428" t="s">
        <v>13</v>
      </c>
      <c r="D1428" t="b">
        <v>1</v>
      </c>
      <c r="E1428">
        <v>706.1</v>
      </c>
      <c r="F1428" t="s">
        <v>346</v>
      </c>
      <c r="G1428" t="s">
        <v>55</v>
      </c>
      <c r="H1428" t="s">
        <v>13</v>
      </c>
      <c r="I1428" t="s">
        <v>16</v>
      </c>
      <c r="J1428">
        <v>1</v>
      </c>
      <c r="K1428">
        <v>435297</v>
      </c>
      <c r="L1428">
        <v>403493</v>
      </c>
    </row>
    <row r="1429" spans="1:12" x14ac:dyDescent="0.25">
      <c r="A1429">
        <v>451</v>
      </c>
      <c r="B1429" t="s">
        <v>12</v>
      </c>
      <c r="C1429" t="s">
        <v>13</v>
      </c>
      <c r="D1429" t="b">
        <v>1</v>
      </c>
      <c r="E1429">
        <v>706.2</v>
      </c>
      <c r="F1429" t="s">
        <v>346</v>
      </c>
      <c r="G1429" t="s">
        <v>55</v>
      </c>
      <c r="H1429" t="s">
        <v>13</v>
      </c>
      <c r="I1429" t="s">
        <v>16</v>
      </c>
      <c r="J1429">
        <v>1</v>
      </c>
      <c r="K1429">
        <v>435296</v>
      </c>
      <c r="L1429">
        <v>403477</v>
      </c>
    </row>
    <row r="1430" spans="1:12" x14ac:dyDescent="0.25">
      <c r="A1430">
        <v>452</v>
      </c>
      <c r="B1430" t="s">
        <v>12</v>
      </c>
      <c r="C1430" t="s">
        <v>13</v>
      </c>
      <c r="D1430" t="b">
        <v>1</v>
      </c>
      <c r="E1430">
        <v>707.1</v>
      </c>
      <c r="F1430" t="s">
        <v>347</v>
      </c>
      <c r="G1430" t="s">
        <v>131</v>
      </c>
      <c r="H1430" t="s">
        <v>13</v>
      </c>
      <c r="I1430" t="s">
        <v>16</v>
      </c>
      <c r="J1430">
        <v>1</v>
      </c>
      <c r="K1430">
        <v>428372</v>
      </c>
      <c r="L1430">
        <v>591616</v>
      </c>
    </row>
    <row r="1431" spans="1:12" x14ac:dyDescent="0.25">
      <c r="A1431">
        <v>453</v>
      </c>
      <c r="B1431" t="s">
        <v>12</v>
      </c>
      <c r="C1431" t="s">
        <v>13</v>
      </c>
      <c r="D1431" t="b">
        <v>1</v>
      </c>
      <c r="E1431">
        <v>708.1</v>
      </c>
      <c r="F1431" t="s">
        <v>348</v>
      </c>
      <c r="G1431" t="s">
        <v>131</v>
      </c>
      <c r="H1431" t="s">
        <v>13</v>
      </c>
      <c r="I1431" t="s">
        <v>16</v>
      </c>
      <c r="J1431">
        <v>1</v>
      </c>
      <c r="K1431">
        <v>429829</v>
      </c>
      <c r="L1431">
        <v>590469</v>
      </c>
    </row>
    <row r="1432" spans="1:12" x14ac:dyDescent="0.25">
      <c r="A1432">
        <v>454</v>
      </c>
      <c r="B1432" t="s">
        <v>12</v>
      </c>
      <c r="C1432" t="s">
        <v>13</v>
      </c>
      <c r="D1432" t="b">
        <v>1</v>
      </c>
      <c r="E1432">
        <v>709.1</v>
      </c>
      <c r="F1432" t="s">
        <v>349</v>
      </c>
      <c r="G1432" t="s">
        <v>350</v>
      </c>
      <c r="H1432" t="s">
        <v>13</v>
      </c>
      <c r="I1432" t="s">
        <v>93</v>
      </c>
      <c r="J1432">
        <v>1</v>
      </c>
      <c r="K1432">
        <v>385140</v>
      </c>
      <c r="L1432">
        <v>413000</v>
      </c>
    </row>
    <row r="1433" spans="1:12" x14ac:dyDescent="0.25">
      <c r="A1433">
        <v>455</v>
      </c>
      <c r="B1433" t="s">
        <v>12</v>
      </c>
      <c r="C1433" t="s">
        <v>13</v>
      </c>
      <c r="D1433" t="b">
        <v>1</v>
      </c>
      <c r="E1433">
        <v>710.1</v>
      </c>
      <c r="F1433" t="s">
        <v>351</v>
      </c>
      <c r="G1433" t="s">
        <v>139</v>
      </c>
      <c r="H1433" t="s">
        <v>13</v>
      </c>
      <c r="I1433" t="s">
        <v>16</v>
      </c>
      <c r="J1433">
        <v>1</v>
      </c>
      <c r="K1433">
        <v>437960</v>
      </c>
      <c r="L1433">
        <v>343961</v>
      </c>
    </row>
    <row r="1434" spans="1:12" x14ac:dyDescent="0.25">
      <c r="A1434">
        <v>456</v>
      </c>
      <c r="B1434" t="s">
        <v>12</v>
      </c>
      <c r="C1434" t="s">
        <v>13</v>
      </c>
      <c r="D1434" t="b">
        <v>1</v>
      </c>
      <c r="E1434">
        <v>711.1</v>
      </c>
      <c r="F1434" t="s">
        <v>352</v>
      </c>
      <c r="G1434" t="s">
        <v>139</v>
      </c>
      <c r="H1434" t="s">
        <v>13</v>
      </c>
      <c r="I1434" t="s">
        <v>93</v>
      </c>
      <c r="J1434">
        <v>1</v>
      </c>
      <c r="K1434">
        <v>436077</v>
      </c>
      <c r="L1434">
        <v>351509</v>
      </c>
    </row>
    <row r="1435" spans="1:12" x14ac:dyDescent="0.25">
      <c r="A1435">
        <v>457</v>
      </c>
      <c r="B1435" t="s">
        <v>12</v>
      </c>
      <c r="C1435" t="s">
        <v>13</v>
      </c>
      <c r="D1435" t="b">
        <v>1</v>
      </c>
      <c r="E1435">
        <v>712.1</v>
      </c>
      <c r="F1435" t="s">
        <v>353</v>
      </c>
      <c r="G1435" t="s">
        <v>354</v>
      </c>
      <c r="H1435" t="s">
        <v>13</v>
      </c>
      <c r="I1435" t="s">
        <v>21</v>
      </c>
      <c r="J1435">
        <v>1</v>
      </c>
      <c r="K1435">
        <v>366739</v>
      </c>
      <c r="L1435">
        <v>564513</v>
      </c>
    </row>
    <row r="1436" spans="1:12" x14ac:dyDescent="0.25">
      <c r="A1436">
        <v>458</v>
      </c>
      <c r="B1436" t="s">
        <v>12</v>
      </c>
      <c r="C1436" t="s">
        <v>13</v>
      </c>
      <c r="D1436" t="b">
        <v>1</v>
      </c>
      <c r="E1436">
        <v>712.2</v>
      </c>
      <c r="F1436" t="s">
        <v>353</v>
      </c>
      <c r="G1436" t="s">
        <v>354</v>
      </c>
      <c r="H1436" t="s">
        <v>13</v>
      </c>
      <c r="I1436" t="s">
        <v>21</v>
      </c>
      <c r="J1436">
        <v>1</v>
      </c>
      <c r="K1436">
        <v>367014</v>
      </c>
      <c r="L1436">
        <v>564377</v>
      </c>
    </row>
    <row r="1437" spans="1:12" x14ac:dyDescent="0.25">
      <c r="A1437">
        <v>459</v>
      </c>
      <c r="B1437" t="s">
        <v>12</v>
      </c>
      <c r="C1437" t="s">
        <v>13</v>
      </c>
      <c r="D1437" t="b">
        <v>1</v>
      </c>
      <c r="E1437">
        <v>712.3</v>
      </c>
      <c r="F1437" t="s">
        <v>353</v>
      </c>
      <c r="G1437" t="s">
        <v>354</v>
      </c>
      <c r="H1437" t="s">
        <v>13</v>
      </c>
      <c r="I1437" t="s">
        <v>21</v>
      </c>
      <c r="J1437">
        <v>1</v>
      </c>
      <c r="K1437">
        <v>366838</v>
      </c>
      <c r="L1437">
        <v>564506</v>
      </c>
    </row>
    <row r="1438" spans="1:12" x14ac:dyDescent="0.25">
      <c r="A1438">
        <v>460</v>
      </c>
      <c r="B1438" t="s">
        <v>12</v>
      </c>
      <c r="C1438" t="s">
        <v>13</v>
      </c>
      <c r="D1438" t="b">
        <v>1</v>
      </c>
      <c r="E1438">
        <v>712.4</v>
      </c>
      <c r="F1438" t="s">
        <v>353</v>
      </c>
      <c r="G1438" t="s">
        <v>354</v>
      </c>
      <c r="H1438" t="s">
        <v>13</v>
      </c>
      <c r="I1438" t="s">
        <v>21</v>
      </c>
      <c r="J1438">
        <v>1</v>
      </c>
      <c r="K1438">
        <v>366692</v>
      </c>
      <c r="L1438">
        <v>564569</v>
      </c>
    </row>
    <row r="1439" spans="1:12" x14ac:dyDescent="0.25">
      <c r="A1439">
        <v>461</v>
      </c>
      <c r="B1439" t="s">
        <v>12</v>
      </c>
      <c r="C1439" t="s">
        <v>13</v>
      </c>
      <c r="D1439" t="b">
        <v>1</v>
      </c>
      <c r="E1439">
        <v>712.5</v>
      </c>
      <c r="F1439" t="s">
        <v>353</v>
      </c>
      <c r="G1439" t="s">
        <v>354</v>
      </c>
      <c r="H1439" t="s">
        <v>13</v>
      </c>
      <c r="I1439" t="s">
        <v>21</v>
      </c>
      <c r="J1439">
        <v>1</v>
      </c>
      <c r="K1439">
        <v>366676</v>
      </c>
      <c r="L1439">
        <v>564563</v>
      </c>
    </row>
    <row r="1440" spans="1:12" x14ac:dyDescent="0.25">
      <c r="A1440">
        <v>462</v>
      </c>
      <c r="B1440" t="s">
        <v>12</v>
      </c>
      <c r="C1440" t="s">
        <v>13</v>
      </c>
      <c r="D1440" t="b">
        <v>1</v>
      </c>
      <c r="E1440">
        <v>712.6</v>
      </c>
      <c r="F1440" t="s">
        <v>353</v>
      </c>
      <c r="G1440" t="s">
        <v>354</v>
      </c>
      <c r="H1440" t="s">
        <v>13</v>
      </c>
      <c r="I1440" t="s">
        <v>21</v>
      </c>
      <c r="J1440">
        <v>1</v>
      </c>
      <c r="K1440">
        <v>366755</v>
      </c>
      <c r="L1440">
        <v>564502</v>
      </c>
    </row>
    <row r="1441" spans="1:12" x14ac:dyDescent="0.25">
      <c r="A1441">
        <v>463</v>
      </c>
      <c r="B1441" t="s">
        <v>12</v>
      </c>
      <c r="C1441" t="s">
        <v>13</v>
      </c>
      <c r="D1441" t="b">
        <v>1</v>
      </c>
      <c r="E1441">
        <v>713.1</v>
      </c>
      <c r="F1441" t="s">
        <v>355</v>
      </c>
      <c r="G1441" t="s">
        <v>141</v>
      </c>
      <c r="H1441" t="s">
        <v>13</v>
      </c>
      <c r="I1441" t="s">
        <v>16</v>
      </c>
      <c r="J1441">
        <v>1</v>
      </c>
      <c r="K1441">
        <v>321435</v>
      </c>
      <c r="L1441">
        <v>194573</v>
      </c>
    </row>
    <row r="1442" spans="1:12" x14ac:dyDescent="0.25">
      <c r="A1442">
        <v>464</v>
      </c>
      <c r="B1442" t="s">
        <v>12</v>
      </c>
      <c r="C1442" t="s">
        <v>13</v>
      </c>
      <c r="D1442" t="b">
        <v>1</v>
      </c>
      <c r="E1442">
        <v>713.2</v>
      </c>
      <c r="F1442" t="s">
        <v>355</v>
      </c>
      <c r="G1442" t="s">
        <v>141</v>
      </c>
      <c r="H1442" t="s">
        <v>13</v>
      </c>
      <c r="I1442" t="s">
        <v>16</v>
      </c>
      <c r="J1442">
        <v>1</v>
      </c>
      <c r="K1442">
        <v>321525</v>
      </c>
      <c r="L1442">
        <v>194615</v>
      </c>
    </row>
    <row r="1443" spans="1:12" x14ac:dyDescent="0.25">
      <c r="A1443">
        <v>546</v>
      </c>
      <c r="B1443" t="s">
        <v>12</v>
      </c>
      <c r="C1443" t="s">
        <v>13</v>
      </c>
      <c r="D1443" t="b">
        <v>1</v>
      </c>
      <c r="E1443">
        <v>714.1</v>
      </c>
      <c r="F1443" t="s">
        <v>400</v>
      </c>
      <c r="G1443" t="s">
        <v>401</v>
      </c>
      <c r="H1443" t="s">
        <v>13</v>
      </c>
      <c r="I1443" t="s">
        <v>21</v>
      </c>
      <c r="J1443">
        <v>1</v>
      </c>
      <c r="K1443">
        <v>263160</v>
      </c>
      <c r="L1443">
        <v>209686</v>
      </c>
    </row>
    <row r="1444" spans="1:12" x14ac:dyDescent="0.25">
      <c r="A1444">
        <v>547</v>
      </c>
      <c r="B1444" t="s">
        <v>12</v>
      </c>
      <c r="C1444" t="s">
        <v>13</v>
      </c>
      <c r="D1444" t="b">
        <v>1</v>
      </c>
      <c r="E1444">
        <v>714.2</v>
      </c>
      <c r="F1444" t="s">
        <v>400</v>
      </c>
      <c r="G1444" t="s">
        <v>401</v>
      </c>
      <c r="H1444" t="s">
        <v>13</v>
      </c>
      <c r="I1444" t="s">
        <v>21</v>
      </c>
      <c r="J1444">
        <v>1</v>
      </c>
      <c r="K1444">
        <v>263133</v>
      </c>
      <c r="L1444">
        <v>209730</v>
      </c>
    </row>
    <row r="1445" spans="1:12" x14ac:dyDescent="0.25">
      <c r="A1445">
        <v>548</v>
      </c>
      <c r="B1445" t="s">
        <v>12</v>
      </c>
      <c r="C1445" t="s">
        <v>13</v>
      </c>
      <c r="D1445" t="b">
        <v>1</v>
      </c>
      <c r="E1445">
        <v>714.3</v>
      </c>
      <c r="F1445" t="s">
        <v>400</v>
      </c>
      <c r="G1445" t="s">
        <v>401</v>
      </c>
      <c r="H1445" t="s">
        <v>13</v>
      </c>
      <c r="I1445" t="s">
        <v>21</v>
      </c>
      <c r="J1445">
        <v>1</v>
      </c>
      <c r="K1445">
        <v>263080</v>
      </c>
      <c r="L1445">
        <v>209760</v>
      </c>
    </row>
    <row r="1446" spans="1:12" x14ac:dyDescent="0.25">
      <c r="A1446">
        <v>549</v>
      </c>
      <c r="B1446" t="s">
        <v>12</v>
      </c>
      <c r="C1446" t="s">
        <v>13</v>
      </c>
      <c r="D1446" t="b">
        <v>1</v>
      </c>
      <c r="E1446">
        <v>714.4</v>
      </c>
      <c r="F1446" t="s">
        <v>400</v>
      </c>
      <c r="G1446" t="s">
        <v>401</v>
      </c>
      <c r="H1446" t="s">
        <v>13</v>
      </c>
      <c r="I1446" t="s">
        <v>21</v>
      </c>
      <c r="J1446">
        <v>1</v>
      </c>
      <c r="K1446">
        <v>263030</v>
      </c>
      <c r="L1446">
        <v>209777</v>
      </c>
    </row>
    <row r="1447" spans="1:12" x14ac:dyDescent="0.25">
      <c r="A1447">
        <v>550</v>
      </c>
      <c r="B1447" t="s">
        <v>12</v>
      </c>
      <c r="C1447" t="s">
        <v>13</v>
      </c>
      <c r="D1447" t="b">
        <v>1</v>
      </c>
      <c r="E1447">
        <v>714.5</v>
      </c>
      <c r="F1447" t="s">
        <v>400</v>
      </c>
      <c r="G1447" t="s">
        <v>401</v>
      </c>
      <c r="H1447" t="s">
        <v>13</v>
      </c>
      <c r="I1447" t="s">
        <v>21</v>
      </c>
      <c r="J1447">
        <v>1</v>
      </c>
      <c r="K1447">
        <v>263023</v>
      </c>
      <c r="L1447">
        <v>209788</v>
      </c>
    </row>
    <row r="1448" spans="1:12" x14ac:dyDescent="0.25">
      <c r="A1448">
        <v>551</v>
      </c>
      <c r="B1448" t="s">
        <v>12</v>
      </c>
      <c r="C1448" t="s">
        <v>13</v>
      </c>
      <c r="D1448" t="b">
        <v>1</v>
      </c>
      <c r="E1448">
        <v>715.1</v>
      </c>
      <c r="F1448" t="s">
        <v>402</v>
      </c>
      <c r="G1448" t="s">
        <v>403</v>
      </c>
      <c r="H1448" t="s">
        <v>13</v>
      </c>
      <c r="I1448" t="s">
        <v>93</v>
      </c>
      <c r="J1448">
        <v>1</v>
      </c>
      <c r="K1448">
        <v>317566</v>
      </c>
      <c r="L1448">
        <v>197356</v>
      </c>
    </row>
    <row r="1449" spans="1:12" x14ac:dyDescent="0.25">
      <c r="A1449">
        <v>552</v>
      </c>
      <c r="B1449" t="s">
        <v>12</v>
      </c>
      <c r="C1449" t="s">
        <v>13</v>
      </c>
      <c r="D1449" t="b">
        <v>1</v>
      </c>
      <c r="E1449">
        <v>716.1</v>
      </c>
      <c r="F1449" t="s">
        <v>404</v>
      </c>
      <c r="G1449" t="s">
        <v>405</v>
      </c>
      <c r="H1449" t="s">
        <v>13</v>
      </c>
      <c r="I1449" t="s">
        <v>93</v>
      </c>
      <c r="J1449">
        <v>1</v>
      </c>
      <c r="K1449">
        <v>330670</v>
      </c>
      <c r="L1449">
        <v>365715</v>
      </c>
    </row>
    <row r="1450" spans="1:12" x14ac:dyDescent="0.25">
      <c r="A1450">
        <v>553</v>
      </c>
      <c r="B1450" t="s">
        <v>12</v>
      </c>
      <c r="C1450" t="s">
        <v>13</v>
      </c>
      <c r="D1450" t="b">
        <v>1</v>
      </c>
      <c r="E1450">
        <v>717.1</v>
      </c>
      <c r="F1450" t="s">
        <v>406</v>
      </c>
      <c r="G1450" t="s">
        <v>306</v>
      </c>
      <c r="H1450" t="s">
        <v>13</v>
      </c>
      <c r="I1450" t="s">
        <v>93</v>
      </c>
      <c r="J1450">
        <v>1</v>
      </c>
      <c r="K1450">
        <v>355263</v>
      </c>
      <c r="L1450">
        <v>400686</v>
      </c>
    </row>
    <row r="1451" spans="1:12" x14ac:dyDescent="0.25">
      <c r="A1451">
        <v>554</v>
      </c>
      <c r="B1451" t="s">
        <v>12</v>
      </c>
      <c r="C1451" t="s">
        <v>13</v>
      </c>
      <c r="D1451" t="b">
        <v>1</v>
      </c>
      <c r="E1451">
        <v>717.2</v>
      </c>
      <c r="F1451" t="s">
        <v>406</v>
      </c>
      <c r="G1451" t="s">
        <v>306</v>
      </c>
      <c r="H1451" t="s">
        <v>13</v>
      </c>
      <c r="I1451" t="s">
        <v>93</v>
      </c>
      <c r="J1451">
        <v>1</v>
      </c>
      <c r="K1451">
        <v>355215</v>
      </c>
      <c r="L1451">
        <v>400449</v>
      </c>
    </row>
    <row r="1452" spans="1:12" x14ac:dyDescent="0.25">
      <c r="A1452">
        <v>555</v>
      </c>
      <c r="B1452" t="s">
        <v>12</v>
      </c>
      <c r="C1452" t="s">
        <v>13</v>
      </c>
      <c r="D1452" t="b">
        <v>1</v>
      </c>
      <c r="E1452">
        <v>717.3</v>
      </c>
      <c r="F1452" t="s">
        <v>406</v>
      </c>
      <c r="G1452" t="s">
        <v>306</v>
      </c>
      <c r="H1452" t="s">
        <v>13</v>
      </c>
      <c r="I1452" t="s">
        <v>93</v>
      </c>
      <c r="J1452">
        <v>1</v>
      </c>
      <c r="K1452">
        <v>355183</v>
      </c>
      <c r="L1452">
        <v>400689</v>
      </c>
    </row>
    <row r="1453" spans="1:12" x14ac:dyDescent="0.25">
      <c r="A1453">
        <v>556</v>
      </c>
      <c r="B1453" t="s">
        <v>12</v>
      </c>
      <c r="C1453" t="s">
        <v>13</v>
      </c>
      <c r="D1453" t="b">
        <v>1</v>
      </c>
      <c r="E1453">
        <v>717.4</v>
      </c>
      <c r="F1453" t="s">
        <v>406</v>
      </c>
      <c r="G1453" t="s">
        <v>306</v>
      </c>
      <c r="H1453" t="s">
        <v>13</v>
      </c>
      <c r="I1453" t="s">
        <v>93</v>
      </c>
      <c r="J1453">
        <v>1</v>
      </c>
      <c r="K1453">
        <v>355210</v>
      </c>
      <c r="L1453">
        <v>400462</v>
      </c>
    </row>
    <row r="1454" spans="1:12" x14ac:dyDescent="0.25">
      <c r="A1454">
        <v>557</v>
      </c>
      <c r="B1454" t="s">
        <v>12</v>
      </c>
      <c r="C1454" t="s">
        <v>13</v>
      </c>
      <c r="D1454" t="b">
        <v>1</v>
      </c>
      <c r="E1454">
        <v>718.1</v>
      </c>
      <c r="F1454" t="s">
        <v>407</v>
      </c>
      <c r="G1454" t="s">
        <v>408</v>
      </c>
      <c r="H1454" t="s">
        <v>13</v>
      </c>
      <c r="I1454" t="s">
        <v>21</v>
      </c>
      <c r="J1454">
        <v>1</v>
      </c>
      <c r="K1454">
        <v>397600</v>
      </c>
      <c r="L1454">
        <v>647550</v>
      </c>
    </row>
    <row r="1455" spans="1:12" x14ac:dyDescent="0.25">
      <c r="A1455">
        <v>558</v>
      </c>
      <c r="B1455" t="s">
        <v>12</v>
      </c>
      <c r="C1455" t="s">
        <v>13</v>
      </c>
      <c r="D1455" t="b">
        <v>1</v>
      </c>
      <c r="E1455">
        <v>719.1</v>
      </c>
      <c r="F1455" t="s">
        <v>409</v>
      </c>
      <c r="G1455" t="s">
        <v>80</v>
      </c>
      <c r="H1455" t="s">
        <v>13</v>
      </c>
      <c r="I1455" t="s">
        <v>16</v>
      </c>
      <c r="J1455">
        <v>1</v>
      </c>
      <c r="K1455">
        <v>433947</v>
      </c>
      <c r="L1455">
        <v>311868</v>
      </c>
    </row>
    <row r="1456" spans="1:12" x14ac:dyDescent="0.25">
      <c r="A1456">
        <v>559</v>
      </c>
      <c r="B1456" t="s">
        <v>12</v>
      </c>
      <c r="C1456" t="s">
        <v>13</v>
      </c>
      <c r="D1456" t="b">
        <v>1</v>
      </c>
      <c r="E1456">
        <v>720.1</v>
      </c>
      <c r="F1456" t="s">
        <v>410</v>
      </c>
      <c r="G1456" t="s">
        <v>411</v>
      </c>
      <c r="H1456" t="s">
        <v>13</v>
      </c>
      <c r="I1456" t="s">
        <v>93</v>
      </c>
      <c r="J1456">
        <v>1</v>
      </c>
      <c r="K1456">
        <v>234520</v>
      </c>
      <c r="L1456">
        <v>627652</v>
      </c>
    </row>
    <row r="1457" spans="1:12" x14ac:dyDescent="0.25">
      <c r="A1457">
        <v>560</v>
      </c>
      <c r="B1457" t="s">
        <v>12</v>
      </c>
      <c r="C1457" t="s">
        <v>13</v>
      </c>
      <c r="D1457" t="b">
        <v>1</v>
      </c>
      <c r="E1457">
        <v>721.1</v>
      </c>
      <c r="F1457" t="s">
        <v>412</v>
      </c>
      <c r="G1457" t="s">
        <v>27</v>
      </c>
      <c r="H1457" t="s">
        <v>13</v>
      </c>
      <c r="I1457" t="s">
        <v>93</v>
      </c>
      <c r="J1457">
        <v>1</v>
      </c>
      <c r="K1457">
        <v>409790</v>
      </c>
      <c r="L1457">
        <v>597025</v>
      </c>
    </row>
    <row r="1458" spans="1:12" x14ac:dyDescent="0.25">
      <c r="A1458">
        <v>561</v>
      </c>
      <c r="B1458" t="s">
        <v>12</v>
      </c>
      <c r="C1458" t="s">
        <v>13</v>
      </c>
      <c r="D1458" t="b">
        <v>1</v>
      </c>
      <c r="E1458">
        <v>721.2</v>
      </c>
      <c r="F1458" t="s">
        <v>412</v>
      </c>
      <c r="G1458" t="s">
        <v>27</v>
      </c>
      <c r="H1458" t="s">
        <v>13</v>
      </c>
      <c r="I1458" t="s">
        <v>93</v>
      </c>
      <c r="J1458">
        <v>1</v>
      </c>
      <c r="K1458">
        <v>410135</v>
      </c>
      <c r="L1458">
        <v>596872</v>
      </c>
    </row>
    <row r="1459" spans="1:12" x14ac:dyDescent="0.25">
      <c r="A1459">
        <v>562</v>
      </c>
      <c r="B1459" t="s">
        <v>12</v>
      </c>
      <c r="C1459" t="s">
        <v>13</v>
      </c>
      <c r="D1459" t="b">
        <v>1</v>
      </c>
      <c r="E1459">
        <v>721.3</v>
      </c>
      <c r="F1459" t="s">
        <v>412</v>
      </c>
      <c r="G1459" t="s">
        <v>27</v>
      </c>
      <c r="H1459" t="s">
        <v>13</v>
      </c>
      <c r="I1459" t="s">
        <v>93</v>
      </c>
      <c r="J1459">
        <v>1</v>
      </c>
      <c r="K1459">
        <v>410052</v>
      </c>
      <c r="L1459">
        <v>596911</v>
      </c>
    </row>
    <row r="1460" spans="1:12" x14ac:dyDescent="0.25">
      <c r="A1460">
        <v>563</v>
      </c>
      <c r="B1460" t="s">
        <v>12</v>
      </c>
      <c r="C1460" t="s">
        <v>13</v>
      </c>
      <c r="D1460" t="b">
        <v>1</v>
      </c>
      <c r="E1460">
        <v>721.4</v>
      </c>
      <c r="F1460" t="s">
        <v>412</v>
      </c>
      <c r="G1460" t="s">
        <v>27</v>
      </c>
      <c r="H1460" t="s">
        <v>13</v>
      </c>
      <c r="I1460" t="s">
        <v>93</v>
      </c>
      <c r="J1460">
        <v>1</v>
      </c>
      <c r="K1460">
        <v>409957</v>
      </c>
      <c r="L1460">
        <v>596940</v>
      </c>
    </row>
    <row r="1461" spans="1:12" x14ac:dyDescent="0.25">
      <c r="A1461">
        <v>564</v>
      </c>
      <c r="B1461" t="s">
        <v>12</v>
      </c>
      <c r="C1461" t="s">
        <v>13</v>
      </c>
      <c r="D1461" t="b">
        <v>1</v>
      </c>
      <c r="E1461">
        <v>721.5</v>
      </c>
      <c r="F1461" t="s">
        <v>412</v>
      </c>
      <c r="G1461" t="s">
        <v>27</v>
      </c>
      <c r="H1461" t="s">
        <v>13</v>
      </c>
      <c r="I1461" t="s">
        <v>93</v>
      </c>
      <c r="J1461">
        <v>1</v>
      </c>
      <c r="K1461">
        <v>409889</v>
      </c>
      <c r="L1461">
        <v>596960</v>
      </c>
    </row>
    <row r="1462" spans="1:12" x14ac:dyDescent="0.25">
      <c r="A1462">
        <v>565</v>
      </c>
      <c r="B1462" t="s">
        <v>12</v>
      </c>
      <c r="C1462" t="s">
        <v>13</v>
      </c>
      <c r="D1462" t="b">
        <v>1</v>
      </c>
      <c r="E1462">
        <v>721.6</v>
      </c>
      <c r="F1462" t="s">
        <v>412</v>
      </c>
      <c r="G1462" t="s">
        <v>27</v>
      </c>
      <c r="H1462" t="s">
        <v>13</v>
      </c>
      <c r="I1462" t="s">
        <v>93</v>
      </c>
      <c r="J1462">
        <v>1</v>
      </c>
      <c r="K1462">
        <v>409811</v>
      </c>
      <c r="L1462">
        <v>596992</v>
      </c>
    </row>
    <row r="1463" spans="1:12" x14ac:dyDescent="0.25">
      <c r="A1463">
        <v>566</v>
      </c>
      <c r="B1463" t="s">
        <v>12</v>
      </c>
      <c r="C1463" t="s">
        <v>13</v>
      </c>
      <c r="D1463" t="b">
        <v>1</v>
      </c>
      <c r="E1463">
        <v>721.7</v>
      </c>
      <c r="F1463" t="s">
        <v>412</v>
      </c>
      <c r="G1463" t="s">
        <v>27</v>
      </c>
      <c r="H1463" t="s">
        <v>13</v>
      </c>
      <c r="I1463" t="s">
        <v>93</v>
      </c>
      <c r="J1463">
        <v>1</v>
      </c>
      <c r="K1463">
        <v>410028</v>
      </c>
      <c r="L1463">
        <v>596792</v>
      </c>
    </row>
    <row r="1464" spans="1:12" x14ac:dyDescent="0.25">
      <c r="A1464">
        <v>567</v>
      </c>
      <c r="B1464" t="s">
        <v>12</v>
      </c>
      <c r="C1464" t="s">
        <v>13</v>
      </c>
      <c r="D1464" t="b">
        <v>1</v>
      </c>
      <c r="E1464">
        <v>722.1</v>
      </c>
      <c r="F1464" t="s">
        <v>413</v>
      </c>
      <c r="G1464" t="s">
        <v>78</v>
      </c>
      <c r="H1464" t="s">
        <v>13</v>
      </c>
      <c r="I1464" t="s">
        <v>16</v>
      </c>
      <c r="J1464">
        <v>1</v>
      </c>
      <c r="K1464">
        <v>402585</v>
      </c>
      <c r="L1464">
        <v>306333</v>
      </c>
    </row>
    <row r="1465" spans="1:12" x14ac:dyDescent="0.25">
      <c r="A1465">
        <v>568</v>
      </c>
      <c r="B1465" t="s">
        <v>12</v>
      </c>
      <c r="C1465" t="s">
        <v>13</v>
      </c>
      <c r="D1465" t="b">
        <v>1</v>
      </c>
      <c r="E1465">
        <v>723.1</v>
      </c>
      <c r="F1465" t="s">
        <v>414</v>
      </c>
      <c r="G1465" t="s">
        <v>78</v>
      </c>
      <c r="H1465" t="s">
        <v>13</v>
      </c>
      <c r="I1465" t="s">
        <v>16</v>
      </c>
      <c r="J1465">
        <v>1</v>
      </c>
      <c r="K1465">
        <v>401377</v>
      </c>
      <c r="L1465">
        <v>306687</v>
      </c>
    </row>
    <row r="1466" spans="1:12" x14ac:dyDescent="0.25">
      <c r="A1466">
        <v>569</v>
      </c>
      <c r="B1466" t="s">
        <v>12</v>
      </c>
      <c r="C1466" t="s">
        <v>13</v>
      </c>
      <c r="D1466" t="b">
        <v>1</v>
      </c>
      <c r="E1466">
        <v>724.1</v>
      </c>
      <c r="F1466" t="s">
        <v>415</v>
      </c>
      <c r="G1466" t="s">
        <v>416</v>
      </c>
      <c r="H1466" t="s">
        <v>13</v>
      </c>
      <c r="I1466" t="s">
        <v>417</v>
      </c>
      <c r="J1466">
        <v>1</v>
      </c>
      <c r="K1466">
        <v>418675</v>
      </c>
      <c r="L1466">
        <v>426405</v>
      </c>
    </row>
    <row r="1467" spans="1:12" x14ac:dyDescent="0.25">
      <c r="A1467">
        <v>570</v>
      </c>
      <c r="B1467" t="s">
        <v>12</v>
      </c>
      <c r="C1467" t="s">
        <v>13</v>
      </c>
      <c r="D1467" t="b">
        <v>1</v>
      </c>
      <c r="E1467">
        <v>725.1</v>
      </c>
      <c r="F1467" t="s">
        <v>418</v>
      </c>
      <c r="G1467" t="s">
        <v>419</v>
      </c>
      <c r="H1467" t="s">
        <v>13</v>
      </c>
      <c r="I1467" t="s">
        <v>93</v>
      </c>
      <c r="J1467">
        <v>1</v>
      </c>
      <c r="K1467">
        <v>288180</v>
      </c>
      <c r="L1467">
        <v>200805</v>
      </c>
    </row>
    <row r="1468" spans="1:12" x14ac:dyDescent="0.25">
      <c r="A1468">
        <v>571</v>
      </c>
      <c r="B1468" t="s">
        <v>12</v>
      </c>
      <c r="C1468" t="s">
        <v>13</v>
      </c>
      <c r="D1468" t="b">
        <v>1</v>
      </c>
      <c r="E1468">
        <v>726.1</v>
      </c>
      <c r="F1468" t="s">
        <v>420</v>
      </c>
      <c r="G1468" t="s">
        <v>421</v>
      </c>
      <c r="H1468" t="s">
        <v>13</v>
      </c>
      <c r="I1468" t="s">
        <v>93</v>
      </c>
      <c r="J1468">
        <v>1</v>
      </c>
      <c r="K1468">
        <v>270250</v>
      </c>
      <c r="L1468">
        <v>210970</v>
      </c>
    </row>
    <row r="1469" spans="1:12" x14ac:dyDescent="0.25">
      <c r="A1469">
        <v>572</v>
      </c>
      <c r="B1469" t="s">
        <v>12</v>
      </c>
      <c r="C1469" t="s">
        <v>13</v>
      </c>
      <c r="D1469" t="b">
        <v>1</v>
      </c>
      <c r="E1469">
        <v>727.1</v>
      </c>
      <c r="F1469" t="s">
        <v>422</v>
      </c>
      <c r="G1469" t="s">
        <v>143</v>
      </c>
      <c r="H1469" t="s">
        <v>13</v>
      </c>
      <c r="I1469" t="s">
        <v>93</v>
      </c>
      <c r="J1469">
        <v>0</v>
      </c>
      <c r="K1469">
        <v>281363</v>
      </c>
      <c r="L1469">
        <v>202825</v>
      </c>
    </row>
    <row r="1470" spans="1:12" x14ac:dyDescent="0.25">
      <c r="A1470">
        <v>573</v>
      </c>
      <c r="B1470" t="s">
        <v>12</v>
      </c>
      <c r="C1470" t="s">
        <v>13</v>
      </c>
      <c r="D1470" t="b">
        <v>1</v>
      </c>
      <c r="E1470">
        <v>728.1</v>
      </c>
      <c r="F1470" t="s">
        <v>423</v>
      </c>
      <c r="G1470" t="s">
        <v>227</v>
      </c>
      <c r="H1470" t="s">
        <v>13</v>
      </c>
      <c r="I1470" t="s">
        <v>16</v>
      </c>
      <c r="J1470">
        <v>1</v>
      </c>
      <c r="K1470">
        <v>443160</v>
      </c>
      <c r="L1470">
        <v>400160</v>
      </c>
    </row>
    <row r="1471" spans="1:12" x14ac:dyDescent="0.25">
      <c r="A1471">
        <v>574</v>
      </c>
      <c r="B1471" t="s">
        <v>12</v>
      </c>
      <c r="C1471" t="s">
        <v>13</v>
      </c>
      <c r="D1471" t="b">
        <v>1</v>
      </c>
      <c r="E1471">
        <v>729.1</v>
      </c>
      <c r="F1471" t="s">
        <v>424</v>
      </c>
      <c r="G1471" t="s">
        <v>425</v>
      </c>
      <c r="H1471" t="s">
        <v>13</v>
      </c>
      <c r="I1471" t="s">
        <v>16</v>
      </c>
      <c r="J1471">
        <v>1</v>
      </c>
      <c r="K1471">
        <v>383210</v>
      </c>
      <c r="L1471">
        <v>435290</v>
      </c>
    </row>
    <row r="1472" spans="1:12" x14ac:dyDescent="0.25">
      <c r="A1472">
        <v>575</v>
      </c>
      <c r="B1472" t="s">
        <v>12</v>
      </c>
      <c r="C1472" t="s">
        <v>13</v>
      </c>
      <c r="D1472" t="b">
        <v>1</v>
      </c>
      <c r="E1472">
        <v>729.2</v>
      </c>
      <c r="F1472" t="s">
        <v>424</v>
      </c>
      <c r="G1472" t="s">
        <v>425</v>
      </c>
      <c r="H1472" t="s">
        <v>13</v>
      </c>
      <c r="I1472" t="s">
        <v>16</v>
      </c>
      <c r="J1472">
        <v>1</v>
      </c>
      <c r="K1472">
        <v>383200</v>
      </c>
      <c r="L1472">
        <v>435230</v>
      </c>
    </row>
    <row r="1473" spans="1:12" x14ac:dyDescent="0.25">
      <c r="A1473">
        <v>576</v>
      </c>
      <c r="B1473" t="s">
        <v>12</v>
      </c>
      <c r="C1473" t="s">
        <v>13</v>
      </c>
      <c r="D1473" t="b">
        <v>1</v>
      </c>
      <c r="E1473">
        <v>729.3</v>
      </c>
      <c r="F1473" t="s">
        <v>424</v>
      </c>
      <c r="G1473" t="s">
        <v>425</v>
      </c>
      <c r="H1473" t="s">
        <v>13</v>
      </c>
      <c r="I1473" t="s">
        <v>16</v>
      </c>
      <c r="J1473">
        <v>1</v>
      </c>
      <c r="K1473">
        <v>383170</v>
      </c>
      <c r="L1473">
        <v>435130</v>
      </c>
    </row>
    <row r="1474" spans="1:12" x14ac:dyDescent="0.25">
      <c r="A1474">
        <v>577</v>
      </c>
      <c r="B1474" t="s">
        <v>12</v>
      </c>
      <c r="C1474" t="s">
        <v>13</v>
      </c>
      <c r="D1474" t="b">
        <v>1</v>
      </c>
      <c r="E1474">
        <v>729.4</v>
      </c>
      <c r="F1474" t="s">
        <v>424</v>
      </c>
      <c r="G1474" t="s">
        <v>425</v>
      </c>
      <c r="H1474" t="s">
        <v>13</v>
      </c>
      <c r="I1474" t="s">
        <v>16</v>
      </c>
      <c r="J1474">
        <v>1</v>
      </c>
      <c r="K1474">
        <v>383040</v>
      </c>
      <c r="L1474">
        <v>435317</v>
      </c>
    </row>
    <row r="1475" spans="1:12" x14ac:dyDescent="0.25">
      <c r="A1475">
        <v>578</v>
      </c>
      <c r="B1475" t="s">
        <v>12</v>
      </c>
      <c r="C1475" t="s">
        <v>13</v>
      </c>
      <c r="D1475" t="b">
        <v>1</v>
      </c>
      <c r="E1475">
        <v>730.1</v>
      </c>
      <c r="F1475" t="s">
        <v>426</v>
      </c>
      <c r="G1475" t="s">
        <v>117</v>
      </c>
      <c r="H1475" t="s">
        <v>13</v>
      </c>
      <c r="I1475" t="s">
        <v>16</v>
      </c>
      <c r="J1475">
        <v>1</v>
      </c>
      <c r="K1475">
        <v>420620</v>
      </c>
      <c r="L1475">
        <v>530638</v>
      </c>
    </row>
    <row r="1476" spans="1:12" x14ac:dyDescent="0.25">
      <c r="A1476">
        <v>579</v>
      </c>
      <c r="B1476" t="s">
        <v>12</v>
      </c>
      <c r="C1476" t="s">
        <v>13</v>
      </c>
      <c r="D1476" t="b">
        <v>1</v>
      </c>
      <c r="E1476">
        <v>731.1</v>
      </c>
      <c r="F1476" t="s">
        <v>427</v>
      </c>
      <c r="G1476" t="s">
        <v>61</v>
      </c>
      <c r="H1476" t="s">
        <v>13</v>
      </c>
      <c r="I1476" t="s">
        <v>16</v>
      </c>
      <c r="J1476">
        <v>1</v>
      </c>
      <c r="K1476">
        <v>355130</v>
      </c>
      <c r="L1476">
        <v>398420</v>
      </c>
    </row>
    <row r="1477" spans="1:12" x14ac:dyDescent="0.25">
      <c r="A1477">
        <v>580</v>
      </c>
      <c r="B1477" t="s">
        <v>12</v>
      </c>
      <c r="C1477" t="s">
        <v>13</v>
      </c>
      <c r="D1477" t="b">
        <v>1</v>
      </c>
      <c r="E1477">
        <v>731.2</v>
      </c>
      <c r="F1477" t="s">
        <v>427</v>
      </c>
      <c r="G1477" t="s">
        <v>61</v>
      </c>
      <c r="H1477" t="s">
        <v>13</v>
      </c>
      <c r="I1477" t="s">
        <v>16</v>
      </c>
      <c r="J1477">
        <v>1</v>
      </c>
      <c r="K1477">
        <v>355150</v>
      </c>
      <c r="L1477">
        <v>398380</v>
      </c>
    </row>
    <row r="1478" spans="1:12" x14ac:dyDescent="0.25">
      <c r="A1478">
        <v>581</v>
      </c>
      <c r="B1478" t="s">
        <v>12</v>
      </c>
      <c r="C1478" t="s">
        <v>13</v>
      </c>
      <c r="D1478" t="b">
        <v>1</v>
      </c>
      <c r="E1478">
        <v>732.1</v>
      </c>
      <c r="F1478" t="s">
        <v>428</v>
      </c>
      <c r="G1478" t="s">
        <v>150</v>
      </c>
      <c r="H1478" t="s">
        <v>13</v>
      </c>
      <c r="I1478" t="s">
        <v>93</v>
      </c>
      <c r="J1478">
        <v>1</v>
      </c>
      <c r="K1478">
        <v>326207</v>
      </c>
      <c r="L1478">
        <v>203474</v>
      </c>
    </row>
    <row r="1479" spans="1:12" x14ac:dyDescent="0.25">
      <c r="A1479">
        <v>582</v>
      </c>
      <c r="B1479" t="s">
        <v>12</v>
      </c>
      <c r="C1479" t="s">
        <v>13</v>
      </c>
      <c r="D1479" t="b">
        <v>1</v>
      </c>
      <c r="E1479">
        <v>733.1</v>
      </c>
      <c r="F1479" t="s">
        <v>429</v>
      </c>
      <c r="G1479" t="s">
        <v>430</v>
      </c>
      <c r="H1479" t="s">
        <v>13</v>
      </c>
      <c r="I1479" t="s">
        <v>16</v>
      </c>
      <c r="J1479">
        <v>1</v>
      </c>
      <c r="K1479">
        <v>454806</v>
      </c>
      <c r="L1479">
        <v>339313</v>
      </c>
    </row>
    <row r="1480" spans="1:12" x14ac:dyDescent="0.25">
      <c r="A1480">
        <v>583</v>
      </c>
      <c r="B1480" t="s">
        <v>12</v>
      </c>
      <c r="C1480" t="s">
        <v>13</v>
      </c>
      <c r="D1480" t="b">
        <v>1</v>
      </c>
      <c r="E1480">
        <v>733.2</v>
      </c>
      <c r="F1480" t="s">
        <v>429</v>
      </c>
      <c r="G1480" t="s">
        <v>430</v>
      </c>
      <c r="H1480" t="s">
        <v>13</v>
      </c>
      <c r="I1480" t="s">
        <v>16</v>
      </c>
      <c r="J1480">
        <v>1</v>
      </c>
      <c r="K1480">
        <v>454802</v>
      </c>
      <c r="L1480">
        <v>339312</v>
      </c>
    </row>
    <row r="1481" spans="1:12" x14ac:dyDescent="0.25">
      <c r="A1481">
        <v>584</v>
      </c>
      <c r="B1481" t="s">
        <v>12</v>
      </c>
      <c r="C1481" t="s">
        <v>13</v>
      </c>
      <c r="D1481" t="b">
        <v>1</v>
      </c>
      <c r="E1481">
        <v>734.1</v>
      </c>
      <c r="F1481" t="s">
        <v>431</v>
      </c>
      <c r="G1481" t="s">
        <v>113</v>
      </c>
      <c r="H1481" t="s">
        <v>13</v>
      </c>
      <c r="I1481" t="s">
        <v>16</v>
      </c>
      <c r="J1481">
        <v>1</v>
      </c>
      <c r="K1481">
        <v>329171</v>
      </c>
      <c r="L1481">
        <v>661872</v>
      </c>
    </row>
    <row r="1482" spans="1:12" x14ac:dyDescent="0.25">
      <c r="A1482">
        <v>585</v>
      </c>
      <c r="B1482" t="s">
        <v>12</v>
      </c>
      <c r="C1482" t="s">
        <v>13</v>
      </c>
      <c r="D1482" t="b">
        <v>1</v>
      </c>
      <c r="E1482">
        <v>735.1</v>
      </c>
      <c r="F1482" t="s">
        <v>432</v>
      </c>
      <c r="G1482" t="s">
        <v>123</v>
      </c>
      <c r="H1482" t="s">
        <v>13</v>
      </c>
      <c r="I1482" t="s">
        <v>90</v>
      </c>
      <c r="J1482">
        <v>1</v>
      </c>
      <c r="K1482">
        <v>430860</v>
      </c>
      <c r="L1482">
        <v>413065</v>
      </c>
    </row>
    <row r="1483" spans="1:12" x14ac:dyDescent="0.25">
      <c r="A1483">
        <v>586</v>
      </c>
      <c r="B1483" t="s">
        <v>12</v>
      </c>
      <c r="C1483" t="s">
        <v>13</v>
      </c>
      <c r="D1483" t="b">
        <v>1</v>
      </c>
      <c r="E1483">
        <v>736.1</v>
      </c>
      <c r="F1483" t="s">
        <v>433</v>
      </c>
      <c r="G1483" t="s">
        <v>320</v>
      </c>
      <c r="H1483" t="s">
        <v>13</v>
      </c>
      <c r="I1483" t="s">
        <v>93</v>
      </c>
      <c r="J1483">
        <v>1</v>
      </c>
      <c r="K1483">
        <v>315060</v>
      </c>
      <c r="L1483">
        <v>196486</v>
      </c>
    </row>
    <row r="1484" spans="1:12" x14ac:dyDescent="0.25">
      <c r="A1484">
        <v>587</v>
      </c>
      <c r="B1484" t="s">
        <v>12</v>
      </c>
      <c r="C1484" t="s">
        <v>13</v>
      </c>
      <c r="D1484" t="b">
        <v>1</v>
      </c>
      <c r="E1484">
        <v>737.1</v>
      </c>
      <c r="F1484" t="s">
        <v>434</v>
      </c>
      <c r="G1484" t="s">
        <v>47</v>
      </c>
      <c r="H1484" t="s">
        <v>13</v>
      </c>
      <c r="I1484" t="s">
        <v>236</v>
      </c>
      <c r="J1484">
        <v>1</v>
      </c>
      <c r="K1484">
        <v>438287</v>
      </c>
      <c r="L1484">
        <v>398512</v>
      </c>
    </row>
    <row r="1485" spans="1:12" x14ac:dyDescent="0.25">
      <c r="A1485">
        <v>588</v>
      </c>
      <c r="B1485" t="s">
        <v>12</v>
      </c>
      <c r="C1485" t="s">
        <v>13</v>
      </c>
      <c r="D1485" t="b">
        <v>1</v>
      </c>
      <c r="E1485">
        <v>737.2</v>
      </c>
      <c r="F1485" t="s">
        <v>434</v>
      </c>
      <c r="G1485" t="s">
        <v>47</v>
      </c>
      <c r="H1485" t="s">
        <v>13</v>
      </c>
      <c r="I1485" t="s">
        <v>236</v>
      </c>
      <c r="J1485">
        <v>1</v>
      </c>
      <c r="K1485">
        <v>438213</v>
      </c>
      <c r="L1485">
        <v>398550</v>
      </c>
    </row>
    <row r="1486" spans="1:12" x14ac:dyDescent="0.25">
      <c r="A1486">
        <v>589</v>
      </c>
      <c r="B1486" t="s">
        <v>12</v>
      </c>
      <c r="C1486" t="s">
        <v>13</v>
      </c>
      <c r="D1486" t="b">
        <v>1</v>
      </c>
      <c r="E1486">
        <v>737.3</v>
      </c>
      <c r="F1486" t="s">
        <v>434</v>
      </c>
      <c r="G1486" t="s">
        <v>47</v>
      </c>
      <c r="H1486" t="s">
        <v>13</v>
      </c>
      <c r="I1486" t="s">
        <v>236</v>
      </c>
      <c r="J1486">
        <v>1</v>
      </c>
      <c r="K1486">
        <v>438190</v>
      </c>
      <c r="L1486">
        <v>398595</v>
      </c>
    </row>
    <row r="1487" spans="1:12" x14ac:dyDescent="0.25">
      <c r="A1487">
        <v>590</v>
      </c>
      <c r="B1487" t="s">
        <v>12</v>
      </c>
      <c r="C1487" t="s">
        <v>13</v>
      </c>
      <c r="D1487" t="b">
        <v>1</v>
      </c>
      <c r="E1487">
        <v>738.1</v>
      </c>
      <c r="F1487" t="s">
        <v>435</v>
      </c>
      <c r="G1487" t="s">
        <v>306</v>
      </c>
      <c r="H1487" t="s">
        <v>13</v>
      </c>
      <c r="I1487" t="s">
        <v>236</v>
      </c>
      <c r="J1487">
        <v>1</v>
      </c>
      <c r="K1487">
        <v>359160</v>
      </c>
      <c r="L1487">
        <v>411131</v>
      </c>
    </row>
    <row r="1488" spans="1:12" x14ac:dyDescent="0.25">
      <c r="A1488">
        <v>591</v>
      </c>
      <c r="B1488" t="s">
        <v>12</v>
      </c>
      <c r="C1488" t="s">
        <v>13</v>
      </c>
      <c r="D1488" t="b">
        <v>1</v>
      </c>
      <c r="E1488">
        <v>739.1</v>
      </c>
      <c r="F1488" t="s">
        <v>308</v>
      </c>
      <c r="G1488" t="s">
        <v>188</v>
      </c>
      <c r="H1488" t="s">
        <v>13</v>
      </c>
      <c r="I1488" t="s">
        <v>16</v>
      </c>
      <c r="J1488">
        <v>1</v>
      </c>
      <c r="K1488">
        <v>376612</v>
      </c>
      <c r="L1488">
        <v>403592</v>
      </c>
    </row>
    <row r="1489" spans="1:12" x14ac:dyDescent="0.25">
      <c r="A1489">
        <v>592</v>
      </c>
      <c r="B1489" t="s">
        <v>12</v>
      </c>
      <c r="C1489" t="s">
        <v>13</v>
      </c>
      <c r="D1489" t="b">
        <v>1</v>
      </c>
      <c r="E1489">
        <v>740.1</v>
      </c>
      <c r="F1489" t="s">
        <v>436</v>
      </c>
      <c r="G1489" t="s">
        <v>200</v>
      </c>
      <c r="H1489" t="s">
        <v>13</v>
      </c>
      <c r="I1489" t="s">
        <v>16</v>
      </c>
      <c r="J1489">
        <v>1</v>
      </c>
      <c r="K1489">
        <v>330720</v>
      </c>
      <c r="L1489">
        <v>671326</v>
      </c>
    </row>
    <row r="1490" spans="1:12" x14ac:dyDescent="0.25">
      <c r="A1490">
        <v>593</v>
      </c>
      <c r="B1490" t="s">
        <v>12</v>
      </c>
      <c r="C1490" t="s">
        <v>13</v>
      </c>
      <c r="D1490" t="b">
        <v>1</v>
      </c>
      <c r="E1490">
        <v>741.1</v>
      </c>
      <c r="F1490" t="s">
        <v>437</v>
      </c>
      <c r="G1490" t="s">
        <v>438</v>
      </c>
      <c r="H1490" t="s">
        <v>13</v>
      </c>
      <c r="I1490" t="s">
        <v>93</v>
      </c>
      <c r="J1490">
        <v>1</v>
      </c>
      <c r="K1490">
        <v>403730</v>
      </c>
      <c r="L1490">
        <v>372303</v>
      </c>
    </row>
    <row r="1491" spans="1:12" x14ac:dyDescent="0.25">
      <c r="A1491">
        <v>594</v>
      </c>
      <c r="B1491" t="s">
        <v>12</v>
      </c>
      <c r="C1491" t="s">
        <v>13</v>
      </c>
      <c r="D1491" t="b">
        <v>1</v>
      </c>
      <c r="E1491">
        <v>741.2</v>
      </c>
      <c r="F1491" t="s">
        <v>437</v>
      </c>
      <c r="G1491" t="s">
        <v>438</v>
      </c>
      <c r="H1491" t="s">
        <v>13</v>
      </c>
      <c r="I1491" t="s">
        <v>93</v>
      </c>
      <c r="J1491">
        <v>1</v>
      </c>
      <c r="K1491">
        <v>403094</v>
      </c>
      <c r="L1491">
        <v>372031</v>
      </c>
    </row>
    <row r="1492" spans="1:12" x14ac:dyDescent="0.25">
      <c r="A1492">
        <v>595</v>
      </c>
      <c r="B1492" t="s">
        <v>12</v>
      </c>
      <c r="C1492" t="s">
        <v>13</v>
      </c>
      <c r="D1492" t="b">
        <v>1</v>
      </c>
      <c r="E1492">
        <v>742.1</v>
      </c>
      <c r="F1492" t="s">
        <v>439</v>
      </c>
      <c r="G1492" t="s">
        <v>80</v>
      </c>
      <c r="H1492" t="s">
        <v>13</v>
      </c>
      <c r="I1492" t="s">
        <v>16</v>
      </c>
      <c r="J1492">
        <v>1</v>
      </c>
      <c r="K1492">
        <v>430599</v>
      </c>
      <c r="L1492">
        <v>319584</v>
      </c>
    </row>
    <row r="1493" spans="1:12" x14ac:dyDescent="0.25">
      <c r="A1493">
        <v>596</v>
      </c>
      <c r="B1493" t="s">
        <v>12</v>
      </c>
      <c r="C1493" t="s">
        <v>13</v>
      </c>
      <c r="D1493" t="b">
        <v>1</v>
      </c>
      <c r="E1493">
        <v>743.1</v>
      </c>
      <c r="F1493" t="s">
        <v>440</v>
      </c>
      <c r="G1493" t="s">
        <v>441</v>
      </c>
      <c r="H1493" t="s">
        <v>13</v>
      </c>
      <c r="I1493" t="s">
        <v>21</v>
      </c>
      <c r="J1493">
        <v>1</v>
      </c>
      <c r="K1493">
        <v>393555</v>
      </c>
      <c r="L1493">
        <v>401925</v>
      </c>
    </row>
    <row r="1494" spans="1:12" x14ac:dyDescent="0.25">
      <c r="A1494">
        <v>597</v>
      </c>
      <c r="B1494" t="s">
        <v>12</v>
      </c>
      <c r="C1494" t="s">
        <v>13</v>
      </c>
      <c r="D1494" t="b">
        <v>1</v>
      </c>
      <c r="E1494">
        <v>743.2</v>
      </c>
      <c r="F1494" t="s">
        <v>440</v>
      </c>
      <c r="G1494" t="s">
        <v>441</v>
      </c>
      <c r="H1494" t="s">
        <v>13</v>
      </c>
      <c r="I1494" t="s">
        <v>21</v>
      </c>
      <c r="J1494">
        <v>1</v>
      </c>
      <c r="K1494">
        <v>393490</v>
      </c>
      <c r="L1494">
        <v>401870</v>
      </c>
    </row>
    <row r="1495" spans="1:12" x14ac:dyDescent="0.25">
      <c r="A1495">
        <v>598</v>
      </c>
      <c r="B1495" t="s">
        <v>12</v>
      </c>
      <c r="C1495" t="s">
        <v>13</v>
      </c>
      <c r="D1495" t="b">
        <v>1</v>
      </c>
      <c r="E1495">
        <v>743.3</v>
      </c>
      <c r="F1495" t="s">
        <v>440</v>
      </c>
      <c r="G1495" t="s">
        <v>441</v>
      </c>
      <c r="H1495" t="s">
        <v>13</v>
      </c>
      <c r="I1495" t="s">
        <v>21</v>
      </c>
      <c r="J1495">
        <v>1</v>
      </c>
      <c r="K1495">
        <v>393500</v>
      </c>
      <c r="L1495">
        <v>401760</v>
      </c>
    </row>
    <row r="1496" spans="1:12" x14ac:dyDescent="0.25">
      <c r="A1496">
        <v>599</v>
      </c>
      <c r="B1496" t="s">
        <v>12</v>
      </c>
      <c r="C1496" t="s">
        <v>13</v>
      </c>
      <c r="D1496" t="b">
        <v>1</v>
      </c>
      <c r="E1496">
        <v>743.4</v>
      </c>
      <c r="F1496" t="s">
        <v>440</v>
      </c>
      <c r="G1496" t="s">
        <v>441</v>
      </c>
      <c r="H1496" t="s">
        <v>13</v>
      </c>
      <c r="I1496" t="s">
        <v>21</v>
      </c>
      <c r="J1496">
        <v>1</v>
      </c>
      <c r="K1496">
        <v>393571</v>
      </c>
      <c r="L1496">
        <v>401967</v>
      </c>
    </row>
    <row r="1497" spans="1:12" x14ac:dyDescent="0.25">
      <c r="A1497">
        <v>600</v>
      </c>
      <c r="B1497" t="s">
        <v>12</v>
      </c>
      <c r="C1497" t="s">
        <v>13</v>
      </c>
      <c r="D1497" t="b">
        <v>1</v>
      </c>
      <c r="E1497">
        <v>743.5</v>
      </c>
      <c r="F1497" t="s">
        <v>440</v>
      </c>
      <c r="G1497" t="s">
        <v>441</v>
      </c>
      <c r="H1497" t="s">
        <v>13</v>
      </c>
      <c r="I1497" t="s">
        <v>21</v>
      </c>
      <c r="J1497">
        <v>1</v>
      </c>
      <c r="K1497">
        <v>393578</v>
      </c>
      <c r="L1497">
        <v>401965</v>
      </c>
    </row>
    <row r="1498" spans="1:12" x14ac:dyDescent="0.25">
      <c r="A1498">
        <v>601</v>
      </c>
      <c r="B1498" t="s">
        <v>12</v>
      </c>
      <c r="C1498" t="s">
        <v>13</v>
      </c>
      <c r="D1498" t="b">
        <v>1</v>
      </c>
      <c r="E1498">
        <v>744.1</v>
      </c>
      <c r="F1498" t="s">
        <v>442</v>
      </c>
      <c r="G1498" t="s">
        <v>117</v>
      </c>
      <c r="H1498" t="s">
        <v>13</v>
      </c>
      <c r="I1498" t="s">
        <v>16</v>
      </c>
      <c r="J1498">
        <v>1</v>
      </c>
      <c r="K1498">
        <v>420698</v>
      </c>
      <c r="L1498">
        <v>530193</v>
      </c>
    </row>
    <row r="1499" spans="1:12" x14ac:dyDescent="0.25">
      <c r="A1499">
        <v>602</v>
      </c>
      <c r="B1499" t="s">
        <v>12</v>
      </c>
      <c r="C1499" t="s">
        <v>13</v>
      </c>
      <c r="D1499" t="b">
        <v>1</v>
      </c>
      <c r="E1499">
        <v>744.2</v>
      </c>
      <c r="F1499" t="s">
        <v>442</v>
      </c>
      <c r="G1499" t="s">
        <v>117</v>
      </c>
      <c r="H1499" t="s">
        <v>13</v>
      </c>
      <c r="I1499" t="s">
        <v>16</v>
      </c>
      <c r="J1499">
        <v>1</v>
      </c>
      <c r="K1499">
        <v>420687</v>
      </c>
      <c r="L1499">
        <v>530190</v>
      </c>
    </row>
    <row r="1500" spans="1:12" x14ac:dyDescent="0.25">
      <c r="A1500">
        <v>603</v>
      </c>
      <c r="B1500" t="s">
        <v>12</v>
      </c>
      <c r="C1500" t="s">
        <v>13</v>
      </c>
      <c r="D1500" t="b">
        <v>1</v>
      </c>
      <c r="E1500">
        <v>744.3</v>
      </c>
      <c r="F1500" t="s">
        <v>442</v>
      </c>
      <c r="G1500" t="s">
        <v>117</v>
      </c>
      <c r="H1500" t="s">
        <v>13</v>
      </c>
      <c r="I1500" t="s">
        <v>16</v>
      </c>
      <c r="J1500">
        <v>1</v>
      </c>
      <c r="K1500">
        <v>420728</v>
      </c>
      <c r="L1500">
        <v>530061</v>
      </c>
    </row>
    <row r="1501" spans="1:12" x14ac:dyDescent="0.25">
      <c r="A1501">
        <v>604</v>
      </c>
      <c r="B1501" t="s">
        <v>12</v>
      </c>
      <c r="C1501" t="s">
        <v>13</v>
      </c>
      <c r="D1501" t="b">
        <v>1</v>
      </c>
      <c r="E1501">
        <v>745.1</v>
      </c>
      <c r="F1501" t="s">
        <v>443</v>
      </c>
      <c r="G1501" t="s">
        <v>80</v>
      </c>
      <c r="H1501" t="s">
        <v>13</v>
      </c>
      <c r="I1501" t="s">
        <v>16</v>
      </c>
      <c r="J1501">
        <v>1</v>
      </c>
      <c r="K1501">
        <v>427325</v>
      </c>
      <c r="L1501">
        <v>317921</v>
      </c>
    </row>
    <row r="1502" spans="1:12" x14ac:dyDescent="0.25">
      <c r="A1502">
        <v>605</v>
      </c>
      <c r="B1502" t="s">
        <v>12</v>
      </c>
      <c r="C1502" t="s">
        <v>13</v>
      </c>
      <c r="D1502" t="b">
        <v>1</v>
      </c>
      <c r="E1502">
        <v>746.1</v>
      </c>
      <c r="F1502" t="s">
        <v>444</v>
      </c>
      <c r="G1502" t="s">
        <v>155</v>
      </c>
      <c r="H1502" t="s">
        <v>13</v>
      </c>
      <c r="I1502" t="s">
        <v>21</v>
      </c>
      <c r="J1502">
        <v>1</v>
      </c>
      <c r="K1502">
        <v>323800</v>
      </c>
      <c r="L1502">
        <v>698365</v>
      </c>
    </row>
    <row r="1503" spans="1:12" x14ac:dyDescent="0.25">
      <c r="A1503">
        <v>606</v>
      </c>
      <c r="B1503" t="s">
        <v>12</v>
      </c>
      <c r="C1503" t="s">
        <v>13</v>
      </c>
      <c r="D1503" t="b">
        <v>1</v>
      </c>
      <c r="E1503">
        <v>747.1</v>
      </c>
      <c r="F1503" t="s">
        <v>445</v>
      </c>
      <c r="G1503" t="s">
        <v>446</v>
      </c>
      <c r="H1503" t="s">
        <v>13</v>
      </c>
      <c r="I1503" t="s">
        <v>16</v>
      </c>
      <c r="J1503">
        <v>1</v>
      </c>
      <c r="K1503">
        <v>426948</v>
      </c>
      <c r="L1503">
        <v>526944</v>
      </c>
    </row>
    <row r="1504" spans="1:12" x14ac:dyDescent="0.25">
      <c r="A1504">
        <v>607</v>
      </c>
      <c r="B1504" t="s">
        <v>12</v>
      </c>
      <c r="C1504" t="s">
        <v>13</v>
      </c>
      <c r="D1504" t="b">
        <v>1</v>
      </c>
      <c r="E1504">
        <v>748.1</v>
      </c>
      <c r="F1504" t="s">
        <v>447</v>
      </c>
      <c r="G1504" t="s">
        <v>448</v>
      </c>
      <c r="H1504" t="s">
        <v>13</v>
      </c>
      <c r="I1504" t="s">
        <v>16</v>
      </c>
      <c r="J1504">
        <v>1</v>
      </c>
      <c r="K1504">
        <v>313948</v>
      </c>
      <c r="L1504">
        <v>185136</v>
      </c>
    </row>
    <row r="1505" spans="1:12" x14ac:dyDescent="0.25">
      <c r="A1505">
        <v>608</v>
      </c>
      <c r="B1505" t="s">
        <v>12</v>
      </c>
      <c r="C1505" t="s">
        <v>13</v>
      </c>
      <c r="D1505" t="b">
        <v>1</v>
      </c>
      <c r="E1505">
        <v>749.1</v>
      </c>
      <c r="F1505" t="s">
        <v>449</v>
      </c>
      <c r="G1505" t="s">
        <v>95</v>
      </c>
      <c r="H1505" t="s">
        <v>13</v>
      </c>
      <c r="I1505" t="s">
        <v>16</v>
      </c>
      <c r="J1505">
        <v>1</v>
      </c>
      <c r="K1505">
        <v>268079</v>
      </c>
      <c r="L1505">
        <v>670278</v>
      </c>
    </row>
    <row r="1506" spans="1:12" x14ac:dyDescent="0.25">
      <c r="A1506">
        <v>609</v>
      </c>
      <c r="B1506" t="s">
        <v>12</v>
      </c>
      <c r="C1506" t="s">
        <v>13</v>
      </c>
      <c r="D1506" t="b">
        <v>1</v>
      </c>
      <c r="E1506">
        <v>750.1</v>
      </c>
      <c r="F1506" t="s">
        <v>450</v>
      </c>
      <c r="G1506" t="s">
        <v>401</v>
      </c>
      <c r="H1506" t="s">
        <v>13</v>
      </c>
      <c r="I1506" t="s">
        <v>21</v>
      </c>
      <c r="J1506">
        <v>1</v>
      </c>
      <c r="K1506">
        <v>260327</v>
      </c>
      <c r="L1506">
        <v>211444</v>
      </c>
    </row>
    <row r="1507" spans="1:12" x14ac:dyDescent="0.25">
      <c r="A1507">
        <v>610</v>
      </c>
      <c r="B1507" t="s">
        <v>12</v>
      </c>
      <c r="C1507" t="s">
        <v>13</v>
      </c>
      <c r="D1507" t="b">
        <v>1</v>
      </c>
      <c r="E1507">
        <v>750.2</v>
      </c>
      <c r="F1507" t="s">
        <v>450</v>
      </c>
      <c r="G1507" t="s">
        <v>401</v>
      </c>
      <c r="H1507" t="s">
        <v>13</v>
      </c>
      <c r="I1507" t="s">
        <v>21</v>
      </c>
      <c r="J1507">
        <v>1</v>
      </c>
      <c r="K1507">
        <v>260327</v>
      </c>
      <c r="L1507">
        <v>211444</v>
      </c>
    </row>
    <row r="1508" spans="1:12" x14ac:dyDescent="0.25">
      <c r="A1508">
        <v>611</v>
      </c>
      <c r="B1508" t="s">
        <v>12</v>
      </c>
      <c r="C1508" t="s">
        <v>13</v>
      </c>
      <c r="D1508" t="b">
        <v>1</v>
      </c>
      <c r="E1508">
        <v>750.3</v>
      </c>
      <c r="F1508" t="s">
        <v>450</v>
      </c>
      <c r="G1508" t="s">
        <v>401</v>
      </c>
      <c r="H1508" t="s">
        <v>13</v>
      </c>
      <c r="I1508" t="s">
        <v>21</v>
      </c>
      <c r="J1508">
        <v>1</v>
      </c>
      <c r="K1508">
        <v>260261</v>
      </c>
      <c r="L1508">
        <v>211536</v>
      </c>
    </row>
    <row r="1509" spans="1:12" x14ac:dyDescent="0.25">
      <c r="A1509">
        <v>612</v>
      </c>
      <c r="B1509" t="s">
        <v>12</v>
      </c>
      <c r="C1509" t="s">
        <v>13</v>
      </c>
      <c r="D1509" t="b">
        <v>1</v>
      </c>
      <c r="E1509">
        <v>750.4</v>
      </c>
      <c r="F1509" t="s">
        <v>450</v>
      </c>
      <c r="G1509" t="s">
        <v>401</v>
      </c>
      <c r="H1509" t="s">
        <v>13</v>
      </c>
      <c r="I1509" t="s">
        <v>21</v>
      </c>
      <c r="J1509">
        <v>1</v>
      </c>
      <c r="K1509">
        <v>260346</v>
      </c>
      <c r="L1509">
        <v>211466</v>
      </c>
    </row>
    <row r="1510" spans="1:12" x14ac:dyDescent="0.25">
      <c r="A1510">
        <v>613</v>
      </c>
      <c r="B1510" t="s">
        <v>12</v>
      </c>
      <c r="C1510" t="s">
        <v>13</v>
      </c>
      <c r="D1510" t="b">
        <v>1</v>
      </c>
      <c r="E1510">
        <v>751.1</v>
      </c>
      <c r="F1510" t="s">
        <v>451</v>
      </c>
      <c r="G1510" t="s">
        <v>320</v>
      </c>
      <c r="H1510" t="s">
        <v>13</v>
      </c>
      <c r="I1510" t="s">
        <v>16</v>
      </c>
      <c r="J1510">
        <v>1</v>
      </c>
      <c r="K1510">
        <v>310615</v>
      </c>
      <c r="L1510">
        <v>207915</v>
      </c>
    </row>
    <row r="1511" spans="1:12" x14ac:dyDescent="0.25">
      <c r="A1511">
        <v>614</v>
      </c>
      <c r="B1511" t="s">
        <v>12</v>
      </c>
      <c r="C1511" t="s">
        <v>13</v>
      </c>
      <c r="D1511" t="b">
        <v>1</v>
      </c>
      <c r="E1511">
        <v>752.1</v>
      </c>
      <c r="F1511" t="s">
        <v>452</v>
      </c>
      <c r="G1511" t="s">
        <v>61</v>
      </c>
      <c r="H1511" t="s">
        <v>13</v>
      </c>
      <c r="I1511" t="s">
        <v>16</v>
      </c>
      <c r="J1511">
        <v>1</v>
      </c>
      <c r="K1511">
        <v>353965</v>
      </c>
      <c r="L1511">
        <v>395758</v>
      </c>
    </row>
    <row r="1512" spans="1:12" x14ac:dyDescent="0.25">
      <c r="A1512">
        <v>615</v>
      </c>
      <c r="B1512" t="s">
        <v>12</v>
      </c>
      <c r="C1512" t="s">
        <v>13</v>
      </c>
      <c r="D1512" t="b">
        <v>1</v>
      </c>
      <c r="E1512">
        <v>753.1</v>
      </c>
      <c r="F1512" t="s">
        <v>453</v>
      </c>
      <c r="G1512" t="s">
        <v>454</v>
      </c>
      <c r="H1512" t="s">
        <v>13</v>
      </c>
      <c r="I1512" t="s">
        <v>90</v>
      </c>
      <c r="J1512">
        <v>1</v>
      </c>
      <c r="K1512">
        <v>414770</v>
      </c>
      <c r="L1512">
        <v>436690</v>
      </c>
    </row>
    <row r="1513" spans="1:12" x14ac:dyDescent="0.25">
      <c r="A1513">
        <v>751</v>
      </c>
      <c r="B1513" t="s">
        <v>12</v>
      </c>
      <c r="C1513" t="s">
        <v>13</v>
      </c>
      <c r="D1513" t="b">
        <v>1</v>
      </c>
      <c r="E1513">
        <v>754.1</v>
      </c>
      <c r="F1513" t="s">
        <v>530</v>
      </c>
      <c r="G1513" t="s">
        <v>55</v>
      </c>
      <c r="H1513" t="s">
        <v>13</v>
      </c>
      <c r="I1513" t="s">
        <v>16</v>
      </c>
      <c r="J1513">
        <v>1</v>
      </c>
      <c r="K1513">
        <v>446476</v>
      </c>
      <c r="L1513">
        <v>409690</v>
      </c>
    </row>
    <row r="1514" spans="1:12" x14ac:dyDescent="0.25">
      <c r="A1514">
        <v>752</v>
      </c>
      <c r="B1514" t="s">
        <v>12</v>
      </c>
      <c r="C1514" t="s">
        <v>13</v>
      </c>
      <c r="D1514" t="b">
        <v>1</v>
      </c>
      <c r="E1514">
        <v>755.1</v>
      </c>
      <c r="F1514" t="s">
        <v>531</v>
      </c>
      <c r="G1514" t="s">
        <v>295</v>
      </c>
      <c r="H1514" t="s">
        <v>13</v>
      </c>
      <c r="I1514" t="s">
        <v>16</v>
      </c>
      <c r="J1514">
        <v>1</v>
      </c>
      <c r="K1514">
        <v>452312</v>
      </c>
      <c r="L1514">
        <v>373626</v>
      </c>
    </row>
    <row r="1515" spans="1:12" x14ac:dyDescent="0.25">
      <c r="A1515">
        <v>753</v>
      </c>
      <c r="B1515" t="s">
        <v>12</v>
      </c>
      <c r="C1515" t="s">
        <v>13</v>
      </c>
      <c r="D1515" t="b">
        <v>1</v>
      </c>
      <c r="E1515">
        <v>757.1</v>
      </c>
      <c r="F1515" t="s">
        <v>532</v>
      </c>
      <c r="G1515" t="s">
        <v>533</v>
      </c>
      <c r="H1515" t="s">
        <v>13</v>
      </c>
      <c r="I1515" t="s">
        <v>16</v>
      </c>
      <c r="J1515">
        <v>1</v>
      </c>
      <c r="K1515">
        <v>452615</v>
      </c>
      <c r="L1515">
        <v>352803</v>
      </c>
    </row>
    <row r="1516" spans="1:12" x14ac:dyDescent="0.25">
      <c r="A1516">
        <v>754</v>
      </c>
      <c r="B1516" t="s">
        <v>12</v>
      </c>
      <c r="C1516" t="s">
        <v>13</v>
      </c>
      <c r="D1516" t="b">
        <v>1</v>
      </c>
      <c r="E1516">
        <v>758.1</v>
      </c>
      <c r="F1516" t="s">
        <v>534</v>
      </c>
      <c r="G1516" t="s">
        <v>533</v>
      </c>
      <c r="H1516" t="s">
        <v>13</v>
      </c>
      <c r="I1516" t="s">
        <v>16</v>
      </c>
      <c r="J1516">
        <v>1</v>
      </c>
      <c r="K1516">
        <v>448299</v>
      </c>
      <c r="L1516">
        <v>348548</v>
      </c>
    </row>
    <row r="1517" spans="1:12" x14ac:dyDescent="0.25">
      <c r="A1517">
        <v>755</v>
      </c>
      <c r="B1517" t="s">
        <v>12</v>
      </c>
      <c r="C1517" t="s">
        <v>13</v>
      </c>
      <c r="D1517" t="b">
        <v>1</v>
      </c>
      <c r="E1517">
        <v>759.1</v>
      </c>
      <c r="F1517" t="s">
        <v>535</v>
      </c>
      <c r="G1517" t="s">
        <v>533</v>
      </c>
      <c r="H1517" t="s">
        <v>13</v>
      </c>
      <c r="I1517" t="s">
        <v>16</v>
      </c>
      <c r="J1517">
        <v>1</v>
      </c>
      <c r="K1517">
        <v>452561</v>
      </c>
      <c r="L1517">
        <v>346292</v>
      </c>
    </row>
    <row r="1518" spans="1:12" x14ac:dyDescent="0.25">
      <c r="A1518">
        <v>1504</v>
      </c>
      <c r="B1518" t="s">
        <v>12</v>
      </c>
      <c r="C1518" t="s">
        <v>13</v>
      </c>
      <c r="D1518" t="b">
        <v>1</v>
      </c>
      <c r="E1518">
        <v>760.1</v>
      </c>
      <c r="F1518" t="s">
        <v>908</v>
      </c>
      <c r="G1518" t="s">
        <v>80</v>
      </c>
      <c r="H1518" t="s">
        <v>13</v>
      </c>
      <c r="I1518" t="s">
        <v>16</v>
      </c>
      <c r="J1518">
        <v>1</v>
      </c>
      <c r="K1518">
        <v>427672</v>
      </c>
      <c r="L1518">
        <v>315583</v>
      </c>
    </row>
    <row r="1519" spans="1:12" x14ac:dyDescent="0.25">
      <c r="A1519">
        <v>1505</v>
      </c>
      <c r="B1519" t="s">
        <v>12</v>
      </c>
      <c r="C1519" t="s">
        <v>13</v>
      </c>
      <c r="D1519" t="b">
        <v>1</v>
      </c>
      <c r="E1519">
        <v>760.2</v>
      </c>
      <c r="F1519" t="s">
        <v>908</v>
      </c>
      <c r="G1519" t="s">
        <v>80</v>
      </c>
      <c r="H1519" t="s">
        <v>13</v>
      </c>
      <c r="I1519" t="s">
        <v>16</v>
      </c>
      <c r="J1519">
        <v>1</v>
      </c>
      <c r="K1519">
        <v>427671</v>
      </c>
      <c r="L1519">
        <v>315578</v>
      </c>
    </row>
    <row r="1520" spans="1:12" x14ac:dyDescent="0.25">
      <c r="A1520">
        <v>1506</v>
      </c>
      <c r="B1520" t="s">
        <v>12</v>
      </c>
      <c r="C1520" t="s">
        <v>13</v>
      </c>
      <c r="D1520" t="b">
        <v>1</v>
      </c>
      <c r="E1520">
        <v>761.1</v>
      </c>
      <c r="F1520" t="s">
        <v>909</v>
      </c>
      <c r="G1520" t="s">
        <v>295</v>
      </c>
      <c r="H1520" t="s">
        <v>13</v>
      </c>
      <c r="I1520" t="s">
        <v>16</v>
      </c>
      <c r="J1520">
        <v>1</v>
      </c>
      <c r="K1520">
        <v>452915</v>
      </c>
      <c r="L1520">
        <v>370692</v>
      </c>
    </row>
    <row r="1521" spans="1:12" x14ac:dyDescent="0.25">
      <c r="A1521">
        <v>1507</v>
      </c>
      <c r="B1521" t="s">
        <v>12</v>
      </c>
      <c r="C1521" t="s">
        <v>13</v>
      </c>
      <c r="D1521" t="b">
        <v>1</v>
      </c>
      <c r="E1521">
        <v>762.1</v>
      </c>
      <c r="F1521" t="s">
        <v>910</v>
      </c>
      <c r="G1521" t="s">
        <v>264</v>
      </c>
      <c r="H1521" t="s">
        <v>13</v>
      </c>
      <c r="I1521" t="s">
        <v>16</v>
      </c>
      <c r="J1521">
        <v>1</v>
      </c>
      <c r="K1521">
        <v>438265</v>
      </c>
      <c r="L1521">
        <v>557415</v>
      </c>
    </row>
    <row r="1522" spans="1:12" x14ac:dyDescent="0.25">
      <c r="A1522">
        <v>1508</v>
      </c>
      <c r="B1522" t="s">
        <v>12</v>
      </c>
      <c r="C1522" t="s">
        <v>13</v>
      </c>
      <c r="D1522" t="b">
        <v>1</v>
      </c>
      <c r="E1522">
        <v>763.1</v>
      </c>
      <c r="F1522" t="s">
        <v>911</v>
      </c>
      <c r="G1522" t="s">
        <v>80</v>
      </c>
      <c r="H1522" t="s">
        <v>13</v>
      </c>
      <c r="I1522" t="s">
        <v>16</v>
      </c>
      <c r="J1522">
        <v>1</v>
      </c>
      <c r="K1522">
        <v>433201</v>
      </c>
      <c r="L1522">
        <v>314086</v>
      </c>
    </row>
    <row r="1523" spans="1:12" x14ac:dyDescent="0.25">
      <c r="A1523">
        <v>1509</v>
      </c>
      <c r="B1523" t="s">
        <v>12</v>
      </c>
      <c r="C1523" t="s">
        <v>13</v>
      </c>
      <c r="D1523" t="b">
        <v>1</v>
      </c>
      <c r="E1523">
        <v>763.2</v>
      </c>
      <c r="F1523" t="s">
        <v>911</v>
      </c>
      <c r="G1523" t="s">
        <v>80</v>
      </c>
      <c r="H1523" t="s">
        <v>13</v>
      </c>
      <c r="I1523" t="s">
        <v>16</v>
      </c>
      <c r="J1523">
        <v>1</v>
      </c>
      <c r="K1523">
        <v>432246</v>
      </c>
      <c r="L1523">
        <v>313755</v>
      </c>
    </row>
    <row r="1524" spans="1:12" x14ac:dyDescent="0.25">
      <c r="A1524">
        <v>1510</v>
      </c>
      <c r="B1524" t="s">
        <v>12</v>
      </c>
      <c r="C1524" t="s">
        <v>13</v>
      </c>
      <c r="D1524" t="b">
        <v>1</v>
      </c>
      <c r="E1524">
        <v>763.3</v>
      </c>
      <c r="F1524" t="s">
        <v>911</v>
      </c>
      <c r="G1524" t="s">
        <v>80</v>
      </c>
      <c r="H1524" t="s">
        <v>13</v>
      </c>
      <c r="I1524" t="s">
        <v>16</v>
      </c>
      <c r="J1524">
        <v>1</v>
      </c>
      <c r="K1524">
        <v>432328</v>
      </c>
      <c r="L1524">
        <v>313524</v>
      </c>
    </row>
    <row r="1525" spans="1:12" x14ac:dyDescent="0.25">
      <c r="A1525">
        <v>1511</v>
      </c>
      <c r="B1525" t="s">
        <v>12</v>
      </c>
      <c r="C1525" t="s">
        <v>13</v>
      </c>
      <c r="D1525" t="b">
        <v>1</v>
      </c>
      <c r="E1525">
        <v>763.4</v>
      </c>
      <c r="F1525" t="s">
        <v>911</v>
      </c>
      <c r="G1525" t="s">
        <v>80</v>
      </c>
      <c r="H1525" t="s">
        <v>13</v>
      </c>
      <c r="I1525" t="s">
        <v>16</v>
      </c>
      <c r="J1525">
        <v>1</v>
      </c>
      <c r="K1525">
        <v>432250</v>
      </c>
      <c r="L1525">
        <v>313580</v>
      </c>
    </row>
    <row r="1526" spans="1:12" x14ac:dyDescent="0.25">
      <c r="A1526">
        <v>1512</v>
      </c>
      <c r="B1526" t="s">
        <v>12</v>
      </c>
      <c r="C1526" t="s">
        <v>13</v>
      </c>
      <c r="D1526" t="b">
        <v>1</v>
      </c>
      <c r="E1526">
        <v>763.5</v>
      </c>
      <c r="F1526" t="s">
        <v>911</v>
      </c>
      <c r="G1526" t="s">
        <v>80</v>
      </c>
      <c r="H1526" t="s">
        <v>13</v>
      </c>
      <c r="I1526" t="s">
        <v>16</v>
      </c>
      <c r="J1526">
        <v>1</v>
      </c>
      <c r="K1526">
        <v>431973</v>
      </c>
      <c r="L1526">
        <v>313532</v>
      </c>
    </row>
    <row r="1527" spans="1:12" x14ac:dyDescent="0.25">
      <c r="A1527">
        <v>1513</v>
      </c>
      <c r="B1527" t="s">
        <v>12</v>
      </c>
      <c r="C1527" t="s">
        <v>13</v>
      </c>
      <c r="D1527" t="b">
        <v>1</v>
      </c>
      <c r="E1527">
        <v>764.1</v>
      </c>
      <c r="F1527" t="s">
        <v>912</v>
      </c>
      <c r="G1527" t="s">
        <v>264</v>
      </c>
      <c r="H1527" t="s">
        <v>13</v>
      </c>
      <c r="I1527" t="s">
        <v>16</v>
      </c>
      <c r="J1527">
        <v>1</v>
      </c>
      <c r="K1527">
        <v>440871</v>
      </c>
      <c r="L1527">
        <v>563695</v>
      </c>
    </row>
    <row r="1528" spans="1:12" x14ac:dyDescent="0.25">
      <c r="A1528">
        <v>1514</v>
      </c>
      <c r="B1528" t="s">
        <v>12</v>
      </c>
      <c r="C1528" t="s">
        <v>13</v>
      </c>
      <c r="D1528" t="b">
        <v>1</v>
      </c>
      <c r="E1528">
        <v>765.1</v>
      </c>
      <c r="F1528" t="s">
        <v>913</v>
      </c>
      <c r="G1528" t="s">
        <v>83</v>
      </c>
      <c r="H1528" t="s">
        <v>13</v>
      </c>
      <c r="I1528" t="s">
        <v>16</v>
      </c>
      <c r="J1528">
        <v>1</v>
      </c>
      <c r="K1528">
        <v>306624</v>
      </c>
      <c r="L1528">
        <v>687538</v>
      </c>
    </row>
    <row r="1529" spans="1:12" x14ac:dyDescent="0.25">
      <c r="A1529">
        <v>1515</v>
      </c>
      <c r="B1529" t="s">
        <v>12</v>
      </c>
      <c r="C1529" t="s">
        <v>13</v>
      </c>
      <c r="D1529" t="b">
        <v>1</v>
      </c>
      <c r="E1529">
        <v>765.2</v>
      </c>
      <c r="F1529" t="s">
        <v>913</v>
      </c>
      <c r="G1529" t="s">
        <v>83</v>
      </c>
      <c r="H1529" t="s">
        <v>13</v>
      </c>
      <c r="I1529" t="s">
        <v>16</v>
      </c>
      <c r="J1529">
        <v>1</v>
      </c>
      <c r="K1529">
        <v>307307</v>
      </c>
      <c r="L1529">
        <v>687852</v>
      </c>
    </row>
    <row r="1530" spans="1:12" x14ac:dyDescent="0.25">
      <c r="A1530">
        <v>1516</v>
      </c>
      <c r="B1530" t="s">
        <v>12</v>
      </c>
      <c r="C1530" t="s">
        <v>13</v>
      </c>
      <c r="D1530" t="b">
        <v>1</v>
      </c>
      <c r="E1530">
        <v>766.1</v>
      </c>
      <c r="F1530" t="s">
        <v>914</v>
      </c>
      <c r="G1530" t="s">
        <v>47</v>
      </c>
      <c r="H1530" t="s">
        <v>13</v>
      </c>
      <c r="I1530" t="s">
        <v>16</v>
      </c>
      <c r="J1530">
        <v>1</v>
      </c>
      <c r="K1530">
        <v>435440</v>
      </c>
      <c r="L1530">
        <v>407855</v>
      </c>
    </row>
    <row r="1531" spans="1:12" x14ac:dyDescent="0.25">
      <c r="A1531">
        <v>1517</v>
      </c>
      <c r="B1531" t="s">
        <v>12</v>
      </c>
      <c r="C1531" t="s">
        <v>13</v>
      </c>
      <c r="D1531" t="b">
        <v>1</v>
      </c>
      <c r="E1531">
        <v>767.1</v>
      </c>
      <c r="F1531" t="s">
        <v>915</v>
      </c>
      <c r="G1531" t="s">
        <v>659</v>
      </c>
      <c r="H1531" t="s">
        <v>13</v>
      </c>
      <c r="I1531" t="s">
        <v>16</v>
      </c>
      <c r="J1531">
        <v>1</v>
      </c>
      <c r="K1531">
        <v>427755</v>
      </c>
      <c r="L1531">
        <v>563886</v>
      </c>
    </row>
    <row r="1532" spans="1:12" x14ac:dyDescent="0.25">
      <c r="A1532">
        <v>1518</v>
      </c>
      <c r="B1532" t="s">
        <v>12</v>
      </c>
      <c r="C1532" t="s">
        <v>13</v>
      </c>
      <c r="D1532" t="b">
        <v>1</v>
      </c>
      <c r="E1532">
        <v>768.1</v>
      </c>
      <c r="F1532" t="s">
        <v>916</v>
      </c>
      <c r="G1532" t="s">
        <v>659</v>
      </c>
      <c r="H1532" t="s">
        <v>13</v>
      </c>
      <c r="I1532" t="s">
        <v>16</v>
      </c>
      <c r="J1532">
        <v>1</v>
      </c>
      <c r="K1532">
        <v>425917</v>
      </c>
      <c r="L1532">
        <v>567373</v>
      </c>
    </row>
    <row r="1533" spans="1:12" x14ac:dyDescent="0.25">
      <c r="A1533">
        <v>1519</v>
      </c>
      <c r="B1533" t="s">
        <v>12</v>
      </c>
      <c r="C1533" t="s">
        <v>13</v>
      </c>
      <c r="D1533" t="b">
        <v>1</v>
      </c>
      <c r="E1533">
        <v>769.1</v>
      </c>
      <c r="F1533" t="s">
        <v>917</v>
      </c>
      <c r="G1533" t="s">
        <v>446</v>
      </c>
      <c r="H1533" t="s">
        <v>13</v>
      </c>
      <c r="I1533" t="s">
        <v>16</v>
      </c>
      <c r="J1533">
        <v>1</v>
      </c>
      <c r="K1533">
        <v>427484</v>
      </c>
      <c r="L1533">
        <v>529177</v>
      </c>
    </row>
    <row r="1534" spans="1:12" x14ac:dyDescent="0.25">
      <c r="A1534">
        <v>1520</v>
      </c>
      <c r="B1534" t="s">
        <v>12</v>
      </c>
      <c r="C1534" t="s">
        <v>13</v>
      </c>
      <c r="D1534" t="b">
        <v>1</v>
      </c>
      <c r="E1534">
        <v>769.2</v>
      </c>
      <c r="F1534" t="s">
        <v>917</v>
      </c>
      <c r="G1534" t="s">
        <v>446</v>
      </c>
      <c r="H1534" t="s">
        <v>13</v>
      </c>
      <c r="I1534" t="s">
        <v>16</v>
      </c>
      <c r="J1534">
        <v>1</v>
      </c>
      <c r="K1534">
        <v>427475</v>
      </c>
      <c r="L1534">
        <v>529179</v>
      </c>
    </row>
    <row r="1535" spans="1:12" x14ac:dyDescent="0.25">
      <c r="A1535">
        <v>1521</v>
      </c>
      <c r="B1535" t="s">
        <v>12</v>
      </c>
      <c r="C1535" t="s">
        <v>13</v>
      </c>
      <c r="D1535" t="b">
        <v>1</v>
      </c>
      <c r="E1535">
        <v>770.1</v>
      </c>
      <c r="F1535" t="s">
        <v>918</v>
      </c>
      <c r="G1535" t="s">
        <v>533</v>
      </c>
      <c r="H1535" t="s">
        <v>13</v>
      </c>
      <c r="I1535" t="s">
        <v>16</v>
      </c>
      <c r="J1535">
        <v>1</v>
      </c>
      <c r="K1535">
        <v>445121</v>
      </c>
      <c r="L1535">
        <v>355244</v>
      </c>
    </row>
    <row r="1536" spans="1:12" x14ac:dyDescent="0.25">
      <c r="A1536">
        <v>1522</v>
      </c>
      <c r="B1536" t="s">
        <v>12</v>
      </c>
      <c r="C1536" t="s">
        <v>13</v>
      </c>
      <c r="D1536" t="b">
        <v>1</v>
      </c>
      <c r="E1536">
        <v>771.1</v>
      </c>
      <c r="F1536" t="s">
        <v>919</v>
      </c>
      <c r="G1536" t="s">
        <v>167</v>
      </c>
      <c r="H1536" t="s">
        <v>13</v>
      </c>
      <c r="I1536" t="s">
        <v>16</v>
      </c>
      <c r="J1536">
        <v>1</v>
      </c>
      <c r="K1536">
        <v>433383</v>
      </c>
      <c r="L1536">
        <v>576390</v>
      </c>
    </row>
    <row r="1537" spans="1:12" x14ac:dyDescent="0.25">
      <c r="A1537">
        <v>1523</v>
      </c>
      <c r="B1537" t="s">
        <v>12</v>
      </c>
      <c r="C1537" t="s">
        <v>13</v>
      </c>
      <c r="D1537" t="b">
        <v>1</v>
      </c>
      <c r="E1537">
        <v>772.1</v>
      </c>
      <c r="F1537" t="s">
        <v>920</v>
      </c>
      <c r="G1537" t="s">
        <v>446</v>
      </c>
      <c r="H1537" t="s">
        <v>13</v>
      </c>
      <c r="I1537" t="s">
        <v>16</v>
      </c>
      <c r="J1537">
        <v>1</v>
      </c>
      <c r="K1537">
        <v>436097</v>
      </c>
      <c r="L1537">
        <v>531799</v>
      </c>
    </row>
    <row r="1538" spans="1:12" x14ac:dyDescent="0.25">
      <c r="A1538">
        <v>1524</v>
      </c>
      <c r="B1538" t="s">
        <v>12</v>
      </c>
      <c r="C1538" t="s">
        <v>13</v>
      </c>
      <c r="D1538" t="b">
        <v>1</v>
      </c>
      <c r="E1538">
        <v>772.2</v>
      </c>
      <c r="F1538" t="s">
        <v>920</v>
      </c>
      <c r="G1538" t="s">
        <v>446</v>
      </c>
      <c r="H1538" t="s">
        <v>13</v>
      </c>
      <c r="I1538" t="s">
        <v>16</v>
      </c>
      <c r="J1538">
        <v>1</v>
      </c>
      <c r="K1538">
        <v>436107</v>
      </c>
      <c r="L1538">
        <v>531804</v>
      </c>
    </row>
    <row r="1539" spans="1:12" x14ac:dyDescent="0.25">
      <c r="A1539">
        <v>1525</v>
      </c>
      <c r="B1539" t="s">
        <v>12</v>
      </c>
      <c r="C1539" t="s">
        <v>13</v>
      </c>
      <c r="D1539" t="b">
        <v>1</v>
      </c>
      <c r="E1539">
        <v>772.3</v>
      </c>
      <c r="F1539" t="s">
        <v>920</v>
      </c>
      <c r="G1539" t="s">
        <v>446</v>
      </c>
      <c r="H1539" t="s">
        <v>13</v>
      </c>
      <c r="I1539" t="s">
        <v>16</v>
      </c>
      <c r="J1539">
        <v>1</v>
      </c>
      <c r="K1539">
        <v>436089</v>
      </c>
      <c r="L1539">
        <v>531811</v>
      </c>
    </row>
    <row r="1540" spans="1:12" x14ac:dyDescent="0.25">
      <c r="A1540">
        <v>1526</v>
      </c>
      <c r="B1540" t="s">
        <v>12</v>
      </c>
      <c r="C1540" t="s">
        <v>921</v>
      </c>
      <c r="D1540" t="b">
        <v>1</v>
      </c>
      <c r="E1540">
        <v>773.1</v>
      </c>
      <c r="F1540" t="s">
        <v>922</v>
      </c>
      <c r="G1540" t="s">
        <v>446</v>
      </c>
      <c r="H1540" t="s">
        <v>13</v>
      </c>
      <c r="I1540" t="s">
        <v>16</v>
      </c>
      <c r="J1540">
        <v>0</v>
      </c>
      <c r="K1540">
        <v>425870</v>
      </c>
      <c r="L1540">
        <v>526976</v>
      </c>
    </row>
    <row r="1541" spans="1:12" x14ac:dyDescent="0.25">
      <c r="A1541">
        <v>1527</v>
      </c>
      <c r="B1541" t="s">
        <v>12</v>
      </c>
      <c r="C1541" t="s">
        <v>13</v>
      </c>
      <c r="D1541" t="b">
        <v>1</v>
      </c>
      <c r="E1541">
        <v>773.2</v>
      </c>
      <c r="F1541" t="s">
        <v>922</v>
      </c>
      <c r="G1541" t="s">
        <v>446</v>
      </c>
      <c r="H1541" t="s">
        <v>13</v>
      </c>
      <c r="I1541" t="s">
        <v>16</v>
      </c>
      <c r="J1541">
        <v>1</v>
      </c>
      <c r="K1541">
        <v>425876</v>
      </c>
      <c r="L1541">
        <v>526971</v>
      </c>
    </row>
    <row r="1542" spans="1:12" x14ac:dyDescent="0.25">
      <c r="A1542">
        <v>1528</v>
      </c>
      <c r="B1542" t="s">
        <v>12</v>
      </c>
      <c r="C1542" t="s">
        <v>13</v>
      </c>
      <c r="D1542" t="b">
        <v>1</v>
      </c>
      <c r="E1542">
        <v>774.1</v>
      </c>
      <c r="F1542" t="s">
        <v>923</v>
      </c>
      <c r="G1542" t="s">
        <v>83</v>
      </c>
      <c r="H1542" t="s">
        <v>13</v>
      </c>
      <c r="I1542" t="s">
        <v>16</v>
      </c>
      <c r="J1542">
        <v>1</v>
      </c>
      <c r="K1542">
        <v>307880</v>
      </c>
      <c r="L1542">
        <v>688573</v>
      </c>
    </row>
    <row r="1543" spans="1:12" x14ac:dyDescent="0.25">
      <c r="A1543">
        <v>1529</v>
      </c>
      <c r="B1543" t="s">
        <v>12</v>
      </c>
      <c r="C1543" t="s">
        <v>13</v>
      </c>
      <c r="D1543" t="b">
        <v>1</v>
      </c>
      <c r="E1543">
        <v>775.1</v>
      </c>
      <c r="F1543" t="s">
        <v>924</v>
      </c>
      <c r="G1543" t="s">
        <v>143</v>
      </c>
      <c r="H1543" t="s">
        <v>13</v>
      </c>
      <c r="I1543" t="s">
        <v>16</v>
      </c>
      <c r="J1543">
        <v>1</v>
      </c>
      <c r="K1543">
        <v>280433</v>
      </c>
      <c r="L1543">
        <v>201971</v>
      </c>
    </row>
    <row r="1544" spans="1:12" x14ac:dyDescent="0.25">
      <c r="A1544">
        <v>1530</v>
      </c>
      <c r="B1544" t="s">
        <v>12</v>
      </c>
      <c r="C1544" t="s">
        <v>13</v>
      </c>
      <c r="D1544" t="b">
        <v>1</v>
      </c>
      <c r="E1544">
        <v>776.1</v>
      </c>
      <c r="F1544" t="s">
        <v>925</v>
      </c>
      <c r="G1544" t="s">
        <v>533</v>
      </c>
      <c r="H1544" t="s">
        <v>13</v>
      </c>
      <c r="I1544" t="s">
        <v>16</v>
      </c>
      <c r="J1544">
        <v>1</v>
      </c>
      <c r="K1544">
        <v>447069</v>
      </c>
      <c r="L1544">
        <v>345437</v>
      </c>
    </row>
    <row r="1545" spans="1:12" x14ac:dyDescent="0.25">
      <c r="A1545">
        <v>1531</v>
      </c>
      <c r="B1545" t="s">
        <v>12</v>
      </c>
      <c r="C1545" t="s">
        <v>13</v>
      </c>
      <c r="D1545" t="b">
        <v>1</v>
      </c>
      <c r="E1545">
        <v>777.1</v>
      </c>
      <c r="F1545" t="s">
        <v>926</v>
      </c>
      <c r="G1545" t="s">
        <v>907</v>
      </c>
      <c r="H1545" t="s">
        <v>13</v>
      </c>
      <c r="I1545" t="s">
        <v>16</v>
      </c>
      <c r="J1545">
        <v>1</v>
      </c>
      <c r="K1545">
        <v>293305</v>
      </c>
      <c r="L1545">
        <v>191187</v>
      </c>
    </row>
    <row r="1546" spans="1:12" x14ac:dyDescent="0.25">
      <c r="A1546">
        <v>1532</v>
      </c>
      <c r="B1546" t="s">
        <v>12</v>
      </c>
      <c r="C1546" t="s">
        <v>13</v>
      </c>
      <c r="D1546" t="b">
        <v>1</v>
      </c>
      <c r="E1546">
        <v>778.1</v>
      </c>
      <c r="F1546" t="s">
        <v>79</v>
      </c>
      <c r="G1546" t="s">
        <v>80</v>
      </c>
      <c r="H1546" t="s">
        <v>13</v>
      </c>
      <c r="I1546" t="s">
        <v>16</v>
      </c>
      <c r="J1546">
        <v>1</v>
      </c>
      <c r="K1546">
        <v>426949</v>
      </c>
      <c r="L1546">
        <v>319069</v>
      </c>
    </row>
    <row r="1547" spans="1:12" x14ac:dyDescent="0.25">
      <c r="A1547">
        <v>1533</v>
      </c>
      <c r="B1547" t="s">
        <v>12</v>
      </c>
      <c r="C1547" t="s">
        <v>13</v>
      </c>
      <c r="D1547" t="b">
        <v>1</v>
      </c>
      <c r="E1547">
        <v>779.1</v>
      </c>
      <c r="F1547" t="s">
        <v>927</v>
      </c>
      <c r="G1547" t="s">
        <v>80</v>
      </c>
      <c r="H1547" t="s">
        <v>13</v>
      </c>
      <c r="I1547" t="s">
        <v>16</v>
      </c>
      <c r="J1547">
        <v>1</v>
      </c>
      <c r="K1547">
        <v>431004</v>
      </c>
      <c r="L1547">
        <v>313596</v>
      </c>
    </row>
    <row r="1548" spans="1:12" x14ac:dyDescent="0.25">
      <c r="A1548">
        <v>1534</v>
      </c>
      <c r="B1548" t="s">
        <v>12</v>
      </c>
      <c r="C1548" t="s">
        <v>13</v>
      </c>
      <c r="D1548" t="b">
        <v>1</v>
      </c>
      <c r="E1548">
        <v>780.1</v>
      </c>
      <c r="F1548" t="s">
        <v>928</v>
      </c>
      <c r="G1548" t="s">
        <v>533</v>
      </c>
      <c r="H1548" t="s">
        <v>13</v>
      </c>
      <c r="I1548" t="s">
        <v>16</v>
      </c>
      <c r="J1548">
        <v>1</v>
      </c>
      <c r="K1548">
        <v>453139</v>
      </c>
      <c r="L1548">
        <v>350142</v>
      </c>
    </row>
    <row r="1549" spans="1:12" x14ac:dyDescent="0.25">
      <c r="A1549">
        <v>1535</v>
      </c>
      <c r="B1549" t="s">
        <v>12</v>
      </c>
      <c r="C1549" t="s">
        <v>929</v>
      </c>
      <c r="D1549" t="b">
        <v>1</v>
      </c>
      <c r="E1549">
        <v>781.1</v>
      </c>
      <c r="F1549" t="s">
        <v>930</v>
      </c>
      <c r="G1549" t="s">
        <v>533</v>
      </c>
      <c r="H1549" t="s">
        <v>13</v>
      </c>
      <c r="I1549" t="s">
        <v>16</v>
      </c>
      <c r="J1549">
        <v>0</v>
      </c>
      <c r="K1549">
        <v>443140</v>
      </c>
      <c r="L1549">
        <v>354477</v>
      </c>
    </row>
    <row r="1550" spans="1:12" x14ac:dyDescent="0.25">
      <c r="A1550">
        <v>2241</v>
      </c>
      <c r="B1550" t="s">
        <v>12</v>
      </c>
      <c r="C1550" t="s">
        <v>939</v>
      </c>
      <c r="D1550" t="b">
        <v>1</v>
      </c>
      <c r="E1550" t="s">
        <v>940</v>
      </c>
      <c r="F1550" t="s">
        <v>941</v>
      </c>
      <c r="G1550" t="s">
        <v>78</v>
      </c>
      <c r="H1550" t="s">
        <v>942</v>
      </c>
      <c r="I1550" t="s">
        <v>16</v>
      </c>
      <c r="J1550">
        <v>0</v>
      </c>
      <c r="K1550">
        <v>397028.1</v>
      </c>
      <c r="L1550">
        <v>312531.90000000002</v>
      </c>
    </row>
    <row r="1551" spans="1:12" x14ac:dyDescent="0.25">
      <c r="A1551">
        <v>2242</v>
      </c>
      <c r="B1551" t="s">
        <v>12</v>
      </c>
      <c r="C1551" t="s">
        <v>943</v>
      </c>
      <c r="D1551" t="b">
        <v>1</v>
      </c>
      <c r="E1551" t="s">
        <v>944</v>
      </c>
      <c r="F1551" t="s">
        <v>945</v>
      </c>
      <c r="G1551" t="s">
        <v>350</v>
      </c>
      <c r="H1551" t="s">
        <v>946</v>
      </c>
      <c r="I1551" t="s">
        <v>93</v>
      </c>
      <c r="J1551">
        <v>0</v>
      </c>
      <c r="K1551">
        <v>394535.2</v>
      </c>
      <c r="L1551">
        <v>417310</v>
      </c>
    </row>
    <row r="1552" spans="1:12" x14ac:dyDescent="0.25">
      <c r="A1552">
        <v>2260</v>
      </c>
      <c r="B1552" t="s">
        <v>12</v>
      </c>
      <c r="C1552" t="s">
        <v>956</v>
      </c>
      <c r="D1552" t="b">
        <v>1</v>
      </c>
      <c r="E1552" t="s">
        <v>957</v>
      </c>
      <c r="F1552" t="s">
        <v>958</v>
      </c>
      <c r="G1552" t="s">
        <v>350</v>
      </c>
      <c r="H1552" t="s">
        <v>946</v>
      </c>
      <c r="I1552" t="s">
        <v>93</v>
      </c>
      <c r="J1552">
        <v>0</v>
      </c>
      <c r="K1552">
        <v>394554.1</v>
      </c>
      <c r="L1552">
        <v>417467.3</v>
      </c>
    </row>
    <row r="1553" spans="1:12" x14ac:dyDescent="0.25">
      <c r="A1553">
        <v>2257</v>
      </c>
      <c r="B1553" t="s">
        <v>12</v>
      </c>
      <c r="C1553" t="s">
        <v>947</v>
      </c>
      <c r="D1553" t="b">
        <v>1</v>
      </c>
      <c r="E1553" t="s">
        <v>948</v>
      </c>
      <c r="F1553" t="s">
        <v>949</v>
      </c>
      <c r="G1553" t="s">
        <v>350</v>
      </c>
      <c r="H1553" t="s">
        <v>946</v>
      </c>
      <c r="I1553" t="s">
        <v>93</v>
      </c>
      <c r="J1553">
        <v>0</v>
      </c>
      <c r="K1553">
        <v>394345.1</v>
      </c>
      <c r="L1553">
        <v>417240.3</v>
      </c>
    </row>
    <row r="1554" spans="1:12" x14ac:dyDescent="0.25">
      <c r="A1554">
        <v>2258</v>
      </c>
      <c r="B1554" t="s">
        <v>12</v>
      </c>
      <c r="C1554" t="s">
        <v>950</v>
      </c>
      <c r="D1554" t="b">
        <v>1</v>
      </c>
      <c r="E1554" t="s">
        <v>951</v>
      </c>
      <c r="F1554" t="s">
        <v>952</v>
      </c>
      <c r="G1554" t="s">
        <v>350</v>
      </c>
      <c r="H1554" t="s">
        <v>946</v>
      </c>
      <c r="I1554" t="s">
        <v>93</v>
      </c>
      <c r="J1554">
        <v>0</v>
      </c>
      <c r="K1554">
        <v>394199.9</v>
      </c>
      <c r="L1554">
        <v>416902.1</v>
      </c>
    </row>
    <row r="1555" spans="1:12" x14ac:dyDescent="0.25">
      <c r="A1555">
        <v>2561</v>
      </c>
      <c r="B1555" t="s">
        <v>12</v>
      </c>
      <c r="C1555" t="s">
        <v>962</v>
      </c>
      <c r="D1555" t="b">
        <v>1</v>
      </c>
      <c r="E1555" t="s">
        <v>963</v>
      </c>
      <c r="F1555" t="s">
        <v>964</v>
      </c>
      <c r="G1555" t="s">
        <v>306</v>
      </c>
      <c r="H1555" t="s">
        <v>946</v>
      </c>
      <c r="I1555" t="s">
        <v>93</v>
      </c>
      <c r="J1555">
        <v>0</v>
      </c>
      <c r="K1555">
        <v>356389.9</v>
      </c>
      <c r="L1555">
        <v>398969.7</v>
      </c>
    </row>
    <row r="1556" spans="1:12" x14ac:dyDescent="0.25">
      <c r="A1556">
        <v>2563</v>
      </c>
      <c r="B1556" t="s">
        <v>12</v>
      </c>
      <c r="C1556" t="s">
        <v>968</v>
      </c>
      <c r="D1556" t="b">
        <v>1</v>
      </c>
      <c r="E1556" t="s">
        <v>969</v>
      </c>
      <c r="F1556" t="s">
        <v>970</v>
      </c>
      <c r="G1556" t="s">
        <v>306</v>
      </c>
      <c r="H1556" t="s">
        <v>946</v>
      </c>
      <c r="I1556" t="s">
        <v>93</v>
      </c>
      <c r="J1556">
        <v>0</v>
      </c>
      <c r="K1556">
        <v>357230.8</v>
      </c>
      <c r="L1556">
        <v>399207.1</v>
      </c>
    </row>
    <row r="1557" spans="1:12" x14ac:dyDescent="0.25">
      <c r="A1557">
        <v>2564</v>
      </c>
      <c r="B1557" t="s">
        <v>12</v>
      </c>
      <c r="C1557" t="s">
        <v>971</v>
      </c>
      <c r="D1557" t="b">
        <v>1</v>
      </c>
      <c r="E1557" t="s">
        <v>972</v>
      </c>
      <c r="F1557" t="s">
        <v>973</v>
      </c>
      <c r="G1557" t="s">
        <v>306</v>
      </c>
      <c r="H1557" t="s">
        <v>946</v>
      </c>
      <c r="I1557" t="s">
        <v>93</v>
      </c>
      <c r="J1557">
        <v>0</v>
      </c>
      <c r="K1557">
        <v>357704.9</v>
      </c>
      <c r="L1557">
        <v>399234.9</v>
      </c>
    </row>
    <row r="1558" spans="1:12" x14ac:dyDescent="0.25">
      <c r="A1558">
        <v>2881</v>
      </c>
      <c r="B1558" t="s">
        <v>12</v>
      </c>
      <c r="C1558" t="s">
        <v>984</v>
      </c>
      <c r="D1558" t="b">
        <v>1</v>
      </c>
      <c r="E1558" t="s">
        <v>985</v>
      </c>
      <c r="F1558" t="s">
        <v>986</v>
      </c>
      <c r="G1558" t="s">
        <v>987</v>
      </c>
      <c r="H1558" t="s">
        <v>13</v>
      </c>
      <c r="I1558" t="s">
        <v>16</v>
      </c>
      <c r="J1558">
        <v>0</v>
      </c>
      <c r="K1558">
        <v>335179.7</v>
      </c>
      <c r="L1558">
        <v>671600.1</v>
      </c>
    </row>
    <row r="1559" spans="1:12" x14ac:dyDescent="0.25">
      <c r="A1559">
        <v>2566</v>
      </c>
      <c r="B1559" t="s">
        <v>12</v>
      </c>
      <c r="C1559" t="s">
        <v>977</v>
      </c>
      <c r="D1559" t="b">
        <v>1</v>
      </c>
      <c r="E1559" t="s">
        <v>978</v>
      </c>
      <c r="F1559" t="s">
        <v>979</v>
      </c>
      <c r="G1559" t="s">
        <v>155</v>
      </c>
      <c r="H1559" t="s">
        <v>980</v>
      </c>
      <c r="I1559" t="s">
        <v>16</v>
      </c>
      <c r="J1559">
        <v>0</v>
      </c>
      <c r="K1559">
        <v>315352.90000000002</v>
      </c>
      <c r="L1559">
        <v>688462.1</v>
      </c>
    </row>
    <row r="1560" spans="1:12" x14ac:dyDescent="0.25">
      <c r="A1560">
        <v>2567</v>
      </c>
      <c r="B1560" t="s">
        <v>12</v>
      </c>
      <c r="C1560" t="s">
        <v>981</v>
      </c>
      <c r="D1560" t="b">
        <v>1</v>
      </c>
      <c r="E1560" t="s">
        <v>982</v>
      </c>
      <c r="F1560" t="s">
        <v>983</v>
      </c>
      <c r="G1560" t="s">
        <v>113</v>
      </c>
      <c r="H1560" t="s">
        <v>980</v>
      </c>
      <c r="I1560" t="s">
        <v>16</v>
      </c>
      <c r="J1560">
        <v>0</v>
      </c>
      <c r="K1560">
        <v>334192.7</v>
      </c>
      <c r="L1560">
        <v>665977</v>
      </c>
    </row>
    <row r="1561" spans="1:12" x14ac:dyDescent="0.25">
      <c r="A1561">
        <v>2259</v>
      </c>
      <c r="B1561" t="s">
        <v>12</v>
      </c>
      <c r="C1561" t="s">
        <v>953</v>
      </c>
      <c r="D1561" t="b">
        <v>1</v>
      </c>
      <c r="E1561" t="s">
        <v>954</v>
      </c>
      <c r="F1561" t="s">
        <v>955</v>
      </c>
      <c r="G1561" t="s">
        <v>350</v>
      </c>
      <c r="H1561" t="s">
        <v>946</v>
      </c>
      <c r="I1561" t="s">
        <v>93</v>
      </c>
      <c r="J1561">
        <v>0</v>
      </c>
      <c r="K1561">
        <v>393478.2</v>
      </c>
      <c r="L1561">
        <v>416149.9</v>
      </c>
    </row>
    <row r="1562" spans="1:12" x14ac:dyDescent="0.25">
      <c r="A1562">
        <v>2261</v>
      </c>
      <c r="B1562" t="s">
        <v>12</v>
      </c>
      <c r="C1562" t="s">
        <v>959</v>
      </c>
      <c r="D1562" t="b">
        <v>1</v>
      </c>
      <c r="E1562" t="s">
        <v>960</v>
      </c>
      <c r="F1562" t="s">
        <v>961</v>
      </c>
      <c r="G1562" t="s">
        <v>306</v>
      </c>
      <c r="H1562" t="s">
        <v>946</v>
      </c>
      <c r="I1562" t="s">
        <v>93</v>
      </c>
      <c r="J1562">
        <v>0</v>
      </c>
      <c r="K1562">
        <v>356364.9</v>
      </c>
      <c r="L1562">
        <v>399084.9</v>
      </c>
    </row>
    <row r="1563" spans="1:12" x14ac:dyDescent="0.25">
      <c r="A1563">
        <v>2562</v>
      </c>
      <c r="B1563" t="s">
        <v>12</v>
      </c>
      <c r="C1563" t="s">
        <v>965</v>
      </c>
      <c r="D1563" t="b">
        <v>1</v>
      </c>
      <c r="E1563" t="s">
        <v>966</v>
      </c>
      <c r="F1563" t="s">
        <v>967</v>
      </c>
      <c r="G1563" t="s">
        <v>306</v>
      </c>
      <c r="H1563" t="s">
        <v>946</v>
      </c>
      <c r="I1563" t="s">
        <v>93</v>
      </c>
      <c r="J1563">
        <v>0</v>
      </c>
      <c r="K1563">
        <v>356230.2</v>
      </c>
      <c r="L1563">
        <v>399149.8</v>
      </c>
    </row>
    <row r="1564" spans="1:12" x14ac:dyDescent="0.25">
      <c r="A1564">
        <v>2565</v>
      </c>
      <c r="B1564" t="s">
        <v>12</v>
      </c>
      <c r="C1564" t="s">
        <v>974</v>
      </c>
      <c r="D1564" t="b">
        <v>1</v>
      </c>
      <c r="E1564" t="s">
        <v>975</v>
      </c>
      <c r="F1564" t="s">
        <v>976</v>
      </c>
      <c r="G1564" t="s">
        <v>306</v>
      </c>
      <c r="H1564" t="s">
        <v>946</v>
      </c>
      <c r="I1564" t="s">
        <v>93</v>
      </c>
      <c r="J1564">
        <v>0</v>
      </c>
      <c r="K1564">
        <v>358640.5</v>
      </c>
      <c r="L1564">
        <v>398909.1</v>
      </c>
    </row>
    <row r="1565" spans="1:12" x14ac:dyDescent="0.25">
      <c r="A1565">
        <v>3201</v>
      </c>
      <c r="B1565" t="s">
        <v>12</v>
      </c>
      <c r="C1565" t="s">
        <v>988</v>
      </c>
      <c r="D1565" t="b">
        <v>1</v>
      </c>
      <c r="E1565" t="s">
        <v>989</v>
      </c>
      <c r="F1565" t="s">
        <v>990</v>
      </c>
      <c r="G1565" t="s">
        <v>83</v>
      </c>
      <c r="H1565" t="s">
        <v>980</v>
      </c>
      <c r="I1565" t="s">
        <v>16</v>
      </c>
      <c r="J1565">
        <v>0</v>
      </c>
      <c r="K1565">
        <v>316059.8</v>
      </c>
      <c r="L1565">
        <v>691616.8</v>
      </c>
    </row>
    <row r="1566" spans="1:12" x14ac:dyDescent="0.25">
      <c r="A1566">
        <v>3521</v>
      </c>
      <c r="B1566" t="s">
        <v>12</v>
      </c>
      <c r="C1566" t="s">
        <v>991</v>
      </c>
      <c r="D1566" t="b">
        <v>1</v>
      </c>
      <c r="E1566" t="s">
        <v>992</v>
      </c>
      <c r="F1566" t="s">
        <v>993</v>
      </c>
      <c r="G1566" t="s">
        <v>994</v>
      </c>
      <c r="H1566" t="s">
        <v>995</v>
      </c>
      <c r="I1566" t="s">
        <v>16</v>
      </c>
      <c r="J1566">
        <v>0</v>
      </c>
      <c r="K1566">
        <v>421010.3</v>
      </c>
      <c r="L1566">
        <v>586989.80000000005</v>
      </c>
    </row>
    <row r="1567" spans="1:12" x14ac:dyDescent="0.25">
      <c r="A1567">
        <v>3841</v>
      </c>
      <c r="B1567" t="s">
        <v>12</v>
      </c>
      <c r="C1567" t="s">
        <v>996</v>
      </c>
      <c r="D1567" t="b">
        <v>1</v>
      </c>
      <c r="E1567" t="s">
        <v>997</v>
      </c>
      <c r="F1567" t="s">
        <v>998</v>
      </c>
      <c r="G1567" t="s">
        <v>13</v>
      </c>
      <c r="H1567" t="s">
        <v>13</v>
      </c>
      <c r="I1567" t="s">
        <v>13</v>
      </c>
      <c r="J1567">
        <v>0</v>
      </c>
      <c r="K1567">
        <v>426629.9</v>
      </c>
      <c r="L1567">
        <v>589095.1</v>
      </c>
    </row>
    <row r="1568" spans="1:12" x14ac:dyDescent="0.25">
      <c r="A1568">
        <v>3842</v>
      </c>
      <c r="B1568" t="s">
        <v>12</v>
      </c>
      <c r="C1568" t="s">
        <v>999</v>
      </c>
      <c r="D1568" t="b">
        <v>1</v>
      </c>
      <c r="E1568" t="s">
        <v>1000</v>
      </c>
      <c r="F1568" t="s">
        <v>1001</v>
      </c>
      <c r="G1568" t="s">
        <v>13</v>
      </c>
      <c r="H1568" t="s">
        <v>13</v>
      </c>
      <c r="I1568" t="s">
        <v>13</v>
      </c>
      <c r="J1568">
        <v>0</v>
      </c>
      <c r="K1568">
        <v>424464</v>
      </c>
      <c r="L1568">
        <v>601079.1</v>
      </c>
    </row>
    <row r="1569" spans="1:12" x14ac:dyDescent="0.25">
      <c r="A1569">
        <v>4161</v>
      </c>
      <c r="B1569" t="s">
        <v>12</v>
      </c>
      <c r="C1569" t="s">
        <v>1002</v>
      </c>
      <c r="D1569" t="b">
        <v>1</v>
      </c>
      <c r="E1569" t="s">
        <v>1003</v>
      </c>
      <c r="F1569" t="s">
        <v>1004</v>
      </c>
      <c r="G1569" t="s">
        <v>13</v>
      </c>
      <c r="H1569" t="s">
        <v>13</v>
      </c>
      <c r="I1569" t="s">
        <v>16</v>
      </c>
      <c r="J1569">
        <v>0</v>
      </c>
      <c r="K1569">
        <v>418273.1</v>
      </c>
      <c r="L1569">
        <v>535476.1</v>
      </c>
    </row>
    <row r="1570" spans="1:12" x14ac:dyDescent="0.25">
      <c r="A1570">
        <v>4177</v>
      </c>
      <c r="B1570" t="s">
        <v>12</v>
      </c>
      <c r="C1570" t="s">
        <v>1005</v>
      </c>
      <c r="D1570" t="b">
        <v>1</v>
      </c>
      <c r="E1570" t="s">
        <v>1006</v>
      </c>
      <c r="F1570" t="s">
        <v>1007</v>
      </c>
      <c r="G1570" t="s">
        <v>13</v>
      </c>
      <c r="H1570" t="s">
        <v>13</v>
      </c>
      <c r="I1570" t="s">
        <v>13</v>
      </c>
      <c r="J1570">
        <v>0</v>
      </c>
      <c r="K1570">
        <v>418355.8</v>
      </c>
      <c r="L1570">
        <v>535429.1</v>
      </c>
    </row>
    <row r="1571" spans="1:12" x14ac:dyDescent="0.25">
      <c r="A1571">
        <v>4481</v>
      </c>
      <c r="B1571" t="s">
        <v>12</v>
      </c>
      <c r="C1571" t="s">
        <v>1008</v>
      </c>
      <c r="D1571" t="b">
        <v>1</v>
      </c>
      <c r="E1571" t="s">
        <v>1009</v>
      </c>
      <c r="F1571" t="s">
        <v>1010</v>
      </c>
      <c r="G1571" t="s">
        <v>13</v>
      </c>
      <c r="H1571" t="s">
        <v>13</v>
      </c>
      <c r="I1571" t="s">
        <v>13</v>
      </c>
      <c r="J1571">
        <v>0</v>
      </c>
      <c r="K1571">
        <v>423621</v>
      </c>
      <c r="L1571">
        <v>594009.4</v>
      </c>
    </row>
  </sheetData>
  <sortState ref="A2:L1571">
    <sortCondition ref="E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pageSetUpPr fitToPage="1"/>
  </sheetPr>
  <dimension ref="A2:CJ1952"/>
  <sheetViews>
    <sheetView zoomScale="80" zoomScaleNormal="80" workbookViewId="0">
      <pane xSplit="8" ySplit="2" topLeftCell="I81" activePane="bottomRight" state="frozen"/>
      <selection pane="topRight" activeCell="F1" sqref="F1"/>
      <selection pane="bottomLeft" activeCell="A2" sqref="A2"/>
      <selection pane="bottomRight" activeCell="T90" sqref="T90"/>
    </sheetView>
  </sheetViews>
  <sheetFormatPr defaultRowHeight="15" x14ac:dyDescent="0.25"/>
  <cols>
    <col min="1" max="1" width="9.28515625" style="1" customWidth="1"/>
    <col min="2" max="5" width="13.7109375" style="1" customWidth="1"/>
    <col min="6" max="6" width="13.140625" style="1" customWidth="1"/>
    <col min="7" max="7" width="7.7109375" style="5" customWidth="1"/>
    <col min="8" max="8" width="31" style="1" customWidth="1"/>
    <col min="9" max="9" width="14.7109375" style="1" customWidth="1"/>
    <col min="10" max="10" width="16.42578125" style="1" customWidth="1"/>
    <col min="11" max="11" width="12.140625" style="1" customWidth="1"/>
    <col min="12" max="12" width="30.5703125" style="1" customWidth="1"/>
    <col min="13" max="13" width="13.7109375" style="1" customWidth="1"/>
    <col min="14" max="14" width="16.7109375" style="2" customWidth="1"/>
    <col min="15" max="15" width="19.5703125" style="1" customWidth="1"/>
    <col min="16" max="16" width="9.28515625" style="1" customWidth="1"/>
    <col min="17" max="17" width="9.140625" style="1" customWidth="1"/>
    <col min="18" max="18" width="8" style="4" customWidth="1"/>
    <col min="19" max="19" width="8.5703125" style="1" hidden="1" customWidth="1"/>
    <col min="20" max="20" width="18.140625" style="1" bestFit="1" customWidth="1"/>
    <col min="21" max="21" width="18.42578125" style="1" customWidth="1"/>
    <col min="22" max="22" width="33.5703125" style="1" customWidth="1"/>
    <col min="23" max="23" width="19.5703125" style="1" customWidth="1"/>
    <col min="24" max="24" width="23.85546875" style="1" customWidth="1"/>
    <col min="25" max="25" width="26" style="1" customWidth="1"/>
    <col min="26" max="26" width="20" style="1" customWidth="1"/>
    <col min="27" max="27" width="11.85546875" style="1" customWidth="1"/>
    <col min="28" max="28" width="9.140625" style="1" customWidth="1"/>
    <col min="29" max="30" width="13.42578125" style="1" customWidth="1"/>
    <col min="31" max="31" width="17.42578125" style="1" customWidth="1"/>
    <col min="32" max="32" width="7.5703125" style="1" customWidth="1"/>
    <col min="33" max="33" width="21.7109375" style="1" customWidth="1"/>
    <col min="34" max="34" width="7.5703125" style="1" customWidth="1"/>
    <col min="35" max="35" width="11.42578125" style="1" customWidth="1"/>
    <col min="36" max="36" width="6.85546875" style="1" customWidth="1"/>
    <col min="37" max="37" width="7.5703125" style="1" customWidth="1"/>
    <col min="38" max="38" width="6.140625" style="1" customWidth="1"/>
    <col min="39" max="39" width="7" style="1" customWidth="1"/>
    <col min="40" max="40" width="10.5703125" style="1" customWidth="1"/>
    <col min="41" max="41" width="14" style="1" customWidth="1"/>
    <col min="42" max="42" width="17.85546875" style="1" customWidth="1"/>
    <col min="43" max="43" width="24.140625" style="1" customWidth="1"/>
    <col min="44" max="44" width="17.85546875" style="1" customWidth="1"/>
    <col min="45" max="45" width="20.85546875" style="1" customWidth="1"/>
    <col min="46" max="46" width="22.42578125" style="1" customWidth="1"/>
    <col min="47" max="47" width="12.5703125" style="1" customWidth="1"/>
    <col min="48" max="48" width="22.28515625" style="1" bestFit="1" customWidth="1"/>
    <col min="49" max="50" width="21.42578125" style="1" customWidth="1"/>
    <col min="51" max="51" width="33.42578125" style="1" customWidth="1"/>
    <col min="52" max="52" width="21.42578125" style="1" bestFit="1" customWidth="1"/>
    <col min="53" max="53" width="14" style="1" bestFit="1" customWidth="1"/>
    <col min="54" max="54" width="38.85546875" style="1" customWidth="1"/>
    <col min="55" max="55" width="48.85546875" style="1" customWidth="1"/>
    <col min="56" max="56" width="21.42578125" style="1" customWidth="1"/>
    <col min="57" max="57" width="21.42578125" style="1" bestFit="1" customWidth="1"/>
    <col min="58" max="58" width="22.85546875" style="3" customWidth="1"/>
    <col min="59" max="59" width="39.5703125" style="1" bestFit="1" customWidth="1"/>
    <col min="60" max="60" width="8.5703125" style="1" bestFit="1" customWidth="1"/>
    <col min="61" max="61" width="7.5703125" style="1" bestFit="1" customWidth="1"/>
    <col min="62" max="62" width="20.42578125" style="1" customWidth="1"/>
    <col min="63" max="63" width="18.85546875" style="1" bestFit="1" customWidth="1"/>
    <col min="64" max="64" width="12.28515625" style="1" bestFit="1" customWidth="1"/>
    <col min="65" max="65" width="5.5703125" style="1" bestFit="1" customWidth="1"/>
    <col min="66" max="66" width="23.7109375" style="1" customWidth="1"/>
    <col min="67" max="67" width="36" style="1" customWidth="1"/>
    <col min="68" max="68" width="21.28515625" style="1" customWidth="1"/>
    <col min="69" max="69" width="16.28515625" style="1" bestFit="1" customWidth="1"/>
    <col min="70" max="70" width="32.85546875" style="1" bestFit="1" customWidth="1"/>
    <col min="71" max="71" width="16.5703125" style="1" bestFit="1" customWidth="1"/>
    <col min="72" max="72" width="20.5703125" style="1" bestFit="1" customWidth="1"/>
    <col min="73" max="73" width="18.28515625" style="1" bestFit="1" customWidth="1"/>
    <col min="74" max="74" width="21.85546875" style="1" bestFit="1" customWidth="1"/>
    <col min="75" max="86" width="12" style="1" customWidth="1"/>
    <col min="87" max="87" width="18.7109375" style="2" bestFit="1" customWidth="1"/>
    <col min="88" max="88" width="13.7109375" style="2" bestFit="1" customWidth="1"/>
    <col min="89" max="16384" width="9.140625" style="1"/>
  </cols>
  <sheetData>
    <row r="2" spans="1:88" ht="30" x14ac:dyDescent="0.25">
      <c r="A2" s="1" t="s">
        <v>6142</v>
      </c>
      <c r="B2" s="1" t="s">
        <v>6141</v>
      </c>
      <c r="C2" s="27" t="s">
        <v>6140</v>
      </c>
      <c r="D2" s="27" t="s">
        <v>6139</v>
      </c>
      <c r="E2" s="27" t="s">
        <v>6138</v>
      </c>
      <c r="F2" s="1" t="s">
        <v>6137</v>
      </c>
      <c r="G2" s="5" t="s">
        <v>6136</v>
      </c>
      <c r="H2" s="1" t="s">
        <v>6135</v>
      </c>
      <c r="I2" s="1" t="s">
        <v>6134</v>
      </c>
      <c r="J2" s="1" t="s">
        <v>6133</v>
      </c>
      <c r="K2" s="1" t="s">
        <v>6132</v>
      </c>
      <c r="L2" s="1" t="s">
        <v>6131</v>
      </c>
      <c r="M2" s="1" t="s">
        <v>6130</v>
      </c>
      <c r="N2" s="2" t="s">
        <v>6129</v>
      </c>
      <c r="O2" s="1" t="s">
        <v>6128</v>
      </c>
      <c r="P2" s="1" t="s">
        <v>6127</v>
      </c>
      <c r="Q2" s="1" t="s">
        <v>6126</v>
      </c>
      <c r="R2" s="1" t="s">
        <v>6125</v>
      </c>
      <c r="S2" s="1" t="s">
        <v>6124</v>
      </c>
      <c r="T2" s="1" t="s">
        <v>6123</v>
      </c>
      <c r="U2" s="1" t="s">
        <v>6122</v>
      </c>
      <c r="V2" s="1" t="s">
        <v>6121</v>
      </c>
      <c r="W2" s="1" t="s">
        <v>6120</v>
      </c>
      <c r="X2" s="1" t="s">
        <v>6119</v>
      </c>
      <c r="Y2" s="1" t="s">
        <v>6118</v>
      </c>
      <c r="Z2" s="1" t="s">
        <v>6117</v>
      </c>
      <c r="AA2" s="1" t="s">
        <v>1314</v>
      </c>
      <c r="AB2" s="1" t="s">
        <v>6116</v>
      </c>
      <c r="AC2" s="1" t="s">
        <v>6115</v>
      </c>
      <c r="AD2" s="1" t="s">
        <v>6114</v>
      </c>
      <c r="AE2" s="1" t="s">
        <v>6113</v>
      </c>
      <c r="AF2" s="1" t="s">
        <v>6112</v>
      </c>
      <c r="AG2" s="1" t="s">
        <v>6111</v>
      </c>
      <c r="AH2" s="1" t="s">
        <v>2965</v>
      </c>
      <c r="AI2" s="1" t="s">
        <v>6110</v>
      </c>
      <c r="AJ2" s="1" t="s">
        <v>6109</v>
      </c>
      <c r="AK2" s="1" t="s">
        <v>1556</v>
      </c>
      <c r="AL2" s="1" t="s">
        <v>6108</v>
      </c>
      <c r="AM2" s="1" t="s">
        <v>6107</v>
      </c>
      <c r="AN2" s="1" t="s">
        <v>6106</v>
      </c>
      <c r="AO2" s="1" t="s">
        <v>6105</v>
      </c>
      <c r="AP2" s="1" t="s">
        <v>6104</v>
      </c>
      <c r="AQ2" s="1" t="s">
        <v>6087</v>
      </c>
      <c r="AR2" s="1" t="s">
        <v>6103</v>
      </c>
      <c r="AS2" s="1" t="s">
        <v>6102</v>
      </c>
      <c r="AT2" s="1" t="s">
        <v>6101</v>
      </c>
      <c r="AU2" s="1" t="s">
        <v>6084</v>
      </c>
      <c r="AV2" s="1" t="s">
        <v>6100</v>
      </c>
      <c r="AW2" s="1" t="s">
        <v>6099</v>
      </c>
      <c r="AX2" s="1" t="s">
        <v>6098</v>
      </c>
      <c r="AY2" s="1" t="s">
        <v>6097</v>
      </c>
      <c r="AZ2" s="1" t="s">
        <v>6096</v>
      </c>
      <c r="BA2" s="1" t="s">
        <v>6095</v>
      </c>
      <c r="BB2" s="1" t="s">
        <v>6094</v>
      </c>
      <c r="BC2" s="1" t="s">
        <v>6093</v>
      </c>
      <c r="BD2" s="1" t="s">
        <v>6092</v>
      </c>
      <c r="BE2" s="1" t="s">
        <v>6091</v>
      </c>
      <c r="BF2" s="3" t="s">
        <v>6090</v>
      </c>
      <c r="BG2" s="1" t="s">
        <v>6089</v>
      </c>
      <c r="BH2" s="1" t="s">
        <v>6088</v>
      </c>
      <c r="BI2" s="1" t="s">
        <v>6087</v>
      </c>
      <c r="BJ2" s="1" t="s">
        <v>6086</v>
      </c>
      <c r="BK2" s="1" t="s">
        <v>6085</v>
      </c>
      <c r="BL2" s="1" t="s">
        <v>6084</v>
      </c>
      <c r="BM2" s="1" t="s">
        <v>6083</v>
      </c>
      <c r="BN2" s="1" t="s">
        <v>6082</v>
      </c>
      <c r="BO2" s="1" t="s">
        <v>6081</v>
      </c>
      <c r="BP2" s="1" t="s">
        <v>6080</v>
      </c>
      <c r="BQ2" s="1" t="s">
        <v>6079</v>
      </c>
      <c r="BR2" s="1" t="s">
        <v>6078</v>
      </c>
      <c r="BS2" s="1" t="s">
        <v>6077</v>
      </c>
      <c r="BT2" s="1" t="s">
        <v>6076</v>
      </c>
      <c r="BU2" s="1" t="s">
        <v>6075</v>
      </c>
      <c r="BV2" s="1" t="s">
        <v>6074</v>
      </c>
      <c r="BW2" s="1" t="s">
        <v>6073</v>
      </c>
      <c r="BX2" s="1" t="s">
        <v>6072</v>
      </c>
      <c r="BY2" s="1" t="s">
        <v>6071</v>
      </c>
      <c r="BZ2" s="1" t="s">
        <v>6070</v>
      </c>
      <c r="CA2" s="1" t="s">
        <v>6069</v>
      </c>
      <c r="CB2" s="1" t="s">
        <v>6068</v>
      </c>
      <c r="CC2" s="1" t="s">
        <v>6067</v>
      </c>
      <c r="CD2" s="1" t="s">
        <v>6066</v>
      </c>
      <c r="CE2" s="1" t="s">
        <v>6065</v>
      </c>
      <c r="CF2" s="1" t="s">
        <v>6064</v>
      </c>
      <c r="CG2" s="1" t="s">
        <v>6063</v>
      </c>
      <c r="CH2" s="1" t="s">
        <v>6062</v>
      </c>
      <c r="CI2" s="2" t="s">
        <v>6061</v>
      </c>
      <c r="CJ2" s="2" t="s">
        <v>6060</v>
      </c>
    </row>
    <row r="3" spans="1:88" ht="45" x14ac:dyDescent="0.25">
      <c r="A3" s="1">
        <v>2</v>
      </c>
      <c r="B3" s="1" t="s">
        <v>536</v>
      </c>
      <c r="C3" s="1" t="s">
        <v>11</v>
      </c>
      <c r="G3" s="5">
        <v>2.1</v>
      </c>
      <c r="H3" s="1" t="s">
        <v>1426</v>
      </c>
      <c r="I3" s="1" t="s">
        <v>16</v>
      </c>
      <c r="J3" s="1" t="s">
        <v>1041</v>
      </c>
      <c r="K3" s="1" t="s">
        <v>292</v>
      </c>
      <c r="L3" s="1" t="s">
        <v>90</v>
      </c>
      <c r="M3" s="1" t="s">
        <v>3286</v>
      </c>
      <c r="N3" s="2">
        <v>34608</v>
      </c>
      <c r="O3" s="1" t="s">
        <v>6059</v>
      </c>
      <c r="P3" s="1">
        <v>299301</v>
      </c>
      <c r="Q3" s="1">
        <v>202873</v>
      </c>
      <c r="R3" s="1">
        <v>170</v>
      </c>
      <c r="S3" s="1" t="s">
        <v>1290</v>
      </c>
      <c r="T3" s="1" t="s">
        <v>6058</v>
      </c>
      <c r="U3" s="1">
        <v>10</v>
      </c>
      <c r="V3" s="1" t="s">
        <v>1207</v>
      </c>
      <c r="W3" s="1">
        <v>155</v>
      </c>
      <c r="X3" s="1">
        <v>5</v>
      </c>
      <c r="Y3" s="1" t="s">
        <v>1256</v>
      </c>
      <c r="Z3" s="1">
        <v>1</v>
      </c>
      <c r="AA3" s="1">
        <v>0</v>
      </c>
      <c r="AB3" s="1">
        <v>0</v>
      </c>
      <c r="AC3" s="1">
        <v>0</v>
      </c>
      <c r="AD3" s="1">
        <v>0</v>
      </c>
      <c r="AE3" s="1">
        <v>0</v>
      </c>
      <c r="AF3" s="1">
        <v>0</v>
      </c>
      <c r="AG3" s="1">
        <v>0</v>
      </c>
      <c r="AH3" s="1">
        <v>0</v>
      </c>
      <c r="AI3" s="1">
        <v>0</v>
      </c>
      <c r="AJ3" s="1">
        <v>0</v>
      </c>
      <c r="AK3" s="1">
        <v>0</v>
      </c>
      <c r="AL3" s="1">
        <v>0</v>
      </c>
      <c r="AM3" s="1">
        <v>1</v>
      </c>
      <c r="AN3" s="1">
        <v>0</v>
      </c>
      <c r="AO3" s="1">
        <v>0</v>
      </c>
      <c r="AP3" s="1">
        <v>0</v>
      </c>
      <c r="AQ3" s="1" t="s">
        <v>2944</v>
      </c>
      <c r="AR3" s="1">
        <v>0</v>
      </c>
      <c r="AT3" s="1" t="s">
        <v>16</v>
      </c>
      <c r="AU3" s="1" t="s">
        <v>1206</v>
      </c>
      <c r="AV3" s="1" t="s">
        <v>1332</v>
      </c>
      <c r="AW3" s="1">
        <v>2</v>
      </c>
      <c r="AX3" s="1">
        <v>2</v>
      </c>
      <c r="CI3" s="2">
        <v>41411</v>
      </c>
    </row>
    <row r="4" spans="1:88" ht="45" x14ac:dyDescent="0.25">
      <c r="A4" s="1">
        <v>2</v>
      </c>
      <c r="B4" s="1" t="s">
        <v>536</v>
      </c>
      <c r="C4" s="1" t="s">
        <v>11</v>
      </c>
      <c r="G4" s="5">
        <v>2.2000000000000002</v>
      </c>
      <c r="H4" s="1" t="s">
        <v>1556</v>
      </c>
      <c r="I4" s="1" t="s">
        <v>16</v>
      </c>
      <c r="J4" s="1" t="s">
        <v>1041</v>
      </c>
      <c r="K4" s="1" t="s">
        <v>292</v>
      </c>
      <c r="L4" s="1" t="s">
        <v>90</v>
      </c>
      <c r="M4" s="1" t="s">
        <v>3286</v>
      </c>
      <c r="N4" s="2">
        <v>34608</v>
      </c>
      <c r="P4" s="1">
        <v>299301</v>
      </c>
      <c r="Q4" s="1">
        <v>202873</v>
      </c>
      <c r="R4" s="1">
        <v>170</v>
      </c>
      <c r="S4" s="1" t="s">
        <v>1290</v>
      </c>
      <c r="T4" s="1" t="s">
        <v>6058</v>
      </c>
      <c r="U4" s="1">
        <v>10</v>
      </c>
      <c r="V4" s="1" t="s">
        <v>1207</v>
      </c>
      <c r="W4" s="1">
        <v>155</v>
      </c>
      <c r="X4" s="1">
        <v>5</v>
      </c>
      <c r="Y4" s="1" t="s">
        <v>1256</v>
      </c>
      <c r="Z4" s="1">
        <v>1</v>
      </c>
      <c r="AA4" s="1">
        <v>0</v>
      </c>
      <c r="AB4" s="1">
        <v>0</v>
      </c>
      <c r="AC4" s="1">
        <v>0</v>
      </c>
      <c r="AD4" s="1">
        <v>0</v>
      </c>
      <c r="AE4" s="1">
        <v>0</v>
      </c>
      <c r="AF4" s="1">
        <v>0</v>
      </c>
      <c r="AG4" s="1">
        <v>0</v>
      </c>
      <c r="AH4" s="1">
        <v>0</v>
      </c>
      <c r="AI4" s="1">
        <v>0</v>
      </c>
      <c r="AJ4" s="1">
        <v>0</v>
      </c>
      <c r="AK4" s="1">
        <v>1</v>
      </c>
      <c r="AL4" s="1">
        <v>0</v>
      </c>
      <c r="AM4" s="1">
        <v>0</v>
      </c>
      <c r="AN4" s="1">
        <v>0</v>
      </c>
      <c r="AO4" s="1">
        <v>0</v>
      </c>
      <c r="AP4" s="1">
        <v>0</v>
      </c>
      <c r="AQ4" s="1" t="s">
        <v>1333</v>
      </c>
      <c r="AR4" s="1">
        <v>0</v>
      </c>
      <c r="AT4" s="1" t="s">
        <v>16</v>
      </c>
      <c r="AU4" s="1" t="s">
        <v>1206</v>
      </c>
      <c r="AV4" s="1" t="s">
        <v>1332</v>
      </c>
      <c r="AW4" s="1">
        <v>2</v>
      </c>
      <c r="AX4" s="1">
        <v>0</v>
      </c>
      <c r="CI4" s="2">
        <v>41411</v>
      </c>
    </row>
    <row r="5" spans="1:88" ht="30" x14ac:dyDescent="0.25">
      <c r="A5" s="12">
        <v>3</v>
      </c>
      <c r="B5" s="12" t="s">
        <v>537</v>
      </c>
      <c r="C5" s="12" t="s">
        <v>1073</v>
      </c>
      <c r="D5" s="12"/>
      <c r="E5" s="12"/>
      <c r="F5" s="12"/>
      <c r="G5" s="19">
        <v>3.5</v>
      </c>
      <c r="H5" s="12" t="s">
        <v>6046</v>
      </c>
      <c r="I5" s="12" t="s">
        <v>16</v>
      </c>
      <c r="J5" s="12" t="s">
        <v>70</v>
      </c>
      <c r="K5" s="12" t="s">
        <v>123</v>
      </c>
      <c r="L5" s="12" t="s">
        <v>16</v>
      </c>
      <c r="M5" s="12" t="s">
        <v>3286</v>
      </c>
      <c r="N5" s="16">
        <v>34608</v>
      </c>
      <c r="O5" s="12"/>
      <c r="P5" s="12">
        <v>426395</v>
      </c>
      <c r="Q5" s="12">
        <v>413545</v>
      </c>
      <c r="R5" s="12">
        <v>110</v>
      </c>
      <c r="S5" s="12" t="s">
        <v>1336</v>
      </c>
      <c r="T5" s="12"/>
      <c r="U5" s="12">
        <v>10</v>
      </c>
      <c r="V5" s="12" t="s">
        <v>1038</v>
      </c>
      <c r="W5" s="12">
        <v>100</v>
      </c>
      <c r="X5" s="12">
        <v>10</v>
      </c>
      <c r="Y5" s="12" t="s">
        <v>1256</v>
      </c>
      <c r="Z5" s="12">
        <v>1</v>
      </c>
      <c r="AA5" s="12">
        <v>0</v>
      </c>
      <c r="AB5" s="12">
        <v>0</v>
      </c>
      <c r="AC5" s="12">
        <v>0</v>
      </c>
      <c r="AD5" s="12">
        <v>0</v>
      </c>
      <c r="AE5" s="12">
        <v>0</v>
      </c>
      <c r="AF5" s="12">
        <v>0</v>
      </c>
      <c r="AG5" s="12">
        <v>0</v>
      </c>
      <c r="AH5" s="12">
        <v>0</v>
      </c>
      <c r="AI5" s="12">
        <v>1</v>
      </c>
      <c r="AJ5" s="12">
        <v>0</v>
      </c>
      <c r="AK5" s="12">
        <v>0</v>
      </c>
      <c r="AL5" s="12">
        <v>0</v>
      </c>
      <c r="AM5" s="12">
        <v>0</v>
      </c>
      <c r="AN5" s="12">
        <v>0</v>
      </c>
      <c r="AO5" s="12">
        <v>0</v>
      </c>
      <c r="AP5" s="12">
        <v>0</v>
      </c>
      <c r="AQ5" s="12" t="s">
        <v>1074</v>
      </c>
      <c r="AR5" s="12">
        <v>0</v>
      </c>
      <c r="AS5" s="12"/>
      <c r="AT5" s="12" t="s">
        <v>16</v>
      </c>
      <c r="AU5" s="12" t="s">
        <v>1206</v>
      </c>
      <c r="AV5" s="12" t="s">
        <v>1452</v>
      </c>
      <c r="AW5" s="12">
        <v>12</v>
      </c>
      <c r="AX5" s="12">
        <v>0</v>
      </c>
      <c r="AY5" s="12"/>
      <c r="AZ5" s="12" t="s">
        <v>1205</v>
      </c>
      <c r="BA5" s="12"/>
      <c r="BB5" s="12"/>
      <c r="BC5" s="12"/>
      <c r="BD5" s="12"/>
      <c r="BE5" s="12"/>
      <c r="BF5" s="17"/>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6">
        <v>41411</v>
      </c>
      <c r="CJ5" s="16"/>
    </row>
    <row r="6" spans="1:88" ht="30" x14ac:dyDescent="0.25">
      <c r="A6" s="12">
        <v>3</v>
      </c>
      <c r="B6" s="12" t="s">
        <v>537</v>
      </c>
      <c r="C6" s="12" t="s">
        <v>1073</v>
      </c>
      <c r="D6" s="12"/>
      <c r="E6" s="12"/>
      <c r="F6" s="12"/>
      <c r="G6" s="19">
        <v>3.4</v>
      </c>
      <c r="H6" s="12" t="s">
        <v>6047</v>
      </c>
      <c r="I6" s="12" t="s">
        <v>16</v>
      </c>
      <c r="J6" s="12" t="s">
        <v>70</v>
      </c>
      <c r="K6" s="12" t="s">
        <v>123</v>
      </c>
      <c r="L6" s="12" t="s">
        <v>16</v>
      </c>
      <c r="M6" s="12" t="s">
        <v>3286</v>
      </c>
      <c r="N6" s="16">
        <v>34608</v>
      </c>
      <c r="O6" s="12"/>
      <c r="P6" s="12">
        <v>425230</v>
      </c>
      <c r="Q6" s="12">
        <v>414610</v>
      </c>
      <c r="R6" s="12">
        <v>110</v>
      </c>
      <c r="S6" s="12" t="s">
        <v>1336</v>
      </c>
      <c r="T6" s="12"/>
      <c r="U6" s="12">
        <v>10</v>
      </c>
      <c r="V6" s="12" t="s">
        <v>1038</v>
      </c>
      <c r="W6" s="12">
        <v>130</v>
      </c>
      <c r="X6" s="12">
        <v>10</v>
      </c>
      <c r="Y6" s="12" t="s">
        <v>1256</v>
      </c>
      <c r="Z6" s="12">
        <v>1</v>
      </c>
      <c r="AA6" s="12">
        <v>0</v>
      </c>
      <c r="AB6" s="12">
        <v>0</v>
      </c>
      <c r="AC6" s="12">
        <v>0</v>
      </c>
      <c r="AD6" s="12">
        <v>0</v>
      </c>
      <c r="AE6" s="12">
        <v>0</v>
      </c>
      <c r="AF6" s="12">
        <v>0</v>
      </c>
      <c r="AG6" s="12">
        <v>0</v>
      </c>
      <c r="AH6" s="12">
        <v>0</v>
      </c>
      <c r="AI6" s="12">
        <v>1</v>
      </c>
      <c r="AJ6" s="12">
        <v>0</v>
      </c>
      <c r="AK6" s="12">
        <v>0</v>
      </c>
      <c r="AL6" s="12">
        <v>0</v>
      </c>
      <c r="AM6" s="12">
        <v>0</v>
      </c>
      <c r="AN6" s="12">
        <v>0</v>
      </c>
      <c r="AO6" s="12">
        <v>0</v>
      </c>
      <c r="AP6" s="12">
        <v>0</v>
      </c>
      <c r="AQ6" s="12" t="s">
        <v>1074</v>
      </c>
      <c r="AR6" s="12">
        <v>0</v>
      </c>
      <c r="AS6" s="12"/>
      <c r="AT6" s="12" t="s">
        <v>16</v>
      </c>
      <c r="AU6" s="12" t="s">
        <v>1206</v>
      </c>
      <c r="AV6" s="12" t="s">
        <v>1452</v>
      </c>
      <c r="AW6" s="12">
        <v>12</v>
      </c>
      <c r="AX6" s="12">
        <v>0</v>
      </c>
      <c r="AY6" s="12"/>
      <c r="AZ6" s="12" t="s">
        <v>1205</v>
      </c>
      <c r="BA6" s="12"/>
      <c r="BB6" s="12"/>
      <c r="BC6" s="12"/>
      <c r="BD6" s="12"/>
      <c r="BE6" s="12"/>
      <c r="BF6" s="17"/>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6">
        <v>41411</v>
      </c>
      <c r="CJ6" s="16"/>
    </row>
    <row r="7" spans="1:88" ht="30" x14ac:dyDescent="0.25">
      <c r="A7" s="12">
        <v>3</v>
      </c>
      <c r="B7" s="12" t="s">
        <v>537</v>
      </c>
      <c r="C7" s="12" t="s">
        <v>1073</v>
      </c>
      <c r="D7" s="12"/>
      <c r="E7" s="12"/>
      <c r="F7" s="12"/>
      <c r="G7" s="19">
        <v>3.3</v>
      </c>
      <c r="H7" s="12" t="s">
        <v>6048</v>
      </c>
      <c r="I7" s="12" t="s">
        <v>16</v>
      </c>
      <c r="J7" s="12" t="s">
        <v>70</v>
      </c>
      <c r="K7" s="12" t="s">
        <v>123</v>
      </c>
      <c r="L7" s="12" t="s">
        <v>16</v>
      </c>
      <c r="M7" s="12" t="s">
        <v>3286</v>
      </c>
      <c r="N7" s="16">
        <v>34608</v>
      </c>
      <c r="O7" s="12"/>
      <c r="P7" s="12">
        <v>424165</v>
      </c>
      <c r="Q7" s="12">
        <v>414760</v>
      </c>
      <c r="R7" s="12">
        <v>110</v>
      </c>
      <c r="S7" s="12" t="s">
        <v>1336</v>
      </c>
      <c r="T7" s="12"/>
      <c r="U7" s="12">
        <v>10</v>
      </c>
      <c r="V7" s="12" t="s">
        <v>1038</v>
      </c>
      <c r="W7" s="12">
        <v>135</v>
      </c>
      <c r="X7" s="12">
        <v>10</v>
      </c>
      <c r="Y7" s="12" t="s">
        <v>1256</v>
      </c>
      <c r="Z7" s="12">
        <v>1</v>
      </c>
      <c r="AA7" s="12">
        <v>0</v>
      </c>
      <c r="AB7" s="12">
        <v>0</v>
      </c>
      <c r="AC7" s="12">
        <v>0</v>
      </c>
      <c r="AD7" s="12">
        <v>0</v>
      </c>
      <c r="AE7" s="12">
        <v>0</v>
      </c>
      <c r="AF7" s="12">
        <v>0</v>
      </c>
      <c r="AG7" s="12">
        <v>0</v>
      </c>
      <c r="AH7" s="12">
        <v>0</v>
      </c>
      <c r="AI7" s="12">
        <v>1</v>
      </c>
      <c r="AJ7" s="12">
        <v>0</v>
      </c>
      <c r="AK7" s="12">
        <v>0</v>
      </c>
      <c r="AL7" s="12">
        <v>0</v>
      </c>
      <c r="AM7" s="12">
        <v>0</v>
      </c>
      <c r="AN7" s="12">
        <v>0</v>
      </c>
      <c r="AO7" s="12">
        <v>0</v>
      </c>
      <c r="AP7" s="12">
        <v>0</v>
      </c>
      <c r="AQ7" s="12" t="s">
        <v>1074</v>
      </c>
      <c r="AR7" s="12">
        <v>0</v>
      </c>
      <c r="AS7" s="12"/>
      <c r="AT7" s="12" t="s">
        <v>16</v>
      </c>
      <c r="AU7" s="12" t="s">
        <v>1206</v>
      </c>
      <c r="AV7" s="12" t="s">
        <v>1452</v>
      </c>
      <c r="AW7" s="12">
        <v>12</v>
      </c>
      <c r="AX7" s="12">
        <v>0</v>
      </c>
      <c r="AY7" s="12"/>
      <c r="AZ7" s="12" t="s">
        <v>1205</v>
      </c>
      <c r="BA7" s="12"/>
      <c r="BB7" s="12"/>
      <c r="BC7" s="12"/>
      <c r="BD7" s="12"/>
      <c r="BE7" s="12"/>
      <c r="BF7" s="17"/>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6">
        <v>41411</v>
      </c>
      <c r="CJ7" s="16"/>
    </row>
    <row r="8" spans="1:88" s="20" customFormat="1" ht="30" x14ac:dyDescent="0.25">
      <c r="A8" s="1">
        <v>3</v>
      </c>
      <c r="B8" s="1" t="s">
        <v>537</v>
      </c>
      <c r="C8" s="1" t="s">
        <v>11</v>
      </c>
      <c r="D8" s="1"/>
      <c r="E8" s="1"/>
      <c r="F8" s="1"/>
      <c r="G8" s="5">
        <v>3.1</v>
      </c>
      <c r="H8" s="1" t="s">
        <v>2577</v>
      </c>
      <c r="I8" s="1" t="s">
        <v>16</v>
      </c>
      <c r="J8" s="1" t="s">
        <v>70</v>
      </c>
      <c r="K8" s="1" t="s">
        <v>123</v>
      </c>
      <c r="L8" s="1" t="s">
        <v>16</v>
      </c>
      <c r="M8" s="1" t="s">
        <v>3286</v>
      </c>
      <c r="N8" s="2">
        <v>34608</v>
      </c>
      <c r="O8" s="1" t="s">
        <v>6057</v>
      </c>
      <c r="P8" s="1">
        <v>423914</v>
      </c>
      <c r="Q8" s="1">
        <v>414775</v>
      </c>
      <c r="R8" s="1">
        <v>110</v>
      </c>
      <c r="S8" s="1" t="s">
        <v>1336</v>
      </c>
      <c r="T8" s="1" t="s">
        <v>6056</v>
      </c>
      <c r="U8" s="1">
        <v>5</v>
      </c>
      <c r="V8" s="1" t="s">
        <v>1194</v>
      </c>
      <c r="W8" s="1">
        <v>138</v>
      </c>
      <c r="X8" s="1">
        <v>5</v>
      </c>
      <c r="Y8" s="1" t="s">
        <v>1256</v>
      </c>
      <c r="Z8" s="1">
        <v>1</v>
      </c>
      <c r="AA8" s="1">
        <v>1</v>
      </c>
      <c r="AB8" s="1">
        <v>0</v>
      </c>
      <c r="AC8" s="1">
        <v>0</v>
      </c>
      <c r="AD8" s="1">
        <v>0</v>
      </c>
      <c r="AE8" s="1">
        <v>0</v>
      </c>
      <c r="AF8" s="1">
        <v>1</v>
      </c>
      <c r="AG8" s="1">
        <v>0</v>
      </c>
      <c r="AH8" s="1">
        <v>1</v>
      </c>
      <c r="AI8" s="1">
        <v>1</v>
      </c>
      <c r="AJ8" s="1">
        <v>0</v>
      </c>
      <c r="AK8" s="1">
        <v>0</v>
      </c>
      <c r="AL8" s="1">
        <v>0</v>
      </c>
      <c r="AM8" s="1">
        <v>0</v>
      </c>
      <c r="AN8" s="1">
        <v>0</v>
      </c>
      <c r="AO8" s="1">
        <v>0</v>
      </c>
      <c r="AP8" s="1">
        <v>0</v>
      </c>
      <c r="AQ8" s="1" t="s">
        <v>1371</v>
      </c>
      <c r="AR8" s="1">
        <v>0</v>
      </c>
      <c r="AS8" s="1"/>
      <c r="AT8" s="1" t="s">
        <v>16</v>
      </c>
      <c r="AU8" s="1" t="s">
        <v>1206</v>
      </c>
      <c r="AV8" s="1" t="s">
        <v>1452</v>
      </c>
      <c r="AW8" s="1">
        <v>4</v>
      </c>
      <c r="AX8" s="1">
        <v>4</v>
      </c>
      <c r="AY8" s="1"/>
      <c r="AZ8" s="1" t="s">
        <v>1065</v>
      </c>
      <c r="BA8" s="1"/>
      <c r="BB8" s="1" t="s">
        <v>1543</v>
      </c>
      <c r="BC8" s="1"/>
      <c r="BD8" s="1" t="s">
        <v>1415</v>
      </c>
      <c r="BE8" s="1" t="s">
        <v>1452</v>
      </c>
      <c r="BF8" s="3">
        <v>4</v>
      </c>
      <c r="BG8" s="1" t="s">
        <v>1415</v>
      </c>
      <c r="BH8" s="1" t="s">
        <v>1135</v>
      </c>
      <c r="BI8" s="1" t="s">
        <v>1173</v>
      </c>
      <c r="BJ8" s="1" t="s">
        <v>1172</v>
      </c>
      <c r="BK8" s="1" t="s">
        <v>1267</v>
      </c>
      <c r="BL8" s="1" t="s">
        <v>1108</v>
      </c>
      <c r="BM8" s="1" t="s">
        <v>1107</v>
      </c>
      <c r="BN8" s="1">
        <v>1</v>
      </c>
      <c r="BO8" s="1"/>
      <c r="BP8" s="1"/>
      <c r="BQ8" s="1"/>
      <c r="BR8" s="1"/>
      <c r="BS8" s="1"/>
      <c r="BT8" s="1" t="s">
        <v>1106</v>
      </c>
      <c r="BU8" s="1"/>
      <c r="BV8" s="1"/>
      <c r="BW8" s="1" t="s">
        <v>1106</v>
      </c>
      <c r="BX8" s="1" t="s">
        <v>1383</v>
      </c>
      <c r="BY8" s="1" t="s">
        <v>1383</v>
      </c>
      <c r="BZ8" s="1" t="s">
        <v>1106</v>
      </c>
      <c r="CA8" s="1" t="s">
        <v>1383</v>
      </c>
      <c r="CB8" s="1" t="s">
        <v>1383</v>
      </c>
      <c r="CC8" s="1" t="s">
        <v>1106</v>
      </c>
      <c r="CD8" s="1" t="s">
        <v>1383</v>
      </c>
      <c r="CE8" s="1" t="s">
        <v>1383</v>
      </c>
      <c r="CF8" s="1" t="s">
        <v>1383</v>
      </c>
      <c r="CG8" s="1" t="s">
        <v>1383</v>
      </c>
      <c r="CH8" s="1" t="s">
        <v>1383</v>
      </c>
      <c r="CI8" s="2">
        <v>41411</v>
      </c>
      <c r="CJ8" s="2">
        <v>38718</v>
      </c>
    </row>
    <row r="9" spans="1:88" s="20" customFormat="1" ht="30" x14ac:dyDescent="0.25">
      <c r="A9" s="1">
        <v>3</v>
      </c>
      <c r="B9" s="1" t="s">
        <v>537</v>
      </c>
      <c r="C9" s="1" t="s">
        <v>11</v>
      </c>
      <c r="D9" s="1"/>
      <c r="E9" s="1">
        <v>3.2</v>
      </c>
      <c r="F9" s="1"/>
      <c r="G9" s="5">
        <v>3.19</v>
      </c>
      <c r="H9" s="1" t="s">
        <v>6052</v>
      </c>
      <c r="I9" s="1" t="s">
        <v>16</v>
      </c>
      <c r="J9" s="1" t="s">
        <v>70</v>
      </c>
      <c r="K9" s="1" t="s">
        <v>123</v>
      </c>
      <c r="L9" s="1" t="s">
        <v>16</v>
      </c>
      <c r="M9" s="1" t="s">
        <v>3286</v>
      </c>
      <c r="N9" s="2">
        <v>34608</v>
      </c>
      <c r="O9" s="1" t="s">
        <v>6051</v>
      </c>
      <c r="P9" s="1">
        <v>423899</v>
      </c>
      <c r="Q9" s="1">
        <v>414796</v>
      </c>
      <c r="R9" s="1">
        <v>110</v>
      </c>
      <c r="S9" s="1" t="s">
        <v>1336</v>
      </c>
      <c r="T9" s="1" t="s">
        <v>6050</v>
      </c>
      <c r="U9" s="1">
        <v>10</v>
      </c>
      <c r="V9" s="1" t="s">
        <v>1194</v>
      </c>
      <c r="W9" s="1">
        <v>142</v>
      </c>
      <c r="X9" s="1">
        <v>5</v>
      </c>
      <c r="Y9" s="1" t="s">
        <v>1256</v>
      </c>
      <c r="Z9" s="1">
        <v>1</v>
      </c>
      <c r="AA9" s="1">
        <v>0</v>
      </c>
      <c r="AB9" s="1">
        <v>0</v>
      </c>
      <c r="AC9" s="1">
        <v>0</v>
      </c>
      <c r="AD9" s="1">
        <v>0</v>
      </c>
      <c r="AE9" s="1">
        <v>0</v>
      </c>
      <c r="AF9" s="1">
        <v>1</v>
      </c>
      <c r="AG9" s="1">
        <v>0</v>
      </c>
      <c r="AH9" s="1">
        <v>0</v>
      </c>
      <c r="AI9" s="1">
        <v>0</v>
      </c>
      <c r="AJ9" s="1">
        <v>0</v>
      </c>
      <c r="AK9" s="1">
        <v>0</v>
      </c>
      <c r="AL9" s="1">
        <v>0</v>
      </c>
      <c r="AM9" s="1">
        <v>0</v>
      </c>
      <c r="AN9" s="1">
        <v>0</v>
      </c>
      <c r="AO9" s="1">
        <v>0</v>
      </c>
      <c r="AP9" s="1">
        <v>0</v>
      </c>
      <c r="AQ9" s="1" t="s">
        <v>1418</v>
      </c>
      <c r="AR9" s="1">
        <v>0</v>
      </c>
      <c r="AS9" s="1"/>
      <c r="AT9" s="1" t="s">
        <v>16</v>
      </c>
      <c r="AU9" s="1" t="s">
        <v>1206</v>
      </c>
      <c r="AV9" s="1" t="s">
        <v>1452</v>
      </c>
      <c r="AW9" s="1">
        <v>4</v>
      </c>
      <c r="AX9" s="1">
        <v>0</v>
      </c>
      <c r="AY9" s="1"/>
      <c r="AZ9" s="1"/>
      <c r="BA9" s="1"/>
      <c r="BB9" s="1"/>
      <c r="BC9" s="1"/>
      <c r="BD9" s="1"/>
      <c r="BE9" s="1"/>
      <c r="BF9" s="3"/>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2">
        <v>41411</v>
      </c>
      <c r="CJ9" s="2"/>
    </row>
    <row r="10" spans="1:88" s="20" customFormat="1" ht="30" x14ac:dyDescent="0.25">
      <c r="A10" s="1">
        <v>3</v>
      </c>
      <c r="B10" s="1" t="s">
        <v>537</v>
      </c>
      <c r="C10" s="1" t="s">
        <v>11</v>
      </c>
      <c r="D10" s="1"/>
      <c r="E10" s="1">
        <v>3.3</v>
      </c>
      <c r="F10" s="1"/>
      <c r="G10" s="5">
        <v>3.18</v>
      </c>
      <c r="H10" s="1" t="s">
        <v>6055</v>
      </c>
      <c r="I10" s="1" t="s">
        <v>16</v>
      </c>
      <c r="J10" s="1" t="s">
        <v>70</v>
      </c>
      <c r="K10" s="1" t="s">
        <v>123</v>
      </c>
      <c r="L10" s="1" t="s">
        <v>16</v>
      </c>
      <c r="M10" s="1" t="s">
        <v>3286</v>
      </c>
      <c r="N10" s="2">
        <v>34608</v>
      </c>
      <c r="O10" s="1" t="s">
        <v>6054</v>
      </c>
      <c r="P10" s="1">
        <v>423888</v>
      </c>
      <c r="Q10" s="1">
        <v>414819</v>
      </c>
      <c r="R10" s="1">
        <v>110</v>
      </c>
      <c r="S10" s="1" t="s">
        <v>1336</v>
      </c>
      <c r="T10" s="1" t="s">
        <v>6053</v>
      </c>
      <c r="U10" s="1">
        <v>10</v>
      </c>
      <c r="V10" s="1" t="s">
        <v>1194</v>
      </c>
      <c r="W10" s="1">
        <v>144</v>
      </c>
      <c r="X10" s="1">
        <v>5</v>
      </c>
      <c r="Y10" s="1" t="s">
        <v>1256</v>
      </c>
      <c r="Z10" s="1">
        <v>1</v>
      </c>
      <c r="AA10" s="1">
        <v>0</v>
      </c>
      <c r="AB10" s="1">
        <v>0</v>
      </c>
      <c r="AC10" s="1">
        <v>0</v>
      </c>
      <c r="AD10" s="1">
        <v>0</v>
      </c>
      <c r="AE10" s="1">
        <v>0</v>
      </c>
      <c r="AF10" s="1">
        <v>1</v>
      </c>
      <c r="AG10" s="1">
        <v>0</v>
      </c>
      <c r="AH10" s="1">
        <v>0</v>
      </c>
      <c r="AI10" s="1">
        <v>0</v>
      </c>
      <c r="AJ10" s="1">
        <v>0</v>
      </c>
      <c r="AK10" s="1">
        <v>0</v>
      </c>
      <c r="AL10" s="1">
        <v>0</v>
      </c>
      <c r="AM10" s="1">
        <v>0</v>
      </c>
      <c r="AN10" s="1">
        <v>0</v>
      </c>
      <c r="AO10" s="1">
        <v>0</v>
      </c>
      <c r="AP10" s="1">
        <v>0</v>
      </c>
      <c r="AQ10" s="1" t="s">
        <v>1418</v>
      </c>
      <c r="AR10" s="1">
        <v>0</v>
      </c>
      <c r="AS10" s="1"/>
      <c r="AT10" s="1" t="s">
        <v>16</v>
      </c>
      <c r="AU10" s="1" t="s">
        <v>1206</v>
      </c>
      <c r="AV10" s="1" t="s">
        <v>1452</v>
      </c>
      <c r="AW10" s="1">
        <v>4</v>
      </c>
      <c r="AX10" s="1">
        <v>0</v>
      </c>
      <c r="AY10" s="1"/>
      <c r="AZ10" s="1"/>
      <c r="BA10" s="1"/>
      <c r="BB10" s="1"/>
      <c r="BC10" s="1"/>
      <c r="BD10" s="1"/>
      <c r="BE10" s="1"/>
      <c r="BF10" s="3"/>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2">
        <v>41411</v>
      </c>
      <c r="CJ10" s="2"/>
    </row>
    <row r="11" spans="1:88" s="20" customFormat="1" ht="30" x14ac:dyDescent="0.25">
      <c r="A11" s="12">
        <v>3</v>
      </c>
      <c r="B11" s="12" t="s">
        <v>537</v>
      </c>
      <c r="C11" s="12" t="s">
        <v>1073</v>
      </c>
      <c r="D11" s="12"/>
      <c r="E11" s="12"/>
      <c r="F11" s="12"/>
      <c r="G11" s="19">
        <v>3.2</v>
      </c>
      <c r="H11" s="12" t="s">
        <v>6049</v>
      </c>
      <c r="I11" s="12" t="s">
        <v>16</v>
      </c>
      <c r="J11" s="12" t="s">
        <v>70</v>
      </c>
      <c r="K11" s="12" t="s">
        <v>123</v>
      </c>
      <c r="L11" s="12" t="s">
        <v>16</v>
      </c>
      <c r="M11" s="12" t="s">
        <v>3286</v>
      </c>
      <c r="N11" s="16">
        <v>34608</v>
      </c>
      <c r="O11" s="12"/>
      <c r="P11" s="12">
        <v>423815</v>
      </c>
      <c r="Q11" s="12">
        <v>414770</v>
      </c>
      <c r="R11" s="12">
        <v>110</v>
      </c>
      <c r="S11" s="12" t="s">
        <v>1336</v>
      </c>
      <c r="T11" s="12"/>
      <c r="U11" s="12">
        <v>10</v>
      </c>
      <c r="V11" s="12" t="s">
        <v>1038</v>
      </c>
      <c r="W11" s="12">
        <v>145</v>
      </c>
      <c r="X11" s="12">
        <v>10</v>
      </c>
      <c r="Y11" s="12" t="s">
        <v>1256</v>
      </c>
      <c r="Z11" s="12">
        <v>1</v>
      </c>
      <c r="AA11" s="12">
        <v>0</v>
      </c>
      <c r="AB11" s="12">
        <v>0</v>
      </c>
      <c r="AC11" s="12">
        <v>0</v>
      </c>
      <c r="AD11" s="12">
        <v>0</v>
      </c>
      <c r="AE11" s="12">
        <v>0</v>
      </c>
      <c r="AF11" s="12">
        <v>0</v>
      </c>
      <c r="AG11" s="12">
        <v>0</v>
      </c>
      <c r="AH11" s="12">
        <v>0</v>
      </c>
      <c r="AI11" s="12">
        <v>1</v>
      </c>
      <c r="AJ11" s="12">
        <v>0</v>
      </c>
      <c r="AK11" s="12">
        <v>0</v>
      </c>
      <c r="AL11" s="12">
        <v>0</v>
      </c>
      <c r="AM11" s="12">
        <v>0</v>
      </c>
      <c r="AN11" s="12">
        <v>0</v>
      </c>
      <c r="AO11" s="12">
        <v>0</v>
      </c>
      <c r="AP11" s="12">
        <v>0</v>
      </c>
      <c r="AQ11" s="12" t="s">
        <v>1074</v>
      </c>
      <c r="AR11" s="12">
        <v>0</v>
      </c>
      <c r="AS11" s="12"/>
      <c r="AT11" s="12" t="s">
        <v>16</v>
      </c>
      <c r="AU11" s="12" t="s">
        <v>1206</v>
      </c>
      <c r="AV11" s="12" t="s">
        <v>1452</v>
      </c>
      <c r="AW11" s="12">
        <v>12</v>
      </c>
      <c r="AX11" s="12">
        <v>0</v>
      </c>
      <c r="AY11" s="12"/>
      <c r="AZ11" s="12" t="s">
        <v>1205</v>
      </c>
      <c r="BA11" s="12"/>
      <c r="BB11" s="12"/>
      <c r="BC11" s="12"/>
      <c r="BD11" s="12"/>
      <c r="BE11" s="12"/>
      <c r="BF11" s="17"/>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6">
        <v>41411</v>
      </c>
      <c r="CJ11" s="16"/>
    </row>
    <row r="12" spans="1:88" ht="30" x14ac:dyDescent="0.25">
      <c r="A12" s="1">
        <v>4</v>
      </c>
      <c r="B12" s="1" t="s">
        <v>538</v>
      </c>
      <c r="C12" s="1" t="s">
        <v>11</v>
      </c>
      <c r="G12" s="5">
        <v>4.4000000000000004</v>
      </c>
      <c r="H12" s="1" t="s">
        <v>6039</v>
      </c>
      <c r="I12" s="1" t="s">
        <v>16</v>
      </c>
      <c r="J12" s="1" t="s">
        <v>70</v>
      </c>
      <c r="K12" s="1" t="s">
        <v>314</v>
      </c>
      <c r="L12" s="1" t="s">
        <v>16</v>
      </c>
      <c r="M12" s="1" t="s">
        <v>3286</v>
      </c>
      <c r="N12" s="2">
        <v>34608</v>
      </c>
      <c r="P12" s="1">
        <v>442388</v>
      </c>
      <c r="Q12" s="1">
        <v>428114</v>
      </c>
      <c r="R12" s="1">
        <v>105</v>
      </c>
      <c r="S12" s="1" t="s">
        <v>1336</v>
      </c>
      <c r="T12" s="1" t="s">
        <v>6038</v>
      </c>
      <c r="U12" s="1">
        <v>30</v>
      </c>
      <c r="V12" s="1" t="s">
        <v>1194</v>
      </c>
      <c r="W12" s="1">
        <v>15</v>
      </c>
      <c r="X12" s="1">
        <v>5</v>
      </c>
      <c r="Y12" s="1" t="s">
        <v>1256</v>
      </c>
      <c r="Z12" s="1">
        <v>1</v>
      </c>
      <c r="AA12" s="1">
        <v>0</v>
      </c>
      <c r="AB12" s="1">
        <v>0</v>
      </c>
      <c r="AC12" s="1">
        <v>0</v>
      </c>
      <c r="AD12" s="1">
        <v>0</v>
      </c>
      <c r="AE12" s="1">
        <v>0</v>
      </c>
      <c r="AF12" s="1">
        <v>0</v>
      </c>
      <c r="AG12" s="1">
        <v>0</v>
      </c>
      <c r="AH12" s="1">
        <v>0</v>
      </c>
      <c r="AI12" s="1">
        <v>0</v>
      </c>
      <c r="AJ12" s="1">
        <v>0</v>
      </c>
      <c r="AK12" s="1">
        <v>1</v>
      </c>
      <c r="AL12" s="1">
        <v>0</v>
      </c>
      <c r="AM12" s="1">
        <v>0</v>
      </c>
      <c r="AN12" s="1">
        <v>0</v>
      </c>
      <c r="AO12" s="1">
        <v>0</v>
      </c>
      <c r="AP12" s="1">
        <v>0</v>
      </c>
      <c r="AQ12" s="1" t="s">
        <v>1333</v>
      </c>
      <c r="AR12" s="1">
        <v>0</v>
      </c>
      <c r="AT12" s="1" t="s">
        <v>16</v>
      </c>
      <c r="AU12" s="1" t="s">
        <v>1206</v>
      </c>
      <c r="AV12" s="1" t="s">
        <v>1332</v>
      </c>
      <c r="AW12" s="1">
        <v>2</v>
      </c>
      <c r="AX12" s="1">
        <v>0</v>
      </c>
      <c r="CI12" s="2">
        <v>41411</v>
      </c>
    </row>
    <row r="13" spans="1:88" ht="30" x14ac:dyDescent="0.25">
      <c r="A13" s="1">
        <v>4</v>
      </c>
      <c r="B13" s="1" t="s">
        <v>538</v>
      </c>
      <c r="C13" s="1" t="s">
        <v>11</v>
      </c>
      <c r="G13" s="5">
        <v>4.5</v>
      </c>
      <c r="H13" s="1" t="s">
        <v>6037</v>
      </c>
      <c r="I13" s="1" t="s">
        <v>16</v>
      </c>
      <c r="J13" s="1" t="s">
        <v>70</v>
      </c>
      <c r="K13" s="1" t="s">
        <v>314</v>
      </c>
      <c r="L13" s="1" t="s">
        <v>16</v>
      </c>
      <c r="M13" s="1" t="s">
        <v>3286</v>
      </c>
      <c r="N13" s="2">
        <v>34608</v>
      </c>
      <c r="P13" s="1">
        <v>442237</v>
      </c>
      <c r="Q13" s="1">
        <v>428025</v>
      </c>
      <c r="R13" s="1">
        <v>105</v>
      </c>
      <c r="S13" s="1" t="s">
        <v>1336</v>
      </c>
      <c r="T13" s="1" t="s">
        <v>6036</v>
      </c>
      <c r="U13" s="1">
        <v>30</v>
      </c>
      <c r="V13" s="1" t="s">
        <v>1194</v>
      </c>
      <c r="W13" s="1">
        <v>15</v>
      </c>
      <c r="X13" s="1">
        <v>5</v>
      </c>
      <c r="Y13" s="1" t="s">
        <v>1256</v>
      </c>
      <c r="Z13" s="1">
        <v>1</v>
      </c>
      <c r="AA13" s="1">
        <v>0</v>
      </c>
      <c r="AB13" s="1">
        <v>0</v>
      </c>
      <c r="AC13" s="1">
        <v>0</v>
      </c>
      <c r="AD13" s="1">
        <v>0</v>
      </c>
      <c r="AE13" s="1">
        <v>0</v>
      </c>
      <c r="AF13" s="1">
        <v>0</v>
      </c>
      <c r="AG13" s="1">
        <v>0</v>
      </c>
      <c r="AH13" s="1">
        <v>0</v>
      </c>
      <c r="AI13" s="1">
        <v>0</v>
      </c>
      <c r="AJ13" s="1">
        <v>0</v>
      </c>
      <c r="AK13" s="1">
        <v>1</v>
      </c>
      <c r="AL13" s="1">
        <v>0</v>
      </c>
      <c r="AM13" s="1">
        <v>0</v>
      </c>
      <c r="AN13" s="1">
        <v>0</v>
      </c>
      <c r="AO13" s="1">
        <v>0</v>
      </c>
      <c r="AP13" s="1">
        <v>0</v>
      </c>
      <c r="AQ13" s="1" t="s">
        <v>1333</v>
      </c>
      <c r="AR13" s="1">
        <v>0</v>
      </c>
      <c r="AT13" s="1" t="s">
        <v>16</v>
      </c>
      <c r="AU13" s="1" t="s">
        <v>1206</v>
      </c>
      <c r="AV13" s="1" t="s">
        <v>1332</v>
      </c>
      <c r="AW13" s="1">
        <v>2</v>
      </c>
      <c r="AX13" s="1">
        <v>0</v>
      </c>
      <c r="CI13" s="2">
        <v>41411</v>
      </c>
    </row>
    <row r="14" spans="1:88" ht="30" x14ac:dyDescent="0.25">
      <c r="A14" s="1">
        <v>4</v>
      </c>
      <c r="B14" s="1" t="s">
        <v>538</v>
      </c>
      <c r="C14" s="1" t="s">
        <v>11</v>
      </c>
      <c r="G14" s="5">
        <v>4.2</v>
      </c>
      <c r="H14" s="1" t="s">
        <v>6042</v>
      </c>
      <c r="I14" s="1" t="s">
        <v>16</v>
      </c>
      <c r="J14" s="1" t="s">
        <v>70</v>
      </c>
      <c r="K14" s="1" t="s">
        <v>314</v>
      </c>
      <c r="L14" s="1" t="s">
        <v>16</v>
      </c>
      <c r="M14" s="1" t="s">
        <v>3286</v>
      </c>
      <c r="N14" s="2">
        <v>34608</v>
      </c>
      <c r="O14" s="1" t="s">
        <v>6041</v>
      </c>
      <c r="P14" s="1">
        <v>442157</v>
      </c>
      <c r="Q14" s="1">
        <v>427888</v>
      </c>
      <c r="R14" s="1">
        <v>105</v>
      </c>
      <c r="S14" s="1" t="s">
        <v>1336</v>
      </c>
      <c r="T14" s="1" t="s">
        <v>6040</v>
      </c>
      <c r="U14" s="1">
        <v>20</v>
      </c>
      <c r="V14" s="1" t="s">
        <v>1194</v>
      </c>
      <c r="W14" s="1">
        <v>17.5</v>
      </c>
      <c r="X14" s="1">
        <v>0.1</v>
      </c>
      <c r="Y14" s="1" t="s">
        <v>1194</v>
      </c>
      <c r="Z14" s="1">
        <v>1</v>
      </c>
      <c r="AA14" s="1">
        <v>0</v>
      </c>
      <c r="AB14" s="1">
        <v>0</v>
      </c>
      <c r="AC14" s="1">
        <v>1</v>
      </c>
      <c r="AD14" s="1">
        <v>0</v>
      </c>
      <c r="AE14" s="1">
        <v>0</v>
      </c>
      <c r="AF14" s="1">
        <v>0</v>
      </c>
      <c r="AG14" s="1">
        <v>0</v>
      </c>
      <c r="AH14" s="1">
        <v>0</v>
      </c>
      <c r="AI14" s="1">
        <v>0</v>
      </c>
      <c r="AJ14" s="1">
        <v>0</v>
      </c>
      <c r="AK14" s="1">
        <v>1</v>
      </c>
      <c r="AL14" s="1">
        <v>0</v>
      </c>
      <c r="AM14" s="1">
        <v>0</v>
      </c>
      <c r="AN14" s="1">
        <v>0</v>
      </c>
      <c r="AO14" s="1">
        <v>0</v>
      </c>
      <c r="AP14" s="1">
        <v>0</v>
      </c>
      <c r="AQ14" s="1" t="s">
        <v>1251</v>
      </c>
      <c r="AR14" s="1">
        <v>0</v>
      </c>
      <c r="AT14" s="1" t="s">
        <v>16</v>
      </c>
      <c r="AU14" s="1" t="s">
        <v>1206</v>
      </c>
      <c r="AV14" s="1" t="s">
        <v>1332</v>
      </c>
      <c r="AW14" s="1">
        <v>2</v>
      </c>
      <c r="AX14" s="1">
        <v>0</v>
      </c>
      <c r="CI14" s="2">
        <v>41411</v>
      </c>
    </row>
    <row r="15" spans="1:88" ht="30" x14ac:dyDescent="0.25">
      <c r="A15" s="1">
        <v>4</v>
      </c>
      <c r="B15" s="1" t="s">
        <v>538</v>
      </c>
      <c r="C15" s="1" t="s">
        <v>11</v>
      </c>
      <c r="G15" s="5">
        <v>4.0999999999999996</v>
      </c>
      <c r="H15" s="1" t="s">
        <v>6045</v>
      </c>
      <c r="I15" s="1" t="s">
        <v>16</v>
      </c>
      <c r="J15" s="1" t="s">
        <v>70</v>
      </c>
      <c r="K15" s="1" t="s">
        <v>314</v>
      </c>
      <c r="L15" s="1" t="s">
        <v>16</v>
      </c>
      <c r="M15" s="1" t="s">
        <v>3286</v>
      </c>
      <c r="N15" s="2">
        <v>34608</v>
      </c>
      <c r="O15" s="1" t="s">
        <v>6044</v>
      </c>
      <c r="P15" s="1">
        <v>442148</v>
      </c>
      <c r="Q15" s="1">
        <v>427896</v>
      </c>
      <c r="R15" s="1">
        <v>105</v>
      </c>
      <c r="S15" s="1" t="s">
        <v>1336</v>
      </c>
      <c r="T15" s="1" t="s">
        <v>6043</v>
      </c>
      <c r="U15" s="1">
        <v>20</v>
      </c>
      <c r="V15" s="1" t="s">
        <v>1194</v>
      </c>
      <c r="W15" s="1">
        <v>17.5</v>
      </c>
      <c r="X15" s="1">
        <v>0.1</v>
      </c>
      <c r="Y15" s="1" t="s">
        <v>1194</v>
      </c>
      <c r="Z15" s="1">
        <v>1</v>
      </c>
      <c r="AA15" s="1">
        <v>0</v>
      </c>
      <c r="AB15" s="1">
        <v>0</v>
      </c>
      <c r="AC15" s="1">
        <v>1</v>
      </c>
      <c r="AD15" s="1">
        <v>0</v>
      </c>
      <c r="AE15" s="1">
        <v>0</v>
      </c>
      <c r="AF15" s="1">
        <v>0</v>
      </c>
      <c r="AG15" s="1">
        <v>0</v>
      </c>
      <c r="AH15" s="1">
        <v>0</v>
      </c>
      <c r="AI15" s="1">
        <v>0</v>
      </c>
      <c r="AJ15" s="1">
        <v>0</v>
      </c>
      <c r="AK15" s="1">
        <v>1</v>
      </c>
      <c r="AL15" s="1">
        <v>0</v>
      </c>
      <c r="AM15" s="1">
        <v>0</v>
      </c>
      <c r="AN15" s="1">
        <v>0</v>
      </c>
      <c r="AO15" s="1">
        <v>0</v>
      </c>
      <c r="AP15" s="1">
        <v>0</v>
      </c>
      <c r="AQ15" s="1" t="s">
        <v>1251</v>
      </c>
      <c r="AR15" s="1">
        <v>0</v>
      </c>
      <c r="AT15" s="1" t="s">
        <v>16</v>
      </c>
      <c r="AU15" s="1" t="s">
        <v>1206</v>
      </c>
      <c r="AV15" s="1" t="s">
        <v>1332</v>
      </c>
      <c r="AW15" s="1">
        <v>2</v>
      </c>
      <c r="AX15" s="1">
        <v>2</v>
      </c>
      <c r="CI15" s="2">
        <v>41411</v>
      </c>
    </row>
    <row r="16" spans="1:88" ht="30" x14ac:dyDescent="0.25">
      <c r="A16" s="1">
        <v>5</v>
      </c>
      <c r="B16" s="1" t="s">
        <v>539</v>
      </c>
      <c r="C16" s="1" t="s">
        <v>11</v>
      </c>
      <c r="G16" s="5">
        <v>5.0999999999999996</v>
      </c>
      <c r="H16" s="1" t="s">
        <v>6035</v>
      </c>
      <c r="I16" s="1" t="s">
        <v>16</v>
      </c>
      <c r="J16" s="1" t="s">
        <v>1261</v>
      </c>
      <c r="K16" s="1" t="s">
        <v>106</v>
      </c>
      <c r="L16" s="1" t="s">
        <v>90</v>
      </c>
      <c r="M16" s="1" t="s">
        <v>3286</v>
      </c>
      <c r="N16" s="2">
        <v>34608</v>
      </c>
      <c r="P16" s="1">
        <v>443048</v>
      </c>
      <c r="Q16" s="1">
        <v>370409</v>
      </c>
      <c r="R16" s="1">
        <v>120</v>
      </c>
      <c r="S16" s="1" t="s">
        <v>1258</v>
      </c>
      <c r="T16" s="1" t="s">
        <v>6033</v>
      </c>
      <c r="U16" s="1">
        <v>5</v>
      </c>
      <c r="W16" s="1">
        <v>85</v>
      </c>
      <c r="X16" s="1">
        <v>5</v>
      </c>
      <c r="Y16" s="1" t="s">
        <v>1256</v>
      </c>
      <c r="Z16" s="1">
        <v>1</v>
      </c>
      <c r="AA16" s="1">
        <v>0</v>
      </c>
      <c r="AB16" s="1">
        <v>0</v>
      </c>
      <c r="AC16" s="1">
        <v>0</v>
      </c>
      <c r="AD16" s="1">
        <v>0</v>
      </c>
      <c r="AE16" s="1">
        <v>0</v>
      </c>
      <c r="AF16" s="1">
        <v>0</v>
      </c>
      <c r="AG16" s="1">
        <v>0</v>
      </c>
      <c r="AH16" s="1">
        <v>0</v>
      </c>
      <c r="AI16" s="1">
        <v>0</v>
      </c>
      <c r="AJ16" s="1">
        <v>0</v>
      </c>
      <c r="AK16" s="1">
        <v>1</v>
      </c>
      <c r="AL16" s="1">
        <v>0</v>
      </c>
      <c r="AM16" s="1">
        <v>0</v>
      </c>
      <c r="AN16" s="1">
        <v>0</v>
      </c>
      <c r="AO16" s="1">
        <v>0</v>
      </c>
      <c r="AP16" s="1">
        <v>0</v>
      </c>
      <c r="AQ16" s="1" t="s">
        <v>1333</v>
      </c>
      <c r="AR16" s="1">
        <v>0</v>
      </c>
      <c r="AT16" s="1" t="s">
        <v>16</v>
      </c>
      <c r="AU16" s="1" t="s">
        <v>1206</v>
      </c>
      <c r="AV16" s="1" t="s">
        <v>1019</v>
      </c>
      <c r="AW16" s="1">
        <v>12</v>
      </c>
      <c r="AX16" s="1">
        <v>12</v>
      </c>
      <c r="CI16" s="2">
        <v>41411</v>
      </c>
      <c r="CJ16" s="2">
        <v>39892</v>
      </c>
    </row>
    <row r="17" spans="1:88" ht="30" x14ac:dyDescent="0.25">
      <c r="A17" s="1">
        <v>5</v>
      </c>
      <c r="B17" s="1" t="s">
        <v>539</v>
      </c>
      <c r="C17" s="1" t="s">
        <v>11</v>
      </c>
      <c r="G17" s="5">
        <v>5.2</v>
      </c>
      <c r="H17" s="1" t="s">
        <v>6034</v>
      </c>
      <c r="I17" s="1" t="s">
        <v>16</v>
      </c>
      <c r="J17" s="1" t="s">
        <v>1261</v>
      </c>
      <c r="K17" s="1" t="s">
        <v>106</v>
      </c>
      <c r="L17" s="1" t="s">
        <v>90</v>
      </c>
      <c r="M17" s="1" t="s">
        <v>3286</v>
      </c>
      <c r="N17" s="2">
        <v>34608</v>
      </c>
      <c r="P17" s="1">
        <v>443048</v>
      </c>
      <c r="Q17" s="1">
        <v>370409</v>
      </c>
      <c r="R17" s="1">
        <v>120</v>
      </c>
      <c r="S17" s="1" t="s">
        <v>1258</v>
      </c>
      <c r="T17" s="1" t="s">
        <v>6033</v>
      </c>
      <c r="U17" s="1">
        <v>5</v>
      </c>
      <c r="W17" s="1">
        <v>86</v>
      </c>
      <c r="X17" s="1">
        <v>10</v>
      </c>
      <c r="Y17" s="1" t="s">
        <v>1529</v>
      </c>
      <c r="Z17" s="1">
        <v>1</v>
      </c>
      <c r="AA17" s="1">
        <v>0</v>
      </c>
      <c r="AB17" s="1">
        <v>0</v>
      </c>
      <c r="AC17" s="1">
        <v>0</v>
      </c>
      <c r="AD17" s="1">
        <v>0</v>
      </c>
      <c r="AE17" s="1">
        <v>0</v>
      </c>
      <c r="AF17" s="1">
        <v>0</v>
      </c>
      <c r="AG17" s="1">
        <v>0</v>
      </c>
      <c r="AH17" s="1">
        <v>0</v>
      </c>
      <c r="AI17" s="1">
        <v>0</v>
      </c>
      <c r="AJ17" s="1">
        <v>0</v>
      </c>
      <c r="AK17" s="1">
        <v>1</v>
      </c>
      <c r="AL17" s="1">
        <v>0</v>
      </c>
      <c r="AM17" s="1">
        <v>0</v>
      </c>
      <c r="AN17" s="1">
        <v>0</v>
      </c>
      <c r="AO17" s="1">
        <v>0</v>
      </c>
      <c r="AP17" s="1">
        <v>0</v>
      </c>
      <c r="AQ17" s="1" t="s">
        <v>1333</v>
      </c>
      <c r="AR17" s="1">
        <v>0</v>
      </c>
      <c r="AT17" s="1" t="s">
        <v>16</v>
      </c>
      <c r="AU17" s="1" t="s">
        <v>1206</v>
      </c>
      <c r="AV17" s="1" t="s">
        <v>1019</v>
      </c>
      <c r="AW17" s="1">
        <v>12</v>
      </c>
      <c r="AX17" s="1">
        <v>0</v>
      </c>
      <c r="CI17" s="2">
        <v>41411</v>
      </c>
      <c r="CJ17" s="2">
        <v>39892</v>
      </c>
    </row>
    <row r="18" spans="1:88" x14ac:dyDescent="0.25">
      <c r="A18" s="1">
        <v>6</v>
      </c>
      <c r="B18" s="1" t="s">
        <v>540</v>
      </c>
      <c r="C18" s="1" t="s">
        <v>11</v>
      </c>
      <c r="G18" s="5">
        <v>6.1</v>
      </c>
      <c r="H18" s="1" t="s">
        <v>6032</v>
      </c>
      <c r="I18" s="1" t="s">
        <v>16</v>
      </c>
      <c r="J18" s="1" t="s">
        <v>995</v>
      </c>
      <c r="K18" s="1" t="s">
        <v>131</v>
      </c>
      <c r="L18" s="1" t="s">
        <v>16</v>
      </c>
      <c r="M18" s="1" t="s">
        <v>3286</v>
      </c>
      <c r="N18" s="2">
        <v>34608</v>
      </c>
      <c r="O18" s="1" t="s">
        <v>6031</v>
      </c>
      <c r="P18" s="1">
        <v>426574</v>
      </c>
      <c r="Q18" s="1">
        <v>588069</v>
      </c>
      <c r="R18" s="1">
        <v>81</v>
      </c>
      <c r="S18" s="1" t="s">
        <v>1163</v>
      </c>
      <c r="T18" s="1" t="s">
        <v>6030</v>
      </c>
      <c r="U18" s="1">
        <v>20</v>
      </c>
      <c r="V18" s="1" t="s">
        <v>1334</v>
      </c>
      <c r="W18" s="1">
        <v>35</v>
      </c>
      <c r="X18" s="1">
        <v>5</v>
      </c>
      <c r="Y18" s="1" t="s">
        <v>1249</v>
      </c>
      <c r="Z18" s="1">
        <v>1</v>
      </c>
      <c r="AA18" s="1">
        <v>0</v>
      </c>
      <c r="AB18" s="1">
        <v>0</v>
      </c>
      <c r="AC18" s="1">
        <v>1</v>
      </c>
      <c r="AD18" s="1">
        <v>0</v>
      </c>
      <c r="AE18" s="1">
        <v>0</v>
      </c>
      <c r="AF18" s="1">
        <v>0</v>
      </c>
      <c r="AG18" s="1">
        <v>0</v>
      </c>
      <c r="AH18" s="1">
        <v>0</v>
      </c>
      <c r="AI18" s="1">
        <v>0</v>
      </c>
      <c r="AJ18" s="1">
        <v>0</v>
      </c>
      <c r="AK18" s="1">
        <v>1</v>
      </c>
      <c r="AL18" s="1">
        <v>0</v>
      </c>
      <c r="AM18" s="1">
        <v>0</v>
      </c>
      <c r="AN18" s="1">
        <v>0</v>
      </c>
      <c r="AO18" s="1">
        <v>0</v>
      </c>
      <c r="AP18" s="1">
        <v>0</v>
      </c>
      <c r="AQ18" s="1" t="s">
        <v>1251</v>
      </c>
      <c r="AR18" s="1">
        <v>0</v>
      </c>
      <c r="AT18" s="1" t="s">
        <v>16</v>
      </c>
      <c r="AU18" s="1" t="s">
        <v>1162</v>
      </c>
      <c r="AV18" s="1" t="s">
        <v>1019</v>
      </c>
      <c r="AW18" s="1">
        <v>12</v>
      </c>
      <c r="AX18" s="1">
        <v>12</v>
      </c>
      <c r="CI18" s="2">
        <v>41411</v>
      </c>
    </row>
    <row r="19" spans="1:88" x14ac:dyDescent="0.25">
      <c r="A19" s="1">
        <v>6</v>
      </c>
      <c r="B19" s="1" t="s">
        <v>540</v>
      </c>
      <c r="C19" s="1" t="s">
        <v>11</v>
      </c>
      <c r="G19" s="5">
        <v>6.2</v>
      </c>
      <c r="H19" s="1" t="s">
        <v>6029</v>
      </c>
      <c r="I19" s="1" t="s">
        <v>16</v>
      </c>
      <c r="J19" s="1" t="s">
        <v>995</v>
      </c>
      <c r="K19" s="1" t="s">
        <v>131</v>
      </c>
      <c r="L19" s="1" t="s">
        <v>16</v>
      </c>
      <c r="M19" s="1" t="s">
        <v>3286</v>
      </c>
      <c r="N19" s="2">
        <v>34608</v>
      </c>
      <c r="O19" s="1" t="s">
        <v>6028</v>
      </c>
      <c r="P19" s="1">
        <v>426550</v>
      </c>
      <c r="Q19" s="1">
        <v>588068</v>
      </c>
      <c r="R19" s="1">
        <v>81</v>
      </c>
      <c r="S19" s="1" t="s">
        <v>1163</v>
      </c>
      <c r="T19" s="1" t="s">
        <v>6027</v>
      </c>
      <c r="U19" s="1">
        <v>20</v>
      </c>
      <c r="V19" s="1" t="s">
        <v>1194</v>
      </c>
      <c r="W19" s="1">
        <v>35.340000000000003</v>
      </c>
      <c r="X19" s="1">
        <v>5</v>
      </c>
      <c r="Y19" s="1" t="s">
        <v>1194</v>
      </c>
      <c r="Z19" s="1">
        <v>1</v>
      </c>
      <c r="AA19" s="1">
        <v>0</v>
      </c>
      <c r="AB19" s="1">
        <v>0</v>
      </c>
      <c r="AC19" s="1">
        <v>1</v>
      </c>
      <c r="AD19" s="1">
        <v>0</v>
      </c>
      <c r="AE19" s="1">
        <v>0</v>
      </c>
      <c r="AF19" s="1">
        <v>0</v>
      </c>
      <c r="AG19" s="1">
        <v>0</v>
      </c>
      <c r="AH19" s="1">
        <v>0</v>
      </c>
      <c r="AI19" s="1">
        <v>0</v>
      </c>
      <c r="AJ19" s="1">
        <v>0</v>
      </c>
      <c r="AK19" s="1">
        <v>1</v>
      </c>
      <c r="AL19" s="1">
        <v>0</v>
      </c>
      <c r="AM19" s="1">
        <v>0</v>
      </c>
      <c r="AN19" s="1">
        <v>0</v>
      </c>
      <c r="AO19" s="1">
        <v>0</v>
      </c>
      <c r="AP19" s="1">
        <v>0</v>
      </c>
      <c r="AQ19" s="1" t="s">
        <v>1251</v>
      </c>
      <c r="AR19" s="1">
        <v>0</v>
      </c>
      <c r="AT19" s="1" t="s">
        <v>16</v>
      </c>
      <c r="AU19" s="1" t="s">
        <v>1162</v>
      </c>
      <c r="AV19" s="1" t="s">
        <v>1019</v>
      </c>
      <c r="AW19" s="1">
        <v>12</v>
      </c>
      <c r="AX19" s="1">
        <v>0</v>
      </c>
      <c r="CI19" s="2">
        <v>41411</v>
      </c>
    </row>
    <row r="20" spans="1:88" ht="30" x14ac:dyDescent="0.25">
      <c r="A20" s="1">
        <v>7</v>
      </c>
      <c r="B20" s="1" t="s">
        <v>541</v>
      </c>
      <c r="C20" s="1" t="s">
        <v>11</v>
      </c>
      <c r="G20" s="5">
        <v>7.1</v>
      </c>
      <c r="H20" s="1" t="s">
        <v>1881</v>
      </c>
      <c r="I20" s="1" t="s">
        <v>16</v>
      </c>
      <c r="J20" s="1" t="s">
        <v>946</v>
      </c>
      <c r="K20" s="1" t="s">
        <v>188</v>
      </c>
      <c r="L20" s="1" t="s">
        <v>16</v>
      </c>
      <c r="M20" s="1" t="s">
        <v>3286</v>
      </c>
      <c r="N20" s="2">
        <v>34608</v>
      </c>
      <c r="O20" s="1" t="s">
        <v>6026</v>
      </c>
      <c r="P20" s="1">
        <v>373013</v>
      </c>
      <c r="Q20" s="1">
        <v>404355</v>
      </c>
      <c r="R20" s="1">
        <v>109</v>
      </c>
      <c r="S20" s="1" t="s">
        <v>1140</v>
      </c>
      <c r="T20" s="1" t="s">
        <v>6025</v>
      </c>
      <c r="U20" s="1">
        <v>5</v>
      </c>
      <c r="V20" s="1" t="s">
        <v>1194</v>
      </c>
      <c r="W20" s="1">
        <v>108.82</v>
      </c>
      <c r="X20" s="1">
        <v>0.01</v>
      </c>
      <c r="Y20" s="1" t="s">
        <v>1022</v>
      </c>
      <c r="Z20" s="1">
        <v>1</v>
      </c>
      <c r="AA20" s="1">
        <v>0</v>
      </c>
      <c r="AB20" s="1">
        <v>0</v>
      </c>
      <c r="AC20" s="1">
        <v>1</v>
      </c>
      <c r="AD20" s="1">
        <v>0</v>
      </c>
      <c r="AE20" s="1">
        <v>0</v>
      </c>
      <c r="AF20" s="1">
        <v>0</v>
      </c>
      <c r="AG20" s="1">
        <v>0</v>
      </c>
      <c r="AH20" s="1">
        <v>0</v>
      </c>
      <c r="AI20" s="1">
        <v>0</v>
      </c>
      <c r="AJ20" s="1">
        <v>0</v>
      </c>
      <c r="AK20" s="1">
        <v>1</v>
      </c>
      <c r="AL20" s="1">
        <v>0</v>
      </c>
      <c r="AM20" s="1">
        <v>0</v>
      </c>
      <c r="AN20" s="1">
        <v>0</v>
      </c>
      <c r="AO20" s="1">
        <v>0</v>
      </c>
      <c r="AP20" s="1">
        <v>0</v>
      </c>
      <c r="AQ20" s="1" t="s">
        <v>1251</v>
      </c>
      <c r="AR20" s="1">
        <v>0</v>
      </c>
      <c r="AT20" s="1" t="s">
        <v>16</v>
      </c>
      <c r="AU20" s="1" t="s">
        <v>1206</v>
      </c>
      <c r="AV20" s="1" t="s">
        <v>1417</v>
      </c>
      <c r="AW20" s="1">
        <v>6</v>
      </c>
      <c r="AX20" s="1">
        <v>6</v>
      </c>
      <c r="CI20" s="2">
        <v>41411</v>
      </c>
    </row>
    <row r="21" spans="1:88" ht="30" x14ac:dyDescent="0.25">
      <c r="A21" s="1">
        <v>8</v>
      </c>
      <c r="B21" s="1" t="s">
        <v>542</v>
      </c>
      <c r="C21" s="1" t="s">
        <v>11</v>
      </c>
      <c r="G21" s="5">
        <v>8.1999999999999993</v>
      </c>
      <c r="H21" s="1" t="s">
        <v>1881</v>
      </c>
      <c r="I21" s="1" t="s">
        <v>16</v>
      </c>
      <c r="J21" s="1" t="s">
        <v>70</v>
      </c>
      <c r="K21" s="1" t="s">
        <v>543</v>
      </c>
      <c r="L21" s="1" t="s">
        <v>16</v>
      </c>
      <c r="M21" s="1" t="s">
        <v>3286</v>
      </c>
      <c r="N21" s="2">
        <v>34608</v>
      </c>
      <c r="O21" s="1" t="s">
        <v>6022</v>
      </c>
      <c r="P21" s="1">
        <v>455801</v>
      </c>
      <c r="Q21" s="1">
        <v>413824</v>
      </c>
      <c r="R21" s="1">
        <v>111</v>
      </c>
      <c r="S21" s="1" t="s">
        <v>1336</v>
      </c>
      <c r="T21" s="1" t="s">
        <v>6021</v>
      </c>
      <c r="U21" s="1">
        <v>20</v>
      </c>
      <c r="V21" s="1" t="s">
        <v>1194</v>
      </c>
      <c r="W21" s="1">
        <v>20</v>
      </c>
      <c r="X21" s="1">
        <v>5</v>
      </c>
      <c r="Y21" s="1" t="s">
        <v>1256</v>
      </c>
      <c r="Z21" s="1">
        <v>1</v>
      </c>
      <c r="AA21" s="1">
        <v>0</v>
      </c>
      <c r="AB21" s="1">
        <v>0</v>
      </c>
      <c r="AC21" s="1">
        <v>1</v>
      </c>
      <c r="AD21" s="1">
        <v>0</v>
      </c>
      <c r="AE21" s="1">
        <v>0</v>
      </c>
      <c r="AF21" s="1">
        <v>0</v>
      </c>
      <c r="AG21" s="1">
        <v>0</v>
      </c>
      <c r="AH21" s="1">
        <v>0</v>
      </c>
      <c r="AI21" s="1">
        <v>0</v>
      </c>
      <c r="AJ21" s="1">
        <v>0</v>
      </c>
      <c r="AK21" s="1">
        <v>1</v>
      </c>
      <c r="AL21" s="1">
        <v>0</v>
      </c>
      <c r="AM21" s="1">
        <v>0</v>
      </c>
      <c r="AN21" s="1">
        <v>0</v>
      </c>
      <c r="AO21" s="1">
        <v>0</v>
      </c>
      <c r="AP21" s="1">
        <v>0</v>
      </c>
      <c r="AQ21" s="1" t="s">
        <v>1251</v>
      </c>
      <c r="AR21" s="1">
        <v>0</v>
      </c>
      <c r="AT21" s="1" t="s">
        <v>16</v>
      </c>
      <c r="AU21" s="1" t="s">
        <v>1206</v>
      </c>
      <c r="AV21" s="1" t="s">
        <v>1019</v>
      </c>
      <c r="AW21" s="1">
        <v>12</v>
      </c>
      <c r="AX21" s="1">
        <v>0</v>
      </c>
      <c r="CI21" s="2">
        <v>41411</v>
      </c>
    </row>
    <row r="22" spans="1:88" ht="30" x14ac:dyDescent="0.25">
      <c r="A22" s="1">
        <v>8</v>
      </c>
      <c r="B22" s="1" t="s">
        <v>542</v>
      </c>
      <c r="C22" s="1" t="s">
        <v>11</v>
      </c>
      <c r="G22" s="5">
        <v>8.1</v>
      </c>
      <c r="H22" s="1" t="s">
        <v>1878</v>
      </c>
      <c r="I22" s="1" t="s">
        <v>16</v>
      </c>
      <c r="J22" s="1" t="s">
        <v>70</v>
      </c>
      <c r="K22" s="1" t="s">
        <v>543</v>
      </c>
      <c r="L22" s="1" t="s">
        <v>16</v>
      </c>
      <c r="M22" s="1" t="s">
        <v>3286</v>
      </c>
      <c r="N22" s="2">
        <v>34608</v>
      </c>
      <c r="O22" s="1" t="s">
        <v>6024</v>
      </c>
      <c r="P22" s="1">
        <v>455763</v>
      </c>
      <c r="Q22" s="1">
        <v>413776</v>
      </c>
      <c r="R22" s="1">
        <v>111</v>
      </c>
      <c r="S22" s="1" t="s">
        <v>1336</v>
      </c>
      <c r="T22" s="1" t="s">
        <v>6023</v>
      </c>
      <c r="U22" s="1">
        <v>20</v>
      </c>
      <c r="V22" s="1" t="s">
        <v>1194</v>
      </c>
      <c r="W22" s="1">
        <v>20</v>
      </c>
      <c r="X22" s="1">
        <v>5</v>
      </c>
      <c r="Y22" s="1" t="s">
        <v>1256</v>
      </c>
      <c r="Z22" s="1">
        <v>1</v>
      </c>
      <c r="AA22" s="1">
        <v>0</v>
      </c>
      <c r="AB22" s="1">
        <v>0</v>
      </c>
      <c r="AC22" s="1">
        <v>1</v>
      </c>
      <c r="AD22" s="1">
        <v>0</v>
      </c>
      <c r="AE22" s="1">
        <v>0</v>
      </c>
      <c r="AF22" s="1">
        <v>0</v>
      </c>
      <c r="AG22" s="1">
        <v>0</v>
      </c>
      <c r="AH22" s="1">
        <v>0</v>
      </c>
      <c r="AI22" s="1">
        <v>0</v>
      </c>
      <c r="AJ22" s="1">
        <v>0</v>
      </c>
      <c r="AK22" s="1">
        <v>1</v>
      </c>
      <c r="AL22" s="1">
        <v>0</v>
      </c>
      <c r="AM22" s="1">
        <v>0</v>
      </c>
      <c r="AN22" s="1">
        <v>0</v>
      </c>
      <c r="AO22" s="1">
        <v>0</v>
      </c>
      <c r="AP22" s="1">
        <v>0</v>
      </c>
      <c r="AQ22" s="1" t="s">
        <v>1251</v>
      </c>
      <c r="AR22" s="1">
        <v>0</v>
      </c>
      <c r="AT22" s="1" t="s">
        <v>16</v>
      </c>
      <c r="AU22" s="1" t="s">
        <v>1206</v>
      </c>
      <c r="AV22" s="1" t="s">
        <v>1019</v>
      </c>
      <c r="AW22" s="1">
        <v>12</v>
      </c>
      <c r="AX22" s="1">
        <v>12</v>
      </c>
      <c r="CI22" s="2">
        <v>41411</v>
      </c>
    </row>
    <row r="23" spans="1:88" ht="30" x14ac:dyDescent="0.25">
      <c r="A23" s="1">
        <v>9</v>
      </c>
      <c r="B23" s="1" t="s">
        <v>544</v>
      </c>
      <c r="C23" s="1" t="s">
        <v>11</v>
      </c>
      <c r="G23" s="5">
        <v>9.1</v>
      </c>
      <c r="H23" s="1" t="s">
        <v>6020</v>
      </c>
      <c r="I23" s="1" t="s">
        <v>16</v>
      </c>
      <c r="J23" s="1" t="s">
        <v>1261</v>
      </c>
      <c r="K23" s="1" t="s">
        <v>106</v>
      </c>
      <c r="L23" s="1" t="s">
        <v>90</v>
      </c>
      <c r="M23" s="1" t="s">
        <v>3286</v>
      </c>
      <c r="N23" s="2">
        <v>34608</v>
      </c>
      <c r="P23" s="1">
        <v>445222</v>
      </c>
      <c r="Q23" s="1">
        <v>379823</v>
      </c>
      <c r="R23" s="1">
        <v>120</v>
      </c>
      <c r="S23" s="1" t="s">
        <v>1258</v>
      </c>
      <c r="T23" s="1" t="s">
        <v>6019</v>
      </c>
      <c r="U23" s="1">
        <v>35</v>
      </c>
      <c r="V23" s="1" t="s">
        <v>1194</v>
      </c>
      <c r="W23" s="1">
        <v>85</v>
      </c>
      <c r="X23" s="1">
        <v>5</v>
      </c>
      <c r="Y23" s="1" t="s">
        <v>1256</v>
      </c>
      <c r="Z23" s="1">
        <v>1</v>
      </c>
      <c r="AA23" s="1">
        <v>0</v>
      </c>
      <c r="AB23" s="1">
        <v>0</v>
      </c>
      <c r="AC23" s="1">
        <v>0</v>
      </c>
      <c r="AD23" s="1">
        <v>0</v>
      </c>
      <c r="AE23" s="1">
        <v>0</v>
      </c>
      <c r="AF23" s="1">
        <v>0</v>
      </c>
      <c r="AG23" s="1">
        <v>0</v>
      </c>
      <c r="AH23" s="1">
        <v>0</v>
      </c>
      <c r="AI23" s="1">
        <v>0</v>
      </c>
      <c r="AJ23" s="1">
        <v>0</v>
      </c>
      <c r="AK23" s="1">
        <v>1</v>
      </c>
      <c r="AL23" s="1">
        <v>0</v>
      </c>
      <c r="AM23" s="1">
        <v>0</v>
      </c>
      <c r="AN23" s="1">
        <v>0</v>
      </c>
      <c r="AO23" s="1">
        <v>0</v>
      </c>
      <c r="AP23" s="1">
        <v>0</v>
      </c>
      <c r="AQ23" s="1" t="s">
        <v>1333</v>
      </c>
      <c r="AR23" s="1">
        <v>0</v>
      </c>
      <c r="AT23" s="1" t="s">
        <v>16</v>
      </c>
      <c r="AU23" s="1" t="s">
        <v>1206</v>
      </c>
      <c r="AV23" s="1" t="s">
        <v>1417</v>
      </c>
      <c r="AW23" s="1">
        <v>6</v>
      </c>
      <c r="AX23" s="1">
        <v>6</v>
      </c>
      <c r="CI23" s="2">
        <v>41411</v>
      </c>
    </row>
    <row r="24" spans="1:88" ht="30" x14ac:dyDescent="0.25">
      <c r="A24" s="1">
        <v>10</v>
      </c>
      <c r="B24" s="1" t="s">
        <v>594</v>
      </c>
      <c r="C24" s="1" t="s">
        <v>11</v>
      </c>
      <c r="G24" s="5">
        <v>10.1</v>
      </c>
      <c r="H24" s="1" t="s">
        <v>2206</v>
      </c>
      <c r="I24" s="1" t="s">
        <v>16</v>
      </c>
      <c r="J24" s="1" t="s">
        <v>70</v>
      </c>
      <c r="K24" s="1" t="s">
        <v>47</v>
      </c>
      <c r="L24" s="1" t="s">
        <v>16</v>
      </c>
      <c r="M24" s="1" t="s">
        <v>3286</v>
      </c>
      <c r="N24" s="2">
        <v>34608</v>
      </c>
      <c r="O24" s="1" t="s">
        <v>6018</v>
      </c>
      <c r="P24" s="1">
        <v>436498</v>
      </c>
      <c r="Q24" s="1">
        <v>406034</v>
      </c>
      <c r="R24" s="1">
        <v>110</v>
      </c>
      <c r="S24" s="1" t="s">
        <v>1336</v>
      </c>
      <c r="T24" s="1" t="s">
        <v>6017</v>
      </c>
      <c r="U24" s="1">
        <v>20</v>
      </c>
      <c r="V24" s="1" t="s">
        <v>1194</v>
      </c>
      <c r="W24" s="1">
        <v>68.52</v>
      </c>
      <c r="X24" s="1">
        <v>0.01</v>
      </c>
      <c r="Y24" s="1" t="s">
        <v>1022</v>
      </c>
      <c r="Z24" s="1">
        <v>1</v>
      </c>
      <c r="AA24" s="1">
        <v>0</v>
      </c>
      <c r="AB24" s="1">
        <v>0</v>
      </c>
      <c r="AC24" s="1">
        <v>1</v>
      </c>
      <c r="AD24" s="1">
        <v>0</v>
      </c>
      <c r="AE24" s="1">
        <v>0</v>
      </c>
      <c r="AF24" s="1">
        <v>0</v>
      </c>
      <c r="AG24" s="1">
        <v>0</v>
      </c>
      <c r="AH24" s="1">
        <v>0</v>
      </c>
      <c r="AI24" s="1">
        <v>0</v>
      </c>
      <c r="AJ24" s="1">
        <v>0</v>
      </c>
      <c r="AK24" s="1">
        <v>1</v>
      </c>
      <c r="AL24" s="1">
        <v>0</v>
      </c>
      <c r="AM24" s="1">
        <v>0</v>
      </c>
      <c r="AN24" s="1">
        <v>0</v>
      </c>
      <c r="AO24" s="1">
        <v>0</v>
      </c>
      <c r="AP24" s="1">
        <v>0</v>
      </c>
      <c r="AQ24" s="1" t="s">
        <v>1251</v>
      </c>
      <c r="AR24" s="1">
        <v>0</v>
      </c>
      <c r="AT24" s="1" t="s">
        <v>16</v>
      </c>
      <c r="AU24" s="1" t="s">
        <v>1206</v>
      </c>
      <c r="AV24" s="1" t="s">
        <v>1019</v>
      </c>
      <c r="AW24" s="1">
        <v>12</v>
      </c>
      <c r="AX24" s="1">
        <v>12</v>
      </c>
      <c r="CI24" s="2">
        <v>41411</v>
      </c>
    </row>
    <row r="25" spans="1:88" ht="30" x14ac:dyDescent="0.25">
      <c r="A25" s="1">
        <v>10</v>
      </c>
      <c r="B25" s="1" t="s">
        <v>594</v>
      </c>
      <c r="C25" s="1" t="s">
        <v>11</v>
      </c>
      <c r="G25" s="5">
        <v>10.199999999999999</v>
      </c>
      <c r="H25" s="1" t="s">
        <v>1917</v>
      </c>
      <c r="I25" s="1" t="s">
        <v>16</v>
      </c>
      <c r="J25" s="1" t="s">
        <v>70</v>
      </c>
      <c r="K25" s="1" t="s">
        <v>47</v>
      </c>
      <c r="L25" s="1" t="s">
        <v>16</v>
      </c>
      <c r="M25" s="1" t="s">
        <v>3286</v>
      </c>
      <c r="N25" s="2">
        <v>34608</v>
      </c>
      <c r="O25" s="1" t="s">
        <v>6016</v>
      </c>
      <c r="P25" s="1">
        <v>436390</v>
      </c>
      <c r="Q25" s="1">
        <v>406049</v>
      </c>
      <c r="R25" s="1">
        <v>110</v>
      </c>
      <c r="S25" s="1" t="s">
        <v>1336</v>
      </c>
      <c r="T25" s="1" t="s">
        <v>6015</v>
      </c>
      <c r="U25" s="1">
        <v>10</v>
      </c>
      <c r="V25" s="1" t="s">
        <v>1207</v>
      </c>
      <c r="W25" s="1">
        <v>0</v>
      </c>
      <c r="X25" s="1">
        <v>20</v>
      </c>
      <c r="Z25" s="1">
        <v>1</v>
      </c>
      <c r="AA25" s="1">
        <v>0</v>
      </c>
      <c r="AB25" s="1">
        <v>0</v>
      </c>
      <c r="AC25" s="1">
        <v>0</v>
      </c>
      <c r="AD25" s="1">
        <v>0</v>
      </c>
      <c r="AE25" s="1">
        <v>0</v>
      </c>
      <c r="AF25" s="1">
        <v>0</v>
      </c>
      <c r="AG25" s="1">
        <v>0</v>
      </c>
      <c r="AH25" s="1">
        <v>0</v>
      </c>
      <c r="AI25" s="1">
        <v>0</v>
      </c>
      <c r="AJ25" s="1">
        <v>0</v>
      </c>
      <c r="AK25" s="1">
        <v>1</v>
      </c>
      <c r="AL25" s="1">
        <v>0</v>
      </c>
      <c r="AM25" s="1">
        <v>0</v>
      </c>
      <c r="AN25" s="1">
        <v>0</v>
      </c>
      <c r="AO25" s="1">
        <v>0</v>
      </c>
      <c r="AP25" s="1">
        <v>0</v>
      </c>
      <c r="AQ25" s="1" t="s">
        <v>1333</v>
      </c>
      <c r="AR25" s="1">
        <v>0</v>
      </c>
      <c r="AT25" s="1" t="s">
        <v>16</v>
      </c>
      <c r="AU25" s="1" t="s">
        <v>1206</v>
      </c>
      <c r="AV25" s="1" t="s">
        <v>1019</v>
      </c>
      <c r="AW25" s="1">
        <v>12</v>
      </c>
      <c r="AX25" s="1">
        <v>0</v>
      </c>
      <c r="CI25" s="2">
        <v>41411</v>
      </c>
    </row>
    <row r="26" spans="1:88" ht="30" x14ac:dyDescent="0.25">
      <c r="A26" s="1">
        <v>11</v>
      </c>
      <c r="B26" s="1" t="s">
        <v>595</v>
      </c>
      <c r="C26" s="1" t="s">
        <v>11</v>
      </c>
      <c r="G26" s="5">
        <v>11.1</v>
      </c>
      <c r="H26" s="1" t="s">
        <v>1881</v>
      </c>
      <c r="I26" s="1" t="s">
        <v>1434</v>
      </c>
      <c r="J26" s="1" t="s">
        <v>995</v>
      </c>
      <c r="K26" s="1" t="s">
        <v>167</v>
      </c>
      <c r="L26" s="1" t="s">
        <v>21</v>
      </c>
      <c r="M26" s="1" t="s">
        <v>3286</v>
      </c>
      <c r="N26" s="2">
        <v>34608</v>
      </c>
      <c r="O26" s="1" t="s">
        <v>6014</v>
      </c>
      <c r="P26" s="1">
        <v>430619</v>
      </c>
      <c r="Q26" s="1">
        <v>582281</v>
      </c>
      <c r="R26" s="1">
        <v>81</v>
      </c>
      <c r="S26" s="1" t="s">
        <v>1163</v>
      </c>
      <c r="T26" s="1" t="s">
        <v>6013</v>
      </c>
      <c r="U26" s="1">
        <v>0.01</v>
      </c>
      <c r="V26" s="1" t="s">
        <v>1022</v>
      </c>
      <c r="W26" s="1">
        <v>6.01</v>
      </c>
      <c r="X26" s="1">
        <v>0.01</v>
      </c>
      <c r="Y26" s="1" t="s">
        <v>1022</v>
      </c>
      <c r="Z26" s="1">
        <v>1</v>
      </c>
      <c r="AA26" s="1">
        <v>0</v>
      </c>
      <c r="AB26" s="1">
        <v>0</v>
      </c>
      <c r="AC26" s="1">
        <v>1</v>
      </c>
      <c r="AD26" s="1">
        <v>0</v>
      </c>
      <c r="AE26" s="1">
        <v>0</v>
      </c>
      <c r="AF26" s="1">
        <v>0</v>
      </c>
      <c r="AG26" s="1">
        <v>0</v>
      </c>
      <c r="AH26" s="1">
        <v>0</v>
      </c>
      <c r="AI26" s="1">
        <v>0</v>
      </c>
      <c r="AJ26" s="1">
        <v>0</v>
      </c>
      <c r="AK26" s="1">
        <v>1</v>
      </c>
      <c r="AL26" s="1">
        <v>0</v>
      </c>
      <c r="AM26" s="1">
        <v>0</v>
      </c>
      <c r="AN26" s="1">
        <v>0</v>
      </c>
      <c r="AO26" s="1">
        <v>0</v>
      </c>
      <c r="AP26" s="1">
        <v>0</v>
      </c>
      <c r="AQ26" s="1" t="s">
        <v>1251</v>
      </c>
      <c r="AR26" s="1">
        <v>0</v>
      </c>
      <c r="AT26" s="1" t="s">
        <v>1067</v>
      </c>
      <c r="AU26" s="1" t="s">
        <v>1162</v>
      </c>
      <c r="AV26" s="1" t="s">
        <v>1178</v>
      </c>
      <c r="AW26" s="1">
        <v>52</v>
      </c>
      <c r="AX26" s="1">
        <v>52</v>
      </c>
      <c r="AZ26" s="1" t="s">
        <v>1065</v>
      </c>
      <c r="BB26" s="1" t="s">
        <v>1450</v>
      </c>
      <c r="BD26" s="1" t="s">
        <v>595</v>
      </c>
      <c r="BE26" s="1" t="s">
        <v>1036</v>
      </c>
      <c r="BF26" s="3">
        <v>12</v>
      </c>
      <c r="BG26" s="1" t="s">
        <v>5994</v>
      </c>
      <c r="BH26" s="1" t="s">
        <v>1135</v>
      </c>
      <c r="BI26" s="1" t="s">
        <v>1225</v>
      </c>
      <c r="BJ26" s="1" t="s">
        <v>1429</v>
      </c>
      <c r="BK26" s="1" t="s">
        <v>1428</v>
      </c>
      <c r="BL26" s="1" t="s">
        <v>1108</v>
      </c>
      <c r="BM26" s="1" t="s">
        <v>1107</v>
      </c>
      <c r="BN26" s="1">
        <v>1</v>
      </c>
      <c r="BO26" s="1" t="s">
        <v>1356</v>
      </c>
      <c r="BS26" s="1" t="s">
        <v>1106</v>
      </c>
      <c r="BU26" s="1" t="s">
        <v>1170</v>
      </c>
      <c r="BW26" s="1" t="s">
        <v>1170</v>
      </c>
      <c r="BX26" s="1" t="s">
        <v>1106</v>
      </c>
      <c r="BY26" s="1" t="s">
        <v>1106</v>
      </c>
      <c r="BZ26" s="1" t="s">
        <v>1106</v>
      </c>
      <c r="CA26" s="1" t="s">
        <v>1106</v>
      </c>
      <c r="CB26" s="1" t="s">
        <v>1106</v>
      </c>
      <c r="CC26" s="1" t="s">
        <v>1170</v>
      </c>
      <c r="CD26" s="1" t="s">
        <v>1106</v>
      </c>
      <c r="CE26" s="1" t="s">
        <v>1106</v>
      </c>
      <c r="CF26" s="1" t="s">
        <v>1106</v>
      </c>
      <c r="CG26" s="1" t="s">
        <v>1106</v>
      </c>
      <c r="CH26" s="1" t="s">
        <v>1106</v>
      </c>
      <c r="CI26" s="2">
        <v>41411</v>
      </c>
      <c r="CJ26" s="2">
        <v>38718</v>
      </c>
    </row>
    <row r="27" spans="1:88" ht="30" x14ac:dyDescent="0.25">
      <c r="A27" s="1">
        <v>11</v>
      </c>
      <c r="B27" s="1" t="s">
        <v>595</v>
      </c>
      <c r="C27" s="1" t="s">
        <v>11</v>
      </c>
      <c r="G27" s="5">
        <v>11.5</v>
      </c>
      <c r="H27" s="1" t="s">
        <v>1098</v>
      </c>
      <c r="I27" s="1" t="s">
        <v>1434</v>
      </c>
      <c r="J27" s="1" t="s">
        <v>995</v>
      </c>
      <c r="K27" s="1" t="s">
        <v>167</v>
      </c>
      <c r="L27" s="1" t="s">
        <v>21</v>
      </c>
      <c r="M27" s="1" t="s">
        <v>3286</v>
      </c>
      <c r="N27" s="2">
        <v>37834</v>
      </c>
      <c r="P27" s="1">
        <v>430590</v>
      </c>
      <c r="Q27" s="1">
        <v>582510</v>
      </c>
      <c r="R27" s="1">
        <v>81</v>
      </c>
      <c r="S27" s="1" t="s">
        <v>1163</v>
      </c>
      <c r="T27" s="1" t="s">
        <v>6005</v>
      </c>
      <c r="U27" s="1">
        <v>10</v>
      </c>
      <c r="V27" s="1" t="s">
        <v>1334</v>
      </c>
      <c r="W27" s="1">
        <v>0</v>
      </c>
      <c r="X27" s="1">
        <v>5</v>
      </c>
      <c r="Y27" s="1" t="s">
        <v>1256</v>
      </c>
      <c r="Z27" s="1">
        <v>1</v>
      </c>
      <c r="AA27" s="1">
        <v>0</v>
      </c>
      <c r="AB27" s="1">
        <v>0</v>
      </c>
      <c r="AC27" s="1">
        <v>0</v>
      </c>
      <c r="AD27" s="1">
        <v>0</v>
      </c>
      <c r="AE27" s="1">
        <v>0</v>
      </c>
      <c r="AF27" s="1">
        <v>0</v>
      </c>
      <c r="AG27" s="1">
        <v>1</v>
      </c>
      <c r="AH27" s="1">
        <v>0</v>
      </c>
      <c r="AI27" s="1">
        <v>1</v>
      </c>
      <c r="AJ27" s="1">
        <v>0</v>
      </c>
      <c r="AK27" s="1">
        <v>0</v>
      </c>
      <c r="AL27" s="1">
        <v>0</v>
      </c>
      <c r="AM27" s="1">
        <v>0</v>
      </c>
      <c r="AN27" s="1">
        <v>0</v>
      </c>
      <c r="AO27" s="1">
        <v>0</v>
      </c>
      <c r="AP27" s="1">
        <v>0</v>
      </c>
      <c r="AQ27" s="1" t="s">
        <v>1079</v>
      </c>
      <c r="AR27" s="1">
        <v>0</v>
      </c>
      <c r="AT27" s="1" t="s">
        <v>1067</v>
      </c>
      <c r="AU27" s="1" t="s">
        <v>1162</v>
      </c>
      <c r="AV27" s="1" t="s">
        <v>1178</v>
      </c>
      <c r="AW27" s="1">
        <v>52</v>
      </c>
      <c r="AX27" s="1">
        <v>0</v>
      </c>
      <c r="AY27" s="1" t="s">
        <v>1992</v>
      </c>
      <c r="AZ27" s="1" t="s">
        <v>1065</v>
      </c>
      <c r="BB27" s="1" t="s">
        <v>1098</v>
      </c>
      <c r="BD27" s="1" t="s">
        <v>595</v>
      </c>
      <c r="BE27" s="1" t="s">
        <v>1036</v>
      </c>
      <c r="BF27" s="3">
        <v>12</v>
      </c>
      <c r="BG27" s="1" t="s">
        <v>5994</v>
      </c>
      <c r="BH27" s="1" t="s">
        <v>1135</v>
      </c>
      <c r="BI27" s="1" t="s">
        <v>1225</v>
      </c>
      <c r="BJ27" s="1" t="s">
        <v>1429</v>
      </c>
      <c r="BK27" s="1" t="s">
        <v>1428</v>
      </c>
      <c r="BL27" s="1" t="s">
        <v>1108</v>
      </c>
      <c r="BM27" s="1" t="s">
        <v>1107</v>
      </c>
      <c r="BN27" s="1">
        <v>1</v>
      </c>
      <c r="BO27" s="1" t="s">
        <v>1356</v>
      </c>
      <c r="BS27" s="1" t="s">
        <v>1106</v>
      </c>
      <c r="BU27" s="1" t="s">
        <v>1170</v>
      </c>
      <c r="BW27" s="1" t="s">
        <v>1170</v>
      </c>
      <c r="BX27" s="1" t="s">
        <v>1106</v>
      </c>
      <c r="BY27" s="1" t="s">
        <v>1106</v>
      </c>
      <c r="BZ27" s="1" t="s">
        <v>1106</v>
      </c>
      <c r="CA27" s="1" t="s">
        <v>1106</v>
      </c>
      <c r="CB27" s="1" t="s">
        <v>1106</v>
      </c>
      <c r="CC27" s="1" t="s">
        <v>1170</v>
      </c>
      <c r="CD27" s="1" t="s">
        <v>1106</v>
      </c>
      <c r="CE27" s="1" t="s">
        <v>1106</v>
      </c>
      <c r="CF27" s="1" t="s">
        <v>1106</v>
      </c>
      <c r="CG27" s="1" t="s">
        <v>1106</v>
      </c>
      <c r="CH27" s="1" t="s">
        <v>1106</v>
      </c>
      <c r="CI27" s="2">
        <v>41411</v>
      </c>
      <c r="CJ27" s="2">
        <v>38718</v>
      </c>
    </row>
    <row r="28" spans="1:88" ht="30" x14ac:dyDescent="0.25">
      <c r="A28" s="1">
        <v>11</v>
      </c>
      <c r="B28" s="1" t="s">
        <v>595</v>
      </c>
      <c r="C28" s="1" t="s">
        <v>11</v>
      </c>
      <c r="G28" s="5">
        <v>11.2</v>
      </c>
      <c r="H28" s="1" t="s">
        <v>2403</v>
      </c>
      <c r="I28" s="1" t="s">
        <v>1434</v>
      </c>
      <c r="J28" s="1" t="s">
        <v>995</v>
      </c>
      <c r="K28" s="1" t="s">
        <v>167</v>
      </c>
      <c r="L28" s="1" t="s">
        <v>21</v>
      </c>
      <c r="M28" s="1" t="s">
        <v>3286</v>
      </c>
      <c r="N28" s="2">
        <v>34608</v>
      </c>
      <c r="O28" s="1" t="s">
        <v>6012</v>
      </c>
      <c r="P28" s="1">
        <v>430496</v>
      </c>
      <c r="Q28" s="1">
        <v>582255</v>
      </c>
      <c r="R28" s="1">
        <v>81</v>
      </c>
      <c r="S28" s="1" t="s">
        <v>1163</v>
      </c>
      <c r="T28" s="1" t="s">
        <v>6011</v>
      </c>
      <c r="U28" s="1">
        <v>20</v>
      </c>
      <c r="V28" s="1" t="s">
        <v>1194</v>
      </c>
      <c r="W28" s="1">
        <v>5.99</v>
      </c>
      <c r="X28" s="1">
        <v>0.01</v>
      </c>
      <c r="Y28" s="1" t="s">
        <v>1022</v>
      </c>
      <c r="Z28" s="1">
        <v>1</v>
      </c>
      <c r="AA28" s="1">
        <v>0</v>
      </c>
      <c r="AB28" s="1">
        <v>1</v>
      </c>
      <c r="AC28" s="1">
        <v>1</v>
      </c>
      <c r="AD28" s="1">
        <v>0</v>
      </c>
      <c r="AE28" s="1">
        <v>1</v>
      </c>
      <c r="AF28" s="1">
        <v>1</v>
      </c>
      <c r="AG28" s="1">
        <v>0</v>
      </c>
      <c r="AH28" s="1">
        <v>0</v>
      </c>
      <c r="AI28" s="1">
        <v>1</v>
      </c>
      <c r="AJ28" s="1">
        <v>0</v>
      </c>
      <c r="AK28" s="1">
        <v>1</v>
      </c>
      <c r="AL28" s="1">
        <v>0</v>
      </c>
      <c r="AM28" s="1">
        <v>0</v>
      </c>
      <c r="AN28" s="1">
        <v>0</v>
      </c>
      <c r="AO28" s="1">
        <v>0</v>
      </c>
      <c r="AP28" s="1">
        <v>0</v>
      </c>
      <c r="AQ28" s="1" t="s">
        <v>6010</v>
      </c>
      <c r="AR28" s="1">
        <v>0</v>
      </c>
      <c r="AT28" s="1" t="s">
        <v>1067</v>
      </c>
      <c r="AU28" s="1" t="s">
        <v>1162</v>
      </c>
      <c r="AV28" s="1" t="s">
        <v>1178</v>
      </c>
      <c r="AW28" s="1">
        <v>52</v>
      </c>
      <c r="AX28" s="1">
        <v>0</v>
      </c>
      <c r="CI28" s="2">
        <v>41411</v>
      </c>
    </row>
    <row r="29" spans="1:88" ht="30" x14ac:dyDescent="0.25">
      <c r="A29" s="1">
        <v>11</v>
      </c>
      <c r="B29" s="1" t="s">
        <v>595</v>
      </c>
      <c r="C29" s="1" t="s">
        <v>1073</v>
      </c>
      <c r="G29" s="5">
        <v>11.25</v>
      </c>
      <c r="H29" s="1" t="s">
        <v>5215</v>
      </c>
      <c r="I29" s="1" t="s">
        <v>1434</v>
      </c>
      <c r="J29" s="1" t="s">
        <v>995</v>
      </c>
      <c r="K29" s="1" t="s">
        <v>167</v>
      </c>
      <c r="L29" s="1" t="s">
        <v>21</v>
      </c>
      <c r="M29" s="1" t="s">
        <v>3286</v>
      </c>
      <c r="N29" s="2">
        <v>42439</v>
      </c>
      <c r="P29" s="1">
        <v>430388</v>
      </c>
      <c r="Q29" s="1">
        <v>582397</v>
      </c>
      <c r="R29" s="1">
        <v>81</v>
      </c>
      <c r="S29" s="1" t="s">
        <v>1163</v>
      </c>
      <c r="T29" s="1" t="s">
        <v>6009</v>
      </c>
      <c r="U29" s="1">
        <v>5</v>
      </c>
    </row>
    <row r="30" spans="1:88" ht="30" x14ac:dyDescent="0.25">
      <c r="A30" s="12">
        <v>11</v>
      </c>
      <c r="B30" s="12" t="s">
        <v>595</v>
      </c>
      <c r="C30" s="12" t="s">
        <v>1073</v>
      </c>
      <c r="D30" s="12"/>
      <c r="E30" s="12"/>
      <c r="G30" s="19">
        <v>11.6</v>
      </c>
      <c r="H30" s="12" t="s">
        <v>6004</v>
      </c>
      <c r="I30" s="1" t="s">
        <v>1434</v>
      </c>
      <c r="J30" s="12" t="s">
        <v>995</v>
      </c>
      <c r="K30" s="12" t="s">
        <v>167</v>
      </c>
      <c r="L30" s="12" t="s">
        <v>21</v>
      </c>
      <c r="M30" s="12" t="s">
        <v>3286</v>
      </c>
      <c r="N30" s="16">
        <v>37834</v>
      </c>
      <c r="O30" s="12"/>
      <c r="P30" s="12">
        <v>430370</v>
      </c>
      <c r="Q30" s="12">
        <v>582465</v>
      </c>
      <c r="R30" s="12">
        <v>81</v>
      </c>
      <c r="S30" s="12" t="s">
        <v>1163</v>
      </c>
      <c r="T30" s="12" t="s">
        <v>6003</v>
      </c>
      <c r="U30" s="12">
        <v>20</v>
      </c>
      <c r="V30" s="12" t="s">
        <v>1207</v>
      </c>
      <c r="W30" s="12">
        <v>5</v>
      </c>
      <c r="X30" s="12">
        <v>5</v>
      </c>
      <c r="Y30" s="12" t="s">
        <v>1256</v>
      </c>
      <c r="Z30" s="12">
        <v>1</v>
      </c>
      <c r="AA30" s="12">
        <v>0</v>
      </c>
      <c r="AB30" s="12">
        <v>0</v>
      </c>
      <c r="AC30" s="12">
        <v>0</v>
      </c>
      <c r="AD30" s="12">
        <v>0</v>
      </c>
      <c r="AE30" s="12">
        <v>0</v>
      </c>
      <c r="AF30" s="12">
        <v>0</v>
      </c>
      <c r="AG30" s="12">
        <v>0</v>
      </c>
      <c r="AH30" s="12">
        <v>0</v>
      </c>
      <c r="AI30" s="12">
        <v>1</v>
      </c>
      <c r="AJ30" s="12">
        <v>0</v>
      </c>
      <c r="AK30" s="12">
        <v>0</v>
      </c>
      <c r="AL30" s="12">
        <v>0</v>
      </c>
      <c r="AM30" s="12">
        <v>0</v>
      </c>
      <c r="AN30" s="12">
        <v>0</v>
      </c>
      <c r="AO30" s="12">
        <v>0</v>
      </c>
      <c r="AP30" s="12">
        <v>0</v>
      </c>
      <c r="AQ30" s="12" t="s">
        <v>1074</v>
      </c>
      <c r="AR30" s="12">
        <v>0</v>
      </c>
      <c r="AS30" s="12"/>
      <c r="AT30" s="12" t="s">
        <v>1067</v>
      </c>
      <c r="AU30" s="12" t="s">
        <v>1162</v>
      </c>
      <c r="AV30" s="1" t="s">
        <v>1178</v>
      </c>
      <c r="AW30" s="12">
        <v>52</v>
      </c>
      <c r="AX30" s="1">
        <v>0</v>
      </c>
      <c r="AY30" s="12"/>
      <c r="AZ30" s="1" t="s">
        <v>1065</v>
      </c>
      <c r="BB30" s="1" t="s">
        <v>3397</v>
      </c>
      <c r="BD30" s="1" t="s">
        <v>595</v>
      </c>
      <c r="BE30" s="1" t="s">
        <v>1036</v>
      </c>
      <c r="BF30" s="3">
        <v>12</v>
      </c>
      <c r="BG30" s="1" t="s">
        <v>5994</v>
      </c>
      <c r="BH30" s="1" t="s">
        <v>1135</v>
      </c>
      <c r="BI30" s="1" t="s">
        <v>1225</v>
      </c>
      <c r="BJ30" s="1" t="s">
        <v>1429</v>
      </c>
      <c r="BK30" s="1" t="s">
        <v>1428</v>
      </c>
      <c r="BL30" s="1" t="s">
        <v>1108</v>
      </c>
      <c r="BM30" s="1" t="s">
        <v>1107</v>
      </c>
      <c r="BN30" s="1">
        <v>1</v>
      </c>
      <c r="BO30" s="1" t="s">
        <v>1356</v>
      </c>
      <c r="BS30" s="1" t="s">
        <v>1427</v>
      </c>
      <c r="BW30" s="1" t="s">
        <v>1427</v>
      </c>
      <c r="BX30" s="1" t="s">
        <v>1427</v>
      </c>
      <c r="BY30" s="1" t="s">
        <v>1427</v>
      </c>
      <c r="BZ30" s="1" t="s">
        <v>1427</v>
      </c>
      <c r="CA30" s="1" t="s">
        <v>1427</v>
      </c>
      <c r="CB30" s="1" t="s">
        <v>1427</v>
      </c>
      <c r="CC30" s="1" t="s">
        <v>1427</v>
      </c>
      <c r="CD30" s="1" t="s">
        <v>1427</v>
      </c>
      <c r="CE30" s="1" t="s">
        <v>1427</v>
      </c>
      <c r="CF30" s="1" t="s">
        <v>1427</v>
      </c>
      <c r="CG30" s="1" t="s">
        <v>1427</v>
      </c>
      <c r="CH30" s="1" t="s">
        <v>1427</v>
      </c>
      <c r="CI30" s="2">
        <v>41411</v>
      </c>
      <c r="CJ30" s="2">
        <v>38718</v>
      </c>
    </row>
    <row r="31" spans="1:88" ht="30" x14ac:dyDescent="0.25">
      <c r="A31" s="1">
        <v>11</v>
      </c>
      <c r="B31" s="1" t="s">
        <v>595</v>
      </c>
      <c r="C31" s="1" t="s">
        <v>11</v>
      </c>
      <c r="G31" s="5">
        <v>11.3</v>
      </c>
      <c r="H31" s="1" t="s">
        <v>4475</v>
      </c>
      <c r="I31" s="1" t="s">
        <v>1434</v>
      </c>
      <c r="J31" s="1" t="s">
        <v>995</v>
      </c>
      <c r="K31" s="1" t="s">
        <v>167</v>
      </c>
      <c r="L31" s="1" t="s">
        <v>21</v>
      </c>
      <c r="M31" s="1" t="s">
        <v>3286</v>
      </c>
      <c r="N31" s="2">
        <v>37834</v>
      </c>
      <c r="P31" s="1">
        <v>430330</v>
      </c>
      <c r="Q31" s="1">
        <v>582410</v>
      </c>
      <c r="R31" s="1">
        <v>81</v>
      </c>
      <c r="S31" s="1" t="s">
        <v>1163</v>
      </c>
      <c r="T31" s="1" t="s">
        <v>6008</v>
      </c>
      <c r="U31" s="1">
        <v>100</v>
      </c>
      <c r="V31" s="1" t="s">
        <v>1207</v>
      </c>
      <c r="W31" s="1">
        <v>5</v>
      </c>
      <c r="X31" s="1">
        <v>5</v>
      </c>
      <c r="Y31" s="1" t="s">
        <v>1256</v>
      </c>
      <c r="Z31" s="1">
        <v>1</v>
      </c>
      <c r="AA31" s="1">
        <v>0</v>
      </c>
      <c r="AB31" s="1">
        <v>0</v>
      </c>
      <c r="AC31" s="1">
        <v>0</v>
      </c>
      <c r="AD31" s="1">
        <v>1</v>
      </c>
      <c r="AE31" s="1">
        <v>0</v>
      </c>
      <c r="AF31" s="1">
        <v>0</v>
      </c>
      <c r="AG31" s="1">
        <v>0</v>
      </c>
      <c r="AH31" s="1">
        <v>0</v>
      </c>
      <c r="AI31" s="1">
        <v>1</v>
      </c>
      <c r="AJ31" s="1">
        <v>0</v>
      </c>
      <c r="AK31" s="1">
        <v>0</v>
      </c>
      <c r="AL31" s="1">
        <v>0</v>
      </c>
      <c r="AM31" s="1">
        <v>0</v>
      </c>
      <c r="AN31" s="1">
        <v>0</v>
      </c>
      <c r="AO31" s="1">
        <v>0</v>
      </c>
      <c r="AP31" s="1">
        <v>0</v>
      </c>
      <c r="AQ31" s="1" t="s">
        <v>1821</v>
      </c>
      <c r="AR31" s="1">
        <v>0</v>
      </c>
      <c r="AT31" s="1" t="s">
        <v>1067</v>
      </c>
      <c r="AU31" s="1" t="s">
        <v>1162</v>
      </c>
      <c r="AV31" s="1" t="s">
        <v>1178</v>
      </c>
      <c r="AW31" s="1">
        <v>52</v>
      </c>
      <c r="AX31" s="1">
        <v>0</v>
      </c>
      <c r="CI31" s="2">
        <v>41411</v>
      </c>
    </row>
    <row r="32" spans="1:88" ht="30" x14ac:dyDescent="0.25">
      <c r="A32" s="1">
        <v>11</v>
      </c>
      <c r="B32" s="1" t="s">
        <v>595</v>
      </c>
      <c r="C32" s="1" t="s">
        <v>11</v>
      </c>
      <c r="E32" s="1">
        <v>11.4</v>
      </c>
      <c r="G32" s="5">
        <v>11.45</v>
      </c>
      <c r="H32" s="1" t="s">
        <v>2622</v>
      </c>
      <c r="I32" s="1" t="s">
        <v>1434</v>
      </c>
      <c r="J32" s="1" t="s">
        <v>995</v>
      </c>
      <c r="K32" s="1" t="s">
        <v>167</v>
      </c>
      <c r="L32" s="1" t="s">
        <v>21</v>
      </c>
      <c r="M32" s="1" t="s">
        <v>3286</v>
      </c>
      <c r="N32" s="2">
        <v>37834</v>
      </c>
      <c r="P32" s="1">
        <v>430310</v>
      </c>
      <c r="Q32" s="1">
        <v>582500</v>
      </c>
      <c r="R32" s="1">
        <v>81</v>
      </c>
      <c r="S32" s="1" t="s">
        <v>1163</v>
      </c>
      <c r="T32" s="1" t="s">
        <v>6006</v>
      </c>
      <c r="U32" s="1">
        <v>110</v>
      </c>
      <c r="V32" s="1" t="s">
        <v>1207</v>
      </c>
      <c r="W32" s="1">
        <v>5</v>
      </c>
      <c r="X32" s="1">
        <v>5</v>
      </c>
      <c r="Y32" s="1" t="s">
        <v>1256</v>
      </c>
      <c r="Z32" s="1">
        <v>1</v>
      </c>
      <c r="AA32" s="1">
        <v>0</v>
      </c>
      <c r="AB32" s="1">
        <v>0</v>
      </c>
      <c r="AC32" s="1">
        <v>0</v>
      </c>
      <c r="AD32" s="1">
        <v>1</v>
      </c>
      <c r="AE32" s="1">
        <v>0</v>
      </c>
      <c r="AF32" s="1">
        <v>0</v>
      </c>
      <c r="AG32" s="1">
        <v>0</v>
      </c>
      <c r="AH32" s="1">
        <v>0</v>
      </c>
      <c r="AI32" s="1">
        <v>1</v>
      </c>
      <c r="AJ32" s="1">
        <v>0</v>
      </c>
      <c r="AK32" s="1">
        <v>0</v>
      </c>
      <c r="AL32" s="1">
        <v>0</v>
      </c>
      <c r="AM32" s="1">
        <v>0</v>
      </c>
      <c r="AN32" s="1">
        <v>0</v>
      </c>
      <c r="AO32" s="1">
        <v>0</v>
      </c>
      <c r="AP32" s="1">
        <v>0</v>
      </c>
      <c r="AQ32" s="1" t="s">
        <v>1821</v>
      </c>
      <c r="AR32" s="1">
        <v>0</v>
      </c>
      <c r="AT32" s="1" t="s">
        <v>1067</v>
      </c>
      <c r="AU32" s="1" t="s">
        <v>1162</v>
      </c>
      <c r="AV32" s="1" t="s">
        <v>1178</v>
      </c>
      <c r="AW32" s="1">
        <v>52</v>
      </c>
      <c r="AX32" s="1">
        <v>0</v>
      </c>
      <c r="CI32" s="2">
        <v>41411</v>
      </c>
    </row>
    <row r="33" spans="1:88" s="15" customFormat="1" ht="30" x14ac:dyDescent="0.25">
      <c r="A33" s="12">
        <v>11</v>
      </c>
      <c r="B33" s="12" t="s">
        <v>595</v>
      </c>
      <c r="C33" s="12" t="s">
        <v>1073</v>
      </c>
      <c r="D33" s="12"/>
      <c r="E33" s="12"/>
      <c r="F33" s="1"/>
      <c r="G33" s="19">
        <v>11.7</v>
      </c>
      <c r="H33" s="12" t="s">
        <v>6002</v>
      </c>
      <c r="I33" s="1" t="s">
        <v>1434</v>
      </c>
      <c r="J33" s="12" t="s">
        <v>995</v>
      </c>
      <c r="K33" s="12" t="s">
        <v>167</v>
      </c>
      <c r="L33" s="12" t="s">
        <v>21</v>
      </c>
      <c r="M33" s="12" t="s">
        <v>3286</v>
      </c>
      <c r="N33" s="16">
        <v>37834</v>
      </c>
      <c r="O33" s="12"/>
      <c r="P33" s="12">
        <v>430310</v>
      </c>
      <c r="Q33" s="12">
        <v>582350</v>
      </c>
      <c r="R33" s="12">
        <v>81</v>
      </c>
      <c r="S33" s="12" t="s">
        <v>1163</v>
      </c>
      <c r="T33" s="12" t="s">
        <v>6001</v>
      </c>
      <c r="U33" s="12">
        <v>20</v>
      </c>
      <c r="V33" s="12" t="s">
        <v>1207</v>
      </c>
      <c r="W33" s="12">
        <v>5</v>
      </c>
      <c r="X33" s="12">
        <v>5</v>
      </c>
      <c r="Y33" s="12" t="s">
        <v>1256</v>
      </c>
      <c r="Z33" s="12">
        <v>1</v>
      </c>
      <c r="AA33" s="12">
        <v>0</v>
      </c>
      <c r="AB33" s="12">
        <v>0</v>
      </c>
      <c r="AC33" s="12">
        <v>0</v>
      </c>
      <c r="AD33" s="12">
        <v>0</v>
      </c>
      <c r="AE33" s="12">
        <v>0</v>
      </c>
      <c r="AF33" s="12">
        <v>0</v>
      </c>
      <c r="AG33" s="12">
        <v>0</v>
      </c>
      <c r="AH33" s="12">
        <v>0</v>
      </c>
      <c r="AI33" s="12">
        <v>1</v>
      </c>
      <c r="AJ33" s="12">
        <v>0</v>
      </c>
      <c r="AK33" s="12">
        <v>0</v>
      </c>
      <c r="AL33" s="12">
        <v>0</v>
      </c>
      <c r="AM33" s="12">
        <v>0</v>
      </c>
      <c r="AN33" s="12">
        <v>0</v>
      </c>
      <c r="AO33" s="12">
        <v>0</v>
      </c>
      <c r="AP33" s="12">
        <v>0</v>
      </c>
      <c r="AQ33" s="12" t="s">
        <v>1074</v>
      </c>
      <c r="AR33" s="12">
        <v>0</v>
      </c>
      <c r="AS33" s="12"/>
      <c r="AT33" s="12" t="s">
        <v>1067</v>
      </c>
      <c r="AU33" s="12" t="s">
        <v>1162</v>
      </c>
      <c r="AV33" s="1" t="s">
        <v>1178</v>
      </c>
      <c r="AW33" s="12">
        <v>52</v>
      </c>
      <c r="AX33" s="1">
        <v>0</v>
      </c>
      <c r="AY33" s="12"/>
      <c r="AZ33" s="1" t="s">
        <v>1065</v>
      </c>
      <c r="BA33" s="1"/>
      <c r="BB33" s="1" t="s">
        <v>3395</v>
      </c>
      <c r="BC33" s="1"/>
      <c r="BD33" s="1" t="s">
        <v>595</v>
      </c>
      <c r="BE33" s="1" t="s">
        <v>1036</v>
      </c>
      <c r="BF33" s="3">
        <v>12</v>
      </c>
      <c r="BG33" s="1" t="s">
        <v>5994</v>
      </c>
      <c r="BH33" s="1" t="s">
        <v>1135</v>
      </c>
      <c r="BI33" s="1" t="s">
        <v>1225</v>
      </c>
      <c r="BJ33" s="1" t="s">
        <v>1429</v>
      </c>
      <c r="BK33" s="1" t="s">
        <v>1428</v>
      </c>
      <c r="BL33" s="1" t="s">
        <v>1108</v>
      </c>
      <c r="BM33" s="1" t="s">
        <v>1107</v>
      </c>
      <c r="BN33" s="1">
        <v>1</v>
      </c>
      <c r="BO33" s="1" t="s">
        <v>1356</v>
      </c>
      <c r="BP33" s="1"/>
      <c r="BQ33" s="1"/>
      <c r="BR33" s="1"/>
      <c r="BS33" s="1" t="s">
        <v>1427</v>
      </c>
      <c r="BT33" s="1"/>
      <c r="BU33" s="1"/>
      <c r="BV33" s="1"/>
      <c r="BW33" s="1" t="s">
        <v>1427</v>
      </c>
      <c r="BX33" s="1" t="s">
        <v>1427</v>
      </c>
      <c r="BY33" s="1" t="s">
        <v>1427</v>
      </c>
      <c r="BZ33" s="1" t="s">
        <v>1427</v>
      </c>
      <c r="CA33" s="1" t="s">
        <v>1427</v>
      </c>
      <c r="CB33" s="1" t="s">
        <v>1427</v>
      </c>
      <c r="CC33" s="1" t="s">
        <v>1427</v>
      </c>
      <c r="CD33" s="1" t="s">
        <v>1427</v>
      </c>
      <c r="CE33" s="1" t="s">
        <v>1427</v>
      </c>
      <c r="CF33" s="1" t="s">
        <v>1427</v>
      </c>
      <c r="CG33" s="1" t="s">
        <v>1427</v>
      </c>
      <c r="CH33" s="1" t="s">
        <v>1427</v>
      </c>
      <c r="CI33" s="2">
        <v>41411</v>
      </c>
      <c r="CJ33" s="2">
        <v>38718</v>
      </c>
    </row>
    <row r="34" spans="1:88" s="15" customFormat="1" ht="30" x14ac:dyDescent="0.25">
      <c r="A34" s="12">
        <v>11</v>
      </c>
      <c r="B34" s="12" t="s">
        <v>595</v>
      </c>
      <c r="C34" s="12" t="s">
        <v>1073</v>
      </c>
      <c r="D34" s="12"/>
      <c r="E34" s="12"/>
      <c r="F34" s="1"/>
      <c r="G34" s="19">
        <v>11.8</v>
      </c>
      <c r="H34" s="12" t="s">
        <v>6000</v>
      </c>
      <c r="I34" s="1" t="s">
        <v>1434</v>
      </c>
      <c r="J34" s="12" t="s">
        <v>995</v>
      </c>
      <c r="K34" s="12" t="s">
        <v>167</v>
      </c>
      <c r="L34" s="12" t="s">
        <v>21</v>
      </c>
      <c r="M34" s="12" t="s">
        <v>3286</v>
      </c>
      <c r="N34" s="16">
        <v>37834</v>
      </c>
      <c r="O34" s="12"/>
      <c r="P34" s="12">
        <v>430275</v>
      </c>
      <c r="Q34" s="12">
        <v>582400</v>
      </c>
      <c r="R34" s="12">
        <v>81</v>
      </c>
      <c r="S34" s="12" t="s">
        <v>1163</v>
      </c>
      <c r="T34" s="12" t="s">
        <v>5999</v>
      </c>
      <c r="U34" s="12">
        <v>20</v>
      </c>
      <c r="V34" s="12" t="s">
        <v>1207</v>
      </c>
      <c r="W34" s="12">
        <v>5</v>
      </c>
      <c r="X34" s="12">
        <v>5</v>
      </c>
      <c r="Y34" s="12" t="s">
        <v>1256</v>
      </c>
      <c r="Z34" s="12">
        <v>1</v>
      </c>
      <c r="AA34" s="12">
        <v>0</v>
      </c>
      <c r="AB34" s="12">
        <v>0</v>
      </c>
      <c r="AC34" s="12">
        <v>0</v>
      </c>
      <c r="AD34" s="12">
        <v>0</v>
      </c>
      <c r="AE34" s="12">
        <v>0</v>
      </c>
      <c r="AF34" s="12">
        <v>0</v>
      </c>
      <c r="AG34" s="12">
        <v>0</v>
      </c>
      <c r="AH34" s="12">
        <v>0</v>
      </c>
      <c r="AI34" s="12">
        <v>1</v>
      </c>
      <c r="AJ34" s="12">
        <v>0</v>
      </c>
      <c r="AK34" s="12">
        <v>0</v>
      </c>
      <c r="AL34" s="12">
        <v>0</v>
      </c>
      <c r="AM34" s="12">
        <v>0</v>
      </c>
      <c r="AN34" s="12">
        <v>0</v>
      </c>
      <c r="AO34" s="12">
        <v>0</v>
      </c>
      <c r="AP34" s="12">
        <v>0</v>
      </c>
      <c r="AQ34" s="12" t="s">
        <v>1074</v>
      </c>
      <c r="AR34" s="12">
        <v>0</v>
      </c>
      <c r="AS34" s="12"/>
      <c r="AT34" s="12" t="s">
        <v>1067</v>
      </c>
      <c r="AU34" s="12" t="s">
        <v>1162</v>
      </c>
      <c r="AV34" s="1" t="s">
        <v>1178</v>
      </c>
      <c r="AW34" s="12">
        <v>52</v>
      </c>
      <c r="AX34" s="1">
        <v>0</v>
      </c>
      <c r="AY34" s="12"/>
      <c r="AZ34" s="1" t="s">
        <v>1065</v>
      </c>
      <c r="BA34" s="1"/>
      <c r="BB34" s="1" t="s">
        <v>5998</v>
      </c>
      <c r="BC34" s="1"/>
      <c r="BD34" s="1" t="s">
        <v>595</v>
      </c>
      <c r="BE34" s="1" t="s">
        <v>1036</v>
      </c>
      <c r="BF34" s="3">
        <v>12</v>
      </c>
      <c r="BG34" s="1" t="s">
        <v>5994</v>
      </c>
      <c r="BH34" s="1" t="s">
        <v>1135</v>
      </c>
      <c r="BI34" s="1" t="s">
        <v>1225</v>
      </c>
      <c r="BJ34" s="1" t="s">
        <v>1429</v>
      </c>
      <c r="BK34" s="1" t="s">
        <v>1428</v>
      </c>
      <c r="BL34" s="1" t="s">
        <v>1108</v>
      </c>
      <c r="BM34" s="1" t="s">
        <v>1107</v>
      </c>
      <c r="BN34" s="1">
        <v>1</v>
      </c>
      <c r="BO34" s="1" t="s">
        <v>1356</v>
      </c>
      <c r="BP34" s="1"/>
      <c r="BQ34" s="1"/>
      <c r="BR34" s="1"/>
      <c r="BS34" s="1" t="s">
        <v>1427</v>
      </c>
      <c r="BT34" s="1"/>
      <c r="BU34" s="1"/>
      <c r="BV34" s="1"/>
      <c r="BW34" s="1" t="s">
        <v>1427</v>
      </c>
      <c r="BX34" s="1" t="s">
        <v>1427</v>
      </c>
      <c r="BY34" s="1" t="s">
        <v>1427</v>
      </c>
      <c r="BZ34" s="1" t="s">
        <v>1427</v>
      </c>
      <c r="CA34" s="1" t="s">
        <v>1427</v>
      </c>
      <c r="CB34" s="1" t="s">
        <v>1427</v>
      </c>
      <c r="CC34" s="1" t="s">
        <v>1427</v>
      </c>
      <c r="CD34" s="1" t="s">
        <v>1427</v>
      </c>
      <c r="CE34" s="1" t="s">
        <v>1427</v>
      </c>
      <c r="CF34" s="1" t="s">
        <v>1427</v>
      </c>
      <c r="CG34" s="1" t="s">
        <v>1427</v>
      </c>
      <c r="CH34" s="1" t="s">
        <v>1427</v>
      </c>
      <c r="CI34" s="2">
        <v>41411</v>
      </c>
      <c r="CJ34" s="2">
        <v>38718</v>
      </c>
    </row>
    <row r="35" spans="1:88" s="15" customFormat="1" ht="30" x14ac:dyDescent="0.25">
      <c r="A35" s="12">
        <v>11</v>
      </c>
      <c r="B35" s="12" t="s">
        <v>595</v>
      </c>
      <c r="C35" s="12" t="s">
        <v>1073</v>
      </c>
      <c r="D35" s="12"/>
      <c r="E35" s="12"/>
      <c r="F35" s="1"/>
      <c r="G35" s="19">
        <v>11.9</v>
      </c>
      <c r="H35" s="12" t="s">
        <v>5997</v>
      </c>
      <c r="I35" s="1" t="s">
        <v>1434</v>
      </c>
      <c r="J35" s="12" t="s">
        <v>995</v>
      </c>
      <c r="K35" s="12" t="s">
        <v>167</v>
      </c>
      <c r="L35" s="12" t="s">
        <v>21</v>
      </c>
      <c r="M35" s="12" t="s">
        <v>3286</v>
      </c>
      <c r="N35" s="16">
        <v>37834</v>
      </c>
      <c r="O35" s="12"/>
      <c r="P35" s="12">
        <v>430260</v>
      </c>
      <c r="Q35" s="12">
        <v>582400</v>
      </c>
      <c r="R35" s="12">
        <v>81</v>
      </c>
      <c r="S35" s="12" t="s">
        <v>1163</v>
      </c>
      <c r="T35" s="12" t="s">
        <v>5996</v>
      </c>
      <c r="U35" s="12">
        <v>20</v>
      </c>
      <c r="V35" s="12" t="s">
        <v>1207</v>
      </c>
      <c r="W35" s="12">
        <v>5</v>
      </c>
      <c r="X35" s="12">
        <v>5</v>
      </c>
      <c r="Y35" s="12" t="s">
        <v>1256</v>
      </c>
      <c r="Z35" s="12">
        <v>1</v>
      </c>
      <c r="AA35" s="12">
        <v>0</v>
      </c>
      <c r="AB35" s="12">
        <v>0</v>
      </c>
      <c r="AC35" s="12">
        <v>0</v>
      </c>
      <c r="AD35" s="12">
        <v>0</v>
      </c>
      <c r="AE35" s="12">
        <v>0</v>
      </c>
      <c r="AF35" s="12">
        <v>0</v>
      </c>
      <c r="AG35" s="12">
        <v>0</v>
      </c>
      <c r="AH35" s="12">
        <v>0</v>
      </c>
      <c r="AI35" s="12">
        <v>1</v>
      </c>
      <c r="AJ35" s="12">
        <v>0</v>
      </c>
      <c r="AK35" s="12">
        <v>0</v>
      </c>
      <c r="AL35" s="12">
        <v>0</v>
      </c>
      <c r="AM35" s="12">
        <v>0</v>
      </c>
      <c r="AN35" s="12">
        <v>0</v>
      </c>
      <c r="AO35" s="12">
        <v>0</v>
      </c>
      <c r="AP35" s="12">
        <v>0</v>
      </c>
      <c r="AQ35" s="12" t="s">
        <v>1074</v>
      </c>
      <c r="AR35" s="12">
        <v>0</v>
      </c>
      <c r="AS35" s="12"/>
      <c r="AT35" s="12" t="s">
        <v>1067</v>
      </c>
      <c r="AU35" s="12" t="s">
        <v>1162</v>
      </c>
      <c r="AV35" s="1" t="s">
        <v>1178</v>
      </c>
      <c r="AW35" s="12">
        <v>52</v>
      </c>
      <c r="AX35" s="1">
        <v>0</v>
      </c>
      <c r="AY35" s="12"/>
      <c r="AZ35" s="1" t="s">
        <v>1065</v>
      </c>
      <c r="BA35" s="1"/>
      <c r="BB35" s="1" t="s">
        <v>5995</v>
      </c>
      <c r="BC35" s="1"/>
      <c r="BD35" s="1" t="s">
        <v>595</v>
      </c>
      <c r="BE35" s="1" t="s">
        <v>1036</v>
      </c>
      <c r="BF35" s="3">
        <v>12</v>
      </c>
      <c r="BG35" s="1" t="s">
        <v>5994</v>
      </c>
      <c r="BH35" s="1" t="s">
        <v>1135</v>
      </c>
      <c r="BI35" s="1" t="s">
        <v>1225</v>
      </c>
      <c r="BJ35" s="1" t="s">
        <v>1429</v>
      </c>
      <c r="BK35" s="1" t="s">
        <v>1428</v>
      </c>
      <c r="BL35" s="1" t="s">
        <v>1108</v>
      </c>
      <c r="BM35" s="1" t="s">
        <v>1107</v>
      </c>
      <c r="BN35" s="1">
        <v>1</v>
      </c>
      <c r="BO35" s="1" t="s">
        <v>1356</v>
      </c>
      <c r="BP35" s="1"/>
      <c r="BQ35" s="1"/>
      <c r="BR35" s="1"/>
      <c r="BS35" s="1" t="s">
        <v>1427</v>
      </c>
      <c r="BT35" s="1"/>
      <c r="BU35" s="1"/>
      <c r="BV35" s="1"/>
      <c r="BW35" s="1" t="s">
        <v>1427</v>
      </c>
      <c r="BX35" s="1" t="s">
        <v>1427</v>
      </c>
      <c r="BY35" s="1" t="s">
        <v>1427</v>
      </c>
      <c r="BZ35" s="1" t="s">
        <v>1427</v>
      </c>
      <c r="CA35" s="1" t="s">
        <v>1427</v>
      </c>
      <c r="CB35" s="1" t="s">
        <v>1427</v>
      </c>
      <c r="CC35" s="1" t="s">
        <v>1427</v>
      </c>
      <c r="CD35" s="1" t="s">
        <v>1427</v>
      </c>
      <c r="CE35" s="1" t="s">
        <v>1427</v>
      </c>
      <c r="CF35" s="1" t="s">
        <v>1427</v>
      </c>
      <c r="CG35" s="1" t="s">
        <v>1427</v>
      </c>
      <c r="CH35" s="1" t="s">
        <v>1427</v>
      </c>
      <c r="CI35" s="2">
        <v>41411</v>
      </c>
      <c r="CJ35" s="2">
        <v>38718</v>
      </c>
    </row>
    <row r="36" spans="1:88" s="15" customFormat="1" ht="30" x14ac:dyDescent="0.25">
      <c r="A36" s="1">
        <v>11</v>
      </c>
      <c r="B36" s="1" t="s">
        <v>595</v>
      </c>
      <c r="C36" s="1" t="s">
        <v>1073</v>
      </c>
      <c r="D36" s="1"/>
      <c r="E36" s="1"/>
      <c r="F36" s="1"/>
      <c r="G36" s="5">
        <v>11.4</v>
      </c>
      <c r="H36" s="1" t="s">
        <v>2559</v>
      </c>
      <c r="I36" s="1" t="s">
        <v>1434</v>
      </c>
      <c r="J36" s="1" t="s">
        <v>995</v>
      </c>
      <c r="K36" s="1" t="s">
        <v>167</v>
      </c>
      <c r="L36" s="1" t="s">
        <v>21</v>
      </c>
      <c r="M36" s="1" t="s">
        <v>3286</v>
      </c>
      <c r="N36" s="2">
        <v>37834</v>
      </c>
      <c r="O36" s="1"/>
      <c r="P36" s="1">
        <v>430250</v>
      </c>
      <c r="Q36" s="1">
        <v>582275</v>
      </c>
      <c r="R36" s="1">
        <v>81</v>
      </c>
      <c r="S36" s="1"/>
      <c r="T36" s="1" t="s">
        <v>6007</v>
      </c>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3"/>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2"/>
      <c r="CJ36" s="2"/>
    </row>
    <row r="37" spans="1:88" ht="30" x14ac:dyDescent="0.25">
      <c r="A37" s="1">
        <v>12</v>
      </c>
      <c r="B37" s="1" t="s">
        <v>596</v>
      </c>
      <c r="C37" s="1" t="s">
        <v>11</v>
      </c>
      <c r="G37" s="5">
        <v>12.1</v>
      </c>
      <c r="H37" s="1" t="s">
        <v>1556</v>
      </c>
      <c r="I37" s="1" t="s">
        <v>16</v>
      </c>
      <c r="J37" s="1" t="s">
        <v>2013</v>
      </c>
      <c r="K37" s="1" t="s">
        <v>18</v>
      </c>
      <c r="L37" s="1" t="s">
        <v>90</v>
      </c>
      <c r="M37" s="1" t="s">
        <v>3286</v>
      </c>
      <c r="N37" s="2">
        <v>34608</v>
      </c>
      <c r="O37" s="1" t="s">
        <v>5993</v>
      </c>
      <c r="P37" s="1">
        <v>297338</v>
      </c>
      <c r="Q37" s="1">
        <v>517282</v>
      </c>
      <c r="R37" s="1">
        <v>89</v>
      </c>
      <c r="S37" s="1" t="s">
        <v>3905</v>
      </c>
      <c r="T37" s="1" t="s">
        <v>5992</v>
      </c>
      <c r="U37" s="1">
        <v>20</v>
      </c>
      <c r="V37" s="1" t="s">
        <v>1207</v>
      </c>
      <c r="W37" s="1">
        <v>15</v>
      </c>
      <c r="X37" s="1">
        <v>5</v>
      </c>
      <c r="Y37" s="1" t="s">
        <v>1256</v>
      </c>
      <c r="Z37" s="1">
        <v>1</v>
      </c>
      <c r="AA37" s="1">
        <v>0</v>
      </c>
      <c r="AB37" s="1">
        <v>0</v>
      </c>
      <c r="AC37" s="1">
        <v>0</v>
      </c>
      <c r="AD37" s="1">
        <v>0</v>
      </c>
      <c r="AE37" s="1">
        <v>0</v>
      </c>
      <c r="AF37" s="1">
        <v>0</v>
      </c>
      <c r="AG37" s="1">
        <v>0</v>
      </c>
      <c r="AH37" s="1">
        <v>0</v>
      </c>
      <c r="AI37" s="1">
        <v>0</v>
      </c>
      <c r="AJ37" s="1">
        <v>0</v>
      </c>
      <c r="AK37" s="1">
        <v>1</v>
      </c>
      <c r="AL37" s="1">
        <v>0</v>
      </c>
      <c r="AM37" s="1">
        <v>0</v>
      </c>
      <c r="AN37" s="1">
        <v>0</v>
      </c>
      <c r="AO37" s="1">
        <v>0</v>
      </c>
      <c r="AP37" s="1">
        <v>0</v>
      </c>
      <c r="AQ37" s="1" t="s">
        <v>1333</v>
      </c>
      <c r="AR37" s="1">
        <v>0</v>
      </c>
      <c r="AT37" s="1" t="s">
        <v>16</v>
      </c>
      <c r="AU37" s="1" t="s">
        <v>1162</v>
      </c>
      <c r="AV37" s="1" t="s">
        <v>1417</v>
      </c>
      <c r="AW37" s="1">
        <v>6</v>
      </c>
      <c r="AX37" s="1">
        <v>6</v>
      </c>
      <c r="CI37" s="2">
        <v>41411</v>
      </c>
    </row>
    <row r="38" spans="1:88" ht="45" x14ac:dyDescent="0.25">
      <c r="A38" s="1">
        <v>13</v>
      </c>
      <c r="B38" s="1" t="s">
        <v>597</v>
      </c>
      <c r="C38" s="1" t="s">
        <v>11</v>
      </c>
      <c r="F38" s="1" t="s">
        <v>581</v>
      </c>
      <c r="G38" s="5">
        <v>13.1</v>
      </c>
      <c r="H38" s="1" t="s">
        <v>4914</v>
      </c>
      <c r="I38" s="1" t="s">
        <v>16</v>
      </c>
      <c r="J38" s="1" t="s">
        <v>1041</v>
      </c>
      <c r="K38" s="1" t="s">
        <v>204</v>
      </c>
      <c r="L38" s="1" t="s">
        <v>16</v>
      </c>
      <c r="M38" s="1" t="s">
        <v>3286</v>
      </c>
      <c r="N38" s="2">
        <v>34608</v>
      </c>
      <c r="O38" s="1" t="s">
        <v>5991</v>
      </c>
      <c r="P38" s="1">
        <v>278536</v>
      </c>
      <c r="Q38" s="1">
        <v>203326</v>
      </c>
      <c r="R38" s="1">
        <v>170</v>
      </c>
      <c r="S38" s="1" t="s">
        <v>1290</v>
      </c>
      <c r="T38" s="1" t="s">
        <v>5990</v>
      </c>
      <c r="U38" s="1">
        <v>10</v>
      </c>
      <c r="V38" s="1" t="s">
        <v>1207</v>
      </c>
      <c r="W38" s="1">
        <v>94.8</v>
      </c>
      <c r="X38" s="1">
        <v>0.1</v>
      </c>
      <c r="Y38" s="1" t="s">
        <v>1194</v>
      </c>
      <c r="Z38" s="1">
        <v>1</v>
      </c>
      <c r="AA38" s="1">
        <v>0</v>
      </c>
      <c r="AB38" s="1">
        <v>0</v>
      </c>
      <c r="AC38" s="1">
        <v>1</v>
      </c>
      <c r="AD38" s="1">
        <v>0</v>
      </c>
      <c r="AE38" s="1">
        <v>0</v>
      </c>
      <c r="AF38" s="1">
        <v>0</v>
      </c>
      <c r="AG38" s="1">
        <v>0</v>
      </c>
      <c r="AH38" s="1">
        <v>0</v>
      </c>
      <c r="AI38" s="1">
        <v>0</v>
      </c>
      <c r="AJ38" s="1">
        <v>0</v>
      </c>
      <c r="AK38" s="1">
        <v>0</v>
      </c>
      <c r="AL38" s="1">
        <v>0</v>
      </c>
      <c r="AM38" s="1">
        <v>0</v>
      </c>
      <c r="AN38" s="1">
        <v>0</v>
      </c>
      <c r="AO38" s="1">
        <v>0</v>
      </c>
      <c r="AP38" s="1">
        <v>0</v>
      </c>
      <c r="AQ38" s="1" t="s">
        <v>1326</v>
      </c>
      <c r="AR38" s="1">
        <v>0</v>
      </c>
      <c r="AT38" s="1" t="s">
        <v>16</v>
      </c>
      <c r="AU38" s="1" t="s">
        <v>1206</v>
      </c>
      <c r="AV38" s="1" t="s">
        <v>1019</v>
      </c>
      <c r="AW38" s="1">
        <v>12</v>
      </c>
      <c r="AX38" s="1">
        <v>12</v>
      </c>
      <c r="AY38" s="1" t="s">
        <v>5989</v>
      </c>
      <c r="CI38" s="2">
        <v>41411</v>
      </c>
      <c r="CJ38" s="2">
        <v>39377</v>
      </c>
    </row>
    <row r="39" spans="1:88" ht="45" x14ac:dyDescent="0.25">
      <c r="A39" s="1">
        <v>13</v>
      </c>
      <c r="B39" s="1" t="s">
        <v>597</v>
      </c>
      <c r="C39" s="1" t="s">
        <v>11</v>
      </c>
      <c r="F39" s="1" t="s">
        <v>581</v>
      </c>
      <c r="G39" s="5">
        <v>13.2</v>
      </c>
      <c r="H39" s="1" t="s">
        <v>3279</v>
      </c>
      <c r="I39" s="1" t="s">
        <v>16</v>
      </c>
      <c r="J39" s="1" t="s">
        <v>1041</v>
      </c>
      <c r="K39" s="1" t="s">
        <v>204</v>
      </c>
      <c r="L39" s="1" t="s">
        <v>16</v>
      </c>
      <c r="M39" s="1" t="s">
        <v>3286</v>
      </c>
      <c r="N39" s="2">
        <v>34608</v>
      </c>
      <c r="O39" s="1" t="s">
        <v>5988</v>
      </c>
      <c r="P39" s="1">
        <v>278517</v>
      </c>
      <c r="Q39" s="1">
        <v>203225</v>
      </c>
      <c r="R39" s="1">
        <v>170</v>
      </c>
      <c r="S39" s="1" t="s">
        <v>1290</v>
      </c>
      <c r="T39" s="1" t="s">
        <v>5987</v>
      </c>
      <c r="U39" s="1">
        <v>10</v>
      </c>
      <c r="V39" s="1" t="s">
        <v>1207</v>
      </c>
      <c r="W39" s="1">
        <v>96</v>
      </c>
      <c r="X39" s="1">
        <v>1</v>
      </c>
      <c r="Y39" s="1" t="s">
        <v>1256</v>
      </c>
      <c r="Z39" s="1">
        <v>1</v>
      </c>
      <c r="AA39" s="1">
        <v>0</v>
      </c>
      <c r="AB39" s="1">
        <v>0</v>
      </c>
      <c r="AC39" s="1">
        <v>1</v>
      </c>
      <c r="AD39" s="1">
        <v>0</v>
      </c>
      <c r="AE39" s="1">
        <v>0</v>
      </c>
      <c r="AF39" s="1">
        <v>0</v>
      </c>
      <c r="AG39" s="1">
        <v>0</v>
      </c>
      <c r="AH39" s="1">
        <v>0</v>
      </c>
      <c r="AI39" s="1">
        <v>0</v>
      </c>
      <c r="AJ39" s="1">
        <v>0</v>
      </c>
      <c r="AK39" s="1">
        <v>0</v>
      </c>
      <c r="AL39" s="1">
        <v>0</v>
      </c>
      <c r="AM39" s="1">
        <v>0</v>
      </c>
      <c r="AN39" s="1">
        <v>0</v>
      </c>
      <c r="AO39" s="1">
        <v>0</v>
      </c>
      <c r="AP39" s="1">
        <v>0</v>
      </c>
      <c r="AQ39" s="1" t="s">
        <v>1326</v>
      </c>
      <c r="AR39" s="1">
        <v>0</v>
      </c>
      <c r="AT39" s="1" t="s">
        <v>16</v>
      </c>
      <c r="AU39" s="1" t="s">
        <v>1206</v>
      </c>
      <c r="AV39" s="1" t="s">
        <v>1019</v>
      </c>
      <c r="AW39" s="1">
        <v>12</v>
      </c>
      <c r="AX39" s="1">
        <v>0</v>
      </c>
      <c r="AZ39" s="1" t="s">
        <v>1065</v>
      </c>
      <c r="BB39" s="1" t="s">
        <v>1426</v>
      </c>
      <c r="BC39" s="1" t="s">
        <v>5986</v>
      </c>
      <c r="BD39" s="1" t="s">
        <v>5981</v>
      </c>
      <c r="BE39" s="1" t="s">
        <v>1036</v>
      </c>
      <c r="BF39" s="3">
        <v>12</v>
      </c>
      <c r="BG39" s="1" t="s">
        <v>2836</v>
      </c>
      <c r="BH39" s="1" t="s">
        <v>1034</v>
      </c>
      <c r="BI39" s="1" t="s">
        <v>1521</v>
      </c>
      <c r="BJ39" s="1" t="s">
        <v>1172</v>
      </c>
      <c r="BK39" s="1" t="s">
        <v>1267</v>
      </c>
      <c r="BL39" s="1" t="s">
        <v>1108</v>
      </c>
      <c r="BM39" s="1" t="s">
        <v>1107</v>
      </c>
      <c r="BN39" s="1">
        <v>1</v>
      </c>
      <c r="BS39" s="1" t="s">
        <v>1266</v>
      </c>
      <c r="BW39" s="1" t="s">
        <v>1266</v>
      </c>
      <c r="BX39" s="1" t="s">
        <v>1266</v>
      </c>
      <c r="BY39" s="1" t="s">
        <v>1266</v>
      </c>
      <c r="BZ39" s="1" t="s">
        <v>1266</v>
      </c>
      <c r="CA39" s="1" t="s">
        <v>1266</v>
      </c>
      <c r="CB39" s="1" t="s">
        <v>1266</v>
      </c>
      <c r="CC39" s="1" t="s">
        <v>1266</v>
      </c>
      <c r="CD39" s="1" t="s">
        <v>1266</v>
      </c>
      <c r="CE39" s="1" t="s">
        <v>1266</v>
      </c>
      <c r="CF39" s="1" t="s">
        <v>1266</v>
      </c>
      <c r="CG39" s="1" t="s">
        <v>1266</v>
      </c>
      <c r="CH39" s="1" t="s">
        <v>1266</v>
      </c>
      <c r="CI39" s="2">
        <v>41411</v>
      </c>
      <c r="CJ39" s="2">
        <v>40869</v>
      </c>
    </row>
    <row r="40" spans="1:88" s="15" customFormat="1" ht="45" x14ac:dyDescent="0.25">
      <c r="A40" s="12">
        <v>13</v>
      </c>
      <c r="B40" s="12" t="s">
        <v>597</v>
      </c>
      <c r="C40" s="12" t="s">
        <v>1073</v>
      </c>
      <c r="D40" s="12"/>
      <c r="E40" s="12"/>
      <c r="F40" s="1" t="s">
        <v>581</v>
      </c>
      <c r="G40" s="19">
        <v>13.3</v>
      </c>
      <c r="H40" s="12" t="s">
        <v>5985</v>
      </c>
      <c r="I40" s="12" t="s">
        <v>16</v>
      </c>
      <c r="J40" s="12" t="s">
        <v>1041</v>
      </c>
      <c r="K40" s="12" t="s">
        <v>204</v>
      </c>
      <c r="L40" s="12" t="s">
        <v>16</v>
      </c>
      <c r="M40" s="12" t="s">
        <v>3286</v>
      </c>
      <c r="N40" s="16">
        <v>40909</v>
      </c>
      <c r="O40" s="12" t="s">
        <v>5984</v>
      </c>
      <c r="P40" s="12">
        <v>278480</v>
      </c>
      <c r="Q40" s="12">
        <v>203230</v>
      </c>
      <c r="R40" s="12">
        <v>170</v>
      </c>
      <c r="S40" s="12" t="s">
        <v>1290</v>
      </c>
      <c r="T40" s="12" t="s">
        <v>5983</v>
      </c>
      <c r="U40" s="12">
        <v>20</v>
      </c>
      <c r="V40" s="12" t="s">
        <v>1207</v>
      </c>
      <c r="W40" s="12">
        <v>93</v>
      </c>
      <c r="X40" s="12">
        <v>3</v>
      </c>
      <c r="Y40" s="12"/>
      <c r="Z40" s="12">
        <v>1</v>
      </c>
      <c r="AA40" s="12">
        <v>0</v>
      </c>
      <c r="AB40" s="12">
        <v>0</v>
      </c>
      <c r="AC40" s="12">
        <v>1</v>
      </c>
      <c r="AD40" s="12">
        <v>0</v>
      </c>
      <c r="AE40" s="12">
        <v>0</v>
      </c>
      <c r="AF40" s="12">
        <v>0</v>
      </c>
      <c r="AG40" s="12">
        <v>0</v>
      </c>
      <c r="AH40" s="12">
        <v>0</v>
      </c>
      <c r="AI40" s="12">
        <v>0</v>
      </c>
      <c r="AJ40" s="12">
        <v>0</v>
      </c>
      <c r="AK40" s="12">
        <v>0</v>
      </c>
      <c r="AL40" s="12">
        <v>0</v>
      </c>
      <c r="AM40" s="12">
        <v>0</v>
      </c>
      <c r="AN40" s="12">
        <v>0</v>
      </c>
      <c r="AO40" s="12">
        <v>0</v>
      </c>
      <c r="AP40" s="12">
        <v>0</v>
      </c>
      <c r="AQ40" s="12" t="s">
        <v>1326</v>
      </c>
      <c r="AR40" s="12">
        <v>0</v>
      </c>
      <c r="AS40" s="12"/>
      <c r="AT40" s="12" t="s">
        <v>16</v>
      </c>
      <c r="AU40" s="12" t="s">
        <v>1206</v>
      </c>
      <c r="AV40" s="1" t="s">
        <v>1019</v>
      </c>
      <c r="AW40" s="12">
        <v>12</v>
      </c>
      <c r="AX40" s="1">
        <v>0</v>
      </c>
      <c r="AY40" s="12"/>
      <c r="AZ40" s="1" t="s">
        <v>1065</v>
      </c>
      <c r="BA40" s="1"/>
      <c r="BB40" s="1" t="s">
        <v>1539</v>
      </c>
      <c r="BC40" s="1" t="s">
        <v>5982</v>
      </c>
      <c r="BD40" s="1" t="s">
        <v>5981</v>
      </c>
      <c r="BE40" s="1" t="s">
        <v>1036</v>
      </c>
      <c r="BF40" s="3">
        <v>12</v>
      </c>
      <c r="BG40" s="1" t="s">
        <v>2836</v>
      </c>
      <c r="BH40" s="1" t="s">
        <v>1034</v>
      </c>
      <c r="BI40" s="1" t="s">
        <v>1173</v>
      </c>
      <c r="BJ40" s="1" t="s">
        <v>1172</v>
      </c>
      <c r="BK40" s="1" t="s">
        <v>1267</v>
      </c>
      <c r="BL40" s="1" t="s">
        <v>1108</v>
      </c>
      <c r="BM40" s="1" t="s">
        <v>1107</v>
      </c>
      <c r="BN40" s="1">
        <v>1</v>
      </c>
      <c r="BO40" s="1"/>
      <c r="BP40" s="1"/>
      <c r="BQ40" s="1"/>
      <c r="BR40" s="1"/>
      <c r="BS40" s="1" t="s">
        <v>1266</v>
      </c>
      <c r="BT40" s="1"/>
      <c r="BU40" s="1"/>
      <c r="BV40" s="1"/>
      <c r="BW40" s="1" t="s">
        <v>1266</v>
      </c>
      <c r="BX40" s="1" t="s">
        <v>1266</v>
      </c>
      <c r="BY40" s="1" t="s">
        <v>1266</v>
      </c>
      <c r="BZ40" s="1" t="s">
        <v>1266</v>
      </c>
      <c r="CA40" s="1" t="s">
        <v>1266</v>
      </c>
      <c r="CB40" s="1" t="s">
        <v>1266</v>
      </c>
      <c r="CC40" s="1" t="s">
        <v>1266</v>
      </c>
      <c r="CD40" s="1" t="s">
        <v>1266</v>
      </c>
      <c r="CE40" s="1" t="s">
        <v>1266</v>
      </c>
      <c r="CF40" s="1" t="s">
        <v>1266</v>
      </c>
      <c r="CG40" s="1" t="s">
        <v>1266</v>
      </c>
      <c r="CH40" s="1" t="s">
        <v>1266</v>
      </c>
      <c r="CI40" s="2">
        <v>41411</v>
      </c>
      <c r="CJ40" s="2">
        <v>40932</v>
      </c>
    </row>
    <row r="41" spans="1:88" ht="30" x14ac:dyDescent="0.25">
      <c r="A41" s="1">
        <v>14</v>
      </c>
      <c r="B41" s="1" t="s">
        <v>598</v>
      </c>
      <c r="C41" s="1" t="s">
        <v>11</v>
      </c>
      <c r="G41" s="5">
        <v>14.3</v>
      </c>
      <c r="H41" s="1" t="s">
        <v>5974</v>
      </c>
      <c r="I41" s="1" t="s">
        <v>16</v>
      </c>
      <c r="J41" s="1" t="s">
        <v>995</v>
      </c>
      <c r="K41" s="1" t="s">
        <v>167</v>
      </c>
      <c r="L41" s="1" t="s">
        <v>16</v>
      </c>
      <c r="M41" s="1" t="s">
        <v>3286</v>
      </c>
      <c r="N41" s="2">
        <v>34608</v>
      </c>
      <c r="O41" s="1" t="s">
        <v>5973</v>
      </c>
      <c r="P41" s="1">
        <v>427388</v>
      </c>
      <c r="Q41" s="1">
        <v>582937</v>
      </c>
      <c r="R41" s="1">
        <v>81</v>
      </c>
      <c r="S41" s="1" t="s">
        <v>1163</v>
      </c>
      <c r="T41" s="1" t="s">
        <v>5972</v>
      </c>
      <c r="U41" s="1">
        <v>20</v>
      </c>
      <c r="V41" s="1" t="s">
        <v>1194</v>
      </c>
      <c r="W41" s="1">
        <v>0</v>
      </c>
      <c r="X41" s="1">
        <v>20</v>
      </c>
      <c r="Z41" s="1">
        <v>1</v>
      </c>
      <c r="AA41" s="1">
        <v>0</v>
      </c>
      <c r="AB41" s="1">
        <v>0</v>
      </c>
      <c r="AC41" s="1">
        <v>0</v>
      </c>
      <c r="AD41" s="1">
        <v>0</v>
      </c>
      <c r="AE41" s="1">
        <v>0</v>
      </c>
      <c r="AF41" s="1">
        <v>0</v>
      </c>
      <c r="AG41" s="1">
        <v>0</v>
      </c>
      <c r="AH41" s="1">
        <v>0</v>
      </c>
      <c r="AI41" s="1">
        <v>0</v>
      </c>
      <c r="AJ41" s="1">
        <v>0</v>
      </c>
      <c r="AK41" s="1">
        <v>0</v>
      </c>
      <c r="AL41" s="1">
        <v>0</v>
      </c>
      <c r="AM41" s="1">
        <v>1</v>
      </c>
      <c r="AN41" s="1">
        <v>0</v>
      </c>
      <c r="AO41" s="1">
        <v>0</v>
      </c>
      <c r="AP41" s="1">
        <v>0</v>
      </c>
      <c r="AQ41" s="1" t="s">
        <v>2944</v>
      </c>
      <c r="AR41" s="1">
        <v>0</v>
      </c>
      <c r="AT41" s="1" t="s">
        <v>16</v>
      </c>
      <c r="AU41" s="1" t="s">
        <v>1162</v>
      </c>
      <c r="AV41" s="1" t="s">
        <v>1019</v>
      </c>
      <c r="AW41" s="1">
        <v>12</v>
      </c>
      <c r="AX41" s="1">
        <v>0</v>
      </c>
      <c r="CI41" s="2">
        <v>41411</v>
      </c>
    </row>
    <row r="42" spans="1:88" ht="30" x14ac:dyDescent="0.25">
      <c r="A42" s="1">
        <v>14</v>
      </c>
      <c r="B42" s="1" t="s">
        <v>598</v>
      </c>
      <c r="C42" s="1" t="s">
        <v>11</v>
      </c>
      <c r="G42" s="5">
        <v>14.2</v>
      </c>
      <c r="H42" s="1" t="s">
        <v>5977</v>
      </c>
      <c r="I42" s="1" t="s">
        <v>16</v>
      </c>
      <c r="J42" s="1" t="s">
        <v>995</v>
      </c>
      <c r="K42" s="1" t="s">
        <v>167</v>
      </c>
      <c r="L42" s="1" t="s">
        <v>16</v>
      </c>
      <c r="M42" s="1" t="s">
        <v>3286</v>
      </c>
      <c r="N42" s="2">
        <v>34608</v>
      </c>
      <c r="O42" s="1" t="s">
        <v>5976</v>
      </c>
      <c r="P42" s="1">
        <v>427384</v>
      </c>
      <c r="Q42" s="1">
        <v>582942</v>
      </c>
      <c r="R42" s="1">
        <v>81</v>
      </c>
      <c r="S42" s="1" t="s">
        <v>1163</v>
      </c>
      <c r="T42" s="1" t="s">
        <v>5975</v>
      </c>
      <c r="U42" s="1">
        <v>20</v>
      </c>
      <c r="V42" s="1" t="s">
        <v>1194</v>
      </c>
      <c r="W42" s="1">
        <v>0</v>
      </c>
      <c r="X42" s="1">
        <v>20</v>
      </c>
      <c r="Z42" s="1">
        <v>1</v>
      </c>
      <c r="AA42" s="1">
        <v>0</v>
      </c>
      <c r="AB42" s="1">
        <v>0</v>
      </c>
      <c r="AC42" s="1">
        <v>0</v>
      </c>
      <c r="AD42" s="1">
        <v>0</v>
      </c>
      <c r="AE42" s="1">
        <v>0</v>
      </c>
      <c r="AF42" s="1">
        <v>0</v>
      </c>
      <c r="AG42" s="1">
        <v>0</v>
      </c>
      <c r="AH42" s="1">
        <v>0</v>
      </c>
      <c r="AI42" s="1">
        <v>0</v>
      </c>
      <c r="AJ42" s="1">
        <v>0</v>
      </c>
      <c r="AK42" s="1">
        <v>0</v>
      </c>
      <c r="AL42" s="1">
        <v>0</v>
      </c>
      <c r="AM42" s="1">
        <v>1</v>
      </c>
      <c r="AN42" s="1">
        <v>0</v>
      </c>
      <c r="AO42" s="1">
        <v>0</v>
      </c>
      <c r="AP42" s="1">
        <v>0</v>
      </c>
      <c r="AQ42" s="1" t="s">
        <v>2944</v>
      </c>
      <c r="AR42" s="1">
        <v>0</v>
      </c>
      <c r="AT42" s="1" t="s">
        <v>16</v>
      </c>
      <c r="AU42" s="1" t="s">
        <v>1162</v>
      </c>
      <c r="AV42" s="1" t="s">
        <v>1019</v>
      </c>
      <c r="AW42" s="1">
        <v>12</v>
      </c>
      <c r="AX42" s="1">
        <v>0</v>
      </c>
      <c r="CI42" s="2">
        <v>41411</v>
      </c>
    </row>
    <row r="43" spans="1:88" ht="30" x14ac:dyDescent="0.25">
      <c r="A43" s="1">
        <v>14</v>
      </c>
      <c r="B43" s="1" t="s">
        <v>598</v>
      </c>
      <c r="C43" s="1" t="s">
        <v>11</v>
      </c>
      <c r="G43" s="5">
        <v>14.1</v>
      </c>
      <c r="H43" s="1" t="s">
        <v>5980</v>
      </c>
      <c r="I43" s="1" t="s">
        <v>16</v>
      </c>
      <c r="J43" s="1" t="s">
        <v>995</v>
      </c>
      <c r="K43" s="1" t="s">
        <v>167</v>
      </c>
      <c r="L43" s="1" t="s">
        <v>16</v>
      </c>
      <c r="M43" s="1" t="s">
        <v>3286</v>
      </c>
      <c r="N43" s="2">
        <v>34608</v>
      </c>
      <c r="O43" s="1" t="s">
        <v>5979</v>
      </c>
      <c r="P43" s="1">
        <v>427370</v>
      </c>
      <c r="Q43" s="1">
        <v>582929</v>
      </c>
      <c r="R43" s="1">
        <v>81</v>
      </c>
      <c r="S43" s="1" t="s">
        <v>1163</v>
      </c>
      <c r="T43" s="1" t="s">
        <v>5978</v>
      </c>
      <c r="U43" s="1">
        <v>0.01</v>
      </c>
      <c r="V43" s="1" t="s">
        <v>1022</v>
      </c>
      <c r="W43" s="1">
        <v>32.619999999999997</v>
      </c>
      <c r="X43" s="1">
        <v>0.01</v>
      </c>
      <c r="Y43" s="1" t="s">
        <v>1022</v>
      </c>
      <c r="Z43" s="1">
        <v>1</v>
      </c>
      <c r="AA43" s="1">
        <v>0</v>
      </c>
      <c r="AB43" s="1">
        <v>0</v>
      </c>
      <c r="AC43" s="1">
        <v>1</v>
      </c>
      <c r="AD43" s="1">
        <v>0</v>
      </c>
      <c r="AE43" s="1">
        <v>0</v>
      </c>
      <c r="AF43" s="1">
        <v>0</v>
      </c>
      <c r="AG43" s="1">
        <v>0</v>
      </c>
      <c r="AH43" s="1">
        <v>0</v>
      </c>
      <c r="AI43" s="1">
        <v>0</v>
      </c>
      <c r="AJ43" s="1">
        <v>0</v>
      </c>
      <c r="AK43" s="1">
        <v>1</v>
      </c>
      <c r="AL43" s="1">
        <v>0</v>
      </c>
      <c r="AM43" s="1">
        <v>0</v>
      </c>
      <c r="AN43" s="1">
        <v>0</v>
      </c>
      <c r="AO43" s="1">
        <v>0</v>
      </c>
      <c r="AP43" s="1">
        <v>0</v>
      </c>
      <c r="AQ43" s="1" t="s">
        <v>1251</v>
      </c>
      <c r="AR43" s="1">
        <v>0</v>
      </c>
      <c r="AT43" s="1" t="s">
        <v>16</v>
      </c>
      <c r="AU43" s="1" t="s">
        <v>1162</v>
      </c>
      <c r="AV43" s="1" t="s">
        <v>1019</v>
      </c>
      <c r="AW43" s="1">
        <v>12</v>
      </c>
      <c r="AX43" s="1">
        <v>12</v>
      </c>
      <c r="CI43" s="2">
        <v>41411</v>
      </c>
    </row>
    <row r="44" spans="1:88" ht="30" x14ac:dyDescent="0.25">
      <c r="A44" s="1">
        <v>15</v>
      </c>
      <c r="B44" s="1" t="s">
        <v>599</v>
      </c>
      <c r="C44" s="1" t="s">
        <v>11</v>
      </c>
      <c r="G44" s="5">
        <v>15.1</v>
      </c>
      <c r="H44" s="1" t="s">
        <v>2577</v>
      </c>
      <c r="I44" s="1" t="s">
        <v>16</v>
      </c>
      <c r="J44" s="1" t="s">
        <v>70</v>
      </c>
      <c r="K44" s="1" t="s">
        <v>47</v>
      </c>
      <c r="L44" s="1" t="s">
        <v>16</v>
      </c>
      <c r="M44" s="1" t="s">
        <v>3286</v>
      </c>
      <c r="N44" s="2">
        <v>34608</v>
      </c>
      <c r="O44" s="1" t="s">
        <v>5971</v>
      </c>
      <c r="P44" s="1">
        <v>441087</v>
      </c>
      <c r="Q44" s="1">
        <v>393535</v>
      </c>
      <c r="R44" s="1">
        <v>111</v>
      </c>
      <c r="S44" s="1" t="s">
        <v>1258</v>
      </c>
      <c r="T44" s="1" t="s">
        <v>5970</v>
      </c>
      <c r="U44" s="1">
        <v>15</v>
      </c>
      <c r="V44" s="1" t="s">
        <v>1194</v>
      </c>
      <c r="W44" s="1">
        <v>75</v>
      </c>
      <c r="X44" s="1">
        <v>5</v>
      </c>
      <c r="Y44" s="1" t="s">
        <v>1256</v>
      </c>
      <c r="Z44" s="1">
        <v>1</v>
      </c>
      <c r="AA44" s="1">
        <v>0</v>
      </c>
      <c r="AB44" s="1">
        <v>0</v>
      </c>
      <c r="AC44" s="1">
        <v>0</v>
      </c>
      <c r="AD44" s="1">
        <v>0</v>
      </c>
      <c r="AE44" s="1">
        <v>0</v>
      </c>
      <c r="AF44" s="1">
        <v>0</v>
      </c>
      <c r="AG44" s="1">
        <v>0</v>
      </c>
      <c r="AH44" s="1">
        <v>0</v>
      </c>
      <c r="AI44" s="1">
        <v>0</v>
      </c>
      <c r="AJ44" s="1">
        <v>0</v>
      </c>
      <c r="AK44" s="1">
        <v>1</v>
      </c>
      <c r="AL44" s="1">
        <v>0</v>
      </c>
      <c r="AM44" s="1">
        <v>0</v>
      </c>
      <c r="AN44" s="1">
        <v>0</v>
      </c>
      <c r="AO44" s="1">
        <v>0</v>
      </c>
      <c r="AP44" s="1">
        <v>0</v>
      </c>
      <c r="AQ44" s="1" t="s">
        <v>1333</v>
      </c>
      <c r="AR44" s="1">
        <v>0</v>
      </c>
      <c r="AT44" s="1" t="s">
        <v>16</v>
      </c>
      <c r="AU44" s="1" t="s">
        <v>1206</v>
      </c>
      <c r="AV44" s="1" t="s">
        <v>1452</v>
      </c>
      <c r="AW44" s="1">
        <v>4</v>
      </c>
      <c r="AX44" s="1">
        <v>4</v>
      </c>
      <c r="CI44" s="2">
        <v>41411</v>
      </c>
    </row>
    <row r="45" spans="1:88" ht="30" x14ac:dyDescent="0.25">
      <c r="A45" s="1">
        <v>16</v>
      </c>
      <c r="B45" s="1" t="s">
        <v>600</v>
      </c>
      <c r="C45" s="1" t="s">
        <v>11</v>
      </c>
      <c r="G45" s="5">
        <v>16.100000000000001</v>
      </c>
      <c r="H45" s="1" t="s">
        <v>1426</v>
      </c>
      <c r="I45" s="1" t="s">
        <v>16</v>
      </c>
      <c r="J45" s="1" t="s">
        <v>995</v>
      </c>
      <c r="K45" s="1" t="s">
        <v>117</v>
      </c>
      <c r="L45" s="1" t="s">
        <v>16</v>
      </c>
      <c r="M45" s="1" t="s">
        <v>3286</v>
      </c>
      <c r="N45" s="2">
        <v>34608</v>
      </c>
      <c r="O45" s="1" t="s">
        <v>5969</v>
      </c>
      <c r="P45" s="1">
        <v>424360</v>
      </c>
      <c r="Q45" s="1">
        <v>540016</v>
      </c>
      <c r="R45" s="1">
        <v>93</v>
      </c>
      <c r="S45" s="1" t="s">
        <v>1163</v>
      </c>
      <c r="T45" s="1" t="s">
        <v>5968</v>
      </c>
      <c r="U45" s="1">
        <v>10</v>
      </c>
      <c r="V45" s="1" t="s">
        <v>1194</v>
      </c>
      <c r="W45" s="1">
        <v>105.63</v>
      </c>
      <c r="X45" s="1">
        <v>0.01</v>
      </c>
      <c r="Y45" s="1" t="s">
        <v>1022</v>
      </c>
      <c r="Z45" s="1">
        <v>1</v>
      </c>
      <c r="AA45" s="1">
        <v>0</v>
      </c>
      <c r="AB45" s="1">
        <v>0</v>
      </c>
      <c r="AC45" s="1">
        <v>1</v>
      </c>
      <c r="AD45" s="1">
        <v>0</v>
      </c>
      <c r="AE45" s="1">
        <v>0</v>
      </c>
      <c r="AF45" s="1">
        <v>0</v>
      </c>
      <c r="AG45" s="1">
        <v>0</v>
      </c>
      <c r="AH45" s="1">
        <v>0</v>
      </c>
      <c r="AI45" s="1">
        <v>0</v>
      </c>
      <c r="AJ45" s="1">
        <v>0</v>
      </c>
      <c r="AK45" s="1">
        <v>0</v>
      </c>
      <c r="AL45" s="1">
        <v>0</v>
      </c>
      <c r="AM45" s="1">
        <v>0</v>
      </c>
      <c r="AN45" s="1">
        <v>0</v>
      </c>
      <c r="AO45" s="1">
        <v>0</v>
      </c>
      <c r="AP45" s="1">
        <v>0</v>
      </c>
      <c r="AQ45" s="1" t="s">
        <v>1326</v>
      </c>
      <c r="AR45" s="1">
        <v>0</v>
      </c>
      <c r="AT45" s="1" t="s">
        <v>16</v>
      </c>
      <c r="AU45" s="1" t="s">
        <v>1162</v>
      </c>
      <c r="AV45" s="1" t="s">
        <v>1417</v>
      </c>
      <c r="AW45" s="1">
        <v>6</v>
      </c>
      <c r="AX45" s="1">
        <v>6</v>
      </c>
      <c r="CI45" s="2">
        <v>41411</v>
      </c>
    </row>
    <row r="46" spans="1:88" ht="30" x14ac:dyDescent="0.25">
      <c r="A46" s="1">
        <v>17</v>
      </c>
      <c r="B46" s="1" t="s">
        <v>601</v>
      </c>
      <c r="C46" s="1" t="s">
        <v>11</v>
      </c>
      <c r="G46" s="5">
        <v>17.2</v>
      </c>
      <c r="H46" s="1" t="s">
        <v>4173</v>
      </c>
      <c r="I46" s="1" t="s">
        <v>16</v>
      </c>
      <c r="J46" s="1" t="s">
        <v>995</v>
      </c>
      <c r="K46" s="1" t="s">
        <v>170</v>
      </c>
      <c r="L46" s="1" t="s">
        <v>16</v>
      </c>
      <c r="M46" s="1" t="s">
        <v>3286</v>
      </c>
      <c r="N46" s="2">
        <v>34608</v>
      </c>
      <c r="O46" s="1" t="s">
        <v>5965</v>
      </c>
      <c r="P46" s="1">
        <v>434672</v>
      </c>
      <c r="Q46" s="1">
        <v>562286</v>
      </c>
      <c r="R46" s="1">
        <v>88</v>
      </c>
      <c r="S46" s="1" t="s">
        <v>1163</v>
      </c>
      <c r="T46" s="1" t="s">
        <v>5964</v>
      </c>
      <c r="U46" s="1">
        <v>5</v>
      </c>
      <c r="V46" s="1" t="s">
        <v>1194</v>
      </c>
      <c r="W46" s="1">
        <v>29.3</v>
      </c>
      <c r="X46" s="1">
        <v>0.1</v>
      </c>
      <c r="Y46" s="1" t="s">
        <v>1022</v>
      </c>
      <c r="Z46" s="1">
        <v>1</v>
      </c>
      <c r="AA46" s="1">
        <v>0</v>
      </c>
      <c r="AB46" s="1">
        <v>0</v>
      </c>
      <c r="AC46" s="1">
        <v>0</v>
      </c>
      <c r="AD46" s="1">
        <v>0</v>
      </c>
      <c r="AE46" s="1">
        <v>0</v>
      </c>
      <c r="AF46" s="1">
        <v>0</v>
      </c>
      <c r="AG46" s="1">
        <v>0</v>
      </c>
      <c r="AH46" s="1">
        <v>0</v>
      </c>
      <c r="AI46" s="1">
        <v>0</v>
      </c>
      <c r="AJ46" s="1">
        <v>0</v>
      </c>
      <c r="AK46" s="1">
        <v>0</v>
      </c>
      <c r="AL46" s="1">
        <v>0</v>
      </c>
      <c r="AM46" s="1">
        <v>1</v>
      </c>
      <c r="AN46" s="1">
        <v>0</v>
      </c>
      <c r="AO46" s="1">
        <v>0</v>
      </c>
      <c r="AP46" s="1">
        <v>0</v>
      </c>
      <c r="AQ46" s="1" t="s">
        <v>2944</v>
      </c>
      <c r="AR46" s="1">
        <v>0</v>
      </c>
      <c r="AT46" s="1" t="s">
        <v>16</v>
      </c>
      <c r="AU46" s="1" t="s">
        <v>1162</v>
      </c>
      <c r="AV46" s="1" t="s">
        <v>1019</v>
      </c>
      <c r="AW46" s="1">
        <v>12</v>
      </c>
      <c r="AX46" s="1">
        <v>0</v>
      </c>
      <c r="CI46" s="2">
        <v>41411</v>
      </c>
    </row>
    <row r="47" spans="1:88" ht="30" x14ac:dyDescent="0.25">
      <c r="A47" s="1">
        <v>17</v>
      </c>
      <c r="B47" s="1" t="s">
        <v>601</v>
      </c>
      <c r="C47" s="1" t="s">
        <v>11</v>
      </c>
      <c r="G47" s="5">
        <v>17.100000000000001</v>
      </c>
      <c r="H47" s="1" t="s">
        <v>4175</v>
      </c>
      <c r="I47" s="1" t="s">
        <v>16</v>
      </c>
      <c r="J47" s="1" t="s">
        <v>995</v>
      </c>
      <c r="K47" s="1" t="s">
        <v>170</v>
      </c>
      <c r="L47" s="1" t="s">
        <v>16</v>
      </c>
      <c r="M47" s="1" t="s">
        <v>3286</v>
      </c>
      <c r="N47" s="2">
        <v>34608</v>
      </c>
      <c r="O47" s="1" t="s">
        <v>5967</v>
      </c>
      <c r="P47" s="1">
        <v>434655</v>
      </c>
      <c r="Q47" s="1">
        <v>562252</v>
      </c>
      <c r="R47" s="1">
        <v>88</v>
      </c>
      <c r="S47" s="1" t="s">
        <v>1163</v>
      </c>
      <c r="T47" s="1" t="s">
        <v>5966</v>
      </c>
      <c r="U47" s="1">
        <v>0.01</v>
      </c>
      <c r="V47" s="1" t="s">
        <v>1022</v>
      </c>
      <c r="W47" s="1">
        <v>29.14</v>
      </c>
      <c r="X47" s="1">
        <v>0.01</v>
      </c>
      <c r="Y47" s="1" t="s">
        <v>1022</v>
      </c>
      <c r="Z47" s="1">
        <v>1</v>
      </c>
      <c r="AA47" s="1">
        <v>0</v>
      </c>
      <c r="AB47" s="1">
        <v>0</v>
      </c>
      <c r="AC47" s="1">
        <v>1</v>
      </c>
      <c r="AD47" s="1">
        <v>0</v>
      </c>
      <c r="AE47" s="1">
        <v>0</v>
      </c>
      <c r="AF47" s="1">
        <v>0</v>
      </c>
      <c r="AG47" s="1">
        <v>0</v>
      </c>
      <c r="AH47" s="1">
        <v>0</v>
      </c>
      <c r="AI47" s="1">
        <v>0</v>
      </c>
      <c r="AJ47" s="1">
        <v>0</v>
      </c>
      <c r="AK47" s="1">
        <v>1</v>
      </c>
      <c r="AL47" s="1">
        <v>0</v>
      </c>
      <c r="AM47" s="1">
        <v>0</v>
      </c>
      <c r="AN47" s="1">
        <v>0</v>
      </c>
      <c r="AO47" s="1">
        <v>0</v>
      </c>
      <c r="AP47" s="1">
        <v>0</v>
      </c>
      <c r="AQ47" s="1" t="s">
        <v>1251</v>
      </c>
      <c r="AR47" s="1">
        <v>0</v>
      </c>
      <c r="AT47" s="1" t="s">
        <v>16</v>
      </c>
      <c r="AU47" s="1" t="s">
        <v>1162</v>
      </c>
      <c r="AV47" s="1" t="s">
        <v>1019</v>
      </c>
      <c r="AW47" s="1">
        <v>12</v>
      </c>
      <c r="AX47" s="1">
        <v>12</v>
      </c>
      <c r="CI47" s="2">
        <v>41411</v>
      </c>
    </row>
    <row r="48" spans="1:88" ht="30" x14ac:dyDescent="0.25">
      <c r="A48" s="1">
        <v>18</v>
      </c>
      <c r="B48" s="1" t="s">
        <v>602</v>
      </c>
      <c r="C48" s="1" t="s">
        <v>11</v>
      </c>
      <c r="G48" s="5">
        <v>18.100000000000001</v>
      </c>
      <c r="H48" s="1" t="s">
        <v>5963</v>
      </c>
      <c r="I48" s="1" t="s">
        <v>16</v>
      </c>
      <c r="J48" s="1" t="s">
        <v>70</v>
      </c>
      <c r="K48" s="1" t="s">
        <v>123</v>
      </c>
      <c r="L48" s="1" t="s">
        <v>16</v>
      </c>
      <c r="M48" s="1" t="s">
        <v>3286</v>
      </c>
      <c r="N48" s="2">
        <v>34608</v>
      </c>
      <c r="O48" s="1" t="s">
        <v>5962</v>
      </c>
      <c r="P48" s="1">
        <v>428957</v>
      </c>
      <c r="Q48" s="1">
        <v>414493</v>
      </c>
      <c r="R48" s="1">
        <v>110</v>
      </c>
      <c r="S48" s="1" t="s">
        <v>1336</v>
      </c>
      <c r="T48" s="1" t="s">
        <v>5961</v>
      </c>
      <c r="U48" s="1">
        <v>20</v>
      </c>
      <c r="V48" s="1" t="s">
        <v>1194</v>
      </c>
      <c r="W48" s="1">
        <v>115</v>
      </c>
      <c r="X48" s="1">
        <v>5</v>
      </c>
      <c r="Y48" s="1" t="s">
        <v>1256</v>
      </c>
      <c r="Z48" s="1">
        <v>1</v>
      </c>
      <c r="AA48" s="1">
        <v>0</v>
      </c>
      <c r="AB48" s="1">
        <v>0</v>
      </c>
      <c r="AC48" s="1">
        <v>0</v>
      </c>
      <c r="AD48" s="1">
        <v>0</v>
      </c>
      <c r="AE48" s="1">
        <v>0</v>
      </c>
      <c r="AF48" s="1">
        <v>0</v>
      </c>
      <c r="AG48" s="1">
        <v>0</v>
      </c>
      <c r="AH48" s="1">
        <v>0</v>
      </c>
      <c r="AI48" s="1">
        <v>0</v>
      </c>
      <c r="AJ48" s="1">
        <v>0</v>
      </c>
      <c r="AK48" s="1">
        <v>1</v>
      </c>
      <c r="AL48" s="1">
        <v>0</v>
      </c>
      <c r="AM48" s="1">
        <v>0</v>
      </c>
      <c r="AN48" s="1">
        <v>0</v>
      </c>
      <c r="AO48" s="1">
        <v>0</v>
      </c>
      <c r="AP48" s="1">
        <v>0</v>
      </c>
      <c r="AQ48" s="1" t="s">
        <v>1333</v>
      </c>
      <c r="AR48" s="1">
        <v>0</v>
      </c>
      <c r="AT48" s="1" t="s">
        <v>16</v>
      </c>
      <c r="AU48" s="1" t="s">
        <v>1206</v>
      </c>
      <c r="AV48" s="1" t="s">
        <v>1019</v>
      </c>
      <c r="AW48" s="1">
        <v>12</v>
      </c>
      <c r="AX48" s="1">
        <v>12</v>
      </c>
      <c r="CI48" s="2">
        <v>41411</v>
      </c>
    </row>
    <row r="49" spans="1:88" ht="30" x14ac:dyDescent="0.25">
      <c r="A49" s="1">
        <v>19</v>
      </c>
      <c r="B49" s="1" t="s">
        <v>603</v>
      </c>
      <c r="C49" s="1" t="s">
        <v>11</v>
      </c>
      <c r="G49" s="5">
        <v>19.100000000000001</v>
      </c>
      <c r="H49" s="1" t="s">
        <v>1878</v>
      </c>
      <c r="I49" s="1" t="s">
        <v>1186</v>
      </c>
      <c r="J49" s="1" t="s">
        <v>995</v>
      </c>
      <c r="K49" s="1" t="s">
        <v>604</v>
      </c>
      <c r="L49" s="1" t="s">
        <v>16</v>
      </c>
      <c r="M49" s="1" t="s">
        <v>3286</v>
      </c>
      <c r="N49" s="2">
        <v>34608</v>
      </c>
      <c r="O49" s="1" t="s">
        <v>5960</v>
      </c>
      <c r="P49" s="1">
        <v>430862</v>
      </c>
      <c r="Q49" s="1">
        <v>553531</v>
      </c>
      <c r="R49" s="1">
        <v>88</v>
      </c>
      <c r="S49" s="1" t="s">
        <v>1163</v>
      </c>
      <c r="T49" s="1" t="s">
        <v>5955</v>
      </c>
      <c r="U49" s="1">
        <v>10</v>
      </c>
      <c r="V49" s="1" t="s">
        <v>1194</v>
      </c>
      <c r="W49" s="1">
        <v>8.3699999999999992</v>
      </c>
      <c r="X49" s="1">
        <v>0.01</v>
      </c>
      <c r="Y49" s="1" t="s">
        <v>1256</v>
      </c>
      <c r="Z49" s="1">
        <v>1</v>
      </c>
      <c r="AA49" s="1">
        <v>0</v>
      </c>
      <c r="AB49" s="1">
        <v>0</v>
      </c>
      <c r="AC49" s="1">
        <v>0</v>
      </c>
      <c r="AD49" s="1">
        <v>0</v>
      </c>
      <c r="AE49" s="1">
        <v>0</v>
      </c>
      <c r="AF49" s="1">
        <v>0</v>
      </c>
      <c r="AG49" s="1">
        <v>0</v>
      </c>
      <c r="AH49" s="1">
        <v>0</v>
      </c>
      <c r="AI49" s="1">
        <v>1</v>
      </c>
      <c r="AJ49" s="1">
        <v>0</v>
      </c>
      <c r="AK49" s="1">
        <v>1</v>
      </c>
      <c r="AL49" s="1">
        <v>0</v>
      </c>
      <c r="AM49" s="1">
        <v>0</v>
      </c>
      <c r="AN49" s="1">
        <v>0</v>
      </c>
      <c r="AO49" s="1">
        <v>0</v>
      </c>
      <c r="AP49" s="1">
        <v>0</v>
      </c>
      <c r="AQ49" s="1" t="s">
        <v>3473</v>
      </c>
      <c r="AR49" s="1">
        <v>0</v>
      </c>
      <c r="AT49" s="1" t="s">
        <v>1067</v>
      </c>
      <c r="AU49" s="1" t="s">
        <v>1162</v>
      </c>
      <c r="AV49" s="1" t="s">
        <v>1019</v>
      </c>
      <c r="AW49" s="1">
        <v>12</v>
      </c>
      <c r="AX49" s="1">
        <v>12</v>
      </c>
      <c r="AZ49" s="1" t="s">
        <v>1065</v>
      </c>
      <c r="BB49" s="1" t="s">
        <v>5953</v>
      </c>
      <c r="BC49" s="1" t="s">
        <v>5952</v>
      </c>
      <c r="BD49" s="1" t="s">
        <v>1175</v>
      </c>
      <c r="BE49" s="1" t="s">
        <v>1036</v>
      </c>
      <c r="BF49" s="3">
        <v>12</v>
      </c>
      <c r="BG49" s="1" t="s">
        <v>1174</v>
      </c>
      <c r="BH49" s="1" t="s">
        <v>1135</v>
      </c>
      <c r="BI49" s="1" t="s">
        <v>1225</v>
      </c>
      <c r="BJ49" s="1" t="s">
        <v>1172</v>
      </c>
      <c r="BK49" s="1" t="s">
        <v>1428</v>
      </c>
      <c r="BL49" s="1" t="s">
        <v>1108</v>
      </c>
      <c r="BM49" s="1" t="s">
        <v>1107</v>
      </c>
      <c r="BN49" s="1">
        <v>1</v>
      </c>
      <c r="BS49" s="1" t="s">
        <v>1106</v>
      </c>
      <c r="BU49" s="1" t="s">
        <v>1170</v>
      </c>
      <c r="BW49" s="1" t="s">
        <v>1170</v>
      </c>
      <c r="BX49" s="1" t="s">
        <v>1106</v>
      </c>
      <c r="BY49" s="1" t="s">
        <v>1106</v>
      </c>
      <c r="BZ49" s="1" t="s">
        <v>1106</v>
      </c>
      <c r="CA49" s="1" t="s">
        <v>1106</v>
      </c>
      <c r="CB49" s="1" t="s">
        <v>1106</v>
      </c>
      <c r="CC49" s="1" t="s">
        <v>1170</v>
      </c>
      <c r="CD49" s="1" t="s">
        <v>1106</v>
      </c>
      <c r="CE49" s="1" t="s">
        <v>1106</v>
      </c>
      <c r="CF49" s="1" t="s">
        <v>1106</v>
      </c>
      <c r="CG49" s="1" t="s">
        <v>1106</v>
      </c>
      <c r="CH49" s="1" t="s">
        <v>1106</v>
      </c>
      <c r="CI49" s="2">
        <v>41411</v>
      </c>
      <c r="CJ49" s="2">
        <v>39888</v>
      </c>
    </row>
    <row r="50" spans="1:88" ht="30" x14ac:dyDescent="0.25">
      <c r="A50" s="1">
        <v>19</v>
      </c>
      <c r="B50" s="1" t="s">
        <v>603</v>
      </c>
      <c r="C50" s="1" t="s">
        <v>1073</v>
      </c>
      <c r="G50" s="5">
        <v>19.399999999999999</v>
      </c>
      <c r="H50" s="1" t="s">
        <v>1539</v>
      </c>
      <c r="I50" s="1" t="s">
        <v>1186</v>
      </c>
      <c r="J50" s="1" t="s">
        <v>995</v>
      </c>
      <c r="K50" s="1" t="s">
        <v>604</v>
      </c>
      <c r="L50" s="1" t="s">
        <v>16</v>
      </c>
      <c r="M50" s="1" t="s">
        <v>3286</v>
      </c>
      <c r="N50" s="2">
        <v>34608</v>
      </c>
      <c r="P50" s="1">
        <v>430862</v>
      </c>
      <c r="Q50" s="1">
        <v>553531</v>
      </c>
      <c r="R50" s="1">
        <v>88</v>
      </c>
      <c r="S50" s="1" t="s">
        <v>1163</v>
      </c>
      <c r="T50" s="1" t="s">
        <v>5955</v>
      </c>
      <c r="U50" s="1">
        <v>20</v>
      </c>
      <c r="V50" s="1" t="s">
        <v>1207</v>
      </c>
      <c r="W50" s="1">
        <v>5</v>
      </c>
      <c r="X50" s="1">
        <v>5</v>
      </c>
      <c r="Y50" s="1" t="s">
        <v>1256</v>
      </c>
      <c r="Z50" s="1">
        <v>1</v>
      </c>
      <c r="AA50" s="1">
        <v>1</v>
      </c>
      <c r="AB50" s="1">
        <v>0</v>
      </c>
      <c r="AC50" s="1">
        <v>0</v>
      </c>
      <c r="AD50" s="1">
        <v>0</v>
      </c>
      <c r="AE50" s="1">
        <v>0</v>
      </c>
      <c r="AF50" s="1">
        <v>1</v>
      </c>
      <c r="AG50" s="1">
        <v>1</v>
      </c>
      <c r="AH50" s="1">
        <v>0</v>
      </c>
      <c r="AI50" s="1">
        <v>1</v>
      </c>
      <c r="AJ50" s="1">
        <v>0</v>
      </c>
      <c r="AK50" s="1">
        <v>0</v>
      </c>
      <c r="AL50" s="1">
        <v>0</v>
      </c>
      <c r="AM50" s="1">
        <v>0</v>
      </c>
      <c r="AN50" s="1">
        <v>0</v>
      </c>
      <c r="AO50" s="1">
        <v>0</v>
      </c>
      <c r="AP50" s="1">
        <v>0</v>
      </c>
      <c r="AQ50" s="1" t="s">
        <v>5954</v>
      </c>
      <c r="AR50" s="1">
        <v>0</v>
      </c>
      <c r="AT50" s="1" t="s">
        <v>1067</v>
      </c>
      <c r="AU50" s="1" t="s">
        <v>1162</v>
      </c>
      <c r="AV50" s="1" t="s">
        <v>1019</v>
      </c>
      <c r="AW50" s="1">
        <v>12</v>
      </c>
      <c r="AX50" s="1">
        <v>0</v>
      </c>
      <c r="AZ50" s="1" t="s">
        <v>1065</v>
      </c>
      <c r="BB50" s="1" t="s">
        <v>5953</v>
      </c>
      <c r="BC50" s="1" t="s">
        <v>5952</v>
      </c>
      <c r="BD50" s="1" t="s">
        <v>1175</v>
      </c>
      <c r="BE50" s="1" t="s">
        <v>1036</v>
      </c>
      <c r="BF50" s="3">
        <v>12</v>
      </c>
      <c r="BG50" s="1" t="s">
        <v>1174</v>
      </c>
      <c r="BH50" s="1" t="s">
        <v>1135</v>
      </c>
      <c r="BI50" s="1" t="s">
        <v>1225</v>
      </c>
      <c r="BJ50" s="1" t="s">
        <v>1172</v>
      </c>
      <c r="BK50" s="1" t="s">
        <v>1428</v>
      </c>
      <c r="BL50" s="1" t="s">
        <v>1108</v>
      </c>
      <c r="BM50" s="1" t="s">
        <v>1107</v>
      </c>
      <c r="BN50" s="1">
        <v>1</v>
      </c>
      <c r="BS50" s="1" t="s">
        <v>1106</v>
      </c>
      <c r="BU50" s="1" t="s">
        <v>1170</v>
      </c>
      <c r="BW50" s="1" t="s">
        <v>1170</v>
      </c>
      <c r="BX50" s="1" t="s">
        <v>1106</v>
      </c>
      <c r="BY50" s="1" t="s">
        <v>1106</v>
      </c>
      <c r="BZ50" s="1" t="s">
        <v>1106</v>
      </c>
      <c r="CA50" s="1" t="s">
        <v>1106</v>
      </c>
      <c r="CB50" s="1" t="s">
        <v>1106</v>
      </c>
      <c r="CC50" s="1" t="s">
        <v>1170</v>
      </c>
      <c r="CD50" s="1" t="s">
        <v>1106</v>
      </c>
      <c r="CE50" s="1" t="s">
        <v>1106</v>
      </c>
      <c r="CF50" s="1" t="s">
        <v>1106</v>
      </c>
      <c r="CG50" s="1" t="s">
        <v>1106</v>
      </c>
      <c r="CH50" s="1" t="s">
        <v>1106</v>
      </c>
      <c r="CI50" s="2">
        <v>41411</v>
      </c>
      <c r="CJ50" s="2">
        <v>39888</v>
      </c>
    </row>
    <row r="51" spans="1:88" ht="30" x14ac:dyDescent="0.25">
      <c r="A51" s="1">
        <v>19</v>
      </c>
      <c r="B51" s="1" t="s">
        <v>603</v>
      </c>
      <c r="C51" s="1" t="s">
        <v>11</v>
      </c>
      <c r="G51" s="5">
        <v>19.2</v>
      </c>
      <c r="H51" s="1" t="s">
        <v>1881</v>
      </c>
      <c r="I51" s="1" t="s">
        <v>1186</v>
      </c>
      <c r="J51" s="1" t="s">
        <v>995</v>
      </c>
      <c r="K51" s="1" t="s">
        <v>604</v>
      </c>
      <c r="L51" s="1" t="s">
        <v>16</v>
      </c>
      <c r="M51" s="1" t="s">
        <v>3286</v>
      </c>
      <c r="N51" s="2">
        <v>34608</v>
      </c>
      <c r="O51" s="1" t="s">
        <v>5959</v>
      </c>
      <c r="P51" s="1">
        <v>430843</v>
      </c>
      <c r="Q51" s="1">
        <v>553537</v>
      </c>
      <c r="R51" s="1">
        <v>88</v>
      </c>
      <c r="S51" s="1" t="s">
        <v>1163</v>
      </c>
      <c r="T51" s="1" t="s">
        <v>5958</v>
      </c>
      <c r="U51" s="1">
        <v>10</v>
      </c>
      <c r="V51" s="1" t="s">
        <v>1194</v>
      </c>
      <c r="W51" s="1">
        <v>8.43</v>
      </c>
      <c r="X51" s="1">
        <v>0.01</v>
      </c>
      <c r="Y51" s="1" t="s">
        <v>1022</v>
      </c>
      <c r="Z51" s="1">
        <v>1</v>
      </c>
      <c r="AA51" s="1">
        <v>0</v>
      </c>
      <c r="AB51" s="1">
        <v>0</v>
      </c>
      <c r="AC51" s="1">
        <v>1</v>
      </c>
      <c r="AD51" s="1">
        <v>0</v>
      </c>
      <c r="AE51" s="1">
        <v>0</v>
      </c>
      <c r="AF51" s="1">
        <v>0</v>
      </c>
      <c r="AG51" s="1">
        <v>0</v>
      </c>
      <c r="AH51" s="1">
        <v>0</v>
      </c>
      <c r="AI51" s="1">
        <v>0</v>
      </c>
      <c r="AJ51" s="1">
        <v>0</v>
      </c>
      <c r="AK51" s="1">
        <v>1</v>
      </c>
      <c r="AL51" s="1">
        <v>0</v>
      </c>
      <c r="AM51" s="1">
        <v>0</v>
      </c>
      <c r="AN51" s="1">
        <v>0</v>
      </c>
      <c r="AO51" s="1">
        <v>0</v>
      </c>
      <c r="AP51" s="1">
        <v>0</v>
      </c>
      <c r="AQ51" s="1" t="s">
        <v>1251</v>
      </c>
      <c r="AR51" s="1">
        <v>0</v>
      </c>
      <c r="AT51" s="1" t="s">
        <v>1067</v>
      </c>
      <c r="AU51" s="1" t="s">
        <v>1162</v>
      </c>
      <c r="AV51" s="1" t="s">
        <v>1019</v>
      </c>
      <c r="AW51" s="1">
        <v>12</v>
      </c>
      <c r="AX51" s="1">
        <v>0</v>
      </c>
      <c r="CI51" s="2">
        <v>41411</v>
      </c>
    </row>
    <row r="52" spans="1:88" ht="30" x14ac:dyDescent="0.25">
      <c r="A52" s="1">
        <v>19</v>
      </c>
      <c r="B52" s="1" t="s">
        <v>603</v>
      </c>
      <c r="C52" s="1" t="s">
        <v>11</v>
      </c>
      <c r="G52" s="5">
        <v>19.3</v>
      </c>
      <c r="H52" s="1" t="s">
        <v>2403</v>
      </c>
      <c r="I52" s="1" t="s">
        <v>1186</v>
      </c>
      <c r="J52" s="1" t="s">
        <v>995</v>
      </c>
      <c r="K52" s="1" t="s">
        <v>604</v>
      </c>
      <c r="L52" s="1" t="s">
        <v>16</v>
      </c>
      <c r="M52" s="1" t="s">
        <v>3286</v>
      </c>
      <c r="N52" s="2">
        <v>34608</v>
      </c>
      <c r="O52" s="1" t="s">
        <v>5957</v>
      </c>
      <c r="P52" s="1">
        <v>430840</v>
      </c>
      <c r="Q52" s="1">
        <v>553530</v>
      </c>
      <c r="R52" s="1">
        <v>88</v>
      </c>
      <c r="S52" s="1" t="s">
        <v>1163</v>
      </c>
      <c r="T52" s="1" t="s">
        <v>5956</v>
      </c>
      <c r="U52" s="1">
        <v>10</v>
      </c>
      <c r="V52" s="1" t="s">
        <v>1194</v>
      </c>
      <c r="W52" s="1">
        <v>8.4499999999999993</v>
      </c>
      <c r="X52" s="1">
        <v>0.01</v>
      </c>
      <c r="Y52" s="1" t="s">
        <v>1022</v>
      </c>
      <c r="Z52" s="1">
        <v>1</v>
      </c>
      <c r="AA52" s="1">
        <v>0</v>
      </c>
      <c r="AB52" s="1">
        <v>0</v>
      </c>
      <c r="AC52" s="1">
        <v>0</v>
      </c>
      <c r="AD52" s="1">
        <v>0</v>
      </c>
      <c r="AE52" s="1">
        <v>0</v>
      </c>
      <c r="AF52" s="1">
        <v>0</v>
      </c>
      <c r="AG52" s="1">
        <v>0</v>
      </c>
      <c r="AH52" s="1">
        <v>0</v>
      </c>
      <c r="AI52" s="1">
        <v>0</v>
      </c>
      <c r="AJ52" s="1">
        <v>0</v>
      </c>
      <c r="AK52" s="1">
        <v>1</v>
      </c>
      <c r="AL52" s="1">
        <v>0</v>
      </c>
      <c r="AM52" s="1">
        <v>0</v>
      </c>
      <c r="AN52" s="1">
        <v>0</v>
      </c>
      <c r="AO52" s="1">
        <v>0</v>
      </c>
      <c r="AP52" s="1">
        <v>0</v>
      </c>
      <c r="AQ52" s="1" t="s">
        <v>1333</v>
      </c>
      <c r="AR52" s="1">
        <v>0</v>
      </c>
      <c r="AT52" s="1" t="s">
        <v>1067</v>
      </c>
      <c r="AU52" s="1" t="s">
        <v>1162</v>
      </c>
      <c r="AV52" s="1" t="s">
        <v>1019</v>
      </c>
      <c r="AW52" s="1">
        <v>12</v>
      </c>
      <c r="AX52" s="1">
        <v>0</v>
      </c>
      <c r="CI52" s="2">
        <v>41411</v>
      </c>
    </row>
    <row r="53" spans="1:88" ht="30" x14ac:dyDescent="0.25">
      <c r="A53" s="1">
        <v>20</v>
      </c>
      <c r="B53" s="1" t="s">
        <v>605</v>
      </c>
      <c r="C53" s="1" t="s">
        <v>11</v>
      </c>
      <c r="G53" s="5">
        <v>20.100000000000001</v>
      </c>
      <c r="H53" s="1" t="s">
        <v>5951</v>
      </c>
      <c r="I53" s="1" t="s">
        <v>16</v>
      </c>
      <c r="J53" s="1" t="s">
        <v>942</v>
      </c>
      <c r="K53" s="1" t="s">
        <v>72</v>
      </c>
      <c r="L53" s="1" t="s">
        <v>16</v>
      </c>
      <c r="M53" s="1" t="s">
        <v>3286</v>
      </c>
      <c r="N53" s="2">
        <v>34608</v>
      </c>
      <c r="O53" s="1" t="s">
        <v>5949</v>
      </c>
      <c r="P53" s="1">
        <v>388483</v>
      </c>
      <c r="Q53" s="1">
        <v>353321</v>
      </c>
      <c r="R53" s="1">
        <v>118</v>
      </c>
      <c r="S53" s="1" t="s">
        <v>1209</v>
      </c>
      <c r="T53" s="1" t="s">
        <v>5948</v>
      </c>
      <c r="U53" s="1">
        <v>10</v>
      </c>
      <c r="V53" s="1" t="s">
        <v>1194</v>
      </c>
      <c r="W53" s="1">
        <v>176.85</v>
      </c>
      <c r="X53" s="1">
        <v>0.01</v>
      </c>
      <c r="Y53" s="1" t="s">
        <v>1194</v>
      </c>
      <c r="Z53" s="1">
        <v>1</v>
      </c>
      <c r="AA53" s="1">
        <v>0</v>
      </c>
      <c r="AB53" s="1">
        <v>0</v>
      </c>
      <c r="AC53" s="1">
        <v>1</v>
      </c>
      <c r="AD53" s="1">
        <v>0</v>
      </c>
      <c r="AE53" s="1">
        <v>0</v>
      </c>
      <c r="AF53" s="1">
        <v>0</v>
      </c>
      <c r="AG53" s="1">
        <v>0</v>
      </c>
      <c r="AH53" s="1">
        <v>0</v>
      </c>
      <c r="AI53" s="1">
        <v>0</v>
      </c>
      <c r="AJ53" s="1">
        <v>0</v>
      </c>
      <c r="AK53" s="1">
        <v>1</v>
      </c>
      <c r="AL53" s="1">
        <v>0</v>
      </c>
      <c r="AM53" s="1">
        <v>0</v>
      </c>
      <c r="AN53" s="1">
        <v>0</v>
      </c>
      <c r="AO53" s="1">
        <v>0</v>
      </c>
      <c r="AP53" s="1">
        <v>0</v>
      </c>
      <c r="AQ53" s="1" t="s">
        <v>1251</v>
      </c>
      <c r="AR53" s="1">
        <v>0</v>
      </c>
      <c r="AT53" s="1" t="s">
        <v>16</v>
      </c>
      <c r="AU53" s="1" t="s">
        <v>1206</v>
      </c>
      <c r="AV53" s="1" t="s">
        <v>1452</v>
      </c>
      <c r="AW53" s="1">
        <v>4</v>
      </c>
      <c r="AX53" s="1">
        <v>4</v>
      </c>
      <c r="CI53" s="2">
        <v>41411</v>
      </c>
      <c r="CJ53" s="2">
        <v>39881</v>
      </c>
    </row>
    <row r="54" spans="1:88" ht="30" x14ac:dyDescent="0.25">
      <c r="A54" s="1">
        <v>20</v>
      </c>
      <c r="B54" s="1" t="s">
        <v>605</v>
      </c>
      <c r="C54" s="1" t="s">
        <v>11</v>
      </c>
      <c r="G54" s="5">
        <v>20.2</v>
      </c>
      <c r="H54" s="1" t="s">
        <v>5950</v>
      </c>
      <c r="I54" s="1" t="s">
        <v>16</v>
      </c>
      <c r="J54" s="1" t="s">
        <v>942</v>
      </c>
      <c r="K54" s="1" t="s">
        <v>72</v>
      </c>
      <c r="L54" s="1" t="s">
        <v>16</v>
      </c>
      <c r="M54" s="1" t="s">
        <v>3286</v>
      </c>
      <c r="N54" s="2">
        <v>34608</v>
      </c>
      <c r="O54" s="1" t="s">
        <v>5949</v>
      </c>
      <c r="P54" s="1">
        <v>388483</v>
      </c>
      <c r="Q54" s="1">
        <v>353321</v>
      </c>
      <c r="R54" s="1">
        <v>118</v>
      </c>
      <c r="S54" s="1" t="s">
        <v>1209</v>
      </c>
      <c r="T54" s="1" t="s">
        <v>5948</v>
      </c>
      <c r="U54" s="1">
        <v>10</v>
      </c>
      <c r="V54" s="1" t="s">
        <v>1194</v>
      </c>
      <c r="W54" s="1">
        <v>175</v>
      </c>
      <c r="X54" s="1">
        <v>5</v>
      </c>
      <c r="Y54" s="1" t="s">
        <v>1256</v>
      </c>
      <c r="Z54" s="1">
        <v>1</v>
      </c>
      <c r="AA54" s="1">
        <v>0</v>
      </c>
      <c r="AB54" s="1">
        <v>0</v>
      </c>
      <c r="AC54" s="1">
        <v>1</v>
      </c>
      <c r="AD54" s="1">
        <v>0</v>
      </c>
      <c r="AE54" s="1">
        <v>0</v>
      </c>
      <c r="AF54" s="1">
        <v>0</v>
      </c>
      <c r="AG54" s="1">
        <v>0</v>
      </c>
      <c r="AH54" s="1">
        <v>0</v>
      </c>
      <c r="AI54" s="1">
        <v>0</v>
      </c>
      <c r="AJ54" s="1">
        <v>0</v>
      </c>
      <c r="AK54" s="1">
        <v>1</v>
      </c>
      <c r="AL54" s="1">
        <v>0</v>
      </c>
      <c r="AM54" s="1">
        <v>0</v>
      </c>
      <c r="AN54" s="1">
        <v>0</v>
      </c>
      <c r="AO54" s="1">
        <v>0</v>
      </c>
      <c r="AP54" s="1">
        <v>0</v>
      </c>
      <c r="AQ54" s="1" t="s">
        <v>1251</v>
      </c>
      <c r="AR54" s="1">
        <v>0</v>
      </c>
      <c r="AT54" s="1" t="s">
        <v>16</v>
      </c>
      <c r="AU54" s="1" t="s">
        <v>1206</v>
      </c>
      <c r="AV54" s="1" t="s">
        <v>1452</v>
      </c>
      <c r="AW54" s="1">
        <v>4</v>
      </c>
      <c r="AX54" s="1">
        <v>0</v>
      </c>
      <c r="CI54" s="2">
        <v>41411</v>
      </c>
      <c r="CJ54" s="2">
        <v>39881</v>
      </c>
    </row>
    <row r="55" spans="1:88" ht="30" x14ac:dyDescent="0.25">
      <c r="A55" s="1">
        <v>21</v>
      </c>
      <c r="B55" s="1" t="s">
        <v>606</v>
      </c>
      <c r="C55" s="1" t="s">
        <v>11</v>
      </c>
      <c r="F55" s="1" t="s">
        <v>5943</v>
      </c>
      <c r="G55" s="5">
        <v>21.2</v>
      </c>
      <c r="H55" s="1" t="s">
        <v>1098</v>
      </c>
      <c r="I55" s="1" t="s">
        <v>5767</v>
      </c>
      <c r="J55" s="1" t="s">
        <v>995</v>
      </c>
      <c r="K55" s="1" t="s">
        <v>117</v>
      </c>
      <c r="L55" s="1" t="s">
        <v>49</v>
      </c>
      <c r="M55" s="1" t="s">
        <v>3286</v>
      </c>
      <c r="N55" s="2">
        <v>34608</v>
      </c>
      <c r="P55" s="1">
        <v>427073</v>
      </c>
      <c r="Q55" s="1">
        <v>549293</v>
      </c>
      <c r="R55" s="1">
        <v>88</v>
      </c>
      <c r="S55" s="1" t="s">
        <v>1163</v>
      </c>
      <c r="T55" s="1" t="s">
        <v>5942</v>
      </c>
      <c r="U55" s="1">
        <v>10</v>
      </c>
      <c r="V55" s="1" t="s">
        <v>1207</v>
      </c>
      <c r="W55" s="1">
        <v>35</v>
      </c>
      <c r="X55" s="1">
        <v>5</v>
      </c>
      <c r="Y55" s="1" t="s">
        <v>1256</v>
      </c>
      <c r="Z55" s="1">
        <v>1</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t="s">
        <v>5941</v>
      </c>
      <c r="AR55" s="1">
        <v>0</v>
      </c>
      <c r="AT55" s="1" t="s">
        <v>1067</v>
      </c>
      <c r="AU55" s="1" t="s">
        <v>1162</v>
      </c>
      <c r="AV55" s="1" t="s">
        <v>1178</v>
      </c>
      <c r="AW55" s="1">
        <v>52</v>
      </c>
      <c r="AX55" s="1">
        <v>0</v>
      </c>
      <c r="CI55" s="2">
        <v>41411</v>
      </c>
    </row>
    <row r="56" spans="1:88" ht="30" x14ac:dyDescent="0.25">
      <c r="A56" s="1">
        <v>21</v>
      </c>
      <c r="B56" s="1" t="s">
        <v>606</v>
      </c>
      <c r="C56" s="1" t="s">
        <v>11</v>
      </c>
      <c r="F56" s="1" t="s">
        <v>5943</v>
      </c>
      <c r="G56" s="5">
        <v>21.1</v>
      </c>
      <c r="H56" s="1" t="s">
        <v>5947</v>
      </c>
      <c r="I56" s="1" t="s">
        <v>5767</v>
      </c>
      <c r="J56" s="1" t="s">
        <v>995</v>
      </c>
      <c r="K56" s="1" t="s">
        <v>117</v>
      </c>
      <c r="L56" s="1" t="s">
        <v>49</v>
      </c>
      <c r="M56" s="1" t="s">
        <v>3286</v>
      </c>
      <c r="N56" s="2">
        <v>34608</v>
      </c>
      <c r="O56" s="1" t="s">
        <v>5946</v>
      </c>
      <c r="P56" s="1">
        <v>426835</v>
      </c>
      <c r="Q56" s="1">
        <v>549222</v>
      </c>
      <c r="R56" s="1">
        <v>88</v>
      </c>
      <c r="S56" s="1" t="s">
        <v>1163</v>
      </c>
      <c r="T56" s="1" t="s">
        <v>5945</v>
      </c>
      <c r="U56" s="1">
        <v>5</v>
      </c>
      <c r="V56" s="1" t="s">
        <v>1194</v>
      </c>
      <c r="W56" s="1">
        <v>51.02</v>
      </c>
      <c r="X56" s="1">
        <v>0.01</v>
      </c>
      <c r="Y56" s="1" t="s">
        <v>1194</v>
      </c>
      <c r="Z56" s="1">
        <v>1</v>
      </c>
      <c r="AA56" s="1">
        <v>0</v>
      </c>
      <c r="AB56" s="1">
        <v>1</v>
      </c>
      <c r="AC56" s="1">
        <v>1</v>
      </c>
      <c r="AD56" s="1">
        <v>0</v>
      </c>
      <c r="AE56" s="1">
        <v>0</v>
      </c>
      <c r="AF56" s="1">
        <v>0</v>
      </c>
      <c r="AG56" s="1">
        <v>0</v>
      </c>
      <c r="AH56" s="1">
        <v>0</v>
      </c>
      <c r="AI56" s="1">
        <v>1</v>
      </c>
      <c r="AJ56" s="1">
        <v>0</v>
      </c>
      <c r="AK56" s="1">
        <v>1</v>
      </c>
      <c r="AL56" s="1">
        <v>0</v>
      </c>
      <c r="AM56" s="1">
        <v>0</v>
      </c>
      <c r="AN56" s="1">
        <v>0</v>
      </c>
      <c r="AO56" s="1">
        <v>0</v>
      </c>
      <c r="AP56" s="1">
        <v>0</v>
      </c>
      <c r="AQ56" s="1" t="s">
        <v>5944</v>
      </c>
      <c r="AR56" s="1">
        <v>0</v>
      </c>
      <c r="AT56" s="1" t="s">
        <v>1067</v>
      </c>
      <c r="AU56" s="1" t="s">
        <v>1162</v>
      </c>
      <c r="AV56" s="1" t="s">
        <v>1178</v>
      </c>
      <c r="AW56" s="1">
        <v>52</v>
      </c>
      <c r="AX56" s="1">
        <v>52</v>
      </c>
      <c r="AZ56" s="1" t="s">
        <v>1065</v>
      </c>
      <c r="BB56" s="1" t="s">
        <v>2531</v>
      </c>
      <c r="BD56" s="1" t="s">
        <v>1175</v>
      </c>
      <c r="BE56" s="1" t="s">
        <v>1036</v>
      </c>
      <c r="BF56" s="3">
        <v>12</v>
      </c>
      <c r="BG56" s="1" t="s">
        <v>1174</v>
      </c>
      <c r="BH56" s="1" t="s">
        <v>1135</v>
      </c>
      <c r="BI56" s="1" t="s">
        <v>1225</v>
      </c>
      <c r="BJ56" s="1" t="s">
        <v>1172</v>
      </c>
      <c r="BK56" s="1" t="s">
        <v>1428</v>
      </c>
      <c r="BL56" s="1" t="s">
        <v>1108</v>
      </c>
      <c r="BM56" s="1" t="s">
        <v>1107</v>
      </c>
      <c r="BN56" s="1">
        <v>1</v>
      </c>
      <c r="BS56" s="1" t="s">
        <v>1106</v>
      </c>
      <c r="BU56" s="1" t="s">
        <v>1170</v>
      </c>
      <c r="BW56" s="1" t="s">
        <v>1170</v>
      </c>
      <c r="BX56" s="1" t="s">
        <v>1106</v>
      </c>
      <c r="BY56" s="1" t="s">
        <v>1106</v>
      </c>
      <c r="BZ56" s="1" t="s">
        <v>1106</v>
      </c>
      <c r="CA56" s="1" t="s">
        <v>1106</v>
      </c>
      <c r="CB56" s="1" t="s">
        <v>1106</v>
      </c>
      <c r="CC56" s="1" t="s">
        <v>1170</v>
      </c>
      <c r="CD56" s="1" t="s">
        <v>1106</v>
      </c>
      <c r="CE56" s="1" t="s">
        <v>1106</v>
      </c>
      <c r="CF56" s="1" t="s">
        <v>1106</v>
      </c>
      <c r="CG56" s="1" t="s">
        <v>1106</v>
      </c>
      <c r="CH56" s="1" t="s">
        <v>1106</v>
      </c>
      <c r="CI56" s="2">
        <v>41411</v>
      </c>
      <c r="CJ56" s="2">
        <v>38718</v>
      </c>
    </row>
    <row r="57" spans="1:88" ht="30" x14ac:dyDescent="0.25">
      <c r="A57" s="1">
        <v>22</v>
      </c>
      <c r="B57" s="1" t="s">
        <v>607</v>
      </c>
      <c r="C57" s="1" t="s">
        <v>11</v>
      </c>
      <c r="G57" s="5">
        <v>22.1</v>
      </c>
      <c r="H57" s="1" t="s">
        <v>1426</v>
      </c>
      <c r="I57" s="1" t="s">
        <v>16</v>
      </c>
      <c r="J57" s="1" t="s">
        <v>995</v>
      </c>
      <c r="K57" s="1" t="s">
        <v>167</v>
      </c>
      <c r="L57" s="1" t="s">
        <v>16</v>
      </c>
      <c r="M57" s="1" t="s">
        <v>3286</v>
      </c>
      <c r="N57" s="2">
        <v>34608</v>
      </c>
      <c r="O57" s="1" t="s">
        <v>5940</v>
      </c>
      <c r="P57" s="1">
        <v>425053</v>
      </c>
      <c r="Q57" s="1">
        <v>584042</v>
      </c>
      <c r="R57" s="1">
        <v>81</v>
      </c>
      <c r="S57" s="1" t="s">
        <v>1163</v>
      </c>
      <c r="T57" s="1" t="s">
        <v>5939</v>
      </c>
      <c r="U57" s="1">
        <v>0.01</v>
      </c>
      <c r="V57" s="1" t="s">
        <v>1022</v>
      </c>
      <c r="W57" s="1">
        <v>30.58</v>
      </c>
      <c r="X57" s="1">
        <v>0.01</v>
      </c>
      <c r="Y57" s="1" t="s">
        <v>1022</v>
      </c>
      <c r="Z57" s="1">
        <v>1</v>
      </c>
      <c r="AA57" s="1">
        <v>0</v>
      </c>
      <c r="AB57" s="1">
        <v>0</v>
      </c>
      <c r="AC57" s="1">
        <v>1</v>
      </c>
      <c r="AD57" s="1">
        <v>0</v>
      </c>
      <c r="AE57" s="1">
        <v>0</v>
      </c>
      <c r="AF57" s="1">
        <v>0</v>
      </c>
      <c r="AG57" s="1">
        <v>0</v>
      </c>
      <c r="AH57" s="1">
        <v>0</v>
      </c>
      <c r="AI57" s="1">
        <v>0</v>
      </c>
      <c r="AJ57" s="1">
        <v>0</v>
      </c>
      <c r="AK57" s="1">
        <v>1</v>
      </c>
      <c r="AL57" s="1">
        <v>0</v>
      </c>
      <c r="AM57" s="1">
        <v>0</v>
      </c>
      <c r="AN57" s="1">
        <v>0</v>
      </c>
      <c r="AO57" s="1">
        <v>0</v>
      </c>
      <c r="AP57" s="1">
        <v>0</v>
      </c>
      <c r="AQ57" s="1" t="s">
        <v>1251</v>
      </c>
      <c r="AR57" s="1">
        <v>0</v>
      </c>
      <c r="AT57" s="1" t="s">
        <v>16</v>
      </c>
      <c r="AU57" s="1" t="s">
        <v>1162</v>
      </c>
      <c r="AV57" s="1" t="s">
        <v>1019</v>
      </c>
      <c r="AW57" s="1">
        <v>12</v>
      </c>
      <c r="AX57" s="1">
        <v>12</v>
      </c>
      <c r="CI57" s="2">
        <v>41411</v>
      </c>
    </row>
    <row r="58" spans="1:88" ht="45" x14ac:dyDescent="0.25">
      <c r="A58" s="1">
        <v>23</v>
      </c>
      <c r="B58" s="1" t="s">
        <v>608</v>
      </c>
      <c r="C58" s="1" t="s">
        <v>11</v>
      </c>
      <c r="G58" s="5">
        <v>23.4</v>
      </c>
      <c r="H58" s="1" t="s">
        <v>2206</v>
      </c>
      <c r="I58" s="1" t="s">
        <v>16</v>
      </c>
      <c r="J58" s="1" t="s">
        <v>946</v>
      </c>
      <c r="K58" s="1" t="s">
        <v>61</v>
      </c>
      <c r="L58" s="1" t="s">
        <v>16</v>
      </c>
      <c r="M58" s="1" t="s">
        <v>3286</v>
      </c>
      <c r="N58" s="2">
        <v>34608</v>
      </c>
      <c r="O58" s="1" t="s">
        <v>5932</v>
      </c>
      <c r="P58" s="1">
        <v>355566</v>
      </c>
      <c r="Q58" s="1">
        <v>394165</v>
      </c>
      <c r="R58" s="1">
        <v>108</v>
      </c>
      <c r="S58" s="1" t="s">
        <v>1209</v>
      </c>
      <c r="T58" s="1" t="s">
        <v>5931</v>
      </c>
      <c r="U58" s="1">
        <v>5</v>
      </c>
      <c r="V58" s="1" t="s">
        <v>1194</v>
      </c>
      <c r="W58" s="1">
        <v>35</v>
      </c>
      <c r="X58" s="1">
        <v>5</v>
      </c>
      <c r="Y58" s="1" t="s">
        <v>1256</v>
      </c>
      <c r="Z58" s="1">
        <v>1</v>
      </c>
      <c r="AA58" s="1">
        <v>0</v>
      </c>
      <c r="AB58" s="1">
        <v>0</v>
      </c>
      <c r="AC58" s="1">
        <v>0</v>
      </c>
      <c r="AD58" s="1">
        <v>0</v>
      </c>
      <c r="AE58" s="1">
        <v>0</v>
      </c>
      <c r="AF58" s="1">
        <v>0</v>
      </c>
      <c r="AG58" s="1">
        <v>0</v>
      </c>
      <c r="AH58" s="1">
        <v>0</v>
      </c>
      <c r="AI58" s="1">
        <v>0</v>
      </c>
      <c r="AJ58" s="1">
        <v>0</v>
      </c>
      <c r="AK58" s="1">
        <v>1</v>
      </c>
      <c r="AL58" s="1">
        <v>0</v>
      </c>
      <c r="AM58" s="1">
        <v>0</v>
      </c>
      <c r="AN58" s="1">
        <v>0</v>
      </c>
      <c r="AO58" s="1">
        <v>0</v>
      </c>
      <c r="AP58" s="1">
        <v>0</v>
      </c>
      <c r="AQ58" s="1" t="s">
        <v>1333</v>
      </c>
      <c r="AR58" s="1">
        <v>0</v>
      </c>
      <c r="AT58" s="1" t="s">
        <v>16</v>
      </c>
      <c r="AU58" s="1" t="s">
        <v>1206</v>
      </c>
      <c r="AV58" s="1" t="s">
        <v>1452</v>
      </c>
      <c r="AW58" s="1">
        <v>4</v>
      </c>
      <c r="AX58" s="1">
        <v>0</v>
      </c>
      <c r="CI58" s="2">
        <v>41411</v>
      </c>
    </row>
    <row r="59" spans="1:88" ht="45" x14ac:dyDescent="0.25">
      <c r="A59" s="1">
        <v>23</v>
      </c>
      <c r="B59" s="1" t="s">
        <v>608</v>
      </c>
      <c r="C59" s="1" t="s">
        <v>11</v>
      </c>
      <c r="G59" s="5">
        <v>23.3</v>
      </c>
      <c r="H59" s="1" t="s">
        <v>2403</v>
      </c>
      <c r="I59" s="1" t="s">
        <v>16</v>
      </c>
      <c r="J59" s="1" t="s">
        <v>946</v>
      </c>
      <c r="K59" s="1" t="s">
        <v>61</v>
      </c>
      <c r="L59" s="1" t="s">
        <v>16</v>
      </c>
      <c r="M59" s="1" t="s">
        <v>3286</v>
      </c>
      <c r="N59" s="2">
        <v>34608</v>
      </c>
      <c r="O59" s="1" t="s">
        <v>5934</v>
      </c>
      <c r="P59" s="1">
        <v>355546</v>
      </c>
      <c r="Q59" s="1">
        <v>394176</v>
      </c>
      <c r="R59" s="1">
        <v>108</v>
      </c>
      <c r="S59" s="1" t="s">
        <v>1209</v>
      </c>
      <c r="T59" s="1" t="s">
        <v>5933</v>
      </c>
      <c r="U59" s="1">
        <v>5</v>
      </c>
      <c r="V59" s="1" t="s">
        <v>1194</v>
      </c>
      <c r="W59" s="1">
        <v>35</v>
      </c>
      <c r="X59" s="1">
        <v>5</v>
      </c>
      <c r="Y59" s="1" t="s">
        <v>1256</v>
      </c>
      <c r="Z59" s="1">
        <v>1</v>
      </c>
      <c r="AA59" s="1">
        <v>0</v>
      </c>
      <c r="AB59" s="1">
        <v>0</v>
      </c>
      <c r="AC59" s="1">
        <v>0</v>
      </c>
      <c r="AD59" s="1">
        <v>0</v>
      </c>
      <c r="AE59" s="1">
        <v>0</v>
      </c>
      <c r="AF59" s="1">
        <v>0</v>
      </c>
      <c r="AG59" s="1">
        <v>0</v>
      </c>
      <c r="AH59" s="1">
        <v>0</v>
      </c>
      <c r="AI59" s="1">
        <v>0</v>
      </c>
      <c r="AJ59" s="1">
        <v>0</v>
      </c>
      <c r="AK59" s="1">
        <v>1</v>
      </c>
      <c r="AL59" s="1">
        <v>0</v>
      </c>
      <c r="AM59" s="1">
        <v>0</v>
      </c>
      <c r="AN59" s="1">
        <v>0</v>
      </c>
      <c r="AO59" s="1">
        <v>0</v>
      </c>
      <c r="AP59" s="1">
        <v>0</v>
      </c>
      <c r="AQ59" s="1" t="s">
        <v>1333</v>
      </c>
      <c r="AR59" s="1">
        <v>0</v>
      </c>
      <c r="AT59" s="1" t="s">
        <v>16</v>
      </c>
      <c r="AU59" s="1" t="s">
        <v>1206</v>
      </c>
      <c r="AV59" s="1" t="s">
        <v>1452</v>
      </c>
      <c r="AW59" s="1">
        <v>4</v>
      </c>
      <c r="AX59" s="1">
        <v>0</v>
      </c>
      <c r="CI59" s="2">
        <v>41411</v>
      </c>
    </row>
    <row r="60" spans="1:88" ht="45" x14ac:dyDescent="0.25">
      <c r="A60" s="1">
        <v>23</v>
      </c>
      <c r="B60" s="1" t="s">
        <v>608</v>
      </c>
      <c r="C60" s="1" t="s">
        <v>11</v>
      </c>
      <c r="G60" s="5">
        <v>23.2</v>
      </c>
      <c r="H60" s="1" t="s">
        <v>1881</v>
      </c>
      <c r="I60" s="1" t="s">
        <v>16</v>
      </c>
      <c r="J60" s="1" t="s">
        <v>946</v>
      </c>
      <c r="K60" s="1" t="s">
        <v>61</v>
      </c>
      <c r="L60" s="1" t="s">
        <v>16</v>
      </c>
      <c r="M60" s="1" t="s">
        <v>3286</v>
      </c>
      <c r="N60" s="2">
        <v>34608</v>
      </c>
      <c r="O60" s="1" t="s">
        <v>5936</v>
      </c>
      <c r="P60" s="1">
        <v>355526</v>
      </c>
      <c r="Q60" s="1">
        <v>394188</v>
      </c>
      <c r="R60" s="1">
        <v>108</v>
      </c>
      <c r="S60" s="1" t="s">
        <v>1209</v>
      </c>
      <c r="T60" s="1" t="s">
        <v>5935</v>
      </c>
      <c r="U60" s="1">
        <v>5</v>
      </c>
      <c r="V60" s="1" t="s">
        <v>1194</v>
      </c>
      <c r="W60" s="1">
        <v>35</v>
      </c>
      <c r="X60" s="1">
        <v>5</v>
      </c>
      <c r="Y60" s="1" t="s">
        <v>1256</v>
      </c>
      <c r="Z60" s="1">
        <v>1</v>
      </c>
      <c r="AA60" s="1">
        <v>0</v>
      </c>
      <c r="AB60" s="1">
        <v>0</v>
      </c>
      <c r="AC60" s="1">
        <v>1</v>
      </c>
      <c r="AD60" s="1">
        <v>0</v>
      </c>
      <c r="AE60" s="1">
        <v>0</v>
      </c>
      <c r="AF60" s="1">
        <v>0</v>
      </c>
      <c r="AG60" s="1">
        <v>0</v>
      </c>
      <c r="AH60" s="1">
        <v>0</v>
      </c>
      <c r="AI60" s="1">
        <v>0</v>
      </c>
      <c r="AJ60" s="1">
        <v>0</v>
      </c>
      <c r="AK60" s="1">
        <v>0</v>
      </c>
      <c r="AL60" s="1">
        <v>0</v>
      </c>
      <c r="AM60" s="1">
        <v>0</v>
      </c>
      <c r="AN60" s="1">
        <v>0</v>
      </c>
      <c r="AO60" s="1">
        <v>0</v>
      </c>
      <c r="AP60" s="1">
        <v>0</v>
      </c>
      <c r="AQ60" s="1" t="s">
        <v>1326</v>
      </c>
      <c r="AR60" s="1">
        <v>0</v>
      </c>
      <c r="AT60" s="1" t="s">
        <v>16</v>
      </c>
      <c r="AU60" s="1" t="s">
        <v>1206</v>
      </c>
      <c r="AV60" s="1" t="s">
        <v>1452</v>
      </c>
      <c r="AW60" s="1">
        <v>4</v>
      </c>
      <c r="AX60" s="1">
        <v>0</v>
      </c>
      <c r="CI60" s="2">
        <v>41411</v>
      </c>
    </row>
    <row r="61" spans="1:88" ht="45" x14ac:dyDescent="0.25">
      <c r="A61" s="1">
        <v>23</v>
      </c>
      <c r="B61" s="1" t="s">
        <v>608</v>
      </c>
      <c r="C61" s="1" t="s">
        <v>11</v>
      </c>
      <c r="G61" s="5">
        <v>23.1</v>
      </c>
      <c r="H61" s="1" t="s">
        <v>1878</v>
      </c>
      <c r="I61" s="1" t="s">
        <v>16</v>
      </c>
      <c r="J61" s="1" t="s">
        <v>946</v>
      </c>
      <c r="K61" s="1" t="s">
        <v>61</v>
      </c>
      <c r="L61" s="1" t="s">
        <v>16</v>
      </c>
      <c r="M61" s="1" t="s">
        <v>3286</v>
      </c>
      <c r="N61" s="2">
        <v>34608</v>
      </c>
      <c r="O61" s="1" t="s">
        <v>5938</v>
      </c>
      <c r="P61" s="1">
        <v>355496</v>
      </c>
      <c r="Q61" s="1">
        <v>394208</v>
      </c>
      <c r="R61" s="1">
        <v>108</v>
      </c>
      <c r="S61" s="1" t="s">
        <v>1209</v>
      </c>
      <c r="T61" s="1" t="s">
        <v>5937</v>
      </c>
      <c r="U61" s="1">
        <v>5</v>
      </c>
      <c r="V61" s="1" t="s">
        <v>1194</v>
      </c>
      <c r="W61" s="1">
        <v>35</v>
      </c>
      <c r="X61" s="1">
        <v>5</v>
      </c>
      <c r="Y61" s="1" t="s">
        <v>1256</v>
      </c>
      <c r="Z61" s="1">
        <v>1</v>
      </c>
      <c r="AA61" s="1">
        <v>0</v>
      </c>
      <c r="AB61" s="1">
        <v>0</v>
      </c>
      <c r="AC61" s="1">
        <v>1</v>
      </c>
      <c r="AD61" s="1">
        <v>0</v>
      </c>
      <c r="AE61" s="1">
        <v>0</v>
      </c>
      <c r="AF61" s="1">
        <v>0</v>
      </c>
      <c r="AG61" s="1">
        <v>0</v>
      </c>
      <c r="AH61" s="1">
        <v>0</v>
      </c>
      <c r="AI61" s="1">
        <v>0</v>
      </c>
      <c r="AJ61" s="1">
        <v>0</v>
      </c>
      <c r="AK61" s="1">
        <v>0</v>
      </c>
      <c r="AL61" s="1">
        <v>0</v>
      </c>
      <c r="AM61" s="1">
        <v>0</v>
      </c>
      <c r="AN61" s="1">
        <v>0</v>
      </c>
      <c r="AO61" s="1">
        <v>0</v>
      </c>
      <c r="AP61" s="1">
        <v>0</v>
      </c>
      <c r="AQ61" s="1" t="s">
        <v>1326</v>
      </c>
      <c r="AR61" s="1">
        <v>0</v>
      </c>
      <c r="AT61" s="1" t="s">
        <v>16</v>
      </c>
      <c r="AU61" s="1" t="s">
        <v>1206</v>
      </c>
      <c r="AV61" s="1" t="s">
        <v>1452</v>
      </c>
      <c r="AW61" s="1">
        <v>4</v>
      </c>
      <c r="AX61" s="1">
        <v>4</v>
      </c>
      <c r="CI61" s="2">
        <v>41411</v>
      </c>
    </row>
    <row r="62" spans="1:88" ht="45" x14ac:dyDescent="0.25">
      <c r="A62" s="1">
        <v>24</v>
      </c>
      <c r="B62" s="1" t="s">
        <v>609</v>
      </c>
      <c r="C62" s="1" t="s">
        <v>11</v>
      </c>
      <c r="G62" s="5">
        <v>24.3</v>
      </c>
      <c r="H62" s="1" t="s">
        <v>5565</v>
      </c>
      <c r="I62" s="1" t="s">
        <v>4946</v>
      </c>
      <c r="J62" s="1" t="s">
        <v>995</v>
      </c>
      <c r="K62" s="1" t="s">
        <v>255</v>
      </c>
      <c r="L62" s="1" t="s">
        <v>49</v>
      </c>
      <c r="M62" s="1" t="s">
        <v>3286</v>
      </c>
      <c r="N62" s="2">
        <v>34608</v>
      </c>
      <c r="O62" s="1" t="s">
        <v>5924</v>
      </c>
      <c r="P62" s="1">
        <v>443676</v>
      </c>
      <c r="Q62" s="1">
        <v>547741</v>
      </c>
      <c r="R62" s="1">
        <v>88</v>
      </c>
      <c r="S62" s="1" t="s">
        <v>1163</v>
      </c>
      <c r="T62" s="1" t="s">
        <v>5923</v>
      </c>
      <c r="U62" s="1">
        <v>5</v>
      </c>
      <c r="V62" s="1" t="s">
        <v>1194</v>
      </c>
      <c r="W62" s="1">
        <v>20</v>
      </c>
      <c r="X62" s="1">
        <v>10</v>
      </c>
      <c r="Y62" s="1" t="s">
        <v>1256</v>
      </c>
      <c r="Z62" s="1">
        <v>1</v>
      </c>
      <c r="AA62" s="1">
        <v>0</v>
      </c>
      <c r="AB62" s="1">
        <v>0</v>
      </c>
      <c r="AC62" s="1">
        <v>0</v>
      </c>
      <c r="AD62" s="1">
        <v>0</v>
      </c>
      <c r="AE62" s="1">
        <v>0</v>
      </c>
      <c r="AF62" s="1">
        <v>0</v>
      </c>
      <c r="AG62" s="1">
        <v>0</v>
      </c>
      <c r="AH62" s="1">
        <v>0</v>
      </c>
      <c r="AI62" s="1">
        <v>0</v>
      </c>
      <c r="AJ62" s="1">
        <v>0</v>
      </c>
      <c r="AK62" s="1">
        <v>1</v>
      </c>
      <c r="AL62" s="1">
        <v>0</v>
      </c>
      <c r="AM62" s="1">
        <v>0</v>
      </c>
      <c r="AN62" s="1">
        <v>0</v>
      </c>
      <c r="AO62" s="1">
        <v>0</v>
      </c>
      <c r="AP62" s="1">
        <v>0</v>
      </c>
      <c r="AQ62" s="1" t="s">
        <v>1333</v>
      </c>
      <c r="AR62" s="1">
        <v>0</v>
      </c>
      <c r="AT62" s="1" t="s">
        <v>1067</v>
      </c>
      <c r="AU62" s="1" t="s">
        <v>1162</v>
      </c>
      <c r="AV62" s="1" t="s">
        <v>1178</v>
      </c>
      <c r="AW62" s="1">
        <v>52</v>
      </c>
      <c r="AX62" s="1">
        <v>0</v>
      </c>
      <c r="AY62" s="1" t="s">
        <v>5922</v>
      </c>
      <c r="CI62" s="2">
        <v>41411</v>
      </c>
      <c r="CJ62" s="2">
        <v>39881</v>
      </c>
    </row>
    <row r="63" spans="1:88" ht="45" x14ac:dyDescent="0.25">
      <c r="A63" s="1">
        <v>24</v>
      </c>
      <c r="B63" s="1" t="s">
        <v>609</v>
      </c>
      <c r="C63" s="1" t="s">
        <v>11</v>
      </c>
      <c r="G63" s="5">
        <v>24.1</v>
      </c>
      <c r="H63" s="1" t="s">
        <v>5930</v>
      </c>
      <c r="I63" s="1" t="s">
        <v>4946</v>
      </c>
      <c r="J63" s="1" t="s">
        <v>995</v>
      </c>
      <c r="K63" s="1" t="s">
        <v>255</v>
      </c>
      <c r="L63" s="1" t="s">
        <v>49</v>
      </c>
      <c r="M63" s="1" t="s">
        <v>3286</v>
      </c>
      <c r="N63" s="2">
        <v>34608</v>
      </c>
      <c r="O63" s="1" t="s">
        <v>5929</v>
      </c>
      <c r="P63" s="1">
        <v>443580</v>
      </c>
      <c r="Q63" s="1">
        <v>547810</v>
      </c>
      <c r="R63" s="1">
        <v>88</v>
      </c>
      <c r="S63" s="1" t="s">
        <v>1163</v>
      </c>
      <c r="T63" s="1" t="s">
        <v>5928</v>
      </c>
      <c r="U63" s="1">
        <v>3</v>
      </c>
      <c r="V63" s="1" t="s">
        <v>1194</v>
      </c>
      <c r="W63" s="1">
        <v>35.82</v>
      </c>
      <c r="X63" s="1">
        <v>0.01</v>
      </c>
      <c r="Y63" s="1" t="s">
        <v>1022</v>
      </c>
      <c r="Z63" s="1">
        <v>1</v>
      </c>
      <c r="AA63" s="1">
        <v>0</v>
      </c>
      <c r="AB63" s="1">
        <v>1</v>
      </c>
      <c r="AC63" s="1">
        <v>1</v>
      </c>
      <c r="AD63" s="1">
        <v>0</v>
      </c>
      <c r="AE63" s="1">
        <v>0</v>
      </c>
      <c r="AF63" s="1">
        <v>0</v>
      </c>
      <c r="AG63" s="1">
        <v>0</v>
      </c>
      <c r="AH63" s="1">
        <v>0</v>
      </c>
      <c r="AI63" s="1">
        <v>1</v>
      </c>
      <c r="AJ63" s="1">
        <v>0</v>
      </c>
      <c r="AK63" s="1">
        <v>1</v>
      </c>
      <c r="AL63" s="1">
        <v>0</v>
      </c>
      <c r="AM63" s="1">
        <v>0</v>
      </c>
      <c r="AN63" s="1">
        <v>0</v>
      </c>
      <c r="AO63" s="1">
        <v>0</v>
      </c>
      <c r="AP63" s="1">
        <v>0</v>
      </c>
      <c r="AQ63" s="1" t="s">
        <v>1524</v>
      </c>
      <c r="AR63" s="1">
        <v>0</v>
      </c>
      <c r="AT63" s="1" t="s">
        <v>1067</v>
      </c>
      <c r="AU63" s="1" t="s">
        <v>1162</v>
      </c>
      <c r="AV63" s="1" t="s">
        <v>1178</v>
      </c>
      <c r="AW63" s="1">
        <v>52</v>
      </c>
      <c r="AX63" s="1">
        <v>52</v>
      </c>
      <c r="AZ63" s="1" t="s">
        <v>1065</v>
      </c>
      <c r="BB63" s="1" t="s">
        <v>2531</v>
      </c>
      <c r="BC63" s="1" t="s">
        <v>5811</v>
      </c>
      <c r="BD63" s="1" t="s">
        <v>609</v>
      </c>
      <c r="BE63" s="1" t="s">
        <v>1387</v>
      </c>
      <c r="BG63" s="1" t="s">
        <v>5790</v>
      </c>
      <c r="BH63" s="1" t="s">
        <v>1135</v>
      </c>
      <c r="BI63" s="1" t="s">
        <v>1225</v>
      </c>
      <c r="BJ63" s="1" t="s">
        <v>1429</v>
      </c>
      <c r="BK63" s="1" t="s">
        <v>1428</v>
      </c>
      <c r="BL63" s="1" t="s">
        <v>1108</v>
      </c>
      <c r="BM63" s="1" t="s">
        <v>1107</v>
      </c>
      <c r="BN63" s="1">
        <v>1</v>
      </c>
      <c r="BO63" s="1" t="s">
        <v>1356</v>
      </c>
      <c r="BW63" s="1" t="s">
        <v>1383</v>
      </c>
      <c r="BX63" s="1" t="s">
        <v>1383</v>
      </c>
      <c r="BY63" s="1" t="s">
        <v>1383</v>
      </c>
      <c r="BZ63" s="1" t="s">
        <v>1383</v>
      </c>
      <c r="CA63" s="1" t="s">
        <v>1383</v>
      </c>
      <c r="CB63" s="1" t="s">
        <v>1383</v>
      </c>
      <c r="CC63" s="1" t="s">
        <v>1383</v>
      </c>
      <c r="CD63" s="1" t="s">
        <v>1383</v>
      </c>
      <c r="CE63" s="1" t="s">
        <v>1383</v>
      </c>
      <c r="CF63" s="1" t="s">
        <v>1383</v>
      </c>
      <c r="CG63" s="1" t="s">
        <v>1383</v>
      </c>
      <c r="CH63" s="1" t="s">
        <v>1383</v>
      </c>
      <c r="CI63" s="2">
        <v>41411</v>
      </c>
      <c r="CJ63" s="2">
        <v>39969</v>
      </c>
    </row>
    <row r="64" spans="1:88" ht="45" x14ac:dyDescent="0.25">
      <c r="A64" s="1">
        <v>24</v>
      </c>
      <c r="B64" s="1" t="s">
        <v>609</v>
      </c>
      <c r="C64" s="1" t="s">
        <v>11</v>
      </c>
      <c r="G64" s="5">
        <v>24.2</v>
      </c>
      <c r="H64" s="1" t="s">
        <v>5927</v>
      </c>
      <c r="I64" s="1" t="s">
        <v>4946</v>
      </c>
      <c r="J64" s="1" t="s">
        <v>995</v>
      </c>
      <c r="K64" s="1" t="s">
        <v>255</v>
      </c>
      <c r="L64" s="1" t="s">
        <v>49</v>
      </c>
      <c r="M64" s="1" t="s">
        <v>3286</v>
      </c>
      <c r="N64" s="2">
        <v>34608</v>
      </c>
      <c r="O64" s="1" t="s">
        <v>5926</v>
      </c>
      <c r="P64" s="1">
        <v>443571</v>
      </c>
      <c r="Q64" s="1">
        <v>547846</v>
      </c>
      <c r="R64" s="1">
        <v>88</v>
      </c>
      <c r="S64" s="1" t="s">
        <v>1163</v>
      </c>
      <c r="T64" s="1" t="s">
        <v>5925</v>
      </c>
      <c r="U64" s="1">
        <v>3</v>
      </c>
      <c r="V64" s="1" t="s">
        <v>1194</v>
      </c>
      <c r="W64" s="1">
        <v>35</v>
      </c>
      <c r="X64" s="1">
        <v>5</v>
      </c>
      <c r="Y64" s="1" t="s">
        <v>1256</v>
      </c>
      <c r="Z64" s="1">
        <v>1</v>
      </c>
      <c r="AA64" s="1">
        <v>0</v>
      </c>
      <c r="AB64" s="1">
        <v>0</v>
      </c>
      <c r="AC64" s="1">
        <v>0</v>
      </c>
      <c r="AD64" s="1">
        <v>0</v>
      </c>
      <c r="AE64" s="1">
        <v>0</v>
      </c>
      <c r="AF64" s="1">
        <v>0</v>
      </c>
      <c r="AG64" s="1">
        <v>0</v>
      </c>
      <c r="AH64" s="1">
        <v>0</v>
      </c>
      <c r="AI64" s="1">
        <v>0</v>
      </c>
      <c r="AJ64" s="1">
        <v>0</v>
      </c>
      <c r="AK64" s="1">
        <v>0</v>
      </c>
      <c r="AL64" s="1">
        <v>1</v>
      </c>
      <c r="AM64" s="1">
        <v>0</v>
      </c>
      <c r="AN64" s="1">
        <v>0</v>
      </c>
      <c r="AO64" s="1">
        <v>0</v>
      </c>
      <c r="AP64" s="1">
        <v>0</v>
      </c>
      <c r="AQ64" s="1" t="s">
        <v>2471</v>
      </c>
      <c r="AR64" s="1">
        <v>0</v>
      </c>
      <c r="AT64" s="1" t="s">
        <v>1067</v>
      </c>
      <c r="AU64" s="1" t="s">
        <v>1162</v>
      </c>
      <c r="AV64" s="1" t="s">
        <v>1178</v>
      </c>
      <c r="AW64" s="1">
        <v>52</v>
      </c>
      <c r="AX64" s="1">
        <v>0</v>
      </c>
      <c r="CI64" s="2">
        <v>41411</v>
      </c>
      <c r="CJ64" s="2">
        <v>39881</v>
      </c>
    </row>
    <row r="65" spans="1:88" s="15" customFormat="1" ht="45" x14ac:dyDescent="0.25">
      <c r="A65" s="12">
        <v>24</v>
      </c>
      <c r="B65" s="12" t="s">
        <v>609</v>
      </c>
      <c r="C65" s="12" t="s">
        <v>1073</v>
      </c>
      <c r="D65" s="12"/>
      <c r="E65" s="12"/>
      <c r="F65" s="1"/>
      <c r="G65" s="19">
        <v>24.4</v>
      </c>
      <c r="H65" s="12" t="s">
        <v>5921</v>
      </c>
      <c r="I65" s="12" t="s">
        <v>4946</v>
      </c>
      <c r="J65" s="12" t="s">
        <v>995</v>
      </c>
      <c r="K65" s="12" t="s">
        <v>255</v>
      </c>
      <c r="L65" s="12" t="s">
        <v>49</v>
      </c>
      <c r="M65" s="12" t="s">
        <v>3286</v>
      </c>
      <c r="N65" s="16">
        <v>34608</v>
      </c>
      <c r="O65" s="12"/>
      <c r="P65" s="12">
        <v>442960</v>
      </c>
      <c r="Q65" s="12">
        <v>547420</v>
      </c>
      <c r="R65" s="12">
        <v>88</v>
      </c>
      <c r="S65" s="12" t="s">
        <v>1163</v>
      </c>
      <c r="T65" s="12" t="s">
        <v>5920</v>
      </c>
      <c r="U65" s="12">
        <v>50</v>
      </c>
      <c r="V65" s="12" t="s">
        <v>1207</v>
      </c>
      <c r="W65" s="12"/>
      <c r="X65" s="12"/>
      <c r="Y65" s="12"/>
      <c r="Z65" s="12">
        <v>1</v>
      </c>
      <c r="AA65" s="12">
        <v>0</v>
      </c>
      <c r="AB65" s="12">
        <v>0</v>
      </c>
      <c r="AC65" s="12">
        <v>0</v>
      </c>
      <c r="AD65" s="12">
        <v>0</v>
      </c>
      <c r="AE65" s="12">
        <v>0</v>
      </c>
      <c r="AF65" s="12">
        <v>0</v>
      </c>
      <c r="AG65" s="12">
        <v>1</v>
      </c>
      <c r="AH65" s="12">
        <v>0</v>
      </c>
      <c r="AI65" s="12">
        <v>1</v>
      </c>
      <c r="AJ65" s="12">
        <v>0</v>
      </c>
      <c r="AK65" s="12">
        <v>0</v>
      </c>
      <c r="AL65" s="12">
        <v>0</v>
      </c>
      <c r="AM65" s="12">
        <v>0</v>
      </c>
      <c r="AN65" s="12">
        <v>0</v>
      </c>
      <c r="AO65" s="12">
        <v>0</v>
      </c>
      <c r="AP65" s="12">
        <v>0</v>
      </c>
      <c r="AQ65" s="12" t="s">
        <v>1079</v>
      </c>
      <c r="AR65" s="12">
        <v>0</v>
      </c>
      <c r="AS65" s="12"/>
      <c r="AT65" s="12" t="s">
        <v>1067</v>
      </c>
      <c r="AU65" s="12" t="s">
        <v>1162</v>
      </c>
      <c r="AV65" s="1" t="s">
        <v>1178</v>
      </c>
      <c r="AW65" s="12">
        <v>52</v>
      </c>
      <c r="AX65" s="1">
        <v>0</v>
      </c>
      <c r="AY65" s="12"/>
      <c r="AZ65" s="1" t="s">
        <v>1065</v>
      </c>
      <c r="BA65" s="1"/>
      <c r="BB65" s="1" t="s">
        <v>5919</v>
      </c>
      <c r="BC65" s="1" t="s">
        <v>5918</v>
      </c>
      <c r="BD65" s="1" t="s">
        <v>609</v>
      </c>
      <c r="BE65" s="1" t="s">
        <v>2258</v>
      </c>
      <c r="BF65" s="3">
        <v>48</v>
      </c>
      <c r="BG65" s="1" t="s">
        <v>5790</v>
      </c>
      <c r="BH65" s="1" t="s">
        <v>1135</v>
      </c>
      <c r="BI65" s="1" t="s">
        <v>1225</v>
      </c>
      <c r="BJ65" s="1" t="s">
        <v>1429</v>
      </c>
      <c r="BK65" s="1" t="s">
        <v>1428</v>
      </c>
      <c r="BL65" s="1" t="s">
        <v>1108</v>
      </c>
      <c r="BM65" s="1" t="s">
        <v>1107</v>
      </c>
      <c r="BN65" s="1">
        <v>1</v>
      </c>
      <c r="BO65" s="1" t="s">
        <v>5917</v>
      </c>
      <c r="BP65" s="1"/>
      <c r="BQ65" s="1" t="s">
        <v>1106</v>
      </c>
      <c r="BR65" s="1">
        <v>3</v>
      </c>
      <c r="BS65" s="1" t="s">
        <v>1170</v>
      </c>
      <c r="BT65" s="1"/>
      <c r="BU65" s="1"/>
      <c r="BV65" s="1" t="s">
        <v>5205</v>
      </c>
      <c r="BW65" s="1" t="s">
        <v>5916</v>
      </c>
      <c r="BX65" s="1" t="s">
        <v>5916</v>
      </c>
      <c r="BY65" s="1" t="s">
        <v>5916</v>
      </c>
      <c r="BZ65" s="1" t="s">
        <v>5916</v>
      </c>
      <c r="CA65" s="1" t="s">
        <v>5916</v>
      </c>
      <c r="CB65" s="1" t="s">
        <v>5916</v>
      </c>
      <c r="CC65" s="1" t="s">
        <v>5916</v>
      </c>
      <c r="CD65" s="1" t="s">
        <v>5916</v>
      </c>
      <c r="CE65" s="1" t="s">
        <v>5916</v>
      </c>
      <c r="CF65" s="1" t="s">
        <v>5916</v>
      </c>
      <c r="CG65" s="1" t="s">
        <v>5916</v>
      </c>
      <c r="CH65" s="1" t="s">
        <v>5916</v>
      </c>
      <c r="CI65" s="2">
        <v>41411</v>
      </c>
      <c r="CJ65" s="2">
        <v>39969</v>
      </c>
    </row>
    <row r="66" spans="1:88" s="41" customFormat="1" ht="45" x14ac:dyDescent="0.25">
      <c r="A66" s="12">
        <v>24</v>
      </c>
      <c r="B66" s="12" t="s">
        <v>609</v>
      </c>
      <c r="C66" s="12" t="s">
        <v>1073</v>
      </c>
      <c r="D66" s="12"/>
      <c r="E66" s="12"/>
      <c r="F66" s="1"/>
      <c r="G66" s="19">
        <v>24.5</v>
      </c>
      <c r="H66" s="12" t="s">
        <v>4961</v>
      </c>
      <c r="I66" s="12" t="s">
        <v>4946</v>
      </c>
      <c r="J66" s="12" t="s">
        <v>995</v>
      </c>
      <c r="K66" s="12" t="s">
        <v>255</v>
      </c>
      <c r="L66" s="12" t="s">
        <v>49</v>
      </c>
      <c r="M66" s="12" t="s">
        <v>3286</v>
      </c>
      <c r="N66" s="16">
        <v>34608</v>
      </c>
      <c r="O66" s="12"/>
      <c r="P66" s="12">
        <v>440350</v>
      </c>
      <c r="Q66" s="12">
        <v>5475100</v>
      </c>
      <c r="R66" s="12">
        <v>88</v>
      </c>
      <c r="S66" s="12"/>
      <c r="T66" s="12" t="s">
        <v>5915</v>
      </c>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
      <c r="AW66" s="12"/>
      <c r="AX66" s="1"/>
      <c r="AY66" s="12"/>
      <c r="AZ66" s="1"/>
      <c r="BA66" s="1"/>
      <c r="BB66" s="1"/>
      <c r="BC66" s="1"/>
      <c r="BD66" s="1"/>
      <c r="BE66" s="1"/>
      <c r="BF66" s="3"/>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2"/>
      <c r="CJ66" s="2"/>
    </row>
    <row r="67" spans="1:88" ht="45" x14ac:dyDescent="0.25">
      <c r="A67" s="1">
        <v>25</v>
      </c>
      <c r="B67" s="1" t="s">
        <v>610</v>
      </c>
      <c r="C67" s="1" t="s">
        <v>1073</v>
      </c>
      <c r="G67" s="5">
        <v>25.5</v>
      </c>
      <c r="H67" s="5" t="s">
        <v>5904</v>
      </c>
      <c r="I67" s="1" t="s">
        <v>2057</v>
      </c>
      <c r="J67" s="1" t="s">
        <v>980</v>
      </c>
      <c r="K67" s="1" t="s">
        <v>357</v>
      </c>
      <c r="L67" s="1" t="s">
        <v>21</v>
      </c>
      <c r="M67" s="1" t="s">
        <v>3286</v>
      </c>
      <c r="N67" s="2">
        <v>42440</v>
      </c>
      <c r="O67" s="12"/>
      <c r="P67" s="12">
        <v>226710</v>
      </c>
      <c r="Q67" s="12">
        <v>601440</v>
      </c>
      <c r="R67" s="12">
        <v>76</v>
      </c>
      <c r="S67" s="12" t="s">
        <v>1116</v>
      </c>
      <c r="T67" s="12"/>
      <c r="U67" s="12">
        <v>10</v>
      </c>
      <c r="V67" s="12"/>
      <c r="W67" s="12"/>
      <c r="X67" s="12"/>
      <c r="Y67" s="12"/>
      <c r="Z67" s="12">
        <v>1</v>
      </c>
      <c r="AA67" s="12">
        <v>0</v>
      </c>
      <c r="AB67" s="12">
        <v>0</v>
      </c>
      <c r="AC67" s="12">
        <v>0</v>
      </c>
      <c r="AD67" s="12">
        <v>0</v>
      </c>
      <c r="AE67" s="12">
        <v>0</v>
      </c>
      <c r="AF67" s="12">
        <v>1</v>
      </c>
      <c r="AG67" s="12">
        <v>0</v>
      </c>
      <c r="AH67" s="12">
        <v>0</v>
      </c>
      <c r="AI67" s="12">
        <v>0</v>
      </c>
      <c r="AJ67" s="12">
        <v>0</v>
      </c>
      <c r="AK67" s="12">
        <v>0</v>
      </c>
      <c r="AL67" s="12">
        <v>0</v>
      </c>
      <c r="AM67" s="12">
        <v>0</v>
      </c>
      <c r="AN67" s="12">
        <v>0</v>
      </c>
      <c r="AO67" s="12">
        <v>0</v>
      </c>
      <c r="AP67" s="12">
        <v>0</v>
      </c>
      <c r="AQ67" s="12"/>
      <c r="AR67" s="12">
        <v>0</v>
      </c>
      <c r="AS67" s="12"/>
      <c r="AT67" s="12" t="s">
        <v>1067</v>
      </c>
      <c r="AU67" s="12" t="s">
        <v>1162</v>
      </c>
      <c r="AW67" s="12"/>
      <c r="AY67" s="12"/>
    </row>
    <row r="68" spans="1:88" ht="30" x14ac:dyDescent="0.25">
      <c r="A68" s="1">
        <v>25</v>
      </c>
      <c r="B68" s="1" t="s">
        <v>610</v>
      </c>
      <c r="C68" s="1" t="s">
        <v>11</v>
      </c>
      <c r="G68" s="5">
        <v>25.2</v>
      </c>
      <c r="H68" s="1" t="s">
        <v>5911</v>
      </c>
      <c r="I68" s="1" t="s">
        <v>2057</v>
      </c>
      <c r="J68" s="1" t="s">
        <v>980</v>
      </c>
      <c r="K68" s="1" t="s">
        <v>357</v>
      </c>
      <c r="L68" s="1" t="s">
        <v>21</v>
      </c>
      <c r="M68" s="1" t="s">
        <v>3286</v>
      </c>
      <c r="N68" s="2">
        <v>34608</v>
      </c>
      <c r="P68" s="1">
        <v>226685</v>
      </c>
      <c r="Q68" s="1">
        <v>601810</v>
      </c>
      <c r="R68" s="1">
        <v>76</v>
      </c>
      <c r="S68" s="1" t="s">
        <v>1116</v>
      </c>
      <c r="T68" s="1" t="s">
        <v>5906</v>
      </c>
      <c r="U68" s="1">
        <v>20</v>
      </c>
      <c r="V68" s="1" t="s">
        <v>1207</v>
      </c>
      <c r="W68" s="1">
        <v>20</v>
      </c>
      <c r="X68" s="1">
        <v>5</v>
      </c>
      <c r="Y68" s="1" t="s">
        <v>1256</v>
      </c>
      <c r="Z68" s="1">
        <v>1</v>
      </c>
      <c r="AA68" s="1">
        <v>0</v>
      </c>
      <c r="AB68" s="1">
        <v>0</v>
      </c>
      <c r="AC68" s="1">
        <v>0</v>
      </c>
      <c r="AD68" s="1">
        <v>0</v>
      </c>
      <c r="AE68" s="1">
        <v>0</v>
      </c>
      <c r="AF68" s="1">
        <v>0</v>
      </c>
      <c r="AG68" s="1">
        <v>1</v>
      </c>
      <c r="AH68" s="1">
        <v>0</v>
      </c>
      <c r="AI68" s="1">
        <v>1</v>
      </c>
      <c r="AJ68" s="1">
        <v>0</v>
      </c>
      <c r="AK68" s="1">
        <v>0</v>
      </c>
      <c r="AL68" s="1">
        <v>0</v>
      </c>
      <c r="AM68" s="1">
        <v>0</v>
      </c>
      <c r="AN68" s="1">
        <v>0</v>
      </c>
      <c r="AO68" s="1">
        <v>0</v>
      </c>
      <c r="AP68" s="1">
        <v>0</v>
      </c>
      <c r="AQ68" s="1" t="s">
        <v>1079</v>
      </c>
      <c r="AR68" s="1">
        <v>0</v>
      </c>
      <c r="AT68" s="1" t="s">
        <v>1067</v>
      </c>
      <c r="AU68" s="1" t="s">
        <v>1162</v>
      </c>
      <c r="AV68" s="1" t="s">
        <v>1019</v>
      </c>
      <c r="AW68" s="1">
        <v>12</v>
      </c>
      <c r="AX68" s="1">
        <v>0</v>
      </c>
      <c r="CI68" s="2">
        <v>41411</v>
      </c>
    </row>
    <row r="69" spans="1:88" ht="30" x14ac:dyDescent="0.25">
      <c r="A69" s="1">
        <v>25</v>
      </c>
      <c r="B69" s="1" t="s">
        <v>610</v>
      </c>
      <c r="C69" s="1" t="s">
        <v>11</v>
      </c>
      <c r="G69" s="5">
        <v>25.3</v>
      </c>
      <c r="H69" s="1" t="s">
        <v>5910</v>
      </c>
      <c r="I69" s="1" t="s">
        <v>2057</v>
      </c>
      <c r="J69" s="1" t="s">
        <v>980</v>
      </c>
      <c r="K69" s="1" t="s">
        <v>357</v>
      </c>
      <c r="L69" s="1" t="s">
        <v>21</v>
      </c>
      <c r="M69" s="1" t="s">
        <v>3286</v>
      </c>
      <c r="N69" s="2">
        <v>34608</v>
      </c>
      <c r="P69" s="1">
        <v>226685</v>
      </c>
      <c r="Q69" s="1">
        <v>601810</v>
      </c>
      <c r="R69" s="1">
        <v>76</v>
      </c>
      <c r="S69" s="1" t="s">
        <v>1116</v>
      </c>
      <c r="T69" s="1" t="s">
        <v>5906</v>
      </c>
      <c r="U69" s="1">
        <v>20</v>
      </c>
      <c r="V69" s="1" t="s">
        <v>1207</v>
      </c>
      <c r="W69" s="1">
        <v>20</v>
      </c>
      <c r="X69" s="1">
        <v>5</v>
      </c>
      <c r="Y69" s="1" t="s">
        <v>1256</v>
      </c>
      <c r="Z69" s="1">
        <v>1</v>
      </c>
      <c r="AA69" s="1">
        <v>0</v>
      </c>
      <c r="AB69" s="1">
        <v>0</v>
      </c>
      <c r="AC69" s="1">
        <v>0</v>
      </c>
      <c r="AD69" s="1">
        <v>1</v>
      </c>
      <c r="AE69" s="1">
        <v>0</v>
      </c>
      <c r="AF69" s="1">
        <v>0</v>
      </c>
      <c r="AG69" s="1">
        <v>1</v>
      </c>
      <c r="AH69" s="1">
        <v>0</v>
      </c>
      <c r="AI69" s="1">
        <v>1</v>
      </c>
      <c r="AJ69" s="1">
        <v>0</v>
      </c>
      <c r="AK69" s="1">
        <v>0</v>
      </c>
      <c r="AL69" s="1">
        <v>0</v>
      </c>
      <c r="AM69" s="1">
        <v>0</v>
      </c>
      <c r="AN69" s="1">
        <v>0</v>
      </c>
      <c r="AO69" s="1">
        <v>0</v>
      </c>
      <c r="AP69" s="1">
        <v>0</v>
      </c>
      <c r="AQ69" s="1" t="s">
        <v>5745</v>
      </c>
      <c r="AR69" s="1">
        <v>0</v>
      </c>
      <c r="AT69" s="1" t="s">
        <v>1067</v>
      </c>
      <c r="AU69" s="1" t="s">
        <v>1162</v>
      </c>
      <c r="AV69" s="1" t="s">
        <v>1019</v>
      </c>
      <c r="AW69" s="1">
        <v>12</v>
      </c>
      <c r="AX69" s="1">
        <v>0</v>
      </c>
      <c r="AZ69" s="1" t="s">
        <v>1065</v>
      </c>
      <c r="BB69" s="1" t="s">
        <v>5909</v>
      </c>
      <c r="BD69" s="1" t="s">
        <v>610</v>
      </c>
      <c r="BE69" s="1" t="s">
        <v>1036</v>
      </c>
      <c r="BF69" s="3">
        <v>12</v>
      </c>
      <c r="BG69" s="1" t="s">
        <v>357</v>
      </c>
      <c r="BH69" s="1" t="s">
        <v>980</v>
      </c>
      <c r="BI69" s="1" t="s">
        <v>1173</v>
      </c>
      <c r="BJ69" s="1" t="s">
        <v>1429</v>
      </c>
      <c r="BK69" s="1" t="s">
        <v>1428</v>
      </c>
      <c r="BL69" s="1" t="s">
        <v>1108</v>
      </c>
      <c r="BM69" s="1" t="s">
        <v>1107</v>
      </c>
      <c r="BN69" s="1">
        <v>1</v>
      </c>
      <c r="BO69" s="1" t="s">
        <v>5908</v>
      </c>
      <c r="BS69" s="1" t="s">
        <v>1106</v>
      </c>
      <c r="BU69" s="1" t="s">
        <v>1170</v>
      </c>
      <c r="BW69" s="1" t="s">
        <v>1170</v>
      </c>
      <c r="BX69" s="1" t="s">
        <v>1106</v>
      </c>
      <c r="BY69" s="1" t="s">
        <v>1106</v>
      </c>
      <c r="BZ69" s="1" t="s">
        <v>1106</v>
      </c>
      <c r="CA69" s="1" t="s">
        <v>1106</v>
      </c>
      <c r="CB69" s="1" t="s">
        <v>1106</v>
      </c>
      <c r="CC69" s="1" t="s">
        <v>1170</v>
      </c>
      <c r="CD69" s="1" t="s">
        <v>1106</v>
      </c>
      <c r="CE69" s="1" t="s">
        <v>1106</v>
      </c>
      <c r="CF69" s="1" t="s">
        <v>1106</v>
      </c>
      <c r="CG69" s="1" t="s">
        <v>1106</v>
      </c>
      <c r="CH69" s="1" t="s">
        <v>1106</v>
      </c>
      <c r="CI69" s="2">
        <v>41411</v>
      </c>
      <c r="CJ69" s="2">
        <v>38718</v>
      </c>
    </row>
    <row r="70" spans="1:88" s="15" customFormat="1" ht="30" x14ac:dyDescent="0.25">
      <c r="A70" s="12">
        <v>25</v>
      </c>
      <c r="B70" s="12" t="s">
        <v>610</v>
      </c>
      <c r="C70" s="12" t="s">
        <v>1073</v>
      </c>
      <c r="D70" s="12"/>
      <c r="E70" s="12"/>
      <c r="F70" s="1"/>
      <c r="G70" s="19">
        <v>25.4</v>
      </c>
      <c r="H70" s="12" t="s">
        <v>5907</v>
      </c>
      <c r="I70" s="12" t="s">
        <v>2057</v>
      </c>
      <c r="J70" s="12" t="s">
        <v>980</v>
      </c>
      <c r="K70" s="12" t="s">
        <v>357</v>
      </c>
      <c r="L70" s="12" t="s">
        <v>21</v>
      </c>
      <c r="M70" s="12" t="s">
        <v>3286</v>
      </c>
      <c r="N70" s="16">
        <v>34608</v>
      </c>
      <c r="O70" s="12"/>
      <c r="P70" s="12">
        <v>226685</v>
      </c>
      <c r="Q70" s="12">
        <v>601810</v>
      </c>
      <c r="R70" s="12">
        <v>76</v>
      </c>
      <c r="S70" s="12" t="s">
        <v>1116</v>
      </c>
      <c r="T70" s="12" t="s">
        <v>5906</v>
      </c>
      <c r="U70" s="12">
        <v>20</v>
      </c>
      <c r="V70" s="12" t="s">
        <v>1207</v>
      </c>
      <c r="W70" s="12">
        <v>20</v>
      </c>
      <c r="X70" s="12">
        <v>5</v>
      </c>
      <c r="Y70" s="12" t="s">
        <v>1256</v>
      </c>
      <c r="Z70" s="12">
        <v>1</v>
      </c>
      <c r="AA70" s="12">
        <v>0</v>
      </c>
      <c r="AB70" s="12">
        <v>0</v>
      </c>
      <c r="AC70" s="12">
        <v>0</v>
      </c>
      <c r="AD70" s="12">
        <v>1</v>
      </c>
      <c r="AE70" s="12">
        <v>0</v>
      </c>
      <c r="AF70" s="12">
        <v>0</v>
      </c>
      <c r="AG70" s="12">
        <v>1</v>
      </c>
      <c r="AH70" s="12">
        <v>0</v>
      </c>
      <c r="AI70" s="12">
        <v>1</v>
      </c>
      <c r="AJ70" s="12">
        <v>0</v>
      </c>
      <c r="AK70" s="12">
        <v>0</v>
      </c>
      <c r="AL70" s="12">
        <v>0</v>
      </c>
      <c r="AM70" s="12">
        <v>0</v>
      </c>
      <c r="AN70" s="12">
        <v>0</v>
      </c>
      <c r="AO70" s="12">
        <v>0</v>
      </c>
      <c r="AP70" s="12">
        <v>0</v>
      </c>
      <c r="AQ70" s="12" t="s">
        <v>5745</v>
      </c>
      <c r="AR70" s="12">
        <v>0</v>
      </c>
      <c r="AS70" s="12"/>
      <c r="AT70" s="12" t="s">
        <v>1067</v>
      </c>
      <c r="AU70" s="12" t="s">
        <v>1162</v>
      </c>
      <c r="AV70" s="1" t="s">
        <v>1019</v>
      </c>
      <c r="AW70" s="12">
        <v>12</v>
      </c>
      <c r="AX70" s="1">
        <v>0</v>
      </c>
      <c r="AY70" s="12"/>
      <c r="AZ70" s="1" t="s">
        <v>1065</v>
      </c>
      <c r="BA70" s="1"/>
      <c r="BB70" s="1" t="s">
        <v>5905</v>
      </c>
      <c r="BC70" s="1"/>
      <c r="BD70" s="1" t="s">
        <v>610</v>
      </c>
      <c r="BE70" s="1" t="s">
        <v>1036</v>
      </c>
      <c r="BF70" s="3">
        <v>12</v>
      </c>
      <c r="BG70" s="1" t="s">
        <v>357</v>
      </c>
      <c r="BH70" s="1" t="s">
        <v>980</v>
      </c>
      <c r="BI70" s="1" t="s">
        <v>1173</v>
      </c>
      <c r="BJ70" s="1" t="s">
        <v>1429</v>
      </c>
      <c r="BK70" s="1" t="s">
        <v>1428</v>
      </c>
      <c r="BL70" s="1" t="s">
        <v>1108</v>
      </c>
      <c r="BM70" s="1" t="s">
        <v>1107</v>
      </c>
      <c r="BN70" s="1">
        <v>0</v>
      </c>
      <c r="BO70" s="1"/>
      <c r="BP70" s="1"/>
      <c r="BQ70" s="1"/>
      <c r="BR70" s="1"/>
      <c r="BS70" s="1" t="s">
        <v>1106</v>
      </c>
      <c r="BT70" s="1"/>
      <c r="BU70" s="1" t="s">
        <v>1170</v>
      </c>
      <c r="BV70" s="1"/>
      <c r="BW70" s="1" t="s">
        <v>1170</v>
      </c>
      <c r="BX70" s="1" t="s">
        <v>1106</v>
      </c>
      <c r="BY70" s="1" t="s">
        <v>1106</v>
      </c>
      <c r="BZ70" s="1" t="s">
        <v>1106</v>
      </c>
      <c r="CA70" s="1" t="s">
        <v>1106</v>
      </c>
      <c r="CB70" s="1" t="s">
        <v>1106</v>
      </c>
      <c r="CC70" s="1" t="s">
        <v>1170</v>
      </c>
      <c r="CD70" s="1" t="s">
        <v>1106</v>
      </c>
      <c r="CE70" s="1" t="s">
        <v>1106</v>
      </c>
      <c r="CF70" s="1" t="s">
        <v>1106</v>
      </c>
      <c r="CG70" s="1" t="s">
        <v>1106</v>
      </c>
      <c r="CH70" s="1" t="s">
        <v>1106</v>
      </c>
      <c r="CI70" s="2">
        <v>41411</v>
      </c>
      <c r="CJ70" s="2">
        <v>38718</v>
      </c>
    </row>
    <row r="71" spans="1:88" s="15" customFormat="1" ht="30" x14ac:dyDescent="0.25">
      <c r="A71" s="1">
        <v>25</v>
      </c>
      <c r="B71" s="1" t="s">
        <v>610</v>
      </c>
      <c r="C71" s="1" t="s">
        <v>11</v>
      </c>
      <c r="D71" s="1"/>
      <c r="E71" s="1"/>
      <c r="F71" s="1"/>
      <c r="G71" s="5">
        <v>25.1</v>
      </c>
      <c r="H71" s="1" t="s">
        <v>5914</v>
      </c>
      <c r="I71" s="1" t="s">
        <v>4946</v>
      </c>
      <c r="J71" s="1" t="s">
        <v>980</v>
      </c>
      <c r="K71" s="1" t="s">
        <v>357</v>
      </c>
      <c r="L71" s="1" t="s">
        <v>21</v>
      </c>
      <c r="M71" s="1" t="s">
        <v>3286</v>
      </c>
      <c r="N71" s="2">
        <v>34608</v>
      </c>
      <c r="O71" s="1" t="s">
        <v>5913</v>
      </c>
      <c r="P71" s="1">
        <v>226652</v>
      </c>
      <c r="Q71" s="1">
        <v>601822</v>
      </c>
      <c r="R71" s="1">
        <v>76</v>
      </c>
      <c r="S71" s="1" t="s">
        <v>1116</v>
      </c>
      <c r="T71" s="1" t="s">
        <v>5912</v>
      </c>
      <c r="U71" s="1">
        <v>10</v>
      </c>
      <c r="V71" s="1" t="s">
        <v>1194</v>
      </c>
      <c r="W71" s="1">
        <v>24</v>
      </c>
      <c r="X71" s="1">
        <v>5</v>
      </c>
      <c r="Y71" s="1" t="s">
        <v>1256</v>
      </c>
      <c r="Z71" s="1">
        <v>1</v>
      </c>
      <c r="AA71" s="1">
        <v>0</v>
      </c>
      <c r="AB71" s="1">
        <v>0</v>
      </c>
      <c r="AC71" s="1">
        <v>0</v>
      </c>
      <c r="AD71" s="1">
        <v>0</v>
      </c>
      <c r="AE71" s="1">
        <v>0</v>
      </c>
      <c r="AF71" s="1">
        <v>0</v>
      </c>
      <c r="AG71" s="1">
        <v>1</v>
      </c>
      <c r="AH71" s="1">
        <v>0</v>
      </c>
      <c r="AI71" s="1">
        <v>0</v>
      </c>
      <c r="AJ71" s="1">
        <v>0</v>
      </c>
      <c r="AK71" s="1">
        <v>0</v>
      </c>
      <c r="AL71" s="1">
        <v>0</v>
      </c>
      <c r="AM71" s="1">
        <v>0</v>
      </c>
      <c r="AN71" s="1">
        <v>0</v>
      </c>
      <c r="AO71" s="1">
        <v>0</v>
      </c>
      <c r="AP71" s="1">
        <v>0</v>
      </c>
      <c r="AQ71" s="1" t="s">
        <v>1993</v>
      </c>
      <c r="AR71" s="1">
        <v>0</v>
      </c>
      <c r="AS71" s="1"/>
      <c r="AT71" s="1" t="s">
        <v>1067</v>
      </c>
      <c r="AU71" s="1" t="s">
        <v>1162</v>
      </c>
      <c r="AV71" s="1" t="s">
        <v>1019</v>
      </c>
      <c r="AW71" s="1">
        <v>12</v>
      </c>
      <c r="AX71" s="1">
        <v>12</v>
      </c>
      <c r="AY71" s="1"/>
      <c r="AZ71" s="1" t="s">
        <v>1065</v>
      </c>
      <c r="BA71" s="1"/>
      <c r="BB71" s="1" t="s">
        <v>1827</v>
      </c>
      <c r="BC71" s="1"/>
      <c r="BD71" s="1" t="s">
        <v>610</v>
      </c>
      <c r="BE71" s="1" t="s">
        <v>1036</v>
      </c>
      <c r="BF71" s="3">
        <v>12</v>
      </c>
      <c r="BG71" s="1" t="s">
        <v>357</v>
      </c>
      <c r="BH71" s="1" t="s">
        <v>980</v>
      </c>
      <c r="BI71" s="1" t="s">
        <v>1173</v>
      </c>
      <c r="BJ71" s="1" t="s">
        <v>1429</v>
      </c>
      <c r="BK71" s="1" t="s">
        <v>1428</v>
      </c>
      <c r="BL71" s="1" t="s">
        <v>1108</v>
      </c>
      <c r="BM71" s="1" t="s">
        <v>1107</v>
      </c>
      <c r="BN71" s="1">
        <v>1</v>
      </c>
      <c r="BO71" s="1"/>
      <c r="BP71" s="1"/>
      <c r="BQ71" s="1"/>
      <c r="BR71" s="1"/>
      <c r="BS71" s="1" t="s">
        <v>1106</v>
      </c>
      <c r="BT71" s="1"/>
      <c r="BU71" s="1" t="s">
        <v>1170</v>
      </c>
      <c r="BV71" s="1"/>
      <c r="BW71" s="1" t="s">
        <v>1170</v>
      </c>
      <c r="BX71" s="1" t="s">
        <v>1106</v>
      </c>
      <c r="BY71" s="1" t="s">
        <v>1106</v>
      </c>
      <c r="BZ71" s="1" t="s">
        <v>1106</v>
      </c>
      <c r="CA71" s="1" t="s">
        <v>1106</v>
      </c>
      <c r="CB71" s="1" t="s">
        <v>1106</v>
      </c>
      <c r="CC71" s="1" t="s">
        <v>1170</v>
      </c>
      <c r="CD71" s="1" t="s">
        <v>1106</v>
      </c>
      <c r="CE71" s="1" t="s">
        <v>1106</v>
      </c>
      <c r="CF71" s="1" t="s">
        <v>1106</v>
      </c>
      <c r="CG71" s="1" t="s">
        <v>1106</v>
      </c>
      <c r="CH71" s="1" t="s">
        <v>1106</v>
      </c>
      <c r="CI71" s="2">
        <v>41411</v>
      </c>
      <c r="CJ71" s="2">
        <v>38718</v>
      </c>
    </row>
    <row r="72" spans="1:88" ht="45" x14ac:dyDescent="0.25">
      <c r="A72" s="1">
        <v>26</v>
      </c>
      <c r="B72" s="1" t="s">
        <v>611</v>
      </c>
      <c r="C72" s="1" t="s">
        <v>11</v>
      </c>
      <c r="G72" s="5">
        <v>26.1</v>
      </c>
      <c r="H72" s="1" t="s">
        <v>5903</v>
      </c>
      <c r="I72" s="1" t="s">
        <v>16</v>
      </c>
      <c r="J72" s="1" t="s">
        <v>1041</v>
      </c>
      <c r="K72" s="1" t="s">
        <v>612</v>
      </c>
      <c r="L72" s="1" t="s">
        <v>16</v>
      </c>
      <c r="M72" s="1" t="s">
        <v>3286</v>
      </c>
      <c r="N72" s="2">
        <v>34608</v>
      </c>
      <c r="O72" s="1" t="s">
        <v>5902</v>
      </c>
      <c r="P72" s="1">
        <v>304541</v>
      </c>
      <c r="Q72" s="1">
        <v>199537</v>
      </c>
      <c r="R72" s="1">
        <v>170</v>
      </c>
      <c r="S72" s="1" t="s">
        <v>1456</v>
      </c>
      <c r="T72" s="1" t="s">
        <v>5901</v>
      </c>
      <c r="U72" s="1">
        <v>20</v>
      </c>
      <c r="V72" s="1" t="s">
        <v>1194</v>
      </c>
      <c r="W72" s="1">
        <v>115</v>
      </c>
      <c r="X72" s="1">
        <v>5</v>
      </c>
      <c r="Y72" s="1" t="s">
        <v>1256</v>
      </c>
      <c r="Z72" s="1">
        <v>1</v>
      </c>
      <c r="AA72" s="1">
        <v>0</v>
      </c>
      <c r="AB72" s="1">
        <v>0</v>
      </c>
      <c r="AC72" s="1">
        <v>0</v>
      </c>
      <c r="AD72" s="1">
        <v>0</v>
      </c>
      <c r="AE72" s="1">
        <v>0</v>
      </c>
      <c r="AF72" s="1">
        <v>0</v>
      </c>
      <c r="AG72" s="1">
        <v>0</v>
      </c>
      <c r="AH72" s="1">
        <v>0</v>
      </c>
      <c r="AI72" s="1">
        <v>0</v>
      </c>
      <c r="AJ72" s="1">
        <v>0</v>
      </c>
      <c r="AK72" s="1">
        <v>1</v>
      </c>
      <c r="AL72" s="1">
        <v>0</v>
      </c>
      <c r="AM72" s="1">
        <v>0</v>
      </c>
      <c r="AN72" s="1">
        <v>0</v>
      </c>
      <c r="AO72" s="1">
        <v>0</v>
      </c>
      <c r="AP72" s="1">
        <v>0</v>
      </c>
      <c r="AQ72" s="1" t="s">
        <v>1333</v>
      </c>
      <c r="AR72" s="1">
        <v>0</v>
      </c>
      <c r="AT72" s="1" t="s">
        <v>16</v>
      </c>
      <c r="AU72" s="1" t="s">
        <v>1206</v>
      </c>
      <c r="AV72" s="1" t="s">
        <v>1452</v>
      </c>
      <c r="AW72" s="1">
        <v>4</v>
      </c>
      <c r="AX72" s="1">
        <v>4</v>
      </c>
      <c r="CI72" s="2">
        <v>41411</v>
      </c>
    </row>
    <row r="73" spans="1:88" ht="30" x14ac:dyDescent="0.25">
      <c r="A73" s="1">
        <v>27</v>
      </c>
      <c r="B73" s="1" t="s">
        <v>613</v>
      </c>
      <c r="C73" s="1" t="s">
        <v>11</v>
      </c>
      <c r="G73" s="5">
        <v>27.2</v>
      </c>
      <c r="H73" s="1" t="s">
        <v>5897</v>
      </c>
      <c r="I73" s="1" t="s">
        <v>16</v>
      </c>
      <c r="J73" s="1" t="s">
        <v>70</v>
      </c>
      <c r="K73" s="1" t="s">
        <v>123</v>
      </c>
      <c r="L73" s="1" t="s">
        <v>16</v>
      </c>
      <c r="M73" s="1" t="s">
        <v>3286</v>
      </c>
      <c r="N73" s="2">
        <v>34608</v>
      </c>
      <c r="O73" s="1" t="s">
        <v>5896</v>
      </c>
      <c r="P73" s="1">
        <v>426944</v>
      </c>
      <c r="Q73" s="1">
        <v>415336</v>
      </c>
      <c r="R73" s="1">
        <v>110</v>
      </c>
      <c r="S73" s="1" t="s">
        <v>1336</v>
      </c>
      <c r="T73" s="1" t="s">
        <v>5895</v>
      </c>
      <c r="U73" s="1">
        <v>10</v>
      </c>
      <c r="V73" s="1" t="s">
        <v>1194</v>
      </c>
      <c r="W73" s="1">
        <v>105</v>
      </c>
      <c r="X73" s="1">
        <v>5</v>
      </c>
      <c r="Y73" s="1" t="s">
        <v>1256</v>
      </c>
      <c r="Z73" s="1">
        <v>1</v>
      </c>
      <c r="AA73" s="1">
        <v>0</v>
      </c>
      <c r="AB73" s="1">
        <v>0</v>
      </c>
      <c r="AC73" s="1">
        <v>0</v>
      </c>
      <c r="AD73" s="1">
        <v>0</v>
      </c>
      <c r="AE73" s="1">
        <v>0</v>
      </c>
      <c r="AF73" s="1">
        <v>0</v>
      </c>
      <c r="AG73" s="1">
        <v>0</v>
      </c>
      <c r="AH73" s="1">
        <v>0</v>
      </c>
      <c r="AI73" s="1">
        <v>0</v>
      </c>
      <c r="AJ73" s="1">
        <v>0</v>
      </c>
      <c r="AK73" s="1">
        <v>0</v>
      </c>
      <c r="AL73" s="1">
        <v>0</v>
      </c>
      <c r="AM73" s="1">
        <v>1</v>
      </c>
      <c r="AN73" s="1">
        <v>0</v>
      </c>
      <c r="AO73" s="1">
        <v>0</v>
      </c>
      <c r="AP73" s="1">
        <v>0</v>
      </c>
      <c r="AQ73" s="1" t="s">
        <v>2944</v>
      </c>
      <c r="AR73" s="1">
        <v>0</v>
      </c>
      <c r="AT73" s="1" t="s">
        <v>16</v>
      </c>
      <c r="AU73" s="1" t="s">
        <v>1206</v>
      </c>
      <c r="AV73" s="1" t="s">
        <v>1019</v>
      </c>
      <c r="AW73" s="1">
        <v>12</v>
      </c>
      <c r="AX73" s="1">
        <v>0</v>
      </c>
      <c r="CI73" s="2">
        <v>41411</v>
      </c>
    </row>
    <row r="74" spans="1:88" ht="30" x14ac:dyDescent="0.25">
      <c r="A74" s="1">
        <v>27</v>
      </c>
      <c r="B74" s="1" t="s">
        <v>613</v>
      </c>
      <c r="C74" s="1" t="s">
        <v>11</v>
      </c>
      <c r="G74" s="5">
        <v>27.1</v>
      </c>
      <c r="H74" s="1" t="s">
        <v>5900</v>
      </c>
      <c r="I74" s="1" t="s">
        <v>16</v>
      </c>
      <c r="J74" s="1" t="s">
        <v>70</v>
      </c>
      <c r="K74" s="1" t="s">
        <v>123</v>
      </c>
      <c r="L74" s="1" t="s">
        <v>16</v>
      </c>
      <c r="M74" s="1" t="s">
        <v>3286</v>
      </c>
      <c r="N74" s="2">
        <v>34608</v>
      </c>
      <c r="O74" s="1" t="s">
        <v>5899</v>
      </c>
      <c r="P74" s="1">
        <v>426928</v>
      </c>
      <c r="Q74" s="1">
        <v>415350</v>
      </c>
      <c r="R74" s="1">
        <v>110</v>
      </c>
      <c r="S74" s="1" t="s">
        <v>1336</v>
      </c>
      <c r="T74" s="1" t="s">
        <v>5898</v>
      </c>
      <c r="U74" s="1">
        <v>20</v>
      </c>
      <c r="V74" s="1" t="s">
        <v>1194</v>
      </c>
      <c r="W74" s="1">
        <v>106.29</v>
      </c>
      <c r="X74" s="1">
        <v>0.01</v>
      </c>
      <c r="Y74" s="1" t="s">
        <v>1022</v>
      </c>
      <c r="Z74" s="1">
        <v>1</v>
      </c>
      <c r="AA74" s="1">
        <v>0</v>
      </c>
      <c r="AB74" s="1">
        <v>0</v>
      </c>
      <c r="AC74" s="1">
        <v>1</v>
      </c>
      <c r="AD74" s="1">
        <v>0</v>
      </c>
      <c r="AE74" s="1">
        <v>0</v>
      </c>
      <c r="AF74" s="1">
        <v>0</v>
      </c>
      <c r="AG74" s="1">
        <v>0</v>
      </c>
      <c r="AH74" s="1">
        <v>0</v>
      </c>
      <c r="AI74" s="1">
        <v>0</v>
      </c>
      <c r="AJ74" s="1">
        <v>0</v>
      </c>
      <c r="AK74" s="1">
        <v>1</v>
      </c>
      <c r="AL74" s="1">
        <v>0</v>
      </c>
      <c r="AM74" s="1">
        <v>0</v>
      </c>
      <c r="AN74" s="1">
        <v>0</v>
      </c>
      <c r="AO74" s="1">
        <v>0</v>
      </c>
      <c r="AP74" s="1">
        <v>0</v>
      </c>
      <c r="AQ74" s="1" t="s">
        <v>1251</v>
      </c>
      <c r="AR74" s="1">
        <v>0</v>
      </c>
      <c r="AT74" s="1" t="s">
        <v>16</v>
      </c>
      <c r="AU74" s="1" t="s">
        <v>1206</v>
      </c>
      <c r="AV74" s="1" t="s">
        <v>1019</v>
      </c>
      <c r="AW74" s="1">
        <v>12</v>
      </c>
      <c r="AX74" s="1">
        <v>12</v>
      </c>
      <c r="CI74" s="2">
        <v>41411</v>
      </c>
    </row>
    <row r="75" spans="1:88" ht="30" x14ac:dyDescent="0.25">
      <c r="A75" s="1">
        <v>27</v>
      </c>
      <c r="B75" s="1" t="s">
        <v>613</v>
      </c>
      <c r="C75" s="1" t="s">
        <v>11</v>
      </c>
      <c r="G75" s="5">
        <v>27.3</v>
      </c>
      <c r="H75" s="1" t="s">
        <v>2947</v>
      </c>
      <c r="I75" s="1" t="s">
        <v>16</v>
      </c>
      <c r="J75" s="1" t="s">
        <v>70</v>
      </c>
      <c r="K75" s="1" t="s">
        <v>123</v>
      </c>
      <c r="L75" s="1" t="s">
        <v>16</v>
      </c>
      <c r="M75" s="1" t="s">
        <v>3286</v>
      </c>
      <c r="N75" s="2">
        <v>34608</v>
      </c>
      <c r="O75" s="1" t="s">
        <v>5894</v>
      </c>
      <c r="P75" s="1">
        <v>426923</v>
      </c>
      <c r="Q75" s="1">
        <v>415305</v>
      </c>
      <c r="R75" s="1">
        <v>110</v>
      </c>
      <c r="S75" s="1" t="s">
        <v>1336</v>
      </c>
      <c r="T75" s="1" t="s">
        <v>5893</v>
      </c>
      <c r="U75" s="1">
        <v>10</v>
      </c>
      <c r="V75" s="1" t="s">
        <v>1194</v>
      </c>
      <c r="W75" s="1">
        <v>105</v>
      </c>
      <c r="X75" s="1">
        <v>5</v>
      </c>
      <c r="Y75" s="1" t="s">
        <v>1256</v>
      </c>
      <c r="Z75" s="1">
        <v>1</v>
      </c>
      <c r="AA75" s="1">
        <v>0</v>
      </c>
      <c r="AB75" s="1">
        <v>0</v>
      </c>
      <c r="AC75" s="1">
        <v>0</v>
      </c>
      <c r="AD75" s="1">
        <v>0</v>
      </c>
      <c r="AE75" s="1">
        <v>0</v>
      </c>
      <c r="AF75" s="1">
        <v>0</v>
      </c>
      <c r="AG75" s="1">
        <v>0</v>
      </c>
      <c r="AH75" s="1">
        <v>0</v>
      </c>
      <c r="AI75" s="1">
        <v>0</v>
      </c>
      <c r="AJ75" s="1">
        <v>0</v>
      </c>
      <c r="AK75" s="1">
        <v>0</v>
      </c>
      <c r="AL75" s="1">
        <v>0</v>
      </c>
      <c r="AM75" s="1">
        <v>1</v>
      </c>
      <c r="AN75" s="1">
        <v>0</v>
      </c>
      <c r="AO75" s="1">
        <v>0</v>
      </c>
      <c r="AP75" s="1">
        <v>0</v>
      </c>
      <c r="AQ75" s="1" t="s">
        <v>2944</v>
      </c>
      <c r="AR75" s="1">
        <v>0</v>
      </c>
      <c r="AT75" s="1" t="s">
        <v>16</v>
      </c>
      <c r="AU75" s="1" t="s">
        <v>1206</v>
      </c>
      <c r="AV75" s="1" t="s">
        <v>1019</v>
      </c>
      <c r="AW75" s="1">
        <v>12</v>
      </c>
      <c r="AX75" s="1">
        <v>0</v>
      </c>
      <c r="CI75" s="2">
        <v>41411</v>
      </c>
    </row>
    <row r="76" spans="1:88" ht="30" x14ac:dyDescent="0.25">
      <c r="A76" s="1">
        <v>28</v>
      </c>
      <c r="B76" s="1" t="s">
        <v>614</v>
      </c>
      <c r="G76" s="5">
        <v>28.1</v>
      </c>
      <c r="H76" s="1" t="s">
        <v>5892</v>
      </c>
      <c r="I76" s="1" t="s">
        <v>16</v>
      </c>
      <c r="J76" s="1" t="s">
        <v>70</v>
      </c>
      <c r="K76" s="1" t="s">
        <v>55</v>
      </c>
      <c r="L76" s="1" t="s">
        <v>90</v>
      </c>
      <c r="M76" s="1" t="s">
        <v>3286</v>
      </c>
      <c r="N76" s="2">
        <v>34608</v>
      </c>
      <c r="O76" s="1" t="s">
        <v>5891</v>
      </c>
      <c r="P76" s="1">
        <v>431261</v>
      </c>
      <c r="Q76" s="1">
        <v>405566</v>
      </c>
      <c r="R76" s="1">
        <v>110</v>
      </c>
      <c r="S76" s="1" t="s">
        <v>1336</v>
      </c>
      <c r="T76" s="1" t="s">
        <v>5890</v>
      </c>
      <c r="U76" s="1">
        <v>20</v>
      </c>
      <c r="V76" s="1" t="s">
        <v>1194</v>
      </c>
      <c r="W76" s="1">
        <v>145</v>
      </c>
      <c r="X76" s="1">
        <v>5</v>
      </c>
      <c r="Y76" s="1" t="s">
        <v>1256</v>
      </c>
      <c r="Z76" s="1">
        <v>1</v>
      </c>
      <c r="AA76" s="1">
        <v>0</v>
      </c>
      <c r="AB76" s="1">
        <v>0</v>
      </c>
      <c r="AC76" s="1">
        <v>0</v>
      </c>
      <c r="AD76" s="1">
        <v>0</v>
      </c>
      <c r="AE76" s="1">
        <v>0</v>
      </c>
      <c r="AF76" s="1">
        <v>0</v>
      </c>
      <c r="AG76" s="1">
        <v>0</v>
      </c>
      <c r="AH76" s="1">
        <v>0</v>
      </c>
      <c r="AI76" s="1">
        <v>0</v>
      </c>
      <c r="AJ76" s="1">
        <v>0</v>
      </c>
      <c r="AK76" s="1">
        <v>1</v>
      </c>
      <c r="AL76" s="1">
        <v>0</v>
      </c>
      <c r="AM76" s="1">
        <v>0</v>
      </c>
      <c r="AN76" s="1">
        <v>0</v>
      </c>
      <c r="AO76" s="1">
        <v>0</v>
      </c>
      <c r="AP76" s="1">
        <v>0</v>
      </c>
      <c r="AQ76" s="1" t="s">
        <v>1333</v>
      </c>
      <c r="AR76" s="1">
        <v>0</v>
      </c>
      <c r="AT76" s="1" t="s">
        <v>16</v>
      </c>
      <c r="AU76" s="1" t="s">
        <v>1206</v>
      </c>
      <c r="AV76" s="1" t="s">
        <v>1452</v>
      </c>
      <c r="AW76" s="1">
        <v>4</v>
      </c>
      <c r="AX76" s="1">
        <v>4</v>
      </c>
      <c r="CI76" s="2">
        <v>41411</v>
      </c>
    </row>
    <row r="77" spans="1:88" ht="45" x14ac:dyDescent="0.25">
      <c r="A77" s="1">
        <v>29</v>
      </c>
      <c r="B77" s="1" t="s">
        <v>615</v>
      </c>
      <c r="F77" s="1" t="s">
        <v>5861</v>
      </c>
      <c r="G77" s="5">
        <v>29.3</v>
      </c>
      <c r="H77" s="1" t="s">
        <v>5883</v>
      </c>
      <c r="I77" s="1" t="s">
        <v>1434</v>
      </c>
      <c r="J77" s="1" t="s">
        <v>946</v>
      </c>
      <c r="K77" s="1" t="s">
        <v>188</v>
      </c>
      <c r="L77" s="1" t="s">
        <v>21</v>
      </c>
      <c r="M77" s="1" t="s">
        <v>3286</v>
      </c>
      <c r="N77" s="2">
        <v>34608</v>
      </c>
      <c r="P77" s="1">
        <v>374828</v>
      </c>
      <c r="Q77" s="1">
        <v>400544</v>
      </c>
      <c r="R77" s="1">
        <v>109</v>
      </c>
      <c r="S77" s="1" t="s">
        <v>1140</v>
      </c>
      <c r="T77" s="1" t="s">
        <v>5882</v>
      </c>
      <c r="U77" s="1">
        <v>3</v>
      </c>
      <c r="V77" s="1" t="s">
        <v>1207</v>
      </c>
      <c r="W77" s="1">
        <v>30</v>
      </c>
      <c r="X77" s="1">
        <v>3</v>
      </c>
      <c r="Y77" s="1" t="s">
        <v>1256</v>
      </c>
      <c r="Z77" s="1">
        <v>1</v>
      </c>
      <c r="AA77" s="1">
        <v>0</v>
      </c>
      <c r="AB77" s="1">
        <v>1</v>
      </c>
      <c r="AC77" s="1">
        <v>0</v>
      </c>
      <c r="AD77" s="1">
        <v>0</v>
      </c>
      <c r="AE77" s="1">
        <v>0</v>
      </c>
      <c r="AF77" s="1">
        <v>0</v>
      </c>
      <c r="AG77" s="1">
        <v>0</v>
      </c>
      <c r="AH77" s="1">
        <v>0</v>
      </c>
      <c r="AI77" s="1">
        <v>1</v>
      </c>
      <c r="AJ77" s="1">
        <v>0</v>
      </c>
      <c r="AK77" s="1">
        <v>0</v>
      </c>
      <c r="AL77" s="1">
        <v>0</v>
      </c>
      <c r="AM77" s="1">
        <v>0</v>
      </c>
      <c r="AN77" s="1">
        <v>0</v>
      </c>
      <c r="AO77" s="1">
        <v>0</v>
      </c>
      <c r="AP77" s="1">
        <v>0</v>
      </c>
      <c r="AQ77" s="1" t="s">
        <v>1718</v>
      </c>
      <c r="AR77" s="1">
        <v>0</v>
      </c>
      <c r="AT77" s="1" t="s">
        <v>1067</v>
      </c>
      <c r="AU77" s="1" t="s">
        <v>1206</v>
      </c>
      <c r="AV77" s="1" t="s">
        <v>1178</v>
      </c>
      <c r="AW77" s="1">
        <v>52</v>
      </c>
      <c r="AX77" s="1">
        <v>0</v>
      </c>
      <c r="AZ77" s="1" t="s">
        <v>1065</v>
      </c>
      <c r="BB77" s="1" t="s">
        <v>5881</v>
      </c>
      <c r="BD77" s="1" t="s">
        <v>5858</v>
      </c>
      <c r="BE77" s="1" t="s">
        <v>1036</v>
      </c>
      <c r="BF77" s="3">
        <v>12</v>
      </c>
      <c r="BG77" s="1" t="s">
        <v>5857</v>
      </c>
      <c r="BH77" s="1" t="s">
        <v>1135</v>
      </c>
      <c r="BI77" s="1" t="s">
        <v>1173</v>
      </c>
      <c r="BJ77" s="1" t="s">
        <v>1429</v>
      </c>
      <c r="BK77" s="1" t="s">
        <v>1428</v>
      </c>
      <c r="BL77" s="1" t="s">
        <v>1108</v>
      </c>
      <c r="BM77" s="1" t="s">
        <v>1107</v>
      </c>
      <c r="BN77" s="1">
        <v>1</v>
      </c>
      <c r="BS77" s="1" t="s">
        <v>1106</v>
      </c>
      <c r="BU77" s="1" t="s">
        <v>1170</v>
      </c>
      <c r="BW77" s="1" t="s">
        <v>1170</v>
      </c>
      <c r="BX77" s="1" t="s">
        <v>1106</v>
      </c>
      <c r="BY77" s="1" t="s">
        <v>1106</v>
      </c>
      <c r="BZ77" s="1" t="s">
        <v>1106</v>
      </c>
      <c r="CA77" s="1" t="s">
        <v>1106</v>
      </c>
      <c r="CB77" s="1" t="s">
        <v>1106</v>
      </c>
      <c r="CC77" s="1" t="s">
        <v>1170</v>
      </c>
      <c r="CD77" s="1" t="s">
        <v>1106</v>
      </c>
      <c r="CE77" s="1" t="s">
        <v>1106</v>
      </c>
      <c r="CF77" s="1" t="s">
        <v>1106</v>
      </c>
      <c r="CG77" s="1" t="s">
        <v>1106</v>
      </c>
      <c r="CH77" s="1" t="s">
        <v>1106</v>
      </c>
      <c r="CI77" s="2">
        <v>41411</v>
      </c>
      <c r="CJ77" s="2">
        <v>39120</v>
      </c>
    </row>
    <row r="78" spans="1:88" ht="45" x14ac:dyDescent="0.25">
      <c r="A78" s="1">
        <v>29</v>
      </c>
      <c r="B78" s="1" t="s">
        <v>615</v>
      </c>
      <c r="F78" s="1" t="s">
        <v>5861</v>
      </c>
      <c r="G78" s="5">
        <v>29.1</v>
      </c>
      <c r="H78" s="1" t="s">
        <v>5889</v>
      </c>
      <c r="I78" s="1" t="s">
        <v>1434</v>
      </c>
      <c r="J78" s="1" t="s">
        <v>946</v>
      </c>
      <c r="K78" s="1" t="s">
        <v>188</v>
      </c>
      <c r="L78" s="1" t="s">
        <v>21</v>
      </c>
      <c r="M78" s="1" t="s">
        <v>3286</v>
      </c>
      <c r="N78" s="2">
        <v>34608</v>
      </c>
      <c r="O78" s="1" t="s">
        <v>5888</v>
      </c>
      <c r="P78" s="1">
        <v>374820</v>
      </c>
      <c r="Q78" s="1">
        <v>400550</v>
      </c>
      <c r="R78" s="1">
        <v>109</v>
      </c>
      <c r="S78" s="1" t="s">
        <v>1140</v>
      </c>
      <c r="T78" s="1" t="s">
        <v>5887</v>
      </c>
      <c r="U78" s="1">
        <v>3</v>
      </c>
      <c r="V78" s="1" t="s">
        <v>1207</v>
      </c>
      <c r="W78" s="1">
        <v>30</v>
      </c>
      <c r="X78" s="1">
        <v>3</v>
      </c>
      <c r="Y78" s="1" t="s">
        <v>1256</v>
      </c>
      <c r="Z78" s="1">
        <v>1</v>
      </c>
      <c r="AA78" s="1">
        <v>1</v>
      </c>
      <c r="AB78" s="1">
        <v>0</v>
      </c>
      <c r="AC78" s="1">
        <v>0</v>
      </c>
      <c r="AD78" s="1">
        <v>0</v>
      </c>
      <c r="AE78" s="1">
        <v>0</v>
      </c>
      <c r="AF78" s="1">
        <v>0</v>
      </c>
      <c r="AG78" s="1">
        <v>0</v>
      </c>
      <c r="AH78" s="1">
        <v>0</v>
      </c>
      <c r="AI78" s="1">
        <v>0</v>
      </c>
      <c r="AJ78" s="1">
        <v>0</v>
      </c>
      <c r="AK78" s="1">
        <v>0</v>
      </c>
      <c r="AL78" s="1">
        <v>0</v>
      </c>
      <c r="AM78" s="1">
        <v>0</v>
      </c>
      <c r="AN78" s="1">
        <v>0</v>
      </c>
      <c r="AO78" s="1">
        <v>0</v>
      </c>
      <c r="AP78" s="1">
        <v>0</v>
      </c>
      <c r="AQ78" s="1" t="s">
        <v>1741</v>
      </c>
      <c r="AR78" s="1">
        <v>0</v>
      </c>
      <c r="AT78" s="1" t="s">
        <v>1067</v>
      </c>
      <c r="AU78" s="1" t="s">
        <v>1206</v>
      </c>
      <c r="AV78" s="1" t="s">
        <v>1178</v>
      </c>
      <c r="AW78" s="1">
        <v>52</v>
      </c>
      <c r="AX78" s="1">
        <v>52</v>
      </c>
      <c r="CI78" s="2">
        <v>41411</v>
      </c>
    </row>
    <row r="79" spans="1:88" ht="45" x14ac:dyDescent="0.25">
      <c r="A79" s="1">
        <v>29</v>
      </c>
      <c r="B79" s="1" t="s">
        <v>615</v>
      </c>
      <c r="F79" s="1" t="s">
        <v>5861</v>
      </c>
      <c r="G79" s="5">
        <v>29.2</v>
      </c>
      <c r="H79" s="1" t="s">
        <v>5886</v>
      </c>
      <c r="I79" s="1" t="s">
        <v>1434</v>
      </c>
      <c r="J79" s="1" t="s">
        <v>946</v>
      </c>
      <c r="K79" s="1" t="s">
        <v>188</v>
      </c>
      <c r="L79" s="1" t="s">
        <v>21</v>
      </c>
      <c r="M79" s="1" t="s">
        <v>3286</v>
      </c>
      <c r="N79" s="2">
        <v>34608</v>
      </c>
      <c r="O79" s="1" t="s">
        <v>5885</v>
      </c>
      <c r="P79" s="1">
        <v>374797</v>
      </c>
      <c r="Q79" s="1">
        <v>400550</v>
      </c>
      <c r="R79" s="1">
        <v>109</v>
      </c>
      <c r="S79" s="1" t="s">
        <v>1140</v>
      </c>
      <c r="T79" s="1" t="s">
        <v>5884</v>
      </c>
      <c r="U79" s="1">
        <v>3</v>
      </c>
      <c r="V79" s="1" t="s">
        <v>1207</v>
      </c>
      <c r="W79" s="1">
        <v>30</v>
      </c>
      <c r="X79" s="1">
        <v>3</v>
      </c>
      <c r="Y79" s="1" t="s">
        <v>1256</v>
      </c>
      <c r="Z79" s="1">
        <v>1</v>
      </c>
      <c r="AA79" s="1">
        <v>1</v>
      </c>
      <c r="AB79" s="1">
        <v>0</v>
      </c>
      <c r="AC79" s="1">
        <v>0</v>
      </c>
      <c r="AD79" s="1">
        <v>0</v>
      </c>
      <c r="AE79" s="1">
        <v>0</v>
      </c>
      <c r="AF79" s="1">
        <v>0</v>
      </c>
      <c r="AG79" s="1">
        <v>0</v>
      </c>
      <c r="AH79" s="1">
        <v>0</v>
      </c>
      <c r="AI79" s="1">
        <v>0</v>
      </c>
      <c r="AJ79" s="1">
        <v>0</v>
      </c>
      <c r="AK79" s="1">
        <v>0</v>
      </c>
      <c r="AL79" s="1">
        <v>0</v>
      </c>
      <c r="AM79" s="1">
        <v>0</v>
      </c>
      <c r="AN79" s="1">
        <v>0</v>
      </c>
      <c r="AO79" s="1">
        <v>0</v>
      </c>
      <c r="AP79" s="1">
        <v>0</v>
      </c>
      <c r="AQ79" s="1" t="s">
        <v>1741</v>
      </c>
      <c r="AR79" s="1">
        <v>0</v>
      </c>
      <c r="AT79" s="1" t="s">
        <v>1067</v>
      </c>
      <c r="AU79" s="1" t="s">
        <v>1206</v>
      </c>
      <c r="AV79" s="1" t="s">
        <v>1178</v>
      </c>
      <c r="AW79" s="1">
        <v>52</v>
      </c>
      <c r="AX79" s="1">
        <v>0</v>
      </c>
      <c r="CI79" s="2">
        <v>41411</v>
      </c>
    </row>
    <row r="80" spans="1:88" ht="45" x14ac:dyDescent="0.25">
      <c r="A80" s="12">
        <v>29</v>
      </c>
      <c r="B80" s="12" t="s">
        <v>615</v>
      </c>
      <c r="C80" s="12"/>
      <c r="D80" s="12"/>
      <c r="E80" s="12"/>
      <c r="F80" s="1" t="s">
        <v>5861</v>
      </c>
      <c r="G80" s="19">
        <v>29.7</v>
      </c>
      <c r="H80" s="12" t="s">
        <v>5875</v>
      </c>
      <c r="I80" s="12" t="s">
        <v>1434</v>
      </c>
      <c r="J80" s="12" t="s">
        <v>946</v>
      </c>
      <c r="K80" s="12" t="s">
        <v>188</v>
      </c>
      <c r="L80" s="12" t="s">
        <v>21</v>
      </c>
      <c r="M80" s="12" t="s">
        <v>3286</v>
      </c>
      <c r="N80" s="16"/>
      <c r="O80" s="12"/>
      <c r="P80" s="12">
        <v>374480</v>
      </c>
      <c r="Q80" s="12">
        <v>400050</v>
      </c>
      <c r="R80" s="12">
        <v>109</v>
      </c>
      <c r="S80" s="12" t="s">
        <v>1140</v>
      </c>
      <c r="T80" s="12" t="s">
        <v>5874</v>
      </c>
      <c r="U80" s="12">
        <v>5</v>
      </c>
      <c r="V80" s="12" t="s">
        <v>1207</v>
      </c>
      <c r="W80" s="12"/>
      <c r="X80" s="12"/>
      <c r="Y80" s="12"/>
      <c r="Z80" s="12">
        <v>1</v>
      </c>
      <c r="AA80" s="12">
        <v>0</v>
      </c>
      <c r="AB80" s="12">
        <v>0</v>
      </c>
      <c r="AC80" s="12">
        <v>0</v>
      </c>
      <c r="AD80" s="12">
        <v>0</v>
      </c>
      <c r="AE80" s="12">
        <v>0</v>
      </c>
      <c r="AF80" s="12">
        <v>0</v>
      </c>
      <c r="AG80" s="12">
        <v>0</v>
      </c>
      <c r="AH80" s="12">
        <v>0</v>
      </c>
      <c r="AI80" s="12">
        <v>1</v>
      </c>
      <c r="AJ80" s="12">
        <v>0</v>
      </c>
      <c r="AK80" s="12">
        <v>0</v>
      </c>
      <c r="AL80" s="12">
        <v>0</v>
      </c>
      <c r="AM80" s="12">
        <v>0</v>
      </c>
      <c r="AN80" s="12">
        <v>0</v>
      </c>
      <c r="AO80" s="12">
        <v>0</v>
      </c>
      <c r="AP80" s="12">
        <v>0</v>
      </c>
      <c r="AQ80" s="12" t="s">
        <v>1074</v>
      </c>
      <c r="AR80" s="12">
        <v>0</v>
      </c>
      <c r="AS80" s="12"/>
      <c r="AT80" s="12" t="s">
        <v>1067</v>
      </c>
      <c r="AU80" s="12" t="s">
        <v>1206</v>
      </c>
      <c r="AV80" s="1" t="s">
        <v>1178</v>
      </c>
      <c r="AW80" s="12">
        <v>52</v>
      </c>
      <c r="AX80" s="1">
        <v>0</v>
      </c>
      <c r="AY80" s="12"/>
      <c r="AZ80" s="1" t="s">
        <v>1065</v>
      </c>
      <c r="BB80" s="1" t="s">
        <v>5873</v>
      </c>
      <c r="BD80" s="1" t="s">
        <v>5858</v>
      </c>
      <c r="BE80" s="1" t="s">
        <v>1036</v>
      </c>
      <c r="BF80" s="3">
        <v>12</v>
      </c>
      <c r="BG80" s="1" t="s">
        <v>5857</v>
      </c>
      <c r="BH80" s="1" t="s">
        <v>1135</v>
      </c>
      <c r="BI80" s="1" t="s">
        <v>1173</v>
      </c>
      <c r="BJ80" s="1" t="s">
        <v>1429</v>
      </c>
      <c r="BK80" s="1" t="s">
        <v>1428</v>
      </c>
      <c r="BL80" s="1" t="s">
        <v>1108</v>
      </c>
      <c r="BM80" s="1" t="s">
        <v>1107</v>
      </c>
      <c r="BN80" s="1">
        <v>1</v>
      </c>
      <c r="BS80" s="1" t="s">
        <v>1427</v>
      </c>
      <c r="BW80" s="1" t="s">
        <v>1427</v>
      </c>
      <c r="BX80" s="1" t="s">
        <v>1427</v>
      </c>
      <c r="BY80" s="1" t="s">
        <v>1427</v>
      </c>
      <c r="BZ80" s="1" t="s">
        <v>1427</v>
      </c>
      <c r="CA80" s="1" t="s">
        <v>1427</v>
      </c>
      <c r="CB80" s="1" t="s">
        <v>1427</v>
      </c>
      <c r="CC80" s="1" t="s">
        <v>1427</v>
      </c>
      <c r="CD80" s="1" t="s">
        <v>1427</v>
      </c>
      <c r="CE80" s="1" t="s">
        <v>1427</v>
      </c>
      <c r="CF80" s="1" t="s">
        <v>1427</v>
      </c>
      <c r="CG80" s="1" t="s">
        <v>1427</v>
      </c>
      <c r="CH80" s="1" t="s">
        <v>1427</v>
      </c>
      <c r="CI80" s="2">
        <v>41411</v>
      </c>
      <c r="CJ80" s="2">
        <v>39120</v>
      </c>
    </row>
    <row r="81" spans="1:88" ht="45" x14ac:dyDescent="0.25">
      <c r="A81" s="12">
        <v>29</v>
      </c>
      <c r="B81" s="12" t="s">
        <v>615</v>
      </c>
      <c r="C81" s="12"/>
      <c r="D81" s="12"/>
      <c r="E81" s="12"/>
      <c r="F81" s="1" t="s">
        <v>5861</v>
      </c>
      <c r="G81" s="19">
        <v>29.8</v>
      </c>
      <c r="H81" s="12" t="s">
        <v>5871</v>
      </c>
      <c r="I81" s="12" t="s">
        <v>1434</v>
      </c>
      <c r="J81" s="12" t="s">
        <v>946</v>
      </c>
      <c r="K81" s="12" t="s">
        <v>188</v>
      </c>
      <c r="L81" s="12" t="s">
        <v>21</v>
      </c>
      <c r="M81" s="12" t="s">
        <v>3286</v>
      </c>
      <c r="N81" s="16"/>
      <c r="O81" s="12"/>
      <c r="P81" s="12">
        <v>374440</v>
      </c>
      <c r="Q81" s="12">
        <v>400115</v>
      </c>
      <c r="R81" s="12">
        <v>109</v>
      </c>
      <c r="S81" s="12" t="s">
        <v>1140</v>
      </c>
      <c r="T81" s="12" t="s">
        <v>5872</v>
      </c>
      <c r="U81" s="12">
        <v>10</v>
      </c>
      <c r="V81" s="12" t="s">
        <v>1207</v>
      </c>
      <c r="W81" s="12"/>
      <c r="X81" s="12"/>
      <c r="Y81" s="12"/>
      <c r="Z81" s="12">
        <v>1</v>
      </c>
      <c r="AA81" s="12">
        <v>0</v>
      </c>
      <c r="AB81" s="12">
        <v>0</v>
      </c>
      <c r="AC81" s="12">
        <v>0</v>
      </c>
      <c r="AD81" s="12">
        <v>0</v>
      </c>
      <c r="AE81" s="12">
        <v>0</v>
      </c>
      <c r="AF81" s="12">
        <v>0</v>
      </c>
      <c r="AG81" s="12">
        <v>0</v>
      </c>
      <c r="AH81" s="12">
        <v>0</v>
      </c>
      <c r="AI81" s="12">
        <v>1</v>
      </c>
      <c r="AJ81" s="12">
        <v>0</v>
      </c>
      <c r="AK81" s="12">
        <v>0</v>
      </c>
      <c r="AL81" s="12">
        <v>0</v>
      </c>
      <c r="AM81" s="12">
        <v>0</v>
      </c>
      <c r="AN81" s="12">
        <v>0</v>
      </c>
      <c r="AO81" s="12">
        <v>0</v>
      </c>
      <c r="AP81" s="12">
        <v>0</v>
      </c>
      <c r="AQ81" s="12" t="s">
        <v>1074</v>
      </c>
      <c r="AR81" s="12">
        <v>0</v>
      </c>
      <c r="AS81" s="12"/>
      <c r="AT81" s="12" t="s">
        <v>1067</v>
      </c>
      <c r="AU81" s="12" t="s">
        <v>1206</v>
      </c>
      <c r="AV81" s="1" t="s">
        <v>1178</v>
      </c>
      <c r="AW81" s="12">
        <v>52</v>
      </c>
      <c r="AX81" s="1">
        <v>0</v>
      </c>
      <c r="AY81" s="12"/>
      <c r="AZ81" s="1" t="s">
        <v>1065</v>
      </c>
      <c r="BB81" s="1" t="s">
        <v>5871</v>
      </c>
      <c r="BD81" s="1" t="s">
        <v>5858</v>
      </c>
      <c r="BE81" s="1" t="s">
        <v>1036</v>
      </c>
      <c r="BF81" s="3">
        <v>12</v>
      </c>
      <c r="BG81" s="1" t="s">
        <v>5857</v>
      </c>
      <c r="BH81" s="1" t="s">
        <v>1135</v>
      </c>
      <c r="BI81" s="1" t="s">
        <v>1173</v>
      </c>
      <c r="BJ81" s="1" t="s">
        <v>1429</v>
      </c>
      <c r="BK81" s="1" t="s">
        <v>1428</v>
      </c>
      <c r="BL81" s="1" t="s">
        <v>1108</v>
      </c>
      <c r="BM81" s="1" t="s">
        <v>1107</v>
      </c>
      <c r="BN81" s="1">
        <v>1</v>
      </c>
      <c r="BS81" s="1" t="s">
        <v>1427</v>
      </c>
      <c r="BW81" s="1" t="s">
        <v>1427</v>
      </c>
      <c r="BX81" s="1" t="s">
        <v>1427</v>
      </c>
      <c r="BY81" s="1" t="s">
        <v>1427</v>
      </c>
      <c r="BZ81" s="1" t="s">
        <v>1427</v>
      </c>
      <c r="CA81" s="1" t="s">
        <v>1427</v>
      </c>
      <c r="CB81" s="1" t="s">
        <v>1427</v>
      </c>
      <c r="CC81" s="1" t="s">
        <v>1427</v>
      </c>
      <c r="CD81" s="1" t="s">
        <v>1427</v>
      </c>
      <c r="CE81" s="1" t="s">
        <v>1427</v>
      </c>
      <c r="CF81" s="1" t="s">
        <v>1427</v>
      </c>
      <c r="CG81" s="1" t="s">
        <v>1427</v>
      </c>
      <c r="CH81" s="1" t="s">
        <v>1427</v>
      </c>
      <c r="CI81" s="2">
        <v>41411</v>
      </c>
      <c r="CJ81" s="2">
        <v>39120</v>
      </c>
    </row>
    <row r="82" spans="1:88" ht="45" x14ac:dyDescent="0.25">
      <c r="A82" s="12">
        <v>29</v>
      </c>
      <c r="B82" s="12" t="s">
        <v>615</v>
      </c>
      <c r="C82" s="12"/>
      <c r="D82" s="12"/>
      <c r="E82" s="12"/>
      <c r="F82" s="1" t="s">
        <v>5861</v>
      </c>
      <c r="G82" s="19">
        <v>29.92</v>
      </c>
      <c r="H82" s="12" t="s">
        <v>5865</v>
      </c>
      <c r="I82" s="12" t="s">
        <v>1434</v>
      </c>
      <c r="J82" s="12" t="s">
        <v>946</v>
      </c>
      <c r="K82" s="12" t="s">
        <v>188</v>
      </c>
      <c r="L82" s="12" t="s">
        <v>21</v>
      </c>
      <c r="M82" s="12" t="s">
        <v>3286</v>
      </c>
      <c r="N82" s="16"/>
      <c r="O82" s="12"/>
      <c r="P82" s="12">
        <v>374405</v>
      </c>
      <c r="Q82" s="12">
        <v>400175</v>
      </c>
      <c r="R82" s="12">
        <v>109</v>
      </c>
      <c r="S82" s="12" t="s">
        <v>1140</v>
      </c>
      <c r="T82" s="12" t="s">
        <v>5866</v>
      </c>
      <c r="U82" s="12">
        <v>10</v>
      </c>
      <c r="V82" s="12" t="s">
        <v>1207</v>
      </c>
      <c r="W82" s="12"/>
      <c r="X82" s="12"/>
      <c r="Y82" s="12"/>
      <c r="Z82" s="12">
        <v>1</v>
      </c>
      <c r="AA82" s="12">
        <v>0</v>
      </c>
      <c r="AB82" s="12">
        <v>0</v>
      </c>
      <c r="AC82" s="12">
        <v>0</v>
      </c>
      <c r="AD82" s="12">
        <v>0</v>
      </c>
      <c r="AE82" s="12">
        <v>0</v>
      </c>
      <c r="AF82" s="12">
        <v>0</v>
      </c>
      <c r="AG82" s="12">
        <v>0</v>
      </c>
      <c r="AH82" s="12">
        <v>0</v>
      </c>
      <c r="AI82" s="12">
        <v>1</v>
      </c>
      <c r="AJ82" s="12">
        <v>0</v>
      </c>
      <c r="AK82" s="12">
        <v>0</v>
      </c>
      <c r="AL82" s="12">
        <v>0</v>
      </c>
      <c r="AM82" s="12">
        <v>0</v>
      </c>
      <c r="AN82" s="12">
        <v>0</v>
      </c>
      <c r="AO82" s="12">
        <v>0</v>
      </c>
      <c r="AP82" s="12">
        <v>0</v>
      </c>
      <c r="AQ82" s="12" t="s">
        <v>1074</v>
      </c>
      <c r="AR82" s="12">
        <v>0</v>
      </c>
      <c r="AS82" s="12"/>
      <c r="AT82" s="12" t="s">
        <v>1067</v>
      </c>
      <c r="AU82" s="12" t="s">
        <v>1206</v>
      </c>
      <c r="AV82" s="1" t="s">
        <v>1178</v>
      </c>
      <c r="AW82" s="12">
        <v>52</v>
      </c>
      <c r="AX82" s="1">
        <v>0</v>
      </c>
      <c r="AY82" s="12"/>
      <c r="AZ82" s="1" t="s">
        <v>1065</v>
      </c>
      <c r="BB82" s="1" t="s">
        <v>5865</v>
      </c>
      <c r="BD82" s="1" t="s">
        <v>5858</v>
      </c>
      <c r="BE82" s="1" t="s">
        <v>1036</v>
      </c>
      <c r="BF82" s="3">
        <v>12</v>
      </c>
      <c r="BG82" s="1" t="s">
        <v>5857</v>
      </c>
      <c r="BH82" s="1" t="s">
        <v>1135</v>
      </c>
      <c r="BI82" s="1" t="s">
        <v>1173</v>
      </c>
      <c r="BJ82" s="1" t="s">
        <v>1429</v>
      </c>
      <c r="BK82" s="1" t="s">
        <v>1428</v>
      </c>
      <c r="BL82" s="1" t="s">
        <v>1108</v>
      </c>
      <c r="BM82" s="1" t="s">
        <v>1107</v>
      </c>
      <c r="BN82" s="1">
        <v>1</v>
      </c>
      <c r="BS82" s="1" t="s">
        <v>1427</v>
      </c>
      <c r="BW82" s="1" t="s">
        <v>1427</v>
      </c>
      <c r="BX82" s="1" t="s">
        <v>1427</v>
      </c>
      <c r="BY82" s="1" t="s">
        <v>1427</v>
      </c>
      <c r="BZ82" s="1" t="s">
        <v>1427</v>
      </c>
      <c r="CA82" s="1" t="s">
        <v>1427</v>
      </c>
      <c r="CB82" s="1" t="s">
        <v>1427</v>
      </c>
      <c r="CC82" s="1" t="s">
        <v>1427</v>
      </c>
      <c r="CD82" s="1" t="s">
        <v>1427</v>
      </c>
      <c r="CE82" s="1" t="s">
        <v>1427</v>
      </c>
      <c r="CF82" s="1" t="s">
        <v>1427</v>
      </c>
      <c r="CG82" s="1" t="s">
        <v>1427</v>
      </c>
      <c r="CH82" s="1" t="s">
        <v>1427</v>
      </c>
      <c r="CI82" s="2">
        <v>41411</v>
      </c>
      <c r="CJ82" s="2">
        <v>39120</v>
      </c>
    </row>
    <row r="83" spans="1:88" s="15" customFormat="1" ht="45" x14ac:dyDescent="0.25">
      <c r="A83" s="12">
        <v>29</v>
      </c>
      <c r="B83" s="12" t="s">
        <v>615</v>
      </c>
      <c r="C83" s="12"/>
      <c r="D83" s="12"/>
      <c r="E83" s="12"/>
      <c r="F83" s="1" t="s">
        <v>5861</v>
      </c>
      <c r="G83" s="19">
        <v>29.9</v>
      </c>
      <c r="H83" s="12" t="s">
        <v>5869</v>
      </c>
      <c r="I83" s="12" t="s">
        <v>1434</v>
      </c>
      <c r="J83" s="12" t="s">
        <v>946</v>
      </c>
      <c r="K83" s="12" t="s">
        <v>188</v>
      </c>
      <c r="L83" s="12" t="s">
        <v>21</v>
      </c>
      <c r="M83" s="12" t="s">
        <v>3286</v>
      </c>
      <c r="N83" s="16"/>
      <c r="O83" s="12"/>
      <c r="P83" s="12">
        <v>374400</v>
      </c>
      <c r="Q83" s="12">
        <v>400075</v>
      </c>
      <c r="R83" s="12">
        <v>109</v>
      </c>
      <c r="S83" s="12" t="s">
        <v>1140</v>
      </c>
      <c r="T83" s="12" t="s">
        <v>5870</v>
      </c>
      <c r="U83" s="12">
        <v>10</v>
      </c>
      <c r="V83" s="12" t="s">
        <v>1207</v>
      </c>
      <c r="W83" s="12"/>
      <c r="X83" s="12"/>
      <c r="Y83" s="12"/>
      <c r="Z83" s="12">
        <v>1</v>
      </c>
      <c r="AA83" s="12">
        <v>0</v>
      </c>
      <c r="AB83" s="12">
        <v>0</v>
      </c>
      <c r="AC83" s="12">
        <v>0</v>
      </c>
      <c r="AD83" s="12">
        <v>0</v>
      </c>
      <c r="AE83" s="12">
        <v>0</v>
      </c>
      <c r="AF83" s="12">
        <v>0</v>
      </c>
      <c r="AG83" s="12">
        <v>0</v>
      </c>
      <c r="AH83" s="12">
        <v>0</v>
      </c>
      <c r="AI83" s="12">
        <v>1</v>
      </c>
      <c r="AJ83" s="12">
        <v>0</v>
      </c>
      <c r="AK83" s="12">
        <v>0</v>
      </c>
      <c r="AL83" s="12">
        <v>0</v>
      </c>
      <c r="AM83" s="12">
        <v>0</v>
      </c>
      <c r="AN83" s="12">
        <v>0</v>
      </c>
      <c r="AO83" s="12">
        <v>0</v>
      </c>
      <c r="AP83" s="12">
        <v>0</v>
      </c>
      <c r="AQ83" s="12" t="s">
        <v>1074</v>
      </c>
      <c r="AR83" s="12">
        <v>0</v>
      </c>
      <c r="AS83" s="12"/>
      <c r="AT83" s="12" t="s">
        <v>1067</v>
      </c>
      <c r="AU83" s="12" t="s">
        <v>1206</v>
      </c>
      <c r="AV83" s="1" t="s">
        <v>1178</v>
      </c>
      <c r="AW83" s="12">
        <v>52</v>
      </c>
      <c r="AX83" s="1">
        <v>0</v>
      </c>
      <c r="AY83" s="12"/>
      <c r="AZ83" s="1" t="s">
        <v>1065</v>
      </c>
      <c r="BA83" s="1"/>
      <c r="BB83" s="1" t="s">
        <v>5869</v>
      </c>
      <c r="BC83" s="1"/>
      <c r="BD83" s="1" t="s">
        <v>5858</v>
      </c>
      <c r="BE83" s="1" t="s">
        <v>1036</v>
      </c>
      <c r="BF83" s="3">
        <v>12</v>
      </c>
      <c r="BG83" s="1" t="s">
        <v>5857</v>
      </c>
      <c r="BH83" s="1" t="s">
        <v>1135</v>
      </c>
      <c r="BI83" s="1" t="s">
        <v>1173</v>
      </c>
      <c r="BJ83" s="1" t="s">
        <v>1429</v>
      </c>
      <c r="BK83" s="1" t="s">
        <v>1428</v>
      </c>
      <c r="BL83" s="1" t="s">
        <v>1108</v>
      </c>
      <c r="BM83" s="1" t="s">
        <v>1107</v>
      </c>
      <c r="BN83" s="1">
        <v>1</v>
      </c>
      <c r="BO83" s="1"/>
      <c r="BP83" s="1"/>
      <c r="BQ83" s="1"/>
      <c r="BR83" s="1"/>
      <c r="BS83" s="1" t="s">
        <v>1427</v>
      </c>
      <c r="BT83" s="1"/>
      <c r="BU83" s="1"/>
      <c r="BV83" s="1"/>
      <c r="BW83" s="1" t="s">
        <v>1427</v>
      </c>
      <c r="BX83" s="1" t="s">
        <v>1427</v>
      </c>
      <c r="BY83" s="1" t="s">
        <v>1427</v>
      </c>
      <c r="BZ83" s="1" t="s">
        <v>1427</v>
      </c>
      <c r="CA83" s="1" t="s">
        <v>1427</v>
      </c>
      <c r="CB83" s="1" t="s">
        <v>1427</v>
      </c>
      <c r="CC83" s="1" t="s">
        <v>1427</v>
      </c>
      <c r="CD83" s="1" t="s">
        <v>1427</v>
      </c>
      <c r="CE83" s="1" t="s">
        <v>1427</v>
      </c>
      <c r="CF83" s="1" t="s">
        <v>1427</v>
      </c>
      <c r="CG83" s="1" t="s">
        <v>1427</v>
      </c>
      <c r="CH83" s="1" t="s">
        <v>1427</v>
      </c>
      <c r="CI83" s="2">
        <v>41411</v>
      </c>
      <c r="CJ83" s="2">
        <v>39120</v>
      </c>
    </row>
    <row r="84" spans="1:88" s="15" customFormat="1" ht="45" x14ac:dyDescent="0.25">
      <c r="A84" s="12">
        <v>29</v>
      </c>
      <c r="B84" s="12" t="s">
        <v>615</v>
      </c>
      <c r="C84" s="12"/>
      <c r="D84" s="12"/>
      <c r="E84" s="12"/>
      <c r="F84" s="1" t="s">
        <v>5861</v>
      </c>
      <c r="G84" s="19">
        <v>29.93</v>
      </c>
      <c r="H84" s="12" t="s">
        <v>5863</v>
      </c>
      <c r="I84" s="12" t="s">
        <v>1434</v>
      </c>
      <c r="J84" s="12" t="s">
        <v>946</v>
      </c>
      <c r="K84" s="12" t="s">
        <v>188</v>
      </c>
      <c r="L84" s="12" t="s">
        <v>21</v>
      </c>
      <c r="M84" s="12" t="s">
        <v>3286</v>
      </c>
      <c r="N84" s="16"/>
      <c r="O84" s="12"/>
      <c r="P84" s="12">
        <v>374360</v>
      </c>
      <c r="Q84" s="12">
        <v>400140</v>
      </c>
      <c r="R84" s="12">
        <v>109</v>
      </c>
      <c r="S84" s="12" t="s">
        <v>1140</v>
      </c>
      <c r="T84" s="12" t="s">
        <v>5864</v>
      </c>
      <c r="U84" s="12">
        <v>10</v>
      </c>
      <c r="V84" s="12" t="s">
        <v>1207</v>
      </c>
      <c r="W84" s="12"/>
      <c r="X84" s="12"/>
      <c r="Y84" s="12"/>
      <c r="Z84" s="12">
        <v>1</v>
      </c>
      <c r="AA84" s="12">
        <v>0</v>
      </c>
      <c r="AB84" s="12">
        <v>0</v>
      </c>
      <c r="AC84" s="12">
        <v>0</v>
      </c>
      <c r="AD84" s="12">
        <v>0</v>
      </c>
      <c r="AE84" s="12">
        <v>0</v>
      </c>
      <c r="AF84" s="12">
        <v>0</v>
      </c>
      <c r="AG84" s="12">
        <v>0</v>
      </c>
      <c r="AH84" s="12">
        <v>0</v>
      </c>
      <c r="AI84" s="12">
        <v>1</v>
      </c>
      <c r="AJ84" s="12">
        <v>0</v>
      </c>
      <c r="AK84" s="12">
        <v>0</v>
      </c>
      <c r="AL84" s="12">
        <v>0</v>
      </c>
      <c r="AM84" s="12">
        <v>0</v>
      </c>
      <c r="AN84" s="12">
        <v>0</v>
      </c>
      <c r="AO84" s="12">
        <v>0</v>
      </c>
      <c r="AP84" s="12">
        <v>0</v>
      </c>
      <c r="AQ84" s="12" t="s">
        <v>1074</v>
      </c>
      <c r="AR84" s="12">
        <v>0</v>
      </c>
      <c r="AS84" s="12"/>
      <c r="AT84" s="12" t="s">
        <v>1067</v>
      </c>
      <c r="AU84" s="12" t="s">
        <v>1206</v>
      </c>
      <c r="AV84" s="1" t="s">
        <v>1178</v>
      </c>
      <c r="AW84" s="12">
        <v>52</v>
      </c>
      <c r="AX84" s="1">
        <v>0</v>
      </c>
      <c r="AY84" s="12"/>
      <c r="AZ84" s="1" t="s">
        <v>1065</v>
      </c>
      <c r="BA84" s="1"/>
      <c r="BB84" s="1" t="s">
        <v>5863</v>
      </c>
      <c r="BC84" s="1"/>
      <c r="BD84" s="1" t="s">
        <v>5858</v>
      </c>
      <c r="BE84" s="1" t="s">
        <v>1036</v>
      </c>
      <c r="BF84" s="3">
        <v>12</v>
      </c>
      <c r="BG84" s="1" t="s">
        <v>5857</v>
      </c>
      <c r="BH84" s="1" t="s">
        <v>1135</v>
      </c>
      <c r="BI84" s="1" t="s">
        <v>1173</v>
      </c>
      <c r="BJ84" s="1" t="s">
        <v>1429</v>
      </c>
      <c r="BK84" s="1" t="s">
        <v>1428</v>
      </c>
      <c r="BL84" s="1" t="s">
        <v>1108</v>
      </c>
      <c r="BM84" s="1" t="s">
        <v>1107</v>
      </c>
      <c r="BN84" s="1">
        <v>1</v>
      </c>
      <c r="BO84" s="1"/>
      <c r="BP84" s="1"/>
      <c r="BQ84" s="1"/>
      <c r="BR84" s="1"/>
      <c r="BS84" s="1" t="s">
        <v>1427</v>
      </c>
      <c r="BT84" s="1"/>
      <c r="BU84" s="1"/>
      <c r="BV84" s="1"/>
      <c r="BW84" s="1" t="s">
        <v>1427</v>
      </c>
      <c r="BX84" s="1" t="s">
        <v>1427</v>
      </c>
      <c r="BY84" s="1" t="s">
        <v>1427</v>
      </c>
      <c r="BZ84" s="1" t="s">
        <v>1427</v>
      </c>
      <c r="CA84" s="1" t="s">
        <v>1427</v>
      </c>
      <c r="CB84" s="1" t="s">
        <v>1427</v>
      </c>
      <c r="CC84" s="1" t="s">
        <v>1427</v>
      </c>
      <c r="CD84" s="1" t="s">
        <v>1427</v>
      </c>
      <c r="CE84" s="1" t="s">
        <v>1427</v>
      </c>
      <c r="CF84" s="1" t="s">
        <v>1427</v>
      </c>
      <c r="CG84" s="1" t="s">
        <v>1427</v>
      </c>
      <c r="CH84" s="1" t="s">
        <v>1427</v>
      </c>
      <c r="CI84" s="2">
        <v>41411</v>
      </c>
      <c r="CJ84" s="2">
        <v>39120</v>
      </c>
    </row>
    <row r="85" spans="1:88" s="15" customFormat="1" ht="45" x14ac:dyDescent="0.25">
      <c r="A85" s="1">
        <v>29</v>
      </c>
      <c r="B85" s="1" t="s">
        <v>615</v>
      </c>
      <c r="C85" s="1"/>
      <c r="D85" s="1"/>
      <c r="E85" s="1"/>
      <c r="F85" s="1" t="s">
        <v>5861</v>
      </c>
      <c r="G85" s="5">
        <v>29.4</v>
      </c>
      <c r="H85" s="1" t="s">
        <v>2870</v>
      </c>
      <c r="I85" s="1" t="s">
        <v>1434</v>
      </c>
      <c r="J85" s="1" t="s">
        <v>946</v>
      </c>
      <c r="K85" s="1" t="s">
        <v>188</v>
      </c>
      <c r="L85" s="1" t="s">
        <v>21</v>
      </c>
      <c r="M85" s="1" t="s">
        <v>3286</v>
      </c>
      <c r="N85" s="2">
        <v>34608</v>
      </c>
      <c r="O85" s="1"/>
      <c r="P85" s="1">
        <v>374350</v>
      </c>
      <c r="Q85" s="1">
        <v>400100</v>
      </c>
      <c r="R85" s="1">
        <v>109</v>
      </c>
      <c r="S85" s="1" t="s">
        <v>1140</v>
      </c>
      <c r="T85" s="1" t="s">
        <v>5880</v>
      </c>
      <c r="U85" s="1">
        <v>100</v>
      </c>
      <c r="V85" s="1" t="s">
        <v>1207</v>
      </c>
      <c r="W85" s="1">
        <v>25</v>
      </c>
      <c r="X85" s="1">
        <v>5</v>
      </c>
      <c r="Y85" s="1" t="s">
        <v>1256</v>
      </c>
      <c r="Z85" s="1">
        <v>1</v>
      </c>
      <c r="AA85" s="1">
        <v>0</v>
      </c>
      <c r="AB85" s="1">
        <v>0</v>
      </c>
      <c r="AC85" s="1">
        <v>0</v>
      </c>
      <c r="AD85" s="1">
        <v>1</v>
      </c>
      <c r="AE85" s="1">
        <v>0</v>
      </c>
      <c r="AF85" s="1">
        <v>0</v>
      </c>
      <c r="AG85" s="1">
        <v>0</v>
      </c>
      <c r="AH85" s="1">
        <v>0</v>
      </c>
      <c r="AI85" s="1">
        <v>1</v>
      </c>
      <c r="AJ85" s="1">
        <v>0</v>
      </c>
      <c r="AK85" s="1">
        <v>0</v>
      </c>
      <c r="AL85" s="1">
        <v>0</v>
      </c>
      <c r="AM85" s="1">
        <v>0</v>
      </c>
      <c r="AN85" s="1">
        <v>0</v>
      </c>
      <c r="AO85" s="1">
        <v>0</v>
      </c>
      <c r="AP85" s="1">
        <v>0</v>
      </c>
      <c r="AQ85" s="1" t="s">
        <v>1821</v>
      </c>
      <c r="AR85" s="1">
        <v>0</v>
      </c>
      <c r="AS85" s="1"/>
      <c r="AT85" s="1" t="s">
        <v>1067</v>
      </c>
      <c r="AU85" s="1" t="s">
        <v>1206</v>
      </c>
      <c r="AV85" s="1" t="s">
        <v>1178</v>
      </c>
      <c r="AW85" s="1">
        <v>52</v>
      </c>
      <c r="AX85" s="1">
        <v>0</v>
      </c>
      <c r="AY85" s="1"/>
      <c r="AZ85" s="1"/>
      <c r="BA85" s="1"/>
      <c r="BB85" s="1"/>
      <c r="BC85" s="1"/>
      <c r="BD85" s="1"/>
      <c r="BE85" s="1"/>
      <c r="BF85" s="3"/>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2">
        <v>41411</v>
      </c>
      <c r="CJ85" s="2"/>
    </row>
    <row r="86" spans="1:88" s="15" customFormat="1" ht="45" x14ac:dyDescent="0.25">
      <c r="A86" s="12">
        <v>29</v>
      </c>
      <c r="B86" s="12" t="s">
        <v>615</v>
      </c>
      <c r="C86" s="12"/>
      <c r="D86" s="12"/>
      <c r="E86" s="12"/>
      <c r="F86" s="1" t="s">
        <v>5861</v>
      </c>
      <c r="G86" s="19">
        <v>29.91</v>
      </c>
      <c r="H86" s="12" t="s">
        <v>5867</v>
      </c>
      <c r="I86" s="12" t="s">
        <v>1434</v>
      </c>
      <c r="J86" s="12" t="s">
        <v>946</v>
      </c>
      <c r="K86" s="12" t="s">
        <v>188</v>
      </c>
      <c r="L86" s="12" t="s">
        <v>21</v>
      </c>
      <c r="M86" s="12" t="s">
        <v>3286</v>
      </c>
      <c r="N86" s="16"/>
      <c r="O86" s="12"/>
      <c r="P86" s="12">
        <v>374350</v>
      </c>
      <c r="Q86" s="12">
        <v>400040</v>
      </c>
      <c r="R86" s="12">
        <v>109</v>
      </c>
      <c r="S86" s="12" t="s">
        <v>1140</v>
      </c>
      <c r="T86" s="12" t="s">
        <v>5868</v>
      </c>
      <c r="U86" s="12">
        <v>10</v>
      </c>
      <c r="V86" s="12" t="s">
        <v>1207</v>
      </c>
      <c r="W86" s="12"/>
      <c r="X86" s="12"/>
      <c r="Y86" s="12"/>
      <c r="Z86" s="12">
        <v>1</v>
      </c>
      <c r="AA86" s="12">
        <v>0</v>
      </c>
      <c r="AB86" s="12">
        <v>0</v>
      </c>
      <c r="AC86" s="12">
        <v>0</v>
      </c>
      <c r="AD86" s="12">
        <v>0</v>
      </c>
      <c r="AE86" s="12">
        <v>0</v>
      </c>
      <c r="AF86" s="12">
        <v>0</v>
      </c>
      <c r="AG86" s="12">
        <v>0</v>
      </c>
      <c r="AH86" s="12">
        <v>0</v>
      </c>
      <c r="AI86" s="12">
        <v>1</v>
      </c>
      <c r="AJ86" s="12">
        <v>0</v>
      </c>
      <c r="AK86" s="12">
        <v>0</v>
      </c>
      <c r="AL86" s="12">
        <v>0</v>
      </c>
      <c r="AM86" s="12">
        <v>0</v>
      </c>
      <c r="AN86" s="12">
        <v>0</v>
      </c>
      <c r="AO86" s="12">
        <v>0</v>
      </c>
      <c r="AP86" s="12">
        <v>0</v>
      </c>
      <c r="AQ86" s="12" t="s">
        <v>1074</v>
      </c>
      <c r="AR86" s="12">
        <v>0</v>
      </c>
      <c r="AS86" s="12"/>
      <c r="AT86" s="12" t="s">
        <v>1067</v>
      </c>
      <c r="AU86" s="12" t="s">
        <v>1206</v>
      </c>
      <c r="AV86" s="1" t="s">
        <v>1178</v>
      </c>
      <c r="AW86" s="12">
        <v>52</v>
      </c>
      <c r="AX86" s="1">
        <v>0</v>
      </c>
      <c r="AY86" s="12"/>
      <c r="AZ86" s="1" t="s">
        <v>1065</v>
      </c>
      <c r="BA86" s="1"/>
      <c r="BB86" s="1" t="s">
        <v>5867</v>
      </c>
      <c r="BC86" s="1"/>
      <c r="BD86" s="1" t="s">
        <v>5858</v>
      </c>
      <c r="BE86" s="1" t="s">
        <v>1036</v>
      </c>
      <c r="BF86" s="3">
        <v>12</v>
      </c>
      <c r="BG86" s="1" t="s">
        <v>5857</v>
      </c>
      <c r="BH86" s="1" t="s">
        <v>1135</v>
      </c>
      <c r="BI86" s="1" t="s">
        <v>1173</v>
      </c>
      <c r="BJ86" s="1" t="s">
        <v>1429</v>
      </c>
      <c r="BK86" s="1" t="s">
        <v>1428</v>
      </c>
      <c r="BL86" s="1" t="s">
        <v>1108</v>
      </c>
      <c r="BM86" s="1" t="s">
        <v>1107</v>
      </c>
      <c r="BN86" s="1">
        <v>1</v>
      </c>
      <c r="BO86" s="1"/>
      <c r="BP86" s="1"/>
      <c r="BQ86" s="1"/>
      <c r="BR86" s="1"/>
      <c r="BS86" s="1" t="s">
        <v>1427</v>
      </c>
      <c r="BT86" s="1"/>
      <c r="BU86" s="1"/>
      <c r="BV86" s="1"/>
      <c r="BW86" s="1" t="s">
        <v>1427</v>
      </c>
      <c r="BX86" s="1" t="s">
        <v>1427</v>
      </c>
      <c r="BY86" s="1" t="s">
        <v>1427</v>
      </c>
      <c r="BZ86" s="1" t="s">
        <v>1427</v>
      </c>
      <c r="CA86" s="1" t="s">
        <v>1427</v>
      </c>
      <c r="CB86" s="1" t="s">
        <v>1427</v>
      </c>
      <c r="CC86" s="1" t="s">
        <v>1427</v>
      </c>
      <c r="CD86" s="1" t="s">
        <v>1427</v>
      </c>
      <c r="CE86" s="1" t="s">
        <v>1427</v>
      </c>
      <c r="CF86" s="1" t="s">
        <v>1427</v>
      </c>
      <c r="CG86" s="1" t="s">
        <v>1427</v>
      </c>
      <c r="CH86" s="1" t="s">
        <v>1427</v>
      </c>
      <c r="CI86" s="2">
        <v>41411</v>
      </c>
      <c r="CJ86" s="2">
        <v>39120</v>
      </c>
    </row>
    <row r="87" spans="1:88" s="15" customFormat="1" ht="45" x14ac:dyDescent="0.25">
      <c r="A87" s="12">
        <v>29</v>
      </c>
      <c r="B87" s="12" t="s">
        <v>615</v>
      </c>
      <c r="C87" s="12"/>
      <c r="D87" s="12"/>
      <c r="E87" s="12"/>
      <c r="F87" s="1" t="s">
        <v>5861</v>
      </c>
      <c r="G87" s="19">
        <v>29.94</v>
      </c>
      <c r="H87" s="12" t="s">
        <v>5859</v>
      </c>
      <c r="I87" s="12" t="s">
        <v>1434</v>
      </c>
      <c r="J87" s="12" t="s">
        <v>946</v>
      </c>
      <c r="K87" s="12" t="s">
        <v>188</v>
      </c>
      <c r="L87" s="12" t="s">
        <v>21</v>
      </c>
      <c r="M87" s="12" t="s">
        <v>3286</v>
      </c>
      <c r="N87" s="16"/>
      <c r="O87" s="12"/>
      <c r="P87" s="12">
        <v>374305</v>
      </c>
      <c r="Q87" s="12">
        <v>400120</v>
      </c>
      <c r="R87" s="12">
        <v>109</v>
      </c>
      <c r="S87" s="12" t="s">
        <v>1140</v>
      </c>
      <c r="T87" s="12" t="s">
        <v>5862</v>
      </c>
      <c r="U87" s="12">
        <v>10</v>
      </c>
      <c r="V87" s="12" t="s">
        <v>1207</v>
      </c>
      <c r="W87" s="12"/>
      <c r="X87" s="12"/>
      <c r="Y87" s="12"/>
      <c r="Z87" s="12">
        <v>1</v>
      </c>
      <c r="AA87" s="12">
        <v>0</v>
      </c>
      <c r="AB87" s="12">
        <v>0</v>
      </c>
      <c r="AC87" s="12">
        <v>0</v>
      </c>
      <c r="AD87" s="12">
        <v>0</v>
      </c>
      <c r="AE87" s="12">
        <v>0</v>
      </c>
      <c r="AF87" s="12">
        <v>0</v>
      </c>
      <c r="AG87" s="12">
        <v>0</v>
      </c>
      <c r="AH87" s="12">
        <v>0</v>
      </c>
      <c r="AI87" s="12">
        <v>1</v>
      </c>
      <c r="AJ87" s="12">
        <v>0</v>
      </c>
      <c r="AK87" s="12">
        <v>0</v>
      </c>
      <c r="AL87" s="12">
        <v>0</v>
      </c>
      <c r="AM87" s="12">
        <v>0</v>
      </c>
      <c r="AN87" s="12">
        <v>0</v>
      </c>
      <c r="AO87" s="12">
        <v>0</v>
      </c>
      <c r="AP87" s="12">
        <v>0</v>
      </c>
      <c r="AQ87" s="12" t="s">
        <v>1074</v>
      </c>
      <c r="AR87" s="12">
        <v>0</v>
      </c>
      <c r="AS87" s="12"/>
      <c r="AT87" s="12" t="s">
        <v>1067</v>
      </c>
      <c r="AU87" s="12" t="s">
        <v>1206</v>
      </c>
      <c r="AV87" s="1" t="s">
        <v>1178</v>
      </c>
      <c r="AW87" s="12">
        <v>52</v>
      </c>
      <c r="AX87" s="1">
        <v>0</v>
      </c>
      <c r="AY87" s="12"/>
      <c r="AZ87" s="1" t="s">
        <v>1065</v>
      </c>
      <c r="BA87" s="1"/>
      <c r="BB87" s="1" t="s">
        <v>5859</v>
      </c>
      <c r="BC87" s="1"/>
      <c r="BD87" s="1" t="s">
        <v>5858</v>
      </c>
      <c r="BE87" s="1" t="s">
        <v>1036</v>
      </c>
      <c r="BF87" s="3">
        <v>12</v>
      </c>
      <c r="BG87" s="1" t="s">
        <v>5857</v>
      </c>
      <c r="BH87" s="1" t="s">
        <v>1135</v>
      </c>
      <c r="BI87" s="1" t="s">
        <v>1173</v>
      </c>
      <c r="BJ87" s="1" t="s">
        <v>1429</v>
      </c>
      <c r="BK87" s="1" t="s">
        <v>1428</v>
      </c>
      <c r="BL87" s="1" t="s">
        <v>1108</v>
      </c>
      <c r="BM87" s="1" t="s">
        <v>1107</v>
      </c>
      <c r="BN87" s="1">
        <v>1</v>
      </c>
      <c r="BO87" s="1"/>
      <c r="BP87" s="1"/>
      <c r="BQ87" s="1"/>
      <c r="BR87" s="1"/>
      <c r="BS87" s="1" t="s">
        <v>1427</v>
      </c>
      <c r="BT87" s="1"/>
      <c r="BU87" s="1"/>
      <c r="BV87" s="1"/>
      <c r="BW87" s="1" t="s">
        <v>1427</v>
      </c>
      <c r="BX87" s="1" t="s">
        <v>1427</v>
      </c>
      <c r="BY87" s="1" t="s">
        <v>1427</v>
      </c>
      <c r="BZ87" s="1" t="s">
        <v>1427</v>
      </c>
      <c r="CA87" s="1" t="s">
        <v>1427</v>
      </c>
      <c r="CB87" s="1" t="s">
        <v>1427</v>
      </c>
      <c r="CC87" s="1" t="s">
        <v>1427</v>
      </c>
      <c r="CD87" s="1" t="s">
        <v>1427</v>
      </c>
      <c r="CE87" s="1" t="s">
        <v>1427</v>
      </c>
      <c r="CF87" s="1" t="s">
        <v>1427</v>
      </c>
      <c r="CG87" s="1" t="s">
        <v>1427</v>
      </c>
      <c r="CH87" s="1" t="s">
        <v>1427</v>
      </c>
      <c r="CI87" s="2">
        <v>41411</v>
      </c>
      <c r="CJ87" s="2">
        <v>39120</v>
      </c>
    </row>
    <row r="88" spans="1:88" s="15" customFormat="1" ht="45" x14ac:dyDescent="0.25">
      <c r="A88" s="1">
        <v>29</v>
      </c>
      <c r="B88" s="1" t="s">
        <v>615</v>
      </c>
      <c r="C88" s="1"/>
      <c r="D88" s="1"/>
      <c r="E88" s="1"/>
      <c r="F88" s="1" t="s">
        <v>5861</v>
      </c>
      <c r="G88" s="5">
        <v>29.5</v>
      </c>
      <c r="H88" s="1" t="s">
        <v>5879</v>
      </c>
      <c r="I88" s="1" t="s">
        <v>1434</v>
      </c>
      <c r="J88" s="1" t="s">
        <v>946</v>
      </c>
      <c r="K88" s="1" t="s">
        <v>188</v>
      </c>
      <c r="L88" s="1" t="s">
        <v>21</v>
      </c>
      <c r="M88" s="1" t="s">
        <v>3286</v>
      </c>
      <c r="N88" s="2">
        <v>34608</v>
      </c>
      <c r="O88" s="1"/>
      <c r="P88" s="1">
        <v>374290</v>
      </c>
      <c r="Q88" s="1">
        <v>400220</v>
      </c>
      <c r="R88" s="1">
        <v>109</v>
      </c>
      <c r="S88" s="1" t="s">
        <v>1140</v>
      </c>
      <c r="T88" s="1" t="s">
        <v>5878</v>
      </c>
      <c r="U88" s="1">
        <v>50</v>
      </c>
      <c r="V88" s="1" t="s">
        <v>1207</v>
      </c>
      <c r="W88" s="1">
        <v>25</v>
      </c>
      <c r="X88" s="1">
        <v>5</v>
      </c>
      <c r="Y88" s="1" t="s">
        <v>1256</v>
      </c>
      <c r="Z88" s="1">
        <v>1</v>
      </c>
      <c r="AA88" s="1">
        <v>0</v>
      </c>
      <c r="AB88" s="1">
        <v>1</v>
      </c>
      <c r="AC88" s="1">
        <v>0</v>
      </c>
      <c r="AD88" s="1">
        <v>0</v>
      </c>
      <c r="AE88" s="1">
        <v>0</v>
      </c>
      <c r="AF88" s="1">
        <v>0</v>
      </c>
      <c r="AG88" s="1">
        <v>0</v>
      </c>
      <c r="AH88" s="1">
        <v>0</v>
      </c>
      <c r="AI88" s="1">
        <v>0</v>
      </c>
      <c r="AJ88" s="1">
        <v>0</v>
      </c>
      <c r="AK88" s="1">
        <v>0</v>
      </c>
      <c r="AL88" s="1">
        <v>0</v>
      </c>
      <c r="AM88" s="1">
        <v>0</v>
      </c>
      <c r="AN88" s="1">
        <v>0</v>
      </c>
      <c r="AO88" s="1">
        <v>0</v>
      </c>
      <c r="AP88" s="1">
        <v>0</v>
      </c>
      <c r="AQ88" s="1" t="s">
        <v>2421</v>
      </c>
      <c r="AR88" s="1">
        <v>0</v>
      </c>
      <c r="AS88" s="1"/>
      <c r="AT88" s="1" t="s">
        <v>1067</v>
      </c>
      <c r="AU88" s="1" t="s">
        <v>1206</v>
      </c>
      <c r="AV88" s="1" t="s">
        <v>1178</v>
      </c>
      <c r="AW88" s="1">
        <v>52</v>
      </c>
      <c r="AX88" s="1">
        <v>0</v>
      </c>
      <c r="AY88" s="1"/>
      <c r="AZ88" s="1"/>
      <c r="BA88" s="1"/>
      <c r="BB88" s="1"/>
      <c r="BC88" s="1"/>
      <c r="BD88" s="1"/>
      <c r="BE88" s="1"/>
      <c r="BF88" s="3"/>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2">
        <v>41411</v>
      </c>
      <c r="CJ88" s="2"/>
    </row>
    <row r="89" spans="1:88" s="15" customFormat="1" ht="45" x14ac:dyDescent="0.25">
      <c r="A89" s="1">
        <v>29</v>
      </c>
      <c r="B89" s="1" t="s">
        <v>615</v>
      </c>
      <c r="C89" s="1"/>
      <c r="D89" s="1"/>
      <c r="E89" s="1"/>
      <c r="F89" s="1" t="s">
        <v>5861</v>
      </c>
      <c r="G89" s="5">
        <v>29.6</v>
      </c>
      <c r="H89" s="1" t="s">
        <v>1098</v>
      </c>
      <c r="I89" s="1" t="s">
        <v>1434</v>
      </c>
      <c r="J89" s="1" t="s">
        <v>946</v>
      </c>
      <c r="K89" s="1" t="s">
        <v>188</v>
      </c>
      <c r="L89" s="1" t="s">
        <v>21</v>
      </c>
      <c r="M89" s="1" t="s">
        <v>3286</v>
      </c>
      <c r="N89" s="2">
        <v>34608</v>
      </c>
      <c r="O89" s="1"/>
      <c r="P89" s="1">
        <v>374290</v>
      </c>
      <c r="Q89" s="1">
        <v>400255</v>
      </c>
      <c r="R89" s="1">
        <v>109</v>
      </c>
      <c r="S89" s="1" t="s">
        <v>1140</v>
      </c>
      <c r="T89" s="1" t="s">
        <v>5877</v>
      </c>
      <c r="U89" s="1">
        <v>50</v>
      </c>
      <c r="V89" s="1" t="s">
        <v>1207</v>
      </c>
      <c r="W89" s="1">
        <v>25</v>
      </c>
      <c r="X89" s="1">
        <v>5</v>
      </c>
      <c r="Y89" s="1" t="s">
        <v>1256</v>
      </c>
      <c r="Z89" s="1">
        <v>1</v>
      </c>
      <c r="AA89" s="1">
        <v>0</v>
      </c>
      <c r="AB89" s="1">
        <v>0</v>
      </c>
      <c r="AC89" s="1">
        <v>0</v>
      </c>
      <c r="AD89" s="1">
        <v>0</v>
      </c>
      <c r="AE89" s="1">
        <v>0</v>
      </c>
      <c r="AF89" s="1">
        <v>0</v>
      </c>
      <c r="AG89" s="1">
        <v>1</v>
      </c>
      <c r="AH89" s="1">
        <v>0</v>
      </c>
      <c r="AI89" s="1">
        <v>1</v>
      </c>
      <c r="AJ89" s="1">
        <v>0</v>
      </c>
      <c r="AK89" s="1">
        <v>0</v>
      </c>
      <c r="AL89" s="1">
        <v>0</v>
      </c>
      <c r="AM89" s="1">
        <v>0</v>
      </c>
      <c r="AN89" s="1">
        <v>0</v>
      </c>
      <c r="AO89" s="1">
        <v>0</v>
      </c>
      <c r="AP89" s="1">
        <v>0</v>
      </c>
      <c r="AQ89" s="1" t="s">
        <v>1079</v>
      </c>
      <c r="AR89" s="1">
        <v>0</v>
      </c>
      <c r="AS89" s="1"/>
      <c r="AT89" s="1" t="s">
        <v>1067</v>
      </c>
      <c r="AU89" s="1" t="s">
        <v>1206</v>
      </c>
      <c r="AV89" s="1" t="s">
        <v>1178</v>
      </c>
      <c r="AW89" s="1">
        <v>52</v>
      </c>
      <c r="AX89" s="1">
        <v>0</v>
      </c>
      <c r="AY89" s="1"/>
      <c r="AZ89" s="1" t="s">
        <v>1065</v>
      </c>
      <c r="BA89" s="1"/>
      <c r="BB89" s="1" t="s">
        <v>5876</v>
      </c>
      <c r="BC89" s="1"/>
      <c r="BD89" s="1" t="s">
        <v>5858</v>
      </c>
      <c r="BE89" s="1" t="s">
        <v>1036</v>
      </c>
      <c r="BF89" s="3">
        <v>12</v>
      </c>
      <c r="BG89" s="1" t="s">
        <v>5857</v>
      </c>
      <c r="BH89" s="1" t="s">
        <v>1135</v>
      </c>
      <c r="BI89" s="1" t="s">
        <v>1173</v>
      </c>
      <c r="BJ89" s="1" t="s">
        <v>1429</v>
      </c>
      <c r="BK89" s="1" t="s">
        <v>1428</v>
      </c>
      <c r="BL89" s="1" t="s">
        <v>1108</v>
      </c>
      <c r="BM89" s="1" t="s">
        <v>1107</v>
      </c>
      <c r="BN89" s="1">
        <v>1</v>
      </c>
      <c r="BO89" s="1"/>
      <c r="BP89" s="1"/>
      <c r="BQ89" s="1"/>
      <c r="BR89" s="1"/>
      <c r="BS89" s="1" t="s">
        <v>1106</v>
      </c>
      <c r="BT89" s="1"/>
      <c r="BU89" s="1" t="s">
        <v>1170</v>
      </c>
      <c r="BV89" s="1"/>
      <c r="BW89" s="1" t="s">
        <v>1170</v>
      </c>
      <c r="BX89" s="1" t="s">
        <v>1106</v>
      </c>
      <c r="BY89" s="1" t="s">
        <v>1106</v>
      </c>
      <c r="BZ89" s="1" t="s">
        <v>1106</v>
      </c>
      <c r="CA89" s="1" t="s">
        <v>1106</v>
      </c>
      <c r="CB89" s="1" t="s">
        <v>1106</v>
      </c>
      <c r="CC89" s="1" t="s">
        <v>1170</v>
      </c>
      <c r="CD89" s="1" t="s">
        <v>1106</v>
      </c>
      <c r="CE89" s="1" t="s">
        <v>1106</v>
      </c>
      <c r="CF89" s="1" t="s">
        <v>1106</v>
      </c>
      <c r="CG89" s="1" t="s">
        <v>1106</v>
      </c>
      <c r="CH89" s="1" t="s">
        <v>1106</v>
      </c>
      <c r="CI89" s="2">
        <v>41411</v>
      </c>
      <c r="CJ89" s="2">
        <v>39120</v>
      </c>
    </row>
    <row r="90" spans="1:88" s="40" customFormat="1" ht="45" x14ac:dyDescent="0.25">
      <c r="A90" s="12">
        <v>29</v>
      </c>
      <c r="B90" s="12" t="s">
        <v>615</v>
      </c>
      <c r="C90" s="12"/>
      <c r="D90" s="12"/>
      <c r="E90" s="12"/>
      <c r="F90" s="1" t="s">
        <v>5861</v>
      </c>
      <c r="G90" s="19">
        <v>29.95</v>
      </c>
      <c r="H90" s="12" t="s">
        <v>5860</v>
      </c>
      <c r="I90" s="12" t="s">
        <v>1434</v>
      </c>
      <c r="J90" s="12" t="s">
        <v>946</v>
      </c>
      <c r="K90" s="12" t="s">
        <v>188</v>
      </c>
      <c r="L90" s="12" t="s">
        <v>21</v>
      </c>
      <c r="M90" s="12" t="s">
        <v>3286</v>
      </c>
      <c r="N90" s="16"/>
      <c r="O90" s="12"/>
      <c r="P90" s="12"/>
      <c r="Q90" s="12"/>
      <c r="R90" s="12"/>
      <c r="S90" s="12"/>
      <c r="T90" s="12"/>
      <c r="U90" s="12"/>
      <c r="V90" s="12"/>
      <c r="W90" s="12"/>
      <c r="X90" s="12"/>
      <c r="Y90" s="12"/>
      <c r="Z90" s="12">
        <v>0</v>
      </c>
      <c r="AA90" s="12">
        <v>0</v>
      </c>
      <c r="AB90" s="12">
        <v>0</v>
      </c>
      <c r="AC90" s="12">
        <v>0</v>
      </c>
      <c r="AD90" s="12">
        <v>0</v>
      </c>
      <c r="AE90" s="12">
        <v>0</v>
      </c>
      <c r="AF90" s="12">
        <v>0</v>
      </c>
      <c r="AG90" s="12">
        <v>0</v>
      </c>
      <c r="AH90" s="12">
        <v>0</v>
      </c>
      <c r="AI90" s="12">
        <v>1</v>
      </c>
      <c r="AJ90" s="12">
        <v>0</v>
      </c>
      <c r="AK90" s="12">
        <v>0</v>
      </c>
      <c r="AL90" s="12">
        <v>0</v>
      </c>
      <c r="AM90" s="12">
        <v>0</v>
      </c>
      <c r="AN90" s="12">
        <v>0</v>
      </c>
      <c r="AO90" s="12">
        <v>0</v>
      </c>
      <c r="AP90" s="12">
        <v>0</v>
      </c>
      <c r="AQ90" s="12" t="s">
        <v>1074</v>
      </c>
      <c r="AR90" s="12">
        <v>0</v>
      </c>
      <c r="AS90" s="12"/>
      <c r="AT90" s="12" t="s">
        <v>1620</v>
      </c>
      <c r="AU90" s="12" t="s">
        <v>1206</v>
      </c>
      <c r="AV90" s="1" t="s">
        <v>1178</v>
      </c>
      <c r="AW90" s="12">
        <v>52</v>
      </c>
      <c r="AX90" s="1">
        <v>0</v>
      </c>
      <c r="AY90" s="12"/>
      <c r="AZ90" s="1" t="s">
        <v>1065</v>
      </c>
      <c r="BA90" s="1"/>
      <c r="BB90" s="1" t="s">
        <v>5859</v>
      </c>
      <c r="BC90" s="1"/>
      <c r="BD90" s="1" t="s">
        <v>5858</v>
      </c>
      <c r="BE90" s="1" t="s">
        <v>1036</v>
      </c>
      <c r="BF90" s="3">
        <v>12</v>
      </c>
      <c r="BG90" s="1" t="s">
        <v>5857</v>
      </c>
      <c r="BH90" s="1" t="s">
        <v>1135</v>
      </c>
      <c r="BI90" s="1" t="s">
        <v>1173</v>
      </c>
      <c r="BJ90" s="1" t="s">
        <v>1429</v>
      </c>
      <c r="BK90" s="1" t="s">
        <v>1428</v>
      </c>
      <c r="BL90" s="1" t="s">
        <v>1108</v>
      </c>
      <c r="BM90" s="1" t="s">
        <v>1107</v>
      </c>
      <c r="BN90" s="1">
        <v>1</v>
      </c>
      <c r="BO90" s="1"/>
      <c r="BP90" s="1"/>
      <c r="BQ90" s="1"/>
      <c r="BR90" s="1"/>
      <c r="BS90" s="1" t="s">
        <v>1427</v>
      </c>
      <c r="BT90" s="1"/>
      <c r="BU90" s="1"/>
      <c r="BV90" s="1"/>
      <c r="BW90" s="1" t="s">
        <v>1427</v>
      </c>
      <c r="BX90" s="1" t="s">
        <v>1427</v>
      </c>
      <c r="BY90" s="1" t="s">
        <v>1427</v>
      </c>
      <c r="BZ90" s="1" t="s">
        <v>1427</v>
      </c>
      <c r="CA90" s="1" t="s">
        <v>1427</v>
      </c>
      <c r="CB90" s="1" t="s">
        <v>1427</v>
      </c>
      <c r="CC90" s="1" t="s">
        <v>1427</v>
      </c>
      <c r="CD90" s="1" t="s">
        <v>1427</v>
      </c>
      <c r="CE90" s="1" t="s">
        <v>1427</v>
      </c>
      <c r="CF90" s="1" t="s">
        <v>1427</v>
      </c>
      <c r="CG90" s="1" t="s">
        <v>1427</v>
      </c>
      <c r="CH90" s="1" t="s">
        <v>1427</v>
      </c>
      <c r="CI90" s="2">
        <v>41411</v>
      </c>
      <c r="CJ90" s="2">
        <v>39120</v>
      </c>
    </row>
    <row r="91" spans="1:88" ht="30" x14ac:dyDescent="0.25">
      <c r="A91" s="1">
        <v>30</v>
      </c>
      <c r="B91" s="1" t="s">
        <v>616</v>
      </c>
      <c r="F91" s="1" t="s">
        <v>539</v>
      </c>
      <c r="G91" s="5">
        <v>30.1</v>
      </c>
      <c r="H91" s="1" t="s">
        <v>1398</v>
      </c>
      <c r="I91" s="1" t="s">
        <v>16</v>
      </c>
      <c r="J91" s="1" t="s">
        <v>1261</v>
      </c>
      <c r="K91" s="1" t="s">
        <v>106</v>
      </c>
      <c r="L91" s="1" t="s">
        <v>16</v>
      </c>
      <c r="M91" s="1" t="s">
        <v>3286</v>
      </c>
      <c r="N91" s="2">
        <v>34608</v>
      </c>
      <c r="P91" s="1">
        <v>442427</v>
      </c>
      <c r="Q91" s="1">
        <v>371545</v>
      </c>
      <c r="R91" s="1">
        <v>120</v>
      </c>
      <c r="S91" s="1" t="s">
        <v>1258</v>
      </c>
      <c r="T91" s="1" t="s">
        <v>5856</v>
      </c>
      <c r="U91" s="1">
        <v>10</v>
      </c>
      <c r="V91" s="1" t="s">
        <v>1529</v>
      </c>
      <c r="W91" s="1">
        <v>102</v>
      </c>
      <c r="X91" s="1">
        <v>15</v>
      </c>
      <c r="Y91" s="1" t="s">
        <v>1529</v>
      </c>
      <c r="Z91" s="1">
        <v>1</v>
      </c>
      <c r="AA91" s="1">
        <v>0</v>
      </c>
      <c r="AB91" s="1">
        <v>0</v>
      </c>
      <c r="AC91" s="1">
        <v>0</v>
      </c>
      <c r="AD91" s="1">
        <v>0</v>
      </c>
      <c r="AE91" s="1">
        <v>0</v>
      </c>
      <c r="AF91" s="1">
        <v>0</v>
      </c>
      <c r="AG91" s="1">
        <v>0</v>
      </c>
      <c r="AH91" s="1">
        <v>0</v>
      </c>
      <c r="AI91" s="1">
        <v>0</v>
      </c>
      <c r="AJ91" s="1">
        <v>0</v>
      </c>
      <c r="AK91" s="1">
        <v>1</v>
      </c>
      <c r="AL91" s="1">
        <v>0</v>
      </c>
      <c r="AM91" s="1">
        <v>0</v>
      </c>
      <c r="AN91" s="1">
        <v>0</v>
      </c>
      <c r="AO91" s="1">
        <v>0</v>
      </c>
      <c r="AP91" s="1">
        <v>0</v>
      </c>
      <c r="AQ91" s="1" t="s">
        <v>1333</v>
      </c>
      <c r="AR91" s="1">
        <v>0</v>
      </c>
      <c r="AT91" s="1" t="s">
        <v>16</v>
      </c>
      <c r="AU91" s="1" t="s">
        <v>1206</v>
      </c>
      <c r="AV91" s="1" t="s">
        <v>1019</v>
      </c>
      <c r="AW91" s="1">
        <v>12</v>
      </c>
      <c r="AX91" s="1">
        <v>12</v>
      </c>
      <c r="CI91" s="2">
        <v>41411</v>
      </c>
    </row>
    <row r="92" spans="1:88" ht="30" x14ac:dyDescent="0.25">
      <c r="A92" s="1">
        <v>31</v>
      </c>
      <c r="B92" s="1" t="s">
        <v>617</v>
      </c>
      <c r="G92" s="5">
        <v>31.1</v>
      </c>
      <c r="H92" s="1" t="s">
        <v>1414</v>
      </c>
      <c r="I92" s="1" t="s">
        <v>16</v>
      </c>
      <c r="J92" s="1" t="s">
        <v>946</v>
      </c>
      <c r="K92" s="1" t="s">
        <v>188</v>
      </c>
      <c r="L92" s="1" t="s">
        <v>16</v>
      </c>
      <c r="M92" s="1" t="s">
        <v>3286</v>
      </c>
      <c r="N92" s="2">
        <v>34608</v>
      </c>
      <c r="P92" s="1">
        <v>373450</v>
      </c>
      <c r="Q92" s="1">
        <v>403126</v>
      </c>
      <c r="R92" s="1">
        <v>109</v>
      </c>
      <c r="S92" s="1" t="s">
        <v>1140</v>
      </c>
      <c r="T92" s="1" t="s">
        <v>5855</v>
      </c>
      <c r="U92" s="1">
        <v>15</v>
      </c>
      <c r="V92" s="1" t="s">
        <v>1529</v>
      </c>
      <c r="W92" s="1">
        <v>88.52</v>
      </c>
      <c r="X92" s="1">
        <v>0.01</v>
      </c>
      <c r="Y92" s="1" t="s">
        <v>1022</v>
      </c>
      <c r="Z92" s="1">
        <v>1</v>
      </c>
      <c r="AA92" s="1">
        <v>0</v>
      </c>
      <c r="AB92" s="1">
        <v>0</v>
      </c>
      <c r="AC92" s="1">
        <v>1</v>
      </c>
      <c r="AD92" s="1">
        <v>0</v>
      </c>
      <c r="AE92" s="1">
        <v>0</v>
      </c>
      <c r="AF92" s="1">
        <v>0</v>
      </c>
      <c r="AG92" s="1">
        <v>0</v>
      </c>
      <c r="AH92" s="1">
        <v>0</v>
      </c>
      <c r="AI92" s="1">
        <v>0</v>
      </c>
      <c r="AJ92" s="1">
        <v>0</v>
      </c>
      <c r="AK92" s="1">
        <v>1</v>
      </c>
      <c r="AL92" s="1">
        <v>0</v>
      </c>
      <c r="AM92" s="1">
        <v>0</v>
      </c>
      <c r="AN92" s="1">
        <v>0</v>
      </c>
      <c r="AO92" s="1">
        <v>0</v>
      </c>
      <c r="AP92" s="1">
        <v>0</v>
      </c>
      <c r="AQ92" s="1" t="s">
        <v>1251</v>
      </c>
      <c r="AR92" s="1">
        <v>0</v>
      </c>
      <c r="AT92" s="1" t="s">
        <v>16</v>
      </c>
      <c r="AU92" s="1" t="s">
        <v>1206</v>
      </c>
      <c r="AV92" s="1" t="s">
        <v>1417</v>
      </c>
      <c r="AW92" s="1">
        <v>6</v>
      </c>
      <c r="AX92" s="1">
        <v>6</v>
      </c>
      <c r="CI92" s="2">
        <v>41411</v>
      </c>
    </row>
    <row r="93" spans="1:88" ht="30" x14ac:dyDescent="0.25">
      <c r="A93" s="1">
        <v>31</v>
      </c>
      <c r="B93" s="1" t="s">
        <v>617</v>
      </c>
      <c r="G93" s="5">
        <v>31.2</v>
      </c>
      <c r="H93" s="1" t="s">
        <v>1515</v>
      </c>
      <c r="I93" s="1" t="s">
        <v>16</v>
      </c>
      <c r="J93" s="1" t="s">
        <v>946</v>
      </c>
      <c r="K93" s="1" t="s">
        <v>188</v>
      </c>
      <c r="L93" s="1" t="s">
        <v>16</v>
      </c>
      <c r="M93" s="1" t="s">
        <v>3286</v>
      </c>
      <c r="N93" s="2">
        <v>34608</v>
      </c>
      <c r="O93" s="1" t="s">
        <v>5854</v>
      </c>
      <c r="P93" s="1">
        <v>373447</v>
      </c>
      <c r="Q93" s="1">
        <v>403106</v>
      </c>
      <c r="R93" s="1">
        <v>109</v>
      </c>
      <c r="S93" s="1" t="s">
        <v>1140</v>
      </c>
      <c r="T93" s="1" t="s">
        <v>5853</v>
      </c>
      <c r="U93" s="1">
        <v>15</v>
      </c>
      <c r="V93" s="1" t="s">
        <v>1194</v>
      </c>
      <c r="W93" s="1">
        <v>85</v>
      </c>
      <c r="X93" s="1">
        <v>5</v>
      </c>
      <c r="Y93" s="1" t="s">
        <v>1256</v>
      </c>
      <c r="Z93" s="1">
        <v>1</v>
      </c>
      <c r="AA93" s="1">
        <v>0</v>
      </c>
      <c r="AB93" s="1">
        <v>0</v>
      </c>
      <c r="AC93" s="1">
        <v>0</v>
      </c>
      <c r="AD93" s="1">
        <v>0</v>
      </c>
      <c r="AE93" s="1">
        <v>0</v>
      </c>
      <c r="AF93" s="1">
        <v>0</v>
      </c>
      <c r="AG93" s="1">
        <v>0</v>
      </c>
      <c r="AH93" s="1">
        <v>0</v>
      </c>
      <c r="AI93" s="1">
        <v>0</v>
      </c>
      <c r="AJ93" s="1">
        <v>0</v>
      </c>
      <c r="AK93" s="1">
        <v>0</v>
      </c>
      <c r="AL93" s="1">
        <v>1</v>
      </c>
      <c r="AM93" s="1">
        <v>0</v>
      </c>
      <c r="AN93" s="1">
        <v>0</v>
      </c>
      <c r="AO93" s="1">
        <v>0</v>
      </c>
      <c r="AP93" s="1">
        <v>0</v>
      </c>
      <c r="AQ93" s="1" t="s">
        <v>2471</v>
      </c>
      <c r="AR93" s="1">
        <v>0</v>
      </c>
      <c r="AT93" s="1" t="s">
        <v>16</v>
      </c>
      <c r="AU93" s="1" t="s">
        <v>1206</v>
      </c>
      <c r="AV93" s="1" t="s">
        <v>1417</v>
      </c>
      <c r="AW93" s="1">
        <v>6</v>
      </c>
      <c r="AX93" s="1">
        <v>0</v>
      </c>
      <c r="CI93" s="2">
        <v>41411</v>
      </c>
    </row>
    <row r="94" spans="1:88" x14ac:dyDescent="0.25">
      <c r="A94" s="1">
        <v>32</v>
      </c>
      <c r="B94" s="1" t="s">
        <v>618</v>
      </c>
      <c r="G94" s="5">
        <v>32.1</v>
      </c>
      <c r="H94" s="1" t="s">
        <v>1426</v>
      </c>
      <c r="I94" s="1" t="s">
        <v>16</v>
      </c>
      <c r="J94" s="1" t="s">
        <v>2013</v>
      </c>
      <c r="K94" s="1" t="s">
        <v>18</v>
      </c>
      <c r="L94" s="1" t="s">
        <v>16</v>
      </c>
      <c r="M94" s="1" t="s">
        <v>3286</v>
      </c>
      <c r="N94" s="2">
        <v>34608</v>
      </c>
      <c r="O94" s="1" t="s">
        <v>5852</v>
      </c>
      <c r="P94" s="1">
        <v>297234</v>
      </c>
      <c r="Q94" s="1">
        <v>517323</v>
      </c>
      <c r="R94" s="1">
        <v>89</v>
      </c>
      <c r="S94" s="1" t="s">
        <v>3905</v>
      </c>
      <c r="T94" s="1" t="s">
        <v>5851</v>
      </c>
      <c r="U94" s="1">
        <v>10</v>
      </c>
      <c r="V94" s="1" t="s">
        <v>1207</v>
      </c>
      <c r="W94" s="1">
        <v>25</v>
      </c>
      <c r="X94" s="1">
        <v>5</v>
      </c>
      <c r="Y94" s="1" t="s">
        <v>1256</v>
      </c>
      <c r="Z94" s="1">
        <v>1</v>
      </c>
      <c r="AA94" s="1">
        <v>0</v>
      </c>
      <c r="AB94" s="1">
        <v>0</v>
      </c>
      <c r="AC94" s="1">
        <v>0</v>
      </c>
      <c r="AD94" s="1">
        <v>0</v>
      </c>
      <c r="AE94" s="1">
        <v>0</v>
      </c>
      <c r="AF94" s="1">
        <v>0</v>
      </c>
      <c r="AG94" s="1">
        <v>0</v>
      </c>
      <c r="AH94" s="1">
        <v>0</v>
      </c>
      <c r="AI94" s="1">
        <v>0</v>
      </c>
      <c r="AJ94" s="1">
        <v>0</v>
      </c>
      <c r="AK94" s="1">
        <v>1</v>
      </c>
      <c r="AL94" s="1">
        <v>0</v>
      </c>
      <c r="AM94" s="1">
        <v>0</v>
      </c>
      <c r="AN94" s="1">
        <v>0</v>
      </c>
      <c r="AO94" s="1">
        <v>0</v>
      </c>
      <c r="AP94" s="1">
        <v>0</v>
      </c>
      <c r="AQ94" s="1" t="s">
        <v>1333</v>
      </c>
      <c r="AR94" s="1">
        <v>0</v>
      </c>
      <c r="AT94" s="1" t="s">
        <v>16</v>
      </c>
      <c r="AU94" s="1" t="s">
        <v>1162</v>
      </c>
      <c r="AV94" s="1" t="s">
        <v>1452</v>
      </c>
      <c r="AW94" s="1">
        <v>4</v>
      </c>
      <c r="AX94" s="1">
        <v>4</v>
      </c>
      <c r="CI94" s="2">
        <v>41411</v>
      </c>
      <c r="CJ94" s="2">
        <v>39903</v>
      </c>
    </row>
    <row r="95" spans="1:88" ht="30" x14ac:dyDescent="0.25">
      <c r="A95" s="1">
        <v>33</v>
      </c>
      <c r="B95" s="1" t="s">
        <v>619</v>
      </c>
      <c r="G95" s="5">
        <v>33.1</v>
      </c>
      <c r="H95" s="1" t="s">
        <v>5850</v>
      </c>
      <c r="I95" s="1" t="s">
        <v>16</v>
      </c>
      <c r="J95" s="1" t="s">
        <v>946</v>
      </c>
      <c r="K95" s="1" t="s">
        <v>188</v>
      </c>
      <c r="L95" s="1" t="s">
        <v>16</v>
      </c>
      <c r="M95" s="1" t="s">
        <v>3286</v>
      </c>
      <c r="N95" s="2">
        <v>34608</v>
      </c>
      <c r="O95" s="1" t="s">
        <v>5849</v>
      </c>
      <c r="P95" s="1">
        <v>377847</v>
      </c>
      <c r="Q95" s="1">
        <v>407015</v>
      </c>
      <c r="R95" s="1">
        <v>109</v>
      </c>
      <c r="S95" s="1" t="s">
        <v>1140</v>
      </c>
      <c r="T95" s="1" t="s">
        <v>5848</v>
      </c>
      <c r="U95" s="1">
        <v>5</v>
      </c>
      <c r="V95" s="1" t="s">
        <v>1194</v>
      </c>
      <c r="W95" s="1">
        <v>75</v>
      </c>
      <c r="X95" s="1">
        <v>5</v>
      </c>
      <c r="Y95" s="1" t="s">
        <v>1256</v>
      </c>
      <c r="Z95" s="1">
        <v>1</v>
      </c>
      <c r="AA95" s="1">
        <v>0</v>
      </c>
      <c r="AB95" s="1">
        <v>0</v>
      </c>
      <c r="AC95" s="1">
        <v>1</v>
      </c>
      <c r="AD95" s="1">
        <v>0</v>
      </c>
      <c r="AE95" s="1">
        <v>0</v>
      </c>
      <c r="AF95" s="1">
        <v>0</v>
      </c>
      <c r="AG95" s="1">
        <v>0</v>
      </c>
      <c r="AH95" s="1">
        <v>0</v>
      </c>
      <c r="AI95" s="1">
        <v>0</v>
      </c>
      <c r="AJ95" s="1">
        <v>0</v>
      </c>
      <c r="AK95" s="1">
        <v>1</v>
      </c>
      <c r="AL95" s="1">
        <v>0</v>
      </c>
      <c r="AM95" s="1">
        <v>0</v>
      </c>
      <c r="AN95" s="1">
        <v>0</v>
      </c>
      <c r="AO95" s="1">
        <v>0</v>
      </c>
      <c r="AP95" s="1">
        <v>0</v>
      </c>
      <c r="AQ95" s="1" t="s">
        <v>1251</v>
      </c>
      <c r="AR95" s="1">
        <v>0</v>
      </c>
      <c r="AT95" s="1" t="s">
        <v>16</v>
      </c>
      <c r="AU95" s="1" t="s">
        <v>1206</v>
      </c>
      <c r="AV95" s="1" t="s">
        <v>1452</v>
      </c>
      <c r="AW95" s="1">
        <v>4</v>
      </c>
      <c r="AX95" s="1">
        <v>4</v>
      </c>
      <c r="CI95" s="2">
        <v>41411</v>
      </c>
      <c r="CJ95" s="2">
        <v>39881</v>
      </c>
    </row>
    <row r="96" spans="1:88" x14ac:dyDescent="0.25">
      <c r="A96" s="1">
        <v>34</v>
      </c>
      <c r="B96" s="1" t="s">
        <v>620</v>
      </c>
      <c r="G96" s="5">
        <v>34.1</v>
      </c>
      <c r="H96" s="1" t="s">
        <v>1414</v>
      </c>
      <c r="I96" s="1" t="s">
        <v>16</v>
      </c>
      <c r="J96" s="1" t="s">
        <v>946</v>
      </c>
      <c r="K96" s="1" t="s">
        <v>304</v>
      </c>
      <c r="L96" s="1" t="s">
        <v>16</v>
      </c>
      <c r="M96" s="1" t="s">
        <v>3286</v>
      </c>
      <c r="N96" s="2">
        <v>34608</v>
      </c>
      <c r="P96" s="1">
        <v>360400</v>
      </c>
      <c r="Q96" s="1">
        <v>398287</v>
      </c>
      <c r="R96" s="1">
        <v>109</v>
      </c>
      <c r="S96" s="1" t="s">
        <v>1209</v>
      </c>
      <c r="T96" s="1" t="s">
        <v>5847</v>
      </c>
      <c r="U96" s="1">
        <v>5</v>
      </c>
      <c r="V96" s="1" t="s">
        <v>1207</v>
      </c>
      <c r="W96" s="1">
        <v>45</v>
      </c>
      <c r="X96" s="1">
        <v>5</v>
      </c>
      <c r="Y96" s="1" t="s">
        <v>1256</v>
      </c>
      <c r="Z96" s="1">
        <v>1</v>
      </c>
      <c r="AA96" s="1">
        <v>0</v>
      </c>
      <c r="AB96" s="1">
        <v>0</v>
      </c>
      <c r="AC96" s="1">
        <v>0</v>
      </c>
      <c r="AD96" s="1">
        <v>0</v>
      </c>
      <c r="AE96" s="1">
        <v>0</v>
      </c>
      <c r="AF96" s="1">
        <v>0</v>
      </c>
      <c r="AG96" s="1">
        <v>0</v>
      </c>
      <c r="AH96" s="1">
        <v>0</v>
      </c>
      <c r="AI96" s="1">
        <v>0</v>
      </c>
      <c r="AJ96" s="1">
        <v>0</v>
      </c>
      <c r="AK96" s="1">
        <v>1</v>
      </c>
      <c r="AL96" s="1">
        <v>0</v>
      </c>
      <c r="AM96" s="1">
        <v>0</v>
      </c>
      <c r="AN96" s="1">
        <v>0</v>
      </c>
      <c r="AO96" s="1">
        <v>0</v>
      </c>
      <c r="AP96" s="1">
        <v>0</v>
      </c>
      <c r="AQ96" s="1" t="s">
        <v>1333</v>
      </c>
      <c r="AR96" s="1">
        <v>0</v>
      </c>
      <c r="AT96" s="1" t="s">
        <v>16</v>
      </c>
      <c r="AU96" s="1" t="s">
        <v>1206</v>
      </c>
      <c r="AV96" s="1" t="s">
        <v>1019</v>
      </c>
      <c r="AW96" s="1">
        <v>12</v>
      </c>
      <c r="AX96" s="1">
        <v>12</v>
      </c>
      <c r="CI96" s="2">
        <v>41411</v>
      </c>
      <c r="CJ96" s="2">
        <v>40401</v>
      </c>
    </row>
    <row r="97" spans="1:88" ht="45" x14ac:dyDescent="0.25">
      <c r="A97" s="1">
        <v>35</v>
      </c>
      <c r="B97" s="1" t="s">
        <v>621</v>
      </c>
      <c r="G97" s="5">
        <v>35.1</v>
      </c>
      <c r="H97" s="1" t="s">
        <v>3212</v>
      </c>
      <c r="I97" s="1" t="s">
        <v>16</v>
      </c>
      <c r="J97" s="1" t="s">
        <v>70</v>
      </c>
      <c r="K97" s="1" t="s">
        <v>123</v>
      </c>
      <c r="L97" s="1" t="s">
        <v>16</v>
      </c>
      <c r="M97" s="1" t="s">
        <v>3286</v>
      </c>
      <c r="N97" s="2">
        <v>34608</v>
      </c>
      <c r="O97" s="1" t="s">
        <v>5846</v>
      </c>
      <c r="P97" s="1">
        <v>420660</v>
      </c>
      <c r="Q97" s="1">
        <v>418653</v>
      </c>
      <c r="R97" s="1">
        <v>110</v>
      </c>
      <c r="S97" s="1" t="s">
        <v>1336</v>
      </c>
      <c r="T97" s="1" t="s">
        <v>5845</v>
      </c>
      <c r="U97" s="1">
        <v>20</v>
      </c>
      <c r="V97" s="1" t="s">
        <v>1194</v>
      </c>
      <c r="W97" s="1">
        <v>60</v>
      </c>
      <c r="X97" s="1">
        <v>10</v>
      </c>
      <c r="Y97" s="1" t="s">
        <v>1256</v>
      </c>
      <c r="Z97" s="1">
        <v>1</v>
      </c>
      <c r="AA97" s="1">
        <v>1</v>
      </c>
      <c r="AB97" s="1">
        <v>0</v>
      </c>
      <c r="AC97" s="1">
        <v>0</v>
      </c>
      <c r="AD97" s="1">
        <v>0</v>
      </c>
      <c r="AE97" s="1">
        <v>0</v>
      </c>
      <c r="AF97" s="1">
        <v>1</v>
      </c>
      <c r="AG97" s="1">
        <v>0</v>
      </c>
      <c r="AH97" s="1">
        <v>1</v>
      </c>
      <c r="AI97" s="1">
        <v>1</v>
      </c>
      <c r="AJ97" s="1">
        <v>0</v>
      </c>
      <c r="AK97" s="1">
        <v>0</v>
      </c>
      <c r="AL97" s="1">
        <v>0</v>
      </c>
      <c r="AM97" s="1">
        <v>0</v>
      </c>
      <c r="AN97" s="1">
        <v>0</v>
      </c>
      <c r="AO97" s="1">
        <v>0</v>
      </c>
      <c r="AP97" s="1">
        <v>0</v>
      </c>
      <c r="AQ97" s="1" t="s">
        <v>1371</v>
      </c>
      <c r="AR97" s="1">
        <v>0</v>
      </c>
      <c r="AT97" s="1" t="s">
        <v>16</v>
      </c>
      <c r="AU97" s="1" t="s">
        <v>1206</v>
      </c>
      <c r="AV97" s="1" t="s">
        <v>1452</v>
      </c>
      <c r="AW97" s="1">
        <v>4</v>
      </c>
      <c r="AX97" s="1">
        <v>4</v>
      </c>
      <c r="AY97" s="1" t="s">
        <v>5844</v>
      </c>
      <c r="AZ97" s="1" t="s">
        <v>1065</v>
      </c>
      <c r="BB97" s="1" t="s">
        <v>1543</v>
      </c>
      <c r="BD97" s="1" t="s">
        <v>1415</v>
      </c>
      <c r="BE97" s="1" t="s">
        <v>1452</v>
      </c>
      <c r="BF97" s="3">
        <v>4</v>
      </c>
      <c r="BG97" s="1" t="s">
        <v>1415</v>
      </c>
      <c r="BH97" s="1" t="s">
        <v>1135</v>
      </c>
      <c r="BI97" s="1" t="s">
        <v>1173</v>
      </c>
      <c r="BJ97" s="1" t="s">
        <v>1172</v>
      </c>
      <c r="BK97" s="1" t="s">
        <v>1267</v>
      </c>
      <c r="BL97" s="1" t="s">
        <v>1108</v>
      </c>
      <c r="BM97" s="1" t="s">
        <v>1107</v>
      </c>
      <c r="BN97" s="1">
        <v>1</v>
      </c>
      <c r="BT97" s="1" t="s">
        <v>1106</v>
      </c>
      <c r="BW97" s="1" t="s">
        <v>1106</v>
      </c>
      <c r="BX97" s="1" t="s">
        <v>1383</v>
      </c>
      <c r="BY97" s="1" t="s">
        <v>1383</v>
      </c>
      <c r="BZ97" s="1" t="s">
        <v>1106</v>
      </c>
      <c r="CA97" s="1" t="s">
        <v>1383</v>
      </c>
      <c r="CB97" s="1" t="s">
        <v>1383</v>
      </c>
      <c r="CC97" s="1" t="s">
        <v>1106</v>
      </c>
      <c r="CD97" s="1" t="s">
        <v>1383</v>
      </c>
      <c r="CE97" s="1" t="s">
        <v>1383</v>
      </c>
      <c r="CF97" s="1" t="s">
        <v>1383</v>
      </c>
      <c r="CG97" s="1" t="s">
        <v>1383</v>
      </c>
      <c r="CH97" s="1" t="s">
        <v>1383</v>
      </c>
      <c r="CI97" s="2">
        <v>41411</v>
      </c>
      <c r="CJ97" s="2">
        <v>38718</v>
      </c>
    </row>
    <row r="98" spans="1:88" ht="30" x14ac:dyDescent="0.25">
      <c r="A98" s="1">
        <v>36</v>
      </c>
      <c r="B98" s="1" t="s">
        <v>622</v>
      </c>
      <c r="G98" s="5">
        <v>36.1</v>
      </c>
      <c r="H98" s="1" t="s">
        <v>1878</v>
      </c>
      <c r="I98" s="1" t="s">
        <v>16</v>
      </c>
      <c r="J98" s="1" t="s">
        <v>70</v>
      </c>
      <c r="K98" s="1" t="s">
        <v>227</v>
      </c>
      <c r="L98" s="1" t="s">
        <v>16</v>
      </c>
      <c r="M98" s="1" t="s">
        <v>3286</v>
      </c>
      <c r="N98" s="2">
        <v>34608</v>
      </c>
      <c r="O98" s="1" t="s">
        <v>5843</v>
      </c>
      <c r="P98" s="1">
        <v>440857</v>
      </c>
      <c r="Q98" s="1">
        <v>408341</v>
      </c>
      <c r="R98" s="1">
        <v>111</v>
      </c>
      <c r="S98" s="1" t="s">
        <v>1336</v>
      </c>
      <c r="T98" s="1" t="s">
        <v>5842</v>
      </c>
      <c r="U98" s="1">
        <v>20</v>
      </c>
      <c r="V98" s="1" t="s">
        <v>1194</v>
      </c>
      <c r="W98" s="1">
        <v>35</v>
      </c>
      <c r="X98" s="1">
        <v>5</v>
      </c>
      <c r="Y98" s="1" t="s">
        <v>1256</v>
      </c>
      <c r="Z98" s="1">
        <v>1</v>
      </c>
      <c r="AA98" s="1">
        <v>0</v>
      </c>
      <c r="AB98" s="1">
        <v>0</v>
      </c>
      <c r="AC98" s="1">
        <v>0</v>
      </c>
      <c r="AD98" s="1">
        <v>0</v>
      </c>
      <c r="AE98" s="1">
        <v>0</v>
      </c>
      <c r="AF98" s="1">
        <v>0</v>
      </c>
      <c r="AG98" s="1">
        <v>0</v>
      </c>
      <c r="AH98" s="1">
        <v>0</v>
      </c>
      <c r="AI98" s="1">
        <v>0</v>
      </c>
      <c r="AJ98" s="1">
        <v>0</v>
      </c>
      <c r="AK98" s="1">
        <v>1</v>
      </c>
      <c r="AL98" s="1">
        <v>0</v>
      </c>
      <c r="AM98" s="1">
        <v>0</v>
      </c>
      <c r="AN98" s="1">
        <v>0</v>
      </c>
      <c r="AO98" s="1">
        <v>0</v>
      </c>
      <c r="AP98" s="1">
        <v>0</v>
      </c>
      <c r="AQ98" s="1" t="s">
        <v>1333</v>
      </c>
      <c r="AR98" s="1">
        <v>0</v>
      </c>
      <c r="AT98" s="1" t="s">
        <v>16</v>
      </c>
      <c r="AU98" s="1" t="s">
        <v>1206</v>
      </c>
      <c r="AV98" s="1" t="s">
        <v>1452</v>
      </c>
      <c r="AW98" s="1">
        <v>4</v>
      </c>
      <c r="AX98" s="1">
        <v>4</v>
      </c>
      <c r="CI98" s="2">
        <v>41411</v>
      </c>
    </row>
    <row r="99" spans="1:88" ht="30" x14ac:dyDescent="0.25">
      <c r="A99" s="1">
        <v>37</v>
      </c>
      <c r="B99" s="1" t="s">
        <v>623</v>
      </c>
      <c r="G99" s="5">
        <v>37.1</v>
      </c>
      <c r="H99" s="1" t="s">
        <v>1881</v>
      </c>
      <c r="I99" s="1" t="s">
        <v>16</v>
      </c>
      <c r="J99" s="1" t="s">
        <v>70</v>
      </c>
      <c r="K99" s="1" t="s">
        <v>15</v>
      </c>
      <c r="L99" s="1" t="s">
        <v>16</v>
      </c>
      <c r="M99" s="1" t="s">
        <v>3286</v>
      </c>
      <c r="N99" s="2">
        <v>34608</v>
      </c>
      <c r="O99" s="1" t="s">
        <v>5841</v>
      </c>
      <c r="P99" s="1">
        <v>446387</v>
      </c>
      <c r="Q99" s="1">
        <v>405332</v>
      </c>
      <c r="R99" s="1">
        <v>111</v>
      </c>
      <c r="S99" s="1" t="s">
        <v>1336</v>
      </c>
      <c r="T99" s="1" t="s">
        <v>5840</v>
      </c>
      <c r="U99" s="1">
        <v>20</v>
      </c>
      <c r="V99" s="1" t="s">
        <v>1194</v>
      </c>
      <c r="W99" s="1">
        <v>45</v>
      </c>
      <c r="X99" s="1">
        <v>5</v>
      </c>
      <c r="Y99" s="1" t="s">
        <v>1256</v>
      </c>
      <c r="Z99" s="1">
        <v>1</v>
      </c>
      <c r="AA99" s="1">
        <v>0</v>
      </c>
      <c r="AB99" s="1">
        <v>0</v>
      </c>
      <c r="AC99" s="1">
        <v>0</v>
      </c>
      <c r="AD99" s="1">
        <v>0</v>
      </c>
      <c r="AE99" s="1">
        <v>0</v>
      </c>
      <c r="AF99" s="1">
        <v>0</v>
      </c>
      <c r="AG99" s="1">
        <v>0</v>
      </c>
      <c r="AH99" s="1">
        <v>0</v>
      </c>
      <c r="AI99" s="1">
        <v>0</v>
      </c>
      <c r="AJ99" s="1">
        <v>0</v>
      </c>
      <c r="AK99" s="1">
        <v>1</v>
      </c>
      <c r="AL99" s="1">
        <v>0</v>
      </c>
      <c r="AM99" s="1">
        <v>0</v>
      </c>
      <c r="AN99" s="1">
        <v>0</v>
      </c>
      <c r="AO99" s="1">
        <v>0</v>
      </c>
      <c r="AP99" s="1">
        <v>0</v>
      </c>
      <c r="AQ99" s="1" t="s">
        <v>1333</v>
      </c>
      <c r="AR99" s="1">
        <v>0</v>
      </c>
      <c r="AS99" s="1" t="s">
        <v>5839</v>
      </c>
      <c r="AT99" s="1" t="s">
        <v>16</v>
      </c>
      <c r="AV99" s="1" t="s">
        <v>1387</v>
      </c>
      <c r="AW99" s="1">
        <v>0</v>
      </c>
      <c r="AX99" s="1">
        <v>0</v>
      </c>
      <c r="CI99" s="2">
        <v>41411</v>
      </c>
    </row>
    <row r="100" spans="1:88" ht="30" x14ac:dyDescent="0.25">
      <c r="A100" s="1">
        <v>38</v>
      </c>
      <c r="B100" s="1" t="s">
        <v>624</v>
      </c>
      <c r="G100" s="5">
        <v>38.1</v>
      </c>
      <c r="H100" s="1" t="s">
        <v>1426</v>
      </c>
      <c r="I100" s="1" t="s">
        <v>16</v>
      </c>
      <c r="J100" s="1" t="s">
        <v>70</v>
      </c>
      <c r="K100" s="1" t="s">
        <v>55</v>
      </c>
      <c r="L100" s="1" t="s">
        <v>16</v>
      </c>
      <c r="M100" s="1" t="s">
        <v>3286</v>
      </c>
      <c r="N100" s="2">
        <v>34608</v>
      </c>
      <c r="O100" s="1" t="s">
        <v>5838</v>
      </c>
      <c r="P100" s="1">
        <v>430853</v>
      </c>
      <c r="Q100" s="1">
        <v>406989</v>
      </c>
      <c r="R100" s="1">
        <v>110</v>
      </c>
      <c r="S100" s="1" t="s">
        <v>1336</v>
      </c>
      <c r="T100" s="1" t="s">
        <v>5837</v>
      </c>
      <c r="U100" s="1">
        <v>10</v>
      </c>
      <c r="V100" s="1" t="s">
        <v>1529</v>
      </c>
      <c r="W100" s="1">
        <v>110.01</v>
      </c>
      <c r="X100" s="1">
        <v>0.01</v>
      </c>
      <c r="Y100" s="1" t="s">
        <v>1194</v>
      </c>
      <c r="Z100" s="1">
        <v>1</v>
      </c>
      <c r="AA100" s="1">
        <v>0</v>
      </c>
      <c r="AB100" s="1">
        <v>0</v>
      </c>
      <c r="AC100" s="1">
        <v>1</v>
      </c>
      <c r="AD100" s="1">
        <v>0</v>
      </c>
      <c r="AE100" s="1">
        <v>0</v>
      </c>
      <c r="AF100" s="1">
        <v>0</v>
      </c>
      <c r="AG100" s="1">
        <v>0</v>
      </c>
      <c r="AH100" s="1">
        <v>0</v>
      </c>
      <c r="AI100" s="1">
        <v>0</v>
      </c>
      <c r="AJ100" s="1">
        <v>0</v>
      </c>
      <c r="AK100" s="1">
        <v>0</v>
      </c>
      <c r="AL100" s="1">
        <v>0</v>
      </c>
      <c r="AM100" s="1">
        <v>0</v>
      </c>
      <c r="AN100" s="1">
        <v>0</v>
      </c>
      <c r="AO100" s="1">
        <v>0</v>
      </c>
      <c r="AP100" s="1">
        <v>0</v>
      </c>
      <c r="AQ100" s="1" t="s">
        <v>1326</v>
      </c>
      <c r="AR100" s="1">
        <v>0</v>
      </c>
      <c r="AT100" s="1" t="s">
        <v>16</v>
      </c>
      <c r="AU100" s="1" t="s">
        <v>1206</v>
      </c>
      <c r="AV100" s="1" t="s">
        <v>1019</v>
      </c>
      <c r="AW100" s="1">
        <v>12</v>
      </c>
      <c r="AX100" s="1">
        <v>12</v>
      </c>
      <c r="AY100" s="1" t="s">
        <v>5836</v>
      </c>
      <c r="CI100" s="2">
        <v>41411</v>
      </c>
    </row>
    <row r="101" spans="1:88" ht="45" x14ac:dyDescent="0.25">
      <c r="A101" s="1">
        <v>39</v>
      </c>
      <c r="B101" s="1" t="s">
        <v>625</v>
      </c>
      <c r="F101" s="1" t="s">
        <v>5819</v>
      </c>
      <c r="G101" s="5">
        <v>39.5</v>
      </c>
      <c r="H101" s="1" t="s">
        <v>1098</v>
      </c>
      <c r="I101" s="1" t="s">
        <v>5817</v>
      </c>
      <c r="J101" s="1" t="s">
        <v>70</v>
      </c>
      <c r="K101" s="1" t="s">
        <v>123</v>
      </c>
      <c r="L101" s="1" t="s">
        <v>21</v>
      </c>
      <c r="M101" s="1" t="s">
        <v>3286</v>
      </c>
      <c r="N101" s="2">
        <v>34608</v>
      </c>
      <c r="P101" s="1">
        <v>425155</v>
      </c>
      <c r="Q101" s="1">
        <v>416445</v>
      </c>
      <c r="R101" s="1">
        <v>110</v>
      </c>
      <c r="S101" s="1" t="s">
        <v>1336</v>
      </c>
      <c r="T101" s="1" t="s">
        <v>5825</v>
      </c>
      <c r="U101" s="1">
        <v>10</v>
      </c>
      <c r="V101" s="1" t="s">
        <v>1207</v>
      </c>
      <c r="W101" s="1">
        <v>123</v>
      </c>
      <c r="X101" s="1">
        <v>5</v>
      </c>
      <c r="Y101" s="1" t="s">
        <v>1256</v>
      </c>
      <c r="Z101" s="1">
        <v>1</v>
      </c>
      <c r="AA101" s="1">
        <v>0</v>
      </c>
      <c r="AB101" s="1">
        <v>0</v>
      </c>
      <c r="AC101" s="1">
        <v>0</v>
      </c>
      <c r="AD101" s="1">
        <v>0</v>
      </c>
      <c r="AE101" s="1">
        <v>0</v>
      </c>
      <c r="AF101" s="1">
        <v>0</v>
      </c>
      <c r="AG101" s="1">
        <v>1</v>
      </c>
      <c r="AH101" s="1">
        <v>0</v>
      </c>
      <c r="AI101" s="1">
        <v>1</v>
      </c>
      <c r="AJ101" s="1">
        <v>0</v>
      </c>
      <c r="AK101" s="1">
        <v>0</v>
      </c>
      <c r="AL101" s="1">
        <v>0</v>
      </c>
      <c r="AM101" s="1">
        <v>0</v>
      </c>
      <c r="AN101" s="1">
        <v>0</v>
      </c>
      <c r="AO101" s="1">
        <v>0</v>
      </c>
      <c r="AP101" s="1">
        <v>0</v>
      </c>
      <c r="AQ101" s="1" t="s">
        <v>1079</v>
      </c>
      <c r="AR101" s="1">
        <v>1</v>
      </c>
      <c r="AS101" s="1" t="s">
        <v>5816</v>
      </c>
      <c r="AT101" s="1" t="s">
        <v>1067</v>
      </c>
      <c r="AU101" s="1" t="s">
        <v>1206</v>
      </c>
      <c r="AV101" s="1" t="s">
        <v>1019</v>
      </c>
      <c r="AW101" s="1">
        <v>12</v>
      </c>
      <c r="AX101" s="1">
        <v>0</v>
      </c>
      <c r="AY101" s="1" t="s">
        <v>5815</v>
      </c>
      <c r="AZ101" s="1" t="s">
        <v>1065</v>
      </c>
      <c r="BB101" s="1" t="s">
        <v>1441</v>
      </c>
      <c r="BC101" s="1" t="s">
        <v>5826</v>
      </c>
      <c r="BD101" s="1" t="s">
        <v>5819</v>
      </c>
      <c r="BE101" s="1" t="s">
        <v>1036</v>
      </c>
      <c r="BF101" s="3">
        <v>12</v>
      </c>
      <c r="BG101" s="1" t="s">
        <v>5823</v>
      </c>
      <c r="BH101" s="1" t="s">
        <v>1135</v>
      </c>
      <c r="BI101" s="1" t="s">
        <v>1225</v>
      </c>
      <c r="BJ101" s="1" t="s">
        <v>1429</v>
      </c>
      <c r="BK101" s="1" t="s">
        <v>1428</v>
      </c>
      <c r="BL101" s="1" t="s">
        <v>5822</v>
      </c>
      <c r="BM101" s="1" t="s">
        <v>1107</v>
      </c>
      <c r="BN101" s="1">
        <v>1</v>
      </c>
      <c r="BO101" s="1" t="s">
        <v>5821</v>
      </c>
      <c r="BS101" s="1" t="s">
        <v>1170</v>
      </c>
      <c r="BW101" s="1" t="s">
        <v>1170</v>
      </c>
      <c r="BX101" s="1" t="s">
        <v>1170</v>
      </c>
      <c r="BY101" s="1" t="s">
        <v>1170</v>
      </c>
      <c r="BZ101" s="1" t="s">
        <v>1170</v>
      </c>
      <c r="CA101" s="1" t="s">
        <v>1170</v>
      </c>
      <c r="CB101" s="1" t="s">
        <v>1170</v>
      </c>
      <c r="CC101" s="1" t="s">
        <v>1170</v>
      </c>
      <c r="CD101" s="1" t="s">
        <v>1170</v>
      </c>
      <c r="CE101" s="1" t="s">
        <v>1170</v>
      </c>
      <c r="CF101" s="1" t="s">
        <v>1170</v>
      </c>
      <c r="CG101" s="1" t="s">
        <v>1170</v>
      </c>
      <c r="CH101" s="1" t="s">
        <v>1170</v>
      </c>
      <c r="CI101" s="2">
        <v>41411</v>
      </c>
      <c r="CJ101" s="2">
        <v>39832</v>
      </c>
    </row>
    <row r="102" spans="1:88" ht="45" x14ac:dyDescent="0.25">
      <c r="A102" s="12">
        <v>39</v>
      </c>
      <c r="B102" s="12" t="s">
        <v>625</v>
      </c>
      <c r="C102" s="12"/>
      <c r="D102" s="12"/>
      <c r="E102" s="12"/>
      <c r="F102" s="1" t="s">
        <v>5819</v>
      </c>
      <c r="G102" s="19">
        <v>39.6</v>
      </c>
      <c r="H102" s="12" t="s">
        <v>5576</v>
      </c>
      <c r="I102" s="12" t="s">
        <v>5817</v>
      </c>
      <c r="J102" s="12" t="s">
        <v>70</v>
      </c>
      <c r="K102" s="12" t="s">
        <v>123</v>
      </c>
      <c r="L102" s="12" t="s">
        <v>21</v>
      </c>
      <c r="M102" s="12" t="s">
        <v>3286</v>
      </c>
      <c r="N102" s="16">
        <v>34608</v>
      </c>
      <c r="O102" s="12"/>
      <c r="P102" s="12">
        <v>425155</v>
      </c>
      <c r="Q102" s="12">
        <v>416445</v>
      </c>
      <c r="R102" s="12">
        <v>110</v>
      </c>
      <c r="S102" s="12" t="s">
        <v>1336</v>
      </c>
      <c r="T102" s="12" t="s">
        <v>5825</v>
      </c>
      <c r="U102" s="12">
        <v>10</v>
      </c>
      <c r="V102" s="12" t="s">
        <v>1207</v>
      </c>
      <c r="W102" s="12">
        <v>123</v>
      </c>
      <c r="X102" s="12">
        <v>5</v>
      </c>
      <c r="Y102" s="12" t="s">
        <v>1256</v>
      </c>
      <c r="Z102" s="12">
        <v>1</v>
      </c>
      <c r="AA102" s="12">
        <v>0</v>
      </c>
      <c r="AB102" s="12">
        <v>0</v>
      </c>
      <c r="AC102" s="12">
        <v>0</v>
      </c>
      <c r="AD102" s="12">
        <v>0</v>
      </c>
      <c r="AE102" s="12">
        <v>0</v>
      </c>
      <c r="AF102" s="12">
        <v>0</v>
      </c>
      <c r="AG102" s="12">
        <v>1</v>
      </c>
      <c r="AH102" s="12">
        <v>0</v>
      </c>
      <c r="AI102" s="12">
        <v>1</v>
      </c>
      <c r="AJ102" s="12">
        <v>0</v>
      </c>
      <c r="AK102" s="12">
        <v>0</v>
      </c>
      <c r="AL102" s="12">
        <v>0</v>
      </c>
      <c r="AM102" s="12">
        <v>0</v>
      </c>
      <c r="AN102" s="12">
        <v>0</v>
      </c>
      <c r="AO102" s="12">
        <v>0</v>
      </c>
      <c r="AP102" s="12">
        <v>0</v>
      </c>
      <c r="AQ102" s="12" t="s">
        <v>1079</v>
      </c>
      <c r="AR102" s="12">
        <v>1</v>
      </c>
      <c r="AS102" s="12" t="s">
        <v>5816</v>
      </c>
      <c r="AT102" s="12" t="s">
        <v>1067</v>
      </c>
      <c r="AU102" s="12" t="s">
        <v>1206</v>
      </c>
      <c r="AV102" s="1" t="s">
        <v>1019</v>
      </c>
      <c r="AW102" s="12">
        <v>12</v>
      </c>
      <c r="AX102" s="1">
        <v>0</v>
      </c>
      <c r="AY102" s="12" t="s">
        <v>5815</v>
      </c>
      <c r="AZ102" s="1" t="s">
        <v>1065</v>
      </c>
      <c r="BB102" s="1" t="s">
        <v>5576</v>
      </c>
      <c r="BC102" s="1" t="s">
        <v>5824</v>
      </c>
      <c r="BD102" s="1" t="s">
        <v>5819</v>
      </c>
      <c r="BE102" s="1" t="s">
        <v>1036</v>
      </c>
      <c r="BF102" s="3">
        <v>12</v>
      </c>
      <c r="BG102" s="1" t="s">
        <v>5823</v>
      </c>
      <c r="BH102" s="1" t="s">
        <v>1135</v>
      </c>
      <c r="BI102" s="1" t="s">
        <v>1225</v>
      </c>
      <c r="BJ102" s="1" t="s">
        <v>1429</v>
      </c>
      <c r="BK102" s="1" t="s">
        <v>1428</v>
      </c>
      <c r="BL102" s="1" t="s">
        <v>5822</v>
      </c>
      <c r="BM102" s="1" t="s">
        <v>1107</v>
      </c>
      <c r="BN102" s="1">
        <v>1</v>
      </c>
      <c r="BO102" s="1" t="s">
        <v>5821</v>
      </c>
      <c r="BS102" s="1" t="s">
        <v>1170</v>
      </c>
      <c r="BW102" s="1" t="s">
        <v>1170</v>
      </c>
      <c r="BX102" s="1" t="s">
        <v>1170</v>
      </c>
      <c r="BY102" s="1" t="s">
        <v>1170</v>
      </c>
      <c r="BZ102" s="1" t="s">
        <v>1170</v>
      </c>
      <c r="CA102" s="1" t="s">
        <v>1170</v>
      </c>
      <c r="CB102" s="1" t="s">
        <v>1170</v>
      </c>
      <c r="CC102" s="1" t="s">
        <v>1170</v>
      </c>
      <c r="CD102" s="1" t="s">
        <v>1170</v>
      </c>
      <c r="CE102" s="1" t="s">
        <v>1170</v>
      </c>
      <c r="CF102" s="1" t="s">
        <v>1170</v>
      </c>
      <c r="CG102" s="1" t="s">
        <v>1170</v>
      </c>
      <c r="CH102" s="1" t="s">
        <v>1170</v>
      </c>
      <c r="CI102" s="2">
        <v>41411</v>
      </c>
      <c r="CJ102" s="2">
        <v>39832</v>
      </c>
    </row>
    <row r="103" spans="1:88" ht="45" x14ac:dyDescent="0.25">
      <c r="A103" s="1">
        <v>39</v>
      </c>
      <c r="B103" s="1" t="s">
        <v>625</v>
      </c>
      <c r="F103" s="1" t="s">
        <v>5819</v>
      </c>
      <c r="G103" s="5">
        <v>39.4</v>
      </c>
      <c r="H103" s="1" t="s">
        <v>3517</v>
      </c>
      <c r="I103" s="1" t="s">
        <v>5817</v>
      </c>
      <c r="J103" s="1" t="s">
        <v>70</v>
      </c>
      <c r="K103" s="1" t="s">
        <v>123</v>
      </c>
      <c r="L103" s="1" t="s">
        <v>21</v>
      </c>
      <c r="M103" s="1" t="s">
        <v>3286</v>
      </c>
      <c r="N103" s="2">
        <v>34608</v>
      </c>
      <c r="P103" s="1">
        <v>425075</v>
      </c>
      <c r="Q103" s="1">
        <v>416365</v>
      </c>
      <c r="R103" s="1">
        <v>110</v>
      </c>
      <c r="S103" s="1" t="s">
        <v>1336</v>
      </c>
      <c r="T103" s="1" t="s">
        <v>5827</v>
      </c>
      <c r="U103" s="1">
        <v>20</v>
      </c>
      <c r="V103" s="1" t="s">
        <v>1207</v>
      </c>
      <c r="W103" s="1">
        <v>130</v>
      </c>
      <c r="X103" s="1">
        <v>5</v>
      </c>
      <c r="Y103" s="1" t="s">
        <v>1256</v>
      </c>
      <c r="Z103" s="1">
        <v>1</v>
      </c>
      <c r="AA103" s="1">
        <v>0</v>
      </c>
      <c r="AB103" s="1">
        <v>0</v>
      </c>
      <c r="AC103" s="1">
        <v>0</v>
      </c>
      <c r="AD103" s="1">
        <v>1</v>
      </c>
      <c r="AE103" s="1">
        <v>0</v>
      </c>
      <c r="AF103" s="1">
        <v>0</v>
      </c>
      <c r="AG103" s="1">
        <v>0</v>
      </c>
      <c r="AH103" s="1">
        <v>0</v>
      </c>
      <c r="AI103" s="1">
        <v>0</v>
      </c>
      <c r="AJ103" s="1">
        <v>0</v>
      </c>
      <c r="AK103" s="1">
        <v>0</v>
      </c>
      <c r="AL103" s="1">
        <v>0</v>
      </c>
      <c r="AM103" s="1">
        <v>0</v>
      </c>
      <c r="AN103" s="1">
        <v>0</v>
      </c>
      <c r="AO103" s="1">
        <v>0</v>
      </c>
      <c r="AP103" s="1">
        <v>0</v>
      </c>
      <c r="AQ103" s="1" t="s">
        <v>1818</v>
      </c>
      <c r="AR103" s="1">
        <v>1</v>
      </c>
      <c r="AS103" s="1" t="s">
        <v>5816</v>
      </c>
      <c r="AT103" s="1" t="s">
        <v>1067</v>
      </c>
      <c r="AU103" s="1" t="s">
        <v>1206</v>
      </c>
      <c r="AV103" s="1" t="s">
        <v>1019</v>
      </c>
      <c r="AW103" s="1">
        <v>12</v>
      </c>
      <c r="AX103" s="1">
        <v>0</v>
      </c>
      <c r="AY103" s="1" t="s">
        <v>5815</v>
      </c>
      <c r="CI103" s="2">
        <v>41411</v>
      </c>
    </row>
    <row r="104" spans="1:88" ht="45" x14ac:dyDescent="0.25">
      <c r="A104" s="1">
        <v>39</v>
      </c>
      <c r="B104" s="1" t="s">
        <v>625</v>
      </c>
      <c r="F104" s="1" t="s">
        <v>5819</v>
      </c>
      <c r="G104" s="5">
        <v>39.299999999999997</v>
      </c>
      <c r="H104" s="1" t="s">
        <v>5829</v>
      </c>
      <c r="I104" s="1" t="s">
        <v>5817</v>
      </c>
      <c r="J104" s="1" t="s">
        <v>70</v>
      </c>
      <c r="K104" s="1" t="s">
        <v>123</v>
      </c>
      <c r="L104" s="1" t="s">
        <v>21</v>
      </c>
      <c r="M104" s="1" t="s">
        <v>3286</v>
      </c>
      <c r="N104" s="2">
        <v>34608</v>
      </c>
      <c r="P104" s="1">
        <v>425025</v>
      </c>
      <c r="Q104" s="1">
        <v>416355</v>
      </c>
      <c r="R104" s="1">
        <v>110</v>
      </c>
      <c r="S104" s="1" t="s">
        <v>1336</v>
      </c>
      <c r="T104" s="1" t="s">
        <v>5828</v>
      </c>
      <c r="U104" s="1">
        <v>20</v>
      </c>
      <c r="V104" s="1" t="s">
        <v>1207</v>
      </c>
      <c r="W104" s="1">
        <v>135</v>
      </c>
      <c r="X104" s="1">
        <v>5</v>
      </c>
      <c r="Y104" s="1" t="s">
        <v>1256</v>
      </c>
      <c r="Z104" s="1">
        <v>1</v>
      </c>
      <c r="AA104" s="1">
        <v>0</v>
      </c>
      <c r="AB104" s="1">
        <v>0</v>
      </c>
      <c r="AC104" s="1">
        <v>0</v>
      </c>
      <c r="AD104" s="1">
        <v>1</v>
      </c>
      <c r="AE104" s="1">
        <v>0</v>
      </c>
      <c r="AF104" s="1">
        <v>0</v>
      </c>
      <c r="AG104" s="1">
        <v>0</v>
      </c>
      <c r="AH104" s="1">
        <v>0</v>
      </c>
      <c r="AI104" s="1">
        <v>1</v>
      </c>
      <c r="AJ104" s="1">
        <v>0</v>
      </c>
      <c r="AK104" s="1">
        <v>0</v>
      </c>
      <c r="AL104" s="1">
        <v>0</v>
      </c>
      <c r="AM104" s="1">
        <v>0</v>
      </c>
      <c r="AN104" s="1">
        <v>0</v>
      </c>
      <c r="AO104" s="1">
        <v>0</v>
      </c>
      <c r="AP104" s="1">
        <v>0</v>
      </c>
      <c r="AQ104" s="1" t="s">
        <v>1821</v>
      </c>
      <c r="AR104" s="1">
        <v>1</v>
      </c>
      <c r="AS104" s="1" t="s">
        <v>5816</v>
      </c>
      <c r="AT104" s="1" t="s">
        <v>1067</v>
      </c>
      <c r="AU104" s="1" t="s">
        <v>1206</v>
      </c>
      <c r="AV104" s="1" t="s">
        <v>1019</v>
      </c>
      <c r="AW104" s="1">
        <v>12</v>
      </c>
      <c r="AX104" s="1">
        <v>0</v>
      </c>
      <c r="AY104" s="1" t="s">
        <v>5815</v>
      </c>
      <c r="CI104" s="2">
        <v>41411</v>
      </c>
    </row>
    <row r="105" spans="1:88" ht="45" x14ac:dyDescent="0.25">
      <c r="A105" s="1">
        <v>39</v>
      </c>
      <c r="B105" s="1" t="s">
        <v>625</v>
      </c>
      <c r="F105" s="1" t="s">
        <v>5819</v>
      </c>
      <c r="G105" s="5">
        <v>39.200000000000003</v>
      </c>
      <c r="H105" s="1" t="s">
        <v>5831</v>
      </c>
      <c r="I105" s="1" t="s">
        <v>5817</v>
      </c>
      <c r="J105" s="1" t="s">
        <v>70</v>
      </c>
      <c r="K105" s="1" t="s">
        <v>123</v>
      </c>
      <c r="L105" s="1" t="s">
        <v>21</v>
      </c>
      <c r="M105" s="1" t="s">
        <v>3286</v>
      </c>
      <c r="N105" s="2">
        <v>34608</v>
      </c>
      <c r="P105" s="1">
        <v>424960</v>
      </c>
      <c r="Q105" s="1">
        <v>416270</v>
      </c>
      <c r="R105" s="1">
        <v>110</v>
      </c>
      <c r="S105" s="1" t="s">
        <v>1336</v>
      </c>
      <c r="T105" s="1" t="s">
        <v>5830</v>
      </c>
      <c r="U105" s="1">
        <v>20</v>
      </c>
      <c r="V105" s="1" t="s">
        <v>1207</v>
      </c>
      <c r="W105" s="1">
        <v>140</v>
      </c>
      <c r="X105" s="1">
        <v>5</v>
      </c>
      <c r="Y105" s="1" t="s">
        <v>1256</v>
      </c>
      <c r="Z105" s="1">
        <v>1</v>
      </c>
      <c r="AA105" s="1">
        <v>0</v>
      </c>
      <c r="AB105" s="1">
        <v>0</v>
      </c>
      <c r="AC105" s="1">
        <v>0</v>
      </c>
      <c r="AD105" s="1">
        <v>1</v>
      </c>
      <c r="AE105" s="1">
        <v>0</v>
      </c>
      <c r="AF105" s="1">
        <v>0</v>
      </c>
      <c r="AG105" s="1">
        <v>0</v>
      </c>
      <c r="AH105" s="1">
        <v>0</v>
      </c>
      <c r="AI105" s="1">
        <v>0</v>
      </c>
      <c r="AJ105" s="1">
        <v>0</v>
      </c>
      <c r="AK105" s="1">
        <v>0</v>
      </c>
      <c r="AL105" s="1">
        <v>0</v>
      </c>
      <c r="AM105" s="1">
        <v>0</v>
      </c>
      <c r="AN105" s="1">
        <v>0</v>
      </c>
      <c r="AO105" s="1">
        <v>0</v>
      </c>
      <c r="AP105" s="1">
        <v>0</v>
      </c>
      <c r="AQ105" s="1" t="s">
        <v>1818</v>
      </c>
      <c r="AR105" s="1">
        <v>1</v>
      </c>
      <c r="AS105" s="1" t="s">
        <v>5816</v>
      </c>
      <c r="AT105" s="1" t="s">
        <v>1067</v>
      </c>
      <c r="AU105" s="1" t="s">
        <v>1206</v>
      </c>
      <c r="AV105" s="1" t="s">
        <v>1019</v>
      </c>
      <c r="AW105" s="1">
        <v>12</v>
      </c>
      <c r="AX105" s="1">
        <v>0</v>
      </c>
      <c r="AY105" s="1" t="s">
        <v>5815</v>
      </c>
      <c r="CI105" s="2">
        <v>41411</v>
      </c>
    </row>
    <row r="106" spans="1:88" s="15" customFormat="1" ht="45" x14ac:dyDescent="0.25">
      <c r="A106" s="1">
        <v>39</v>
      </c>
      <c r="B106" s="1" t="s">
        <v>625</v>
      </c>
      <c r="C106" s="1"/>
      <c r="D106" s="1"/>
      <c r="E106" s="1"/>
      <c r="F106" s="1" t="s">
        <v>5819</v>
      </c>
      <c r="G106" s="5">
        <v>39.1</v>
      </c>
      <c r="H106" s="1" t="s">
        <v>3484</v>
      </c>
      <c r="I106" s="1" t="s">
        <v>5817</v>
      </c>
      <c r="J106" s="1" t="s">
        <v>70</v>
      </c>
      <c r="K106" s="1" t="s">
        <v>123</v>
      </c>
      <c r="L106" s="1" t="s">
        <v>21</v>
      </c>
      <c r="M106" s="1" t="s">
        <v>3286</v>
      </c>
      <c r="N106" s="2">
        <v>34608</v>
      </c>
      <c r="O106" s="1" t="s">
        <v>5835</v>
      </c>
      <c r="P106" s="1">
        <v>424864</v>
      </c>
      <c r="Q106" s="1">
        <v>416190</v>
      </c>
      <c r="R106" s="1">
        <v>110</v>
      </c>
      <c r="S106" s="1" t="s">
        <v>1336</v>
      </c>
      <c r="T106" s="1" t="s">
        <v>5834</v>
      </c>
      <c r="U106" s="1">
        <v>5</v>
      </c>
      <c r="V106" s="1" t="s">
        <v>1194</v>
      </c>
      <c r="W106" s="1">
        <v>146.5</v>
      </c>
      <c r="X106" s="1">
        <v>0.1</v>
      </c>
      <c r="Y106" s="1" t="s">
        <v>1194</v>
      </c>
      <c r="Z106" s="1">
        <v>1</v>
      </c>
      <c r="AA106" s="1">
        <v>0</v>
      </c>
      <c r="AB106" s="1">
        <v>1</v>
      </c>
      <c r="AC106" s="1">
        <v>1</v>
      </c>
      <c r="AD106" s="1">
        <v>0</v>
      </c>
      <c r="AE106" s="1">
        <v>0</v>
      </c>
      <c r="AF106" s="1">
        <v>0</v>
      </c>
      <c r="AG106" s="1">
        <v>0</v>
      </c>
      <c r="AH106" s="1">
        <v>0</v>
      </c>
      <c r="AI106" s="1">
        <v>1</v>
      </c>
      <c r="AJ106" s="1">
        <v>0</v>
      </c>
      <c r="AK106" s="1">
        <v>1</v>
      </c>
      <c r="AL106" s="1">
        <v>0</v>
      </c>
      <c r="AM106" s="1">
        <v>0</v>
      </c>
      <c r="AN106" s="1">
        <v>0</v>
      </c>
      <c r="AO106" s="1">
        <v>0</v>
      </c>
      <c r="AP106" s="1">
        <v>0</v>
      </c>
      <c r="AQ106" s="1" t="s">
        <v>1524</v>
      </c>
      <c r="AR106" s="1">
        <v>1</v>
      </c>
      <c r="AS106" s="1" t="s">
        <v>5816</v>
      </c>
      <c r="AT106" s="1" t="s">
        <v>1067</v>
      </c>
      <c r="AU106" s="1" t="s">
        <v>1206</v>
      </c>
      <c r="AV106" s="1" t="s">
        <v>1019</v>
      </c>
      <c r="AW106" s="1">
        <v>12</v>
      </c>
      <c r="AX106" s="1">
        <v>12</v>
      </c>
      <c r="AY106" s="1" t="s">
        <v>5833</v>
      </c>
      <c r="AZ106" s="1" t="s">
        <v>1065</v>
      </c>
      <c r="BA106" s="1"/>
      <c r="BB106" s="1" t="s">
        <v>1827</v>
      </c>
      <c r="BC106" s="1" t="s">
        <v>5832</v>
      </c>
      <c r="BD106" s="1" t="s">
        <v>5819</v>
      </c>
      <c r="BE106" s="1" t="s">
        <v>1036</v>
      </c>
      <c r="BF106" s="3">
        <v>12</v>
      </c>
      <c r="BG106" s="1" t="s">
        <v>5823</v>
      </c>
      <c r="BH106" s="1" t="s">
        <v>1135</v>
      </c>
      <c r="BI106" s="1" t="s">
        <v>1225</v>
      </c>
      <c r="BJ106" s="1" t="s">
        <v>1429</v>
      </c>
      <c r="BK106" s="1" t="s">
        <v>1428</v>
      </c>
      <c r="BL106" s="1" t="s">
        <v>5822</v>
      </c>
      <c r="BM106" s="1" t="s">
        <v>1107</v>
      </c>
      <c r="BN106" s="1">
        <v>1</v>
      </c>
      <c r="BO106" s="1" t="s">
        <v>5821</v>
      </c>
      <c r="BP106" s="1"/>
      <c r="BQ106" s="1"/>
      <c r="BR106" s="1"/>
      <c r="BS106" s="1" t="s">
        <v>1170</v>
      </c>
      <c r="BT106" s="1"/>
      <c r="BU106" s="1"/>
      <c r="BV106" s="1"/>
      <c r="BW106" s="1" t="s">
        <v>1170</v>
      </c>
      <c r="BX106" s="1" t="s">
        <v>1170</v>
      </c>
      <c r="BY106" s="1" t="s">
        <v>1170</v>
      </c>
      <c r="BZ106" s="1" t="s">
        <v>1170</v>
      </c>
      <c r="CA106" s="1" t="s">
        <v>1170</v>
      </c>
      <c r="CB106" s="1" t="s">
        <v>1170</v>
      </c>
      <c r="CC106" s="1" t="s">
        <v>1170</v>
      </c>
      <c r="CD106" s="1" t="s">
        <v>1170</v>
      </c>
      <c r="CE106" s="1" t="s">
        <v>1170</v>
      </c>
      <c r="CF106" s="1" t="s">
        <v>1170</v>
      </c>
      <c r="CG106" s="1" t="s">
        <v>1170</v>
      </c>
      <c r="CH106" s="1" t="s">
        <v>1170</v>
      </c>
      <c r="CI106" s="2">
        <v>41411</v>
      </c>
      <c r="CJ106" s="2">
        <v>39832</v>
      </c>
    </row>
    <row r="107" spans="1:88" s="40" customFormat="1" ht="45" x14ac:dyDescent="0.25">
      <c r="A107" s="12">
        <v>39</v>
      </c>
      <c r="B107" s="12" t="s">
        <v>625</v>
      </c>
      <c r="C107" s="12"/>
      <c r="D107" s="12"/>
      <c r="E107" s="12"/>
      <c r="F107" s="1" t="s">
        <v>5819</v>
      </c>
      <c r="G107" s="19">
        <v>39.700000000000003</v>
      </c>
      <c r="H107" s="12" t="s">
        <v>5820</v>
      </c>
      <c r="I107" s="12" t="s">
        <v>5817</v>
      </c>
      <c r="J107" s="12" t="s">
        <v>70</v>
      </c>
      <c r="K107" s="12" t="s">
        <v>123</v>
      </c>
      <c r="L107" s="12" t="s">
        <v>21</v>
      </c>
      <c r="M107" s="12" t="s">
        <v>3286</v>
      </c>
      <c r="N107" s="16">
        <v>34608</v>
      </c>
      <c r="O107" s="12"/>
      <c r="P107" s="12"/>
      <c r="Q107" s="12"/>
      <c r="R107" s="12"/>
      <c r="S107" s="12"/>
      <c r="T107" s="12"/>
      <c r="U107" s="12"/>
      <c r="V107" s="12"/>
      <c r="W107" s="12"/>
      <c r="X107" s="12"/>
      <c r="Y107" s="12"/>
      <c r="Z107" s="12">
        <v>1</v>
      </c>
      <c r="AA107" s="12">
        <v>0</v>
      </c>
      <c r="AB107" s="12">
        <v>0</v>
      </c>
      <c r="AC107" s="12">
        <v>0</v>
      </c>
      <c r="AD107" s="12">
        <v>0</v>
      </c>
      <c r="AE107" s="12">
        <v>0</v>
      </c>
      <c r="AF107" s="12">
        <v>0</v>
      </c>
      <c r="AG107" s="12">
        <v>0</v>
      </c>
      <c r="AH107" s="12">
        <v>0</v>
      </c>
      <c r="AI107" s="12">
        <v>1</v>
      </c>
      <c r="AJ107" s="12">
        <v>0</v>
      </c>
      <c r="AK107" s="12">
        <v>0</v>
      </c>
      <c r="AL107" s="12">
        <v>0</v>
      </c>
      <c r="AM107" s="12">
        <v>0</v>
      </c>
      <c r="AN107" s="12">
        <v>0</v>
      </c>
      <c r="AO107" s="12">
        <v>0</v>
      </c>
      <c r="AP107" s="12">
        <v>0</v>
      </c>
      <c r="AQ107" s="12" t="s">
        <v>1074</v>
      </c>
      <c r="AR107" s="12">
        <v>1</v>
      </c>
      <c r="AS107" s="12" t="s">
        <v>5816</v>
      </c>
      <c r="AT107" s="12" t="s">
        <v>1067</v>
      </c>
      <c r="AU107" s="12" t="s">
        <v>1206</v>
      </c>
      <c r="AV107" s="1" t="s">
        <v>1019</v>
      </c>
      <c r="AW107" s="12">
        <v>12</v>
      </c>
      <c r="AX107" s="1">
        <v>0</v>
      </c>
      <c r="AY107" s="12" t="s">
        <v>5815</v>
      </c>
      <c r="AZ107" s="1" t="s">
        <v>1065</v>
      </c>
      <c r="BA107" s="1"/>
      <c r="BB107" s="1"/>
      <c r="BC107" s="1"/>
      <c r="BD107" s="1"/>
      <c r="BE107" s="1"/>
      <c r="BF107" s="3"/>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2"/>
      <c r="CJ107" s="2"/>
    </row>
    <row r="108" spans="1:88" s="40" customFormat="1" ht="45" x14ac:dyDescent="0.25">
      <c r="A108" s="12">
        <v>39</v>
      </c>
      <c r="B108" s="12" t="s">
        <v>625</v>
      </c>
      <c r="C108" s="12"/>
      <c r="D108" s="12"/>
      <c r="E108" s="12"/>
      <c r="F108" s="1" t="s">
        <v>5819</v>
      </c>
      <c r="G108" s="19">
        <v>39.799999999999997</v>
      </c>
      <c r="H108" s="12" t="s">
        <v>5818</v>
      </c>
      <c r="I108" s="12" t="s">
        <v>5817</v>
      </c>
      <c r="J108" s="12" t="s">
        <v>70</v>
      </c>
      <c r="K108" s="12" t="s">
        <v>123</v>
      </c>
      <c r="L108" s="12" t="s">
        <v>21</v>
      </c>
      <c r="M108" s="12" t="s">
        <v>3286</v>
      </c>
      <c r="N108" s="16">
        <v>34608</v>
      </c>
      <c r="O108" s="12"/>
      <c r="P108" s="12"/>
      <c r="Q108" s="12"/>
      <c r="R108" s="12"/>
      <c r="S108" s="12"/>
      <c r="T108" s="12"/>
      <c r="U108" s="12"/>
      <c r="V108" s="12"/>
      <c r="W108" s="12"/>
      <c r="X108" s="12"/>
      <c r="Y108" s="12"/>
      <c r="Z108" s="12">
        <v>1</v>
      </c>
      <c r="AA108" s="12">
        <v>0</v>
      </c>
      <c r="AB108" s="12">
        <v>0</v>
      </c>
      <c r="AC108" s="12">
        <v>0</v>
      </c>
      <c r="AD108" s="12">
        <v>0</v>
      </c>
      <c r="AE108" s="12">
        <v>0</v>
      </c>
      <c r="AF108" s="12">
        <v>0</v>
      </c>
      <c r="AG108" s="12">
        <v>0</v>
      </c>
      <c r="AH108" s="12">
        <v>0</v>
      </c>
      <c r="AI108" s="12">
        <v>1</v>
      </c>
      <c r="AJ108" s="12">
        <v>0</v>
      </c>
      <c r="AK108" s="12">
        <v>0</v>
      </c>
      <c r="AL108" s="12">
        <v>0</v>
      </c>
      <c r="AM108" s="12">
        <v>0</v>
      </c>
      <c r="AN108" s="12">
        <v>0</v>
      </c>
      <c r="AO108" s="12">
        <v>0</v>
      </c>
      <c r="AP108" s="12">
        <v>0</v>
      </c>
      <c r="AQ108" s="12" t="s">
        <v>1074</v>
      </c>
      <c r="AR108" s="12">
        <v>1</v>
      </c>
      <c r="AS108" s="12" t="s">
        <v>5816</v>
      </c>
      <c r="AT108" s="12" t="s">
        <v>1067</v>
      </c>
      <c r="AU108" s="12" t="s">
        <v>1206</v>
      </c>
      <c r="AV108" s="1" t="s">
        <v>1019</v>
      </c>
      <c r="AW108" s="12">
        <v>12</v>
      </c>
      <c r="AX108" s="1">
        <v>0</v>
      </c>
      <c r="AY108" s="12" t="s">
        <v>5815</v>
      </c>
      <c r="AZ108" s="1" t="s">
        <v>1065</v>
      </c>
      <c r="BA108" s="1"/>
      <c r="BB108" s="1"/>
      <c r="BC108" s="1"/>
      <c r="BD108" s="1"/>
      <c r="BE108" s="1"/>
      <c r="BF108" s="3"/>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2"/>
      <c r="CJ108" s="2"/>
    </row>
    <row r="109" spans="1:88" ht="30" x14ac:dyDescent="0.25">
      <c r="A109" s="1">
        <v>40</v>
      </c>
      <c r="B109" s="1" t="s">
        <v>626</v>
      </c>
      <c r="F109" s="1" t="s">
        <v>5793</v>
      </c>
      <c r="G109" s="5">
        <v>40.4</v>
      </c>
      <c r="H109" s="1" t="s">
        <v>1098</v>
      </c>
      <c r="I109" s="1" t="s">
        <v>1434</v>
      </c>
      <c r="J109" s="1" t="s">
        <v>995</v>
      </c>
      <c r="K109" s="1" t="s">
        <v>255</v>
      </c>
      <c r="L109" s="1" t="s">
        <v>21</v>
      </c>
      <c r="M109" s="1" t="s">
        <v>3286</v>
      </c>
      <c r="N109" s="2">
        <v>34608</v>
      </c>
      <c r="P109" s="1">
        <v>445050</v>
      </c>
      <c r="Q109" s="1">
        <v>542180</v>
      </c>
      <c r="R109" s="1">
        <v>88</v>
      </c>
      <c r="S109" s="1" t="s">
        <v>1163</v>
      </c>
      <c r="T109" s="1" t="s">
        <v>5806</v>
      </c>
      <c r="U109" s="1">
        <v>30</v>
      </c>
      <c r="V109" s="1" t="s">
        <v>1207</v>
      </c>
      <c r="W109" s="1">
        <v>1</v>
      </c>
      <c r="X109" s="1">
        <v>5</v>
      </c>
      <c r="Y109" s="1" t="s">
        <v>1256</v>
      </c>
      <c r="Z109" s="1">
        <v>1</v>
      </c>
      <c r="AA109" s="1">
        <v>0</v>
      </c>
      <c r="AB109" s="1">
        <v>0</v>
      </c>
      <c r="AC109" s="1">
        <v>0</v>
      </c>
      <c r="AD109" s="1">
        <v>0</v>
      </c>
      <c r="AE109" s="1">
        <v>0</v>
      </c>
      <c r="AF109" s="1">
        <v>0</v>
      </c>
      <c r="AG109" s="1">
        <v>1</v>
      </c>
      <c r="AH109" s="1">
        <v>0</v>
      </c>
      <c r="AI109" s="1">
        <v>1</v>
      </c>
      <c r="AJ109" s="1">
        <v>0</v>
      </c>
      <c r="AK109" s="1">
        <v>0</v>
      </c>
      <c r="AL109" s="1">
        <v>0</v>
      </c>
      <c r="AM109" s="1">
        <v>0</v>
      </c>
      <c r="AN109" s="1">
        <v>0</v>
      </c>
      <c r="AO109" s="1">
        <v>0</v>
      </c>
      <c r="AP109" s="1">
        <v>0</v>
      </c>
      <c r="AQ109" s="1" t="s">
        <v>1079</v>
      </c>
      <c r="AR109" s="1">
        <v>0</v>
      </c>
      <c r="AT109" s="1" t="s">
        <v>1067</v>
      </c>
      <c r="AU109" s="1" t="s">
        <v>1162</v>
      </c>
      <c r="AV109" s="1" t="s">
        <v>1178</v>
      </c>
      <c r="AW109" s="1">
        <v>52</v>
      </c>
      <c r="AX109" s="1">
        <v>0</v>
      </c>
      <c r="AZ109" s="1" t="s">
        <v>1065</v>
      </c>
      <c r="BB109" s="1" t="s">
        <v>1496</v>
      </c>
      <c r="BC109" s="1" t="s">
        <v>5805</v>
      </c>
      <c r="BD109" s="1" t="s">
        <v>626</v>
      </c>
      <c r="BE109" s="1" t="s">
        <v>1036</v>
      </c>
      <c r="BF109" s="3">
        <v>12</v>
      </c>
      <c r="BG109" s="1" t="s">
        <v>5790</v>
      </c>
      <c r="BH109" s="1" t="s">
        <v>1135</v>
      </c>
      <c r="BI109" s="1" t="s">
        <v>1225</v>
      </c>
      <c r="BJ109" s="1" t="s">
        <v>1429</v>
      </c>
      <c r="BK109" s="1" t="s">
        <v>1428</v>
      </c>
      <c r="BL109" s="1" t="s">
        <v>1108</v>
      </c>
      <c r="BM109" s="1" t="s">
        <v>1107</v>
      </c>
      <c r="BN109" s="1">
        <v>1</v>
      </c>
      <c r="BO109" s="1" t="s">
        <v>5789</v>
      </c>
      <c r="BS109" s="1" t="s">
        <v>1170</v>
      </c>
      <c r="BV109" s="1" t="s">
        <v>5205</v>
      </c>
      <c r="BW109" s="1" t="s">
        <v>5804</v>
      </c>
      <c r="BX109" s="1" t="s">
        <v>5804</v>
      </c>
      <c r="BY109" s="1" t="s">
        <v>5804</v>
      </c>
      <c r="BZ109" s="1" t="s">
        <v>5804</v>
      </c>
      <c r="CA109" s="1" t="s">
        <v>5804</v>
      </c>
      <c r="CB109" s="1" t="s">
        <v>5804</v>
      </c>
      <c r="CC109" s="1" t="s">
        <v>5804</v>
      </c>
      <c r="CD109" s="1" t="s">
        <v>5804</v>
      </c>
      <c r="CE109" s="1" t="s">
        <v>5804</v>
      </c>
      <c r="CF109" s="1" t="s">
        <v>5804</v>
      </c>
      <c r="CG109" s="1" t="s">
        <v>5804</v>
      </c>
      <c r="CH109" s="1" t="s">
        <v>5804</v>
      </c>
      <c r="CI109" s="2">
        <v>41411</v>
      </c>
      <c r="CJ109" s="2">
        <v>41282</v>
      </c>
    </row>
    <row r="110" spans="1:88" ht="30" x14ac:dyDescent="0.25">
      <c r="A110" s="12">
        <v>40</v>
      </c>
      <c r="B110" s="12" t="s">
        <v>626</v>
      </c>
      <c r="C110" s="12"/>
      <c r="D110" s="12"/>
      <c r="E110" s="12"/>
      <c r="F110" s="1" t="s">
        <v>5793</v>
      </c>
      <c r="G110" s="19">
        <v>40.5</v>
      </c>
      <c r="H110" s="12" t="s">
        <v>5802</v>
      </c>
      <c r="I110" s="12" t="s">
        <v>1434</v>
      </c>
      <c r="J110" s="12" t="s">
        <v>995</v>
      </c>
      <c r="K110" s="12" t="s">
        <v>255</v>
      </c>
      <c r="L110" s="12" t="s">
        <v>21</v>
      </c>
      <c r="M110" s="12" t="s">
        <v>3286</v>
      </c>
      <c r="N110" s="16"/>
      <c r="O110" s="12"/>
      <c r="P110" s="12">
        <v>444520</v>
      </c>
      <c r="Q110" s="12">
        <v>542000</v>
      </c>
      <c r="R110" s="12">
        <v>88</v>
      </c>
      <c r="S110" s="12" t="s">
        <v>1163</v>
      </c>
      <c r="T110" s="12" t="s">
        <v>5801</v>
      </c>
      <c r="U110" s="12">
        <v>10</v>
      </c>
      <c r="V110" s="12" t="s">
        <v>1207</v>
      </c>
      <c r="W110" s="12"/>
      <c r="X110" s="12"/>
      <c r="Y110" s="12"/>
      <c r="Z110" s="12">
        <v>1</v>
      </c>
      <c r="AA110" s="12">
        <v>0</v>
      </c>
      <c r="AB110" s="12">
        <v>0</v>
      </c>
      <c r="AC110" s="12">
        <v>0</v>
      </c>
      <c r="AD110" s="12">
        <v>0</v>
      </c>
      <c r="AE110" s="12">
        <v>0</v>
      </c>
      <c r="AF110" s="12">
        <v>0</v>
      </c>
      <c r="AG110" s="12">
        <v>0</v>
      </c>
      <c r="AH110" s="12">
        <v>0</v>
      </c>
      <c r="AI110" s="12">
        <v>1</v>
      </c>
      <c r="AJ110" s="12">
        <v>0</v>
      </c>
      <c r="AK110" s="12">
        <v>0</v>
      </c>
      <c r="AL110" s="12">
        <v>0</v>
      </c>
      <c r="AM110" s="12">
        <v>0</v>
      </c>
      <c r="AN110" s="12">
        <v>0</v>
      </c>
      <c r="AO110" s="12">
        <v>0</v>
      </c>
      <c r="AP110" s="12">
        <v>0</v>
      </c>
      <c r="AQ110" s="12" t="s">
        <v>1074</v>
      </c>
      <c r="AR110" s="12">
        <v>0</v>
      </c>
      <c r="AS110" s="12"/>
      <c r="AT110" s="12" t="s">
        <v>1067</v>
      </c>
      <c r="AU110" s="12" t="s">
        <v>1162</v>
      </c>
      <c r="AV110" s="1" t="s">
        <v>1178</v>
      </c>
      <c r="AW110" s="12">
        <v>52</v>
      </c>
      <c r="AX110" s="1">
        <v>0</v>
      </c>
      <c r="AY110" s="12"/>
      <c r="AZ110" s="1" t="s">
        <v>1065</v>
      </c>
      <c r="BB110" s="1" t="s">
        <v>5800</v>
      </c>
      <c r="BC110" s="1" t="s">
        <v>5799</v>
      </c>
      <c r="BD110" s="1" t="s">
        <v>626</v>
      </c>
      <c r="BE110" s="1" t="s">
        <v>1036</v>
      </c>
      <c r="BF110" s="3">
        <v>12</v>
      </c>
      <c r="BG110" s="1" t="s">
        <v>5790</v>
      </c>
      <c r="BH110" s="1" t="s">
        <v>1135</v>
      </c>
      <c r="BI110" s="1" t="s">
        <v>1225</v>
      </c>
      <c r="BJ110" s="1" t="s">
        <v>1429</v>
      </c>
      <c r="BK110" s="1" t="s">
        <v>1428</v>
      </c>
      <c r="BL110" s="1" t="s">
        <v>1108</v>
      </c>
      <c r="BM110" s="1" t="s">
        <v>1107</v>
      </c>
      <c r="BN110" s="1">
        <v>1</v>
      </c>
      <c r="BO110" s="1" t="s">
        <v>5789</v>
      </c>
      <c r="BS110" s="1" t="s">
        <v>1427</v>
      </c>
      <c r="BW110" s="1" t="s">
        <v>1427</v>
      </c>
      <c r="BX110" s="1" t="s">
        <v>1427</v>
      </c>
      <c r="BY110" s="1" t="s">
        <v>1427</v>
      </c>
      <c r="BZ110" s="1" t="s">
        <v>1427</v>
      </c>
      <c r="CA110" s="1" t="s">
        <v>1427</v>
      </c>
      <c r="CB110" s="1" t="s">
        <v>1427</v>
      </c>
      <c r="CC110" s="1" t="s">
        <v>1427</v>
      </c>
      <c r="CD110" s="1" t="s">
        <v>1427</v>
      </c>
      <c r="CE110" s="1" t="s">
        <v>1427</v>
      </c>
      <c r="CF110" s="1" t="s">
        <v>1427</v>
      </c>
      <c r="CG110" s="1" t="s">
        <v>1427</v>
      </c>
      <c r="CH110" s="1" t="s">
        <v>1427</v>
      </c>
      <c r="CI110" s="2">
        <v>41411</v>
      </c>
      <c r="CJ110" s="2">
        <v>41282</v>
      </c>
    </row>
    <row r="111" spans="1:88" ht="30" x14ac:dyDescent="0.25">
      <c r="A111" s="12">
        <v>40</v>
      </c>
      <c r="B111" s="12" t="s">
        <v>626</v>
      </c>
      <c r="C111" s="12"/>
      <c r="D111" s="12"/>
      <c r="E111" s="12"/>
      <c r="F111" s="1" t="s">
        <v>5793</v>
      </c>
      <c r="G111" s="19">
        <v>40.6</v>
      </c>
      <c r="H111" s="12" t="s">
        <v>5798</v>
      </c>
      <c r="I111" s="12" t="s">
        <v>1434</v>
      </c>
      <c r="J111" s="12" t="s">
        <v>995</v>
      </c>
      <c r="K111" s="12" t="s">
        <v>255</v>
      </c>
      <c r="L111" s="12" t="s">
        <v>21</v>
      </c>
      <c r="M111" s="12" t="s">
        <v>3286</v>
      </c>
      <c r="N111" s="16"/>
      <c r="O111" s="12"/>
      <c r="P111" s="12">
        <v>444495</v>
      </c>
      <c r="Q111" s="12">
        <v>541955</v>
      </c>
      <c r="R111" s="12">
        <v>88</v>
      </c>
      <c r="S111" s="12" t="s">
        <v>1163</v>
      </c>
      <c r="T111" s="12" t="s">
        <v>5797</v>
      </c>
      <c r="U111" s="12">
        <v>10</v>
      </c>
      <c r="V111" s="12" t="s">
        <v>1207</v>
      </c>
      <c r="W111" s="12"/>
      <c r="X111" s="12"/>
      <c r="Y111" s="12"/>
      <c r="Z111" s="12">
        <v>1</v>
      </c>
      <c r="AA111" s="12">
        <v>0</v>
      </c>
      <c r="AB111" s="12">
        <v>0</v>
      </c>
      <c r="AC111" s="12">
        <v>0</v>
      </c>
      <c r="AD111" s="12">
        <v>0</v>
      </c>
      <c r="AE111" s="12">
        <v>0</v>
      </c>
      <c r="AF111" s="12">
        <v>0</v>
      </c>
      <c r="AG111" s="12">
        <v>0</v>
      </c>
      <c r="AH111" s="12">
        <v>0</v>
      </c>
      <c r="AI111" s="12">
        <v>1</v>
      </c>
      <c r="AJ111" s="12">
        <v>0</v>
      </c>
      <c r="AK111" s="12">
        <v>0</v>
      </c>
      <c r="AL111" s="12">
        <v>0</v>
      </c>
      <c r="AM111" s="12">
        <v>0</v>
      </c>
      <c r="AN111" s="12">
        <v>0</v>
      </c>
      <c r="AO111" s="12">
        <v>0</v>
      </c>
      <c r="AP111" s="12">
        <v>0</v>
      </c>
      <c r="AQ111" s="12" t="s">
        <v>1074</v>
      </c>
      <c r="AR111" s="12">
        <v>0</v>
      </c>
      <c r="AS111" s="12"/>
      <c r="AT111" s="12" t="s">
        <v>1067</v>
      </c>
      <c r="AU111" s="12" t="s">
        <v>1162</v>
      </c>
      <c r="AV111" s="1" t="s">
        <v>1178</v>
      </c>
      <c r="AW111" s="12">
        <v>52</v>
      </c>
      <c r="AX111" s="1">
        <v>0</v>
      </c>
      <c r="AY111" s="12"/>
      <c r="AZ111" s="1" t="s">
        <v>1065</v>
      </c>
      <c r="BB111" s="1" t="s">
        <v>5796</v>
      </c>
      <c r="BC111" s="1" t="s">
        <v>5795</v>
      </c>
      <c r="BD111" s="1" t="s">
        <v>626</v>
      </c>
      <c r="BE111" s="1" t="s">
        <v>1036</v>
      </c>
      <c r="BF111" s="3">
        <v>12</v>
      </c>
      <c r="BG111" s="1" t="s">
        <v>5790</v>
      </c>
      <c r="BH111" s="1" t="s">
        <v>1135</v>
      </c>
      <c r="BI111" s="1" t="s">
        <v>1225</v>
      </c>
      <c r="BJ111" s="1" t="s">
        <v>1429</v>
      </c>
      <c r="BK111" s="1" t="s">
        <v>1428</v>
      </c>
      <c r="BL111" s="1" t="s">
        <v>1108</v>
      </c>
      <c r="BM111" s="1" t="s">
        <v>1107</v>
      </c>
      <c r="BN111" s="1">
        <v>1</v>
      </c>
      <c r="BO111" s="1" t="s">
        <v>5789</v>
      </c>
      <c r="BS111" s="1" t="s">
        <v>1427</v>
      </c>
      <c r="BW111" s="1" t="s">
        <v>1427</v>
      </c>
      <c r="BX111" s="1" t="s">
        <v>1427</v>
      </c>
      <c r="BY111" s="1" t="s">
        <v>1427</v>
      </c>
      <c r="BZ111" s="1" t="s">
        <v>1427</v>
      </c>
      <c r="CA111" s="1" t="s">
        <v>1427</v>
      </c>
      <c r="CB111" s="1" t="s">
        <v>1427</v>
      </c>
      <c r="CC111" s="1" t="s">
        <v>1427</v>
      </c>
      <c r="CD111" s="1" t="s">
        <v>1427</v>
      </c>
      <c r="CE111" s="1" t="s">
        <v>1427</v>
      </c>
      <c r="CF111" s="1" t="s">
        <v>1427</v>
      </c>
      <c r="CG111" s="1" t="s">
        <v>1427</v>
      </c>
      <c r="CH111" s="1" t="s">
        <v>1427</v>
      </c>
      <c r="CI111" s="2">
        <v>41411</v>
      </c>
      <c r="CJ111" s="2">
        <v>41282</v>
      </c>
    </row>
    <row r="112" spans="1:88" ht="30" x14ac:dyDescent="0.25">
      <c r="A112" s="12">
        <v>40</v>
      </c>
      <c r="B112" s="12" t="s">
        <v>626</v>
      </c>
      <c r="C112" s="12"/>
      <c r="D112" s="12"/>
      <c r="E112" s="12"/>
      <c r="F112" s="1" t="s">
        <v>5793</v>
      </c>
      <c r="G112" s="19">
        <v>40.799999999999997</v>
      </c>
      <c r="H112" s="12" t="s">
        <v>5792</v>
      </c>
      <c r="I112" s="12" t="s">
        <v>1434</v>
      </c>
      <c r="J112" s="12" t="s">
        <v>995</v>
      </c>
      <c r="K112" s="12" t="s">
        <v>255</v>
      </c>
      <c r="L112" s="12" t="s">
        <v>21</v>
      </c>
      <c r="M112" s="12" t="s">
        <v>3286</v>
      </c>
      <c r="N112" s="16"/>
      <c r="O112" s="12"/>
      <c r="P112" s="12">
        <v>444465</v>
      </c>
      <c r="Q112" s="12">
        <v>542120</v>
      </c>
      <c r="R112" s="12">
        <v>88</v>
      </c>
      <c r="S112" s="12" t="s">
        <v>1163</v>
      </c>
      <c r="T112" s="12" t="s">
        <v>5791</v>
      </c>
      <c r="U112" s="12">
        <v>10</v>
      </c>
      <c r="V112" s="12" t="s">
        <v>1207</v>
      </c>
      <c r="W112" s="12"/>
      <c r="X112" s="12"/>
      <c r="Y112" s="12"/>
      <c r="Z112" s="12">
        <v>1</v>
      </c>
      <c r="AA112" s="12">
        <v>0</v>
      </c>
      <c r="AB112" s="12">
        <v>0</v>
      </c>
      <c r="AC112" s="12">
        <v>0</v>
      </c>
      <c r="AD112" s="12">
        <v>0</v>
      </c>
      <c r="AE112" s="12">
        <v>0</v>
      </c>
      <c r="AF112" s="12">
        <v>0</v>
      </c>
      <c r="AG112" s="12">
        <v>0</v>
      </c>
      <c r="AH112" s="12">
        <v>0</v>
      </c>
      <c r="AI112" s="12">
        <v>1</v>
      </c>
      <c r="AJ112" s="12">
        <v>0</v>
      </c>
      <c r="AK112" s="12">
        <v>0</v>
      </c>
      <c r="AL112" s="12">
        <v>0</v>
      </c>
      <c r="AM112" s="12">
        <v>0</v>
      </c>
      <c r="AN112" s="12">
        <v>0</v>
      </c>
      <c r="AO112" s="12">
        <v>0</v>
      </c>
      <c r="AP112" s="12">
        <v>0</v>
      </c>
      <c r="AQ112" s="12" t="s">
        <v>1074</v>
      </c>
      <c r="AR112" s="12">
        <v>0</v>
      </c>
      <c r="AS112" s="12"/>
      <c r="AT112" s="12" t="s">
        <v>1067</v>
      </c>
      <c r="AU112" s="12" t="s">
        <v>1162</v>
      </c>
      <c r="AV112" s="1" t="s">
        <v>1178</v>
      </c>
      <c r="AW112" s="12">
        <v>52</v>
      </c>
      <c r="AX112" s="1">
        <v>0</v>
      </c>
      <c r="AY112" s="12"/>
      <c r="AZ112" s="1" t="s">
        <v>1065</v>
      </c>
      <c r="BB112" s="1" t="s">
        <v>2295</v>
      </c>
      <c r="BD112" s="1" t="s">
        <v>626</v>
      </c>
      <c r="BE112" s="1" t="s">
        <v>1036</v>
      </c>
      <c r="BF112" s="3">
        <v>12</v>
      </c>
      <c r="BG112" s="1" t="s">
        <v>5790</v>
      </c>
      <c r="BH112" s="1" t="s">
        <v>1135</v>
      </c>
      <c r="BI112" s="1" t="s">
        <v>1225</v>
      </c>
      <c r="BJ112" s="1" t="s">
        <v>1429</v>
      </c>
      <c r="BK112" s="1" t="s">
        <v>1428</v>
      </c>
      <c r="BL112" s="1" t="s">
        <v>1108</v>
      </c>
      <c r="BM112" s="1" t="s">
        <v>1107</v>
      </c>
      <c r="BN112" s="1">
        <v>1</v>
      </c>
      <c r="BO112" s="1" t="s">
        <v>5789</v>
      </c>
      <c r="BS112" s="1" t="s">
        <v>1427</v>
      </c>
      <c r="BW112" s="1" t="s">
        <v>1427</v>
      </c>
      <c r="BX112" s="1" t="s">
        <v>1427</v>
      </c>
      <c r="BY112" s="1" t="s">
        <v>1427</v>
      </c>
      <c r="BZ112" s="1" t="s">
        <v>1427</v>
      </c>
      <c r="CA112" s="1" t="s">
        <v>1427</v>
      </c>
      <c r="CB112" s="1" t="s">
        <v>1427</v>
      </c>
      <c r="CC112" s="1" t="s">
        <v>1427</v>
      </c>
      <c r="CD112" s="1" t="s">
        <v>1427</v>
      </c>
      <c r="CE112" s="1" t="s">
        <v>1427</v>
      </c>
      <c r="CF112" s="1" t="s">
        <v>1427</v>
      </c>
      <c r="CG112" s="1" t="s">
        <v>1427</v>
      </c>
      <c r="CH112" s="1" t="s">
        <v>1427</v>
      </c>
      <c r="CI112" s="2">
        <v>41411</v>
      </c>
      <c r="CJ112" s="2">
        <v>41282</v>
      </c>
    </row>
    <row r="113" spans="1:88" ht="30" x14ac:dyDescent="0.25">
      <c r="A113" s="12">
        <v>40</v>
      </c>
      <c r="B113" s="12" t="s">
        <v>626</v>
      </c>
      <c r="C113" s="12"/>
      <c r="D113" s="12"/>
      <c r="E113" s="12"/>
      <c r="F113" s="1" t="s">
        <v>5793</v>
      </c>
      <c r="G113" s="19">
        <v>40.700000000000003</v>
      </c>
      <c r="H113" s="12" t="s">
        <v>5794</v>
      </c>
      <c r="I113" s="12" t="s">
        <v>1434</v>
      </c>
      <c r="J113" s="12" t="s">
        <v>995</v>
      </c>
      <c r="K113" s="12" t="s">
        <v>255</v>
      </c>
      <c r="L113" s="12" t="s">
        <v>21</v>
      </c>
      <c r="M113" s="12" t="s">
        <v>3286</v>
      </c>
      <c r="N113" s="16"/>
      <c r="O113" s="12"/>
      <c r="P113" s="12">
        <v>444400</v>
      </c>
      <c r="Q113" s="12">
        <v>542120</v>
      </c>
      <c r="R113" s="12">
        <v>88</v>
      </c>
      <c r="S113" s="12" t="s">
        <v>1163</v>
      </c>
      <c r="T113" s="12"/>
      <c r="U113" s="12">
        <v>50</v>
      </c>
      <c r="V113" s="12"/>
      <c r="W113" s="12"/>
      <c r="X113" s="12"/>
      <c r="Y113" s="12"/>
      <c r="Z113" s="12">
        <v>0</v>
      </c>
      <c r="AA113" s="12">
        <v>0</v>
      </c>
      <c r="AB113" s="12">
        <v>0</v>
      </c>
      <c r="AC113" s="12">
        <v>0</v>
      </c>
      <c r="AD113" s="12">
        <v>0</v>
      </c>
      <c r="AE113" s="12">
        <v>0</v>
      </c>
      <c r="AF113" s="12">
        <v>0</v>
      </c>
      <c r="AG113" s="12">
        <v>0</v>
      </c>
      <c r="AH113" s="12">
        <v>0</v>
      </c>
      <c r="AI113" s="12">
        <v>1</v>
      </c>
      <c r="AJ113" s="12">
        <v>0</v>
      </c>
      <c r="AK113" s="12">
        <v>0</v>
      </c>
      <c r="AL113" s="12">
        <v>0</v>
      </c>
      <c r="AM113" s="12">
        <v>0</v>
      </c>
      <c r="AN113" s="12">
        <v>0</v>
      </c>
      <c r="AO113" s="12">
        <v>0</v>
      </c>
      <c r="AP113" s="12">
        <v>0</v>
      </c>
      <c r="AQ113" s="12" t="s">
        <v>1074</v>
      </c>
      <c r="AR113" s="12">
        <v>0</v>
      </c>
      <c r="AS113" s="12"/>
      <c r="AT113" s="12" t="s">
        <v>1067</v>
      </c>
      <c r="AU113" s="12" t="s">
        <v>1162</v>
      </c>
      <c r="AV113" s="1" t="s">
        <v>1178</v>
      </c>
      <c r="AW113" s="12">
        <v>52</v>
      </c>
      <c r="AX113" s="1">
        <v>0</v>
      </c>
      <c r="AY113" s="12"/>
      <c r="AZ113" s="1" t="s">
        <v>1065</v>
      </c>
      <c r="BB113" s="1" t="s">
        <v>2295</v>
      </c>
      <c r="BD113" s="1" t="s">
        <v>626</v>
      </c>
      <c r="BE113" s="1" t="s">
        <v>1036</v>
      </c>
      <c r="BF113" s="3">
        <v>12</v>
      </c>
      <c r="BG113" s="1" t="s">
        <v>5790</v>
      </c>
      <c r="BH113" s="1" t="s">
        <v>1135</v>
      </c>
      <c r="BI113" s="1" t="s">
        <v>1225</v>
      </c>
      <c r="BJ113" s="1" t="s">
        <v>1429</v>
      </c>
      <c r="BK113" s="1" t="s">
        <v>1428</v>
      </c>
      <c r="BL113" s="1" t="s">
        <v>1108</v>
      </c>
      <c r="BM113" s="1" t="s">
        <v>1107</v>
      </c>
      <c r="BN113" s="1">
        <v>1</v>
      </c>
      <c r="BO113" s="1" t="s">
        <v>5789</v>
      </c>
      <c r="BS113" s="1" t="s">
        <v>1427</v>
      </c>
      <c r="BW113" s="1" t="s">
        <v>1427</v>
      </c>
      <c r="BX113" s="1" t="s">
        <v>1427</v>
      </c>
      <c r="BY113" s="1" t="s">
        <v>1427</v>
      </c>
      <c r="BZ113" s="1" t="s">
        <v>1427</v>
      </c>
      <c r="CA113" s="1" t="s">
        <v>1427</v>
      </c>
      <c r="CB113" s="1" t="s">
        <v>1427</v>
      </c>
      <c r="CC113" s="1" t="s">
        <v>1427</v>
      </c>
      <c r="CD113" s="1" t="s">
        <v>1427</v>
      </c>
      <c r="CE113" s="1" t="s">
        <v>1427</v>
      </c>
      <c r="CF113" s="1" t="s">
        <v>1427</v>
      </c>
      <c r="CG113" s="1" t="s">
        <v>1427</v>
      </c>
      <c r="CH113" s="1" t="s">
        <v>1427</v>
      </c>
      <c r="CI113" s="2">
        <v>41411</v>
      </c>
      <c r="CJ113" s="2">
        <v>41282</v>
      </c>
    </row>
    <row r="114" spans="1:88" s="15" customFormat="1" ht="30" x14ac:dyDescent="0.25">
      <c r="A114" s="1">
        <v>40</v>
      </c>
      <c r="B114" s="1" t="s">
        <v>626</v>
      </c>
      <c r="C114" s="1"/>
      <c r="D114" s="1"/>
      <c r="E114" s="1"/>
      <c r="F114" s="1" t="s">
        <v>5793</v>
      </c>
      <c r="G114" s="5">
        <v>40.450000000000003</v>
      </c>
      <c r="H114" s="5" t="s">
        <v>5215</v>
      </c>
      <c r="I114" s="1" t="s">
        <v>1434</v>
      </c>
      <c r="J114" s="1" t="s">
        <v>995</v>
      </c>
      <c r="K114" s="1" t="s">
        <v>255</v>
      </c>
      <c r="L114" s="1" t="s">
        <v>21</v>
      </c>
      <c r="M114" s="1" t="s">
        <v>3286</v>
      </c>
      <c r="N114" s="2">
        <v>42439</v>
      </c>
      <c r="O114" s="1"/>
      <c r="P114" s="1">
        <v>444370</v>
      </c>
      <c r="Q114" s="1">
        <v>542030</v>
      </c>
      <c r="R114" s="1">
        <v>88</v>
      </c>
      <c r="S114" s="1" t="s">
        <v>1163</v>
      </c>
      <c r="T114" s="1" t="s">
        <v>5803</v>
      </c>
      <c r="U114" s="1">
        <v>100</v>
      </c>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3"/>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2"/>
      <c r="CJ114" s="2"/>
    </row>
    <row r="115" spans="1:88" s="15" customFormat="1" ht="30" x14ac:dyDescent="0.25">
      <c r="A115" s="1">
        <v>40</v>
      </c>
      <c r="B115" s="1" t="s">
        <v>626</v>
      </c>
      <c r="C115" s="1"/>
      <c r="D115" s="1"/>
      <c r="E115" s="1"/>
      <c r="F115" s="1"/>
      <c r="G115" s="5">
        <v>40.299999999999997</v>
      </c>
      <c r="H115" s="1" t="s">
        <v>5808</v>
      </c>
      <c r="I115" s="1" t="s">
        <v>1434</v>
      </c>
      <c r="J115" s="1" t="s">
        <v>995</v>
      </c>
      <c r="K115" s="1" t="s">
        <v>255</v>
      </c>
      <c r="L115" s="1" t="s">
        <v>21</v>
      </c>
      <c r="M115" s="1" t="s">
        <v>3286</v>
      </c>
      <c r="N115" s="2">
        <v>34608</v>
      </c>
      <c r="O115" s="1"/>
      <c r="P115" s="1">
        <v>444250</v>
      </c>
      <c r="Q115" s="1">
        <v>541890</v>
      </c>
      <c r="R115" s="1">
        <v>88</v>
      </c>
      <c r="S115" s="1" t="s">
        <v>1163</v>
      </c>
      <c r="T115" s="1" t="s">
        <v>5807</v>
      </c>
      <c r="U115" s="1">
        <v>10</v>
      </c>
      <c r="V115" s="1" t="s">
        <v>1207</v>
      </c>
      <c r="W115" s="1">
        <v>63</v>
      </c>
      <c r="X115" s="1">
        <v>2</v>
      </c>
      <c r="Y115" s="1" t="s">
        <v>1256</v>
      </c>
      <c r="Z115" s="1">
        <v>1</v>
      </c>
      <c r="AA115" s="1">
        <v>0</v>
      </c>
      <c r="AB115" s="1">
        <v>0</v>
      </c>
      <c r="AC115" s="1">
        <v>0</v>
      </c>
      <c r="AD115" s="1">
        <v>1</v>
      </c>
      <c r="AE115" s="1">
        <v>0</v>
      </c>
      <c r="AF115" s="1">
        <v>0</v>
      </c>
      <c r="AG115" s="1">
        <v>0</v>
      </c>
      <c r="AH115" s="1">
        <v>0</v>
      </c>
      <c r="AI115" s="1">
        <v>0</v>
      </c>
      <c r="AJ115" s="1">
        <v>0</v>
      </c>
      <c r="AK115" s="1">
        <v>0</v>
      </c>
      <c r="AL115" s="1">
        <v>0</v>
      </c>
      <c r="AM115" s="1">
        <v>0</v>
      </c>
      <c r="AN115" s="1">
        <v>0</v>
      </c>
      <c r="AO115" s="1">
        <v>0</v>
      </c>
      <c r="AP115" s="1">
        <v>0</v>
      </c>
      <c r="AQ115" s="1" t="s">
        <v>1818</v>
      </c>
      <c r="AR115" s="1">
        <v>0</v>
      </c>
      <c r="AS115" s="1"/>
      <c r="AT115" s="1" t="s">
        <v>1067</v>
      </c>
      <c r="AU115" s="1" t="s">
        <v>1162</v>
      </c>
      <c r="AV115" s="1" t="s">
        <v>1178</v>
      </c>
      <c r="AW115" s="1">
        <v>52</v>
      </c>
      <c r="AX115" s="1">
        <v>0</v>
      </c>
      <c r="AY115" s="1"/>
      <c r="AZ115" s="1"/>
      <c r="BA115" s="1"/>
      <c r="BB115" s="1"/>
      <c r="BC115" s="1"/>
      <c r="BD115" s="1"/>
      <c r="BE115" s="1"/>
      <c r="BF115" s="3"/>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2">
        <v>41411</v>
      </c>
      <c r="CJ115" s="2"/>
    </row>
    <row r="116" spans="1:88" s="40" customFormat="1" ht="30" x14ac:dyDescent="0.25">
      <c r="A116" s="1">
        <v>40</v>
      </c>
      <c r="B116" s="1" t="s">
        <v>626</v>
      </c>
      <c r="C116" s="1"/>
      <c r="D116" s="1"/>
      <c r="E116" s="1"/>
      <c r="F116" s="1"/>
      <c r="G116" s="5">
        <v>40.1</v>
      </c>
      <c r="H116" s="1" t="s">
        <v>1884</v>
      </c>
      <c r="I116" s="1" t="s">
        <v>1434</v>
      </c>
      <c r="J116" s="1" t="s">
        <v>995</v>
      </c>
      <c r="K116" s="1" t="s">
        <v>255</v>
      </c>
      <c r="L116" s="1" t="s">
        <v>21</v>
      </c>
      <c r="M116" s="1" t="s">
        <v>3286</v>
      </c>
      <c r="N116" s="2">
        <v>34608</v>
      </c>
      <c r="O116" s="1" t="s">
        <v>5814</v>
      </c>
      <c r="P116" s="1">
        <v>444225</v>
      </c>
      <c r="Q116" s="1">
        <v>541858</v>
      </c>
      <c r="R116" s="1">
        <v>88</v>
      </c>
      <c r="S116" s="1" t="s">
        <v>1163</v>
      </c>
      <c r="T116" s="1" t="s">
        <v>5813</v>
      </c>
      <c r="U116" s="1">
        <v>3</v>
      </c>
      <c r="V116" s="1" t="s">
        <v>1194</v>
      </c>
      <c r="W116" s="1">
        <v>63.31</v>
      </c>
      <c r="X116" s="1">
        <v>0.01</v>
      </c>
      <c r="Y116" s="1" t="s">
        <v>1022</v>
      </c>
      <c r="Z116" s="1">
        <v>1</v>
      </c>
      <c r="AA116" s="1">
        <v>0</v>
      </c>
      <c r="AB116" s="1">
        <v>1</v>
      </c>
      <c r="AC116" s="1">
        <v>1</v>
      </c>
      <c r="AD116" s="1">
        <v>0</v>
      </c>
      <c r="AE116" s="1">
        <v>0</v>
      </c>
      <c r="AF116" s="1">
        <v>0</v>
      </c>
      <c r="AG116" s="1">
        <v>0</v>
      </c>
      <c r="AH116" s="1">
        <v>0</v>
      </c>
      <c r="AI116" s="1">
        <v>1</v>
      </c>
      <c r="AJ116" s="1">
        <v>0</v>
      </c>
      <c r="AK116" s="1">
        <v>1</v>
      </c>
      <c r="AL116" s="1">
        <v>0</v>
      </c>
      <c r="AM116" s="1">
        <v>0</v>
      </c>
      <c r="AN116" s="1">
        <v>0</v>
      </c>
      <c r="AO116" s="1">
        <v>0</v>
      </c>
      <c r="AP116" s="1">
        <v>0</v>
      </c>
      <c r="AQ116" s="1" t="s">
        <v>1524</v>
      </c>
      <c r="AR116" s="1">
        <v>0</v>
      </c>
      <c r="AS116" s="1"/>
      <c r="AT116" s="1" t="s">
        <v>1067</v>
      </c>
      <c r="AU116" s="1" t="s">
        <v>1162</v>
      </c>
      <c r="AV116" s="1" t="s">
        <v>1178</v>
      </c>
      <c r="AW116" s="1">
        <v>52</v>
      </c>
      <c r="AX116" s="1">
        <v>52</v>
      </c>
      <c r="AY116" s="1" t="s">
        <v>5812</v>
      </c>
      <c r="AZ116" s="1" t="s">
        <v>1065</v>
      </c>
      <c r="BA116" s="1"/>
      <c r="BB116" s="1" t="s">
        <v>3062</v>
      </c>
      <c r="BC116" s="1" t="s">
        <v>5811</v>
      </c>
      <c r="BD116" s="1" t="s">
        <v>626</v>
      </c>
      <c r="BE116" s="1" t="s">
        <v>1036</v>
      </c>
      <c r="BF116" s="3">
        <v>12</v>
      </c>
      <c r="BG116" s="1" t="s">
        <v>5790</v>
      </c>
      <c r="BH116" s="1" t="s">
        <v>1135</v>
      </c>
      <c r="BI116" s="1" t="s">
        <v>1225</v>
      </c>
      <c r="BJ116" s="1" t="s">
        <v>1429</v>
      </c>
      <c r="BK116" s="1" t="s">
        <v>1428</v>
      </c>
      <c r="BL116" s="1" t="s">
        <v>1108</v>
      </c>
      <c r="BM116" s="1" t="s">
        <v>1107</v>
      </c>
      <c r="BN116" s="1">
        <v>1</v>
      </c>
      <c r="BO116" s="1"/>
      <c r="BP116" s="1"/>
      <c r="BQ116" s="1"/>
      <c r="BR116" s="1"/>
      <c r="BS116" s="1" t="s">
        <v>1170</v>
      </c>
      <c r="BT116" s="1"/>
      <c r="BU116" s="1"/>
      <c r="BV116" s="1" t="s">
        <v>5205</v>
      </c>
      <c r="BW116" s="1" t="s">
        <v>5804</v>
      </c>
      <c r="BX116" s="1" t="s">
        <v>5804</v>
      </c>
      <c r="BY116" s="1" t="s">
        <v>5804</v>
      </c>
      <c r="BZ116" s="1" t="s">
        <v>5804</v>
      </c>
      <c r="CA116" s="1" t="s">
        <v>5804</v>
      </c>
      <c r="CB116" s="1" t="s">
        <v>5804</v>
      </c>
      <c r="CC116" s="1" t="s">
        <v>5804</v>
      </c>
      <c r="CD116" s="1" t="s">
        <v>5804</v>
      </c>
      <c r="CE116" s="1" t="s">
        <v>5804</v>
      </c>
      <c r="CF116" s="1" t="s">
        <v>5804</v>
      </c>
      <c r="CG116" s="1" t="s">
        <v>5804</v>
      </c>
      <c r="CH116" s="1" t="s">
        <v>5804</v>
      </c>
      <c r="CI116" s="2">
        <v>41411</v>
      </c>
      <c r="CJ116" s="2">
        <v>41282</v>
      </c>
    </row>
    <row r="117" spans="1:88" s="15" customFormat="1" ht="30" x14ac:dyDescent="0.25">
      <c r="A117" s="1">
        <v>40</v>
      </c>
      <c r="B117" s="1" t="s">
        <v>626</v>
      </c>
      <c r="C117" s="1"/>
      <c r="D117" s="1"/>
      <c r="E117" s="1"/>
      <c r="F117" s="1"/>
      <c r="G117" s="5">
        <v>40.200000000000003</v>
      </c>
      <c r="H117" s="1" t="s">
        <v>1887</v>
      </c>
      <c r="I117" s="1" t="s">
        <v>16</v>
      </c>
      <c r="J117" s="1" t="s">
        <v>995</v>
      </c>
      <c r="K117" s="1" t="s">
        <v>255</v>
      </c>
      <c r="L117" s="1" t="s">
        <v>21</v>
      </c>
      <c r="M117" s="1" t="s">
        <v>3286</v>
      </c>
      <c r="N117" s="2">
        <v>34608</v>
      </c>
      <c r="O117" s="1" t="s">
        <v>5810</v>
      </c>
      <c r="P117" s="1">
        <v>444209</v>
      </c>
      <c r="Q117" s="1">
        <v>541916</v>
      </c>
      <c r="R117" s="1">
        <v>88</v>
      </c>
      <c r="S117" s="1" t="s">
        <v>1163</v>
      </c>
      <c r="T117" s="1" t="s">
        <v>5809</v>
      </c>
      <c r="U117" s="1">
        <v>3</v>
      </c>
      <c r="V117" s="1" t="s">
        <v>1194</v>
      </c>
      <c r="W117" s="1">
        <v>63</v>
      </c>
      <c r="X117" s="1">
        <v>2</v>
      </c>
      <c r="Y117" s="1" t="s">
        <v>1256</v>
      </c>
      <c r="Z117" s="1">
        <v>1</v>
      </c>
      <c r="AA117" s="1">
        <v>0</v>
      </c>
      <c r="AB117" s="1">
        <v>0</v>
      </c>
      <c r="AC117" s="1">
        <v>0</v>
      </c>
      <c r="AD117" s="1">
        <v>0</v>
      </c>
      <c r="AE117" s="1">
        <v>0</v>
      </c>
      <c r="AF117" s="1">
        <v>0</v>
      </c>
      <c r="AG117" s="1">
        <v>0</v>
      </c>
      <c r="AH117" s="1">
        <v>0</v>
      </c>
      <c r="AI117" s="1">
        <v>0</v>
      </c>
      <c r="AJ117" s="1">
        <v>0</v>
      </c>
      <c r="AK117" s="1">
        <v>0</v>
      </c>
      <c r="AL117" s="1">
        <v>0</v>
      </c>
      <c r="AM117" s="1">
        <v>1</v>
      </c>
      <c r="AN117" s="1">
        <v>0</v>
      </c>
      <c r="AO117" s="1">
        <v>0</v>
      </c>
      <c r="AP117" s="1">
        <v>0</v>
      </c>
      <c r="AQ117" s="1" t="s">
        <v>2944</v>
      </c>
      <c r="AR117" s="1">
        <v>0</v>
      </c>
      <c r="AS117" s="1"/>
      <c r="AT117" s="1" t="s">
        <v>16</v>
      </c>
      <c r="AU117" s="1" t="s">
        <v>1162</v>
      </c>
      <c r="AV117" s="1" t="s">
        <v>1178</v>
      </c>
      <c r="AW117" s="1">
        <v>52</v>
      </c>
      <c r="AX117" s="1">
        <v>0</v>
      </c>
      <c r="AY117" s="1"/>
      <c r="AZ117" s="1"/>
      <c r="BA117" s="1"/>
      <c r="BB117" s="1"/>
      <c r="BC117" s="1"/>
      <c r="BD117" s="1"/>
      <c r="BE117" s="1"/>
      <c r="BF117" s="3"/>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2">
        <v>41411</v>
      </c>
      <c r="CJ117" s="2"/>
    </row>
    <row r="118" spans="1:88" x14ac:dyDescent="0.25">
      <c r="A118" s="1">
        <v>41</v>
      </c>
      <c r="B118" s="1" t="s">
        <v>863</v>
      </c>
      <c r="G118" s="5">
        <v>41.1</v>
      </c>
      <c r="H118" s="1" t="s">
        <v>2616</v>
      </c>
      <c r="I118" s="1" t="s">
        <v>16</v>
      </c>
      <c r="J118" s="1" t="s">
        <v>2013</v>
      </c>
      <c r="K118" s="1" t="s">
        <v>18</v>
      </c>
      <c r="L118" s="1" t="s">
        <v>16</v>
      </c>
      <c r="M118" s="1" t="s">
        <v>3286</v>
      </c>
      <c r="N118" s="2">
        <v>34608</v>
      </c>
      <c r="O118" s="1" t="s">
        <v>5788</v>
      </c>
      <c r="P118" s="1">
        <v>297474</v>
      </c>
      <c r="Q118" s="1">
        <v>516898</v>
      </c>
      <c r="R118" s="1">
        <v>89</v>
      </c>
      <c r="S118" s="1" t="s">
        <v>3905</v>
      </c>
      <c r="T118" s="1" t="s">
        <v>5787</v>
      </c>
      <c r="U118" s="1">
        <v>3</v>
      </c>
      <c r="V118" s="1" t="s">
        <v>1207</v>
      </c>
      <c r="W118" s="1">
        <v>15</v>
      </c>
      <c r="X118" s="1">
        <v>5</v>
      </c>
      <c r="Y118" s="1" t="s">
        <v>1256</v>
      </c>
      <c r="Z118" s="1">
        <v>1</v>
      </c>
      <c r="AA118" s="1">
        <v>0</v>
      </c>
      <c r="AB118" s="1">
        <v>0</v>
      </c>
      <c r="AC118" s="1">
        <v>0</v>
      </c>
      <c r="AD118" s="1">
        <v>0</v>
      </c>
      <c r="AE118" s="1">
        <v>0</v>
      </c>
      <c r="AF118" s="1">
        <v>0</v>
      </c>
      <c r="AG118" s="1">
        <v>0</v>
      </c>
      <c r="AH118" s="1">
        <v>0</v>
      </c>
      <c r="AI118" s="1">
        <v>0</v>
      </c>
      <c r="AJ118" s="1">
        <v>0</v>
      </c>
      <c r="AK118" s="1">
        <v>1</v>
      </c>
      <c r="AL118" s="1">
        <v>0</v>
      </c>
      <c r="AM118" s="1">
        <v>0</v>
      </c>
      <c r="AN118" s="1">
        <v>0</v>
      </c>
      <c r="AO118" s="1">
        <v>0</v>
      </c>
      <c r="AP118" s="1">
        <v>0</v>
      </c>
      <c r="AQ118" s="1" t="s">
        <v>1333</v>
      </c>
      <c r="AR118" s="1">
        <v>0</v>
      </c>
      <c r="AT118" s="1" t="s">
        <v>16</v>
      </c>
      <c r="AU118" s="1" t="s">
        <v>1162</v>
      </c>
      <c r="AV118" s="1" t="s">
        <v>1452</v>
      </c>
      <c r="AW118" s="1">
        <v>4</v>
      </c>
      <c r="AX118" s="1">
        <v>4</v>
      </c>
      <c r="CI118" s="2">
        <v>41411</v>
      </c>
      <c r="CJ118" s="2">
        <v>39881</v>
      </c>
    </row>
    <row r="119" spans="1:88" ht="30" x14ac:dyDescent="0.25">
      <c r="A119" s="1">
        <v>42</v>
      </c>
      <c r="B119" s="1" t="s">
        <v>864</v>
      </c>
      <c r="G119" s="5">
        <v>42.3</v>
      </c>
      <c r="H119" s="1" t="s">
        <v>5779</v>
      </c>
      <c r="I119" s="1" t="s">
        <v>16</v>
      </c>
      <c r="J119" s="1" t="s">
        <v>995</v>
      </c>
      <c r="K119" s="1" t="s">
        <v>36</v>
      </c>
      <c r="L119" s="1" t="s">
        <v>16</v>
      </c>
      <c r="M119" s="1" t="s">
        <v>3286</v>
      </c>
      <c r="N119" s="2">
        <v>34608</v>
      </c>
      <c r="P119" s="1">
        <v>413058</v>
      </c>
      <c r="Q119" s="1">
        <v>556682</v>
      </c>
      <c r="R119" s="1">
        <v>88</v>
      </c>
      <c r="S119" s="1" t="s">
        <v>1163</v>
      </c>
      <c r="T119" s="1" t="s">
        <v>5778</v>
      </c>
      <c r="U119" s="1">
        <v>15</v>
      </c>
      <c r="V119" s="1" t="s">
        <v>1529</v>
      </c>
      <c r="W119" s="1">
        <v>45</v>
      </c>
      <c r="X119" s="1">
        <v>5</v>
      </c>
      <c r="Y119" s="1" t="s">
        <v>1256</v>
      </c>
      <c r="Z119" s="1">
        <v>1</v>
      </c>
      <c r="AA119" s="1">
        <v>0</v>
      </c>
      <c r="AB119" s="1">
        <v>0</v>
      </c>
      <c r="AC119" s="1">
        <v>0</v>
      </c>
      <c r="AD119" s="1">
        <v>0</v>
      </c>
      <c r="AE119" s="1">
        <v>0</v>
      </c>
      <c r="AF119" s="1">
        <v>1</v>
      </c>
      <c r="AG119" s="1">
        <v>1</v>
      </c>
      <c r="AH119" s="1">
        <v>0</v>
      </c>
      <c r="AI119" s="1">
        <v>1</v>
      </c>
      <c r="AJ119" s="1">
        <v>0</v>
      </c>
      <c r="AK119" s="1">
        <v>0</v>
      </c>
      <c r="AL119" s="1">
        <v>0</v>
      </c>
      <c r="AM119" s="1">
        <v>0</v>
      </c>
      <c r="AN119" s="1">
        <v>0</v>
      </c>
      <c r="AO119" s="1">
        <v>0</v>
      </c>
      <c r="AP119" s="1">
        <v>0</v>
      </c>
      <c r="AQ119" s="1" t="s">
        <v>2005</v>
      </c>
      <c r="AR119" s="1">
        <v>0</v>
      </c>
      <c r="AT119" s="1" t="s">
        <v>16</v>
      </c>
      <c r="AU119" s="1" t="s">
        <v>1162</v>
      </c>
      <c r="AV119" s="1" t="s">
        <v>1332</v>
      </c>
      <c r="AW119" s="1">
        <v>2</v>
      </c>
      <c r="AX119" s="1">
        <v>0</v>
      </c>
      <c r="AZ119" s="1" t="s">
        <v>1065</v>
      </c>
      <c r="BB119" s="1" t="s">
        <v>3043</v>
      </c>
      <c r="BD119" s="1" t="s">
        <v>1892</v>
      </c>
      <c r="BE119" s="1" t="s">
        <v>1332</v>
      </c>
      <c r="BF119" s="3">
        <v>2</v>
      </c>
      <c r="BG119" s="1" t="s">
        <v>1174</v>
      </c>
      <c r="BH119" s="1" t="s">
        <v>1135</v>
      </c>
      <c r="BI119" s="1" t="s">
        <v>1173</v>
      </c>
      <c r="BJ119" s="1" t="s">
        <v>1172</v>
      </c>
      <c r="BK119" s="1" t="s">
        <v>1267</v>
      </c>
      <c r="BL119" s="1" t="s">
        <v>1108</v>
      </c>
      <c r="BM119" s="1" t="s">
        <v>1107</v>
      </c>
      <c r="BN119" s="1">
        <v>1</v>
      </c>
      <c r="BO119" s="1" t="s">
        <v>4995</v>
      </c>
      <c r="BT119" s="1" t="s">
        <v>1106</v>
      </c>
      <c r="BW119" s="1" t="s">
        <v>1106</v>
      </c>
      <c r="BX119" s="1" t="s">
        <v>1383</v>
      </c>
      <c r="BY119" s="1" t="s">
        <v>1383</v>
      </c>
      <c r="BZ119" s="1" t="s">
        <v>1106</v>
      </c>
      <c r="CA119" s="1" t="s">
        <v>1383</v>
      </c>
      <c r="CB119" s="1" t="s">
        <v>1383</v>
      </c>
      <c r="CC119" s="1" t="s">
        <v>1106</v>
      </c>
      <c r="CD119" s="1" t="s">
        <v>1383</v>
      </c>
      <c r="CE119" s="1" t="s">
        <v>1383</v>
      </c>
      <c r="CF119" s="1" t="s">
        <v>1383</v>
      </c>
      <c r="CG119" s="1" t="s">
        <v>1383</v>
      </c>
      <c r="CH119" s="1" t="s">
        <v>1383</v>
      </c>
      <c r="CI119" s="2">
        <v>41411</v>
      </c>
      <c r="CJ119" s="2">
        <v>41411</v>
      </c>
    </row>
    <row r="120" spans="1:88" ht="30" x14ac:dyDescent="0.25">
      <c r="A120" s="1">
        <v>42</v>
      </c>
      <c r="B120" s="1" t="s">
        <v>864</v>
      </c>
      <c r="G120" s="5">
        <v>42.2</v>
      </c>
      <c r="H120" s="1" t="s">
        <v>5781</v>
      </c>
      <c r="I120" s="1" t="s">
        <v>16</v>
      </c>
      <c r="J120" s="1" t="s">
        <v>995</v>
      </c>
      <c r="K120" s="1" t="s">
        <v>36</v>
      </c>
      <c r="L120" s="1" t="s">
        <v>16</v>
      </c>
      <c r="M120" s="1" t="s">
        <v>3286</v>
      </c>
      <c r="N120" s="2">
        <v>34608</v>
      </c>
      <c r="P120" s="1">
        <v>412979</v>
      </c>
      <c r="Q120" s="1">
        <v>556784</v>
      </c>
      <c r="R120" s="1">
        <v>88</v>
      </c>
      <c r="S120" s="1" t="s">
        <v>1163</v>
      </c>
      <c r="T120" s="1" t="s">
        <v>5780</v>
      </c>
      <c r="U120" s="1">
        <v>15</v>
      </c>
      <c r="V120" s="1" t="s">
        <v>1529</v>
      </c>
      <c r="W120" s="1">
        <v>45</v>
      </c>
      <c r="X120" s="1">
        <v>5</v>
      </c>
      <c r="Y120" s="1" t="s">
        <v>1256</v>
      </c>
      <c r="Z120" s="1">
        <v>1</v>
      </c>
      <c r="AA120" s="1">
        <v>0</v>
      </c>
      <c r="AB120" s="1">
        <v>0</v>
      </c>
      <c r="AC120" s="1">
        <v>0</v>
      </c>
      <c r="AD120" s="1">
        <v>0</v>
      </c>
      <c r="AE120" s="1">
        <v>0</v>
      </c>
      <c r="AF120" s="1">
        <v>1</v>
      </c>
      <c r="AG120" s="1">
        <v>1</v>
      </c>
      <c r="AH120" s="1">
        <v>0</v>
      </c>
      <c r="AI120" s="1">
        <v>1</v>
      </c>
      <c r="AJ120" s="1">
        <v>0</v>
      </c>
      <c r="AK120" s="1">
        <v>0</v>
      </c>
      <c r="AL120" s="1">
        <v>0</v>
      </c>
      <c r="AM120" s="1">
        <v>0</v>
      </c>
      <c r="AN120" s="1">
        <v>0</v>
      </c>
      <c r="AO120" s="1">
        <v>0</v>
      </c>
      <c r="AP120" s="1">
        <v>0</v>
      </c>
      <c r="AQ120" s="1" t="s">
        <v>2005</v>
      </c>
      <c r="AR120" s="1">
        <v>0</v>
      </c>
      <c r="AT120" s="1" t="s">
        <v>16</v>
      </c>
      <c r="AU120" s="1" t="s">
        <v>1162</v>
      </c>
      <c r="AV120" s="1" t="s">
        <v>1332</v>
      </c>
      <c r="AW120" s="1">
        <v>2</v>
      </c>
      <c r="AX120" s="1">
        <v>0</v>
      </c>
      <c r="AZ120" s="1" t="s">
        <v>1065</v>
      </c>
      <c r="BB120" s="1" t="s">
        <v>3047</v>
      </c>
      <c r="BD120" s="1" t="s">
        <v>1892</v>
      </c>
      <c r="BE120" s="1" t="s">
        <v>1332</v>
      </c>
      <c r="BF120" s="3">
        <v>2</v>
      </c>
      <c r="BG120" s="1" t="s">
        <v>1174</v>
      </c>
      <c r="BH120" s="1" t="s">
        <v>1135</v>
      </c>
      <c r="BI120" s="1" t="s">
        <v>1173</v>
      </c>
      <c r="BJ120" s="1" t="s">
        <v>1172</v>
      </c>
      <c r="BK120" s="1" t="s">
        <v>1267</v>
      </c>
      <c r="BL120" s="1" t="s">
        <v>1108</v>
      </c>
      <c r="BM120" s="1" t="s">
        <v>1107</v>
      </c>
      <c r="BN120" s="1">
        <v>1</v>
      </c>
      <c r="BO120" s="1" t="s">
        <v>4995</v>
      </c>
      <c r="BT120" s="1" t="s">
        <v>1106</v>
      </c>
      <c r="BW120" s="1" t="s">
        <v>1106</v>
      </c>
      <c r="BX120" s="1" t="s">
        <v>1383</v>
      </c>
      <c r="BY120" s="1" t="s">
        <v>1383</v>
      </c>
      <c r="BZ120" s="1" t="s">
        <v>1106</v>
      </c>
      <c r="CA120" s="1" t="s">
        <v>1383</v>
      </c>
      <c r="CB120" s="1" t="s">
        <v>1383</v>
      </c>
      <c r="CC120" s="1" t="s">
        <v>1106</v>
      </c>
      <c r="CD120" s="1" t="s">
        <v>1383</v>
      </c>
      <c r="CE120" s="1" t="s">
        <v>1383</v>
      </c>
      <c r="CF120" s="1" t="s">
        <v>1383</v>
      </c>
      <c r="CG120" s="1" t="s">
        <v>1383</v>
      </c>
      <c r="CH120" s="1" t="s">
        <v>1383</v>
      </c>
      <c r="CI120" s="2">
        <v>41411</v>
      </c>
      <c r="CJ120" s="2">
        <v>41411</v>
      </c>
    </row>
    <row r="121" spans="1:88" ht="45" x14ac:dyDescent="0.25">
      <c r="A121" s="1">
        <v>42</v>
      </c>
      <c r="B121" s="1" t="s">
        <v>864</v>
      </c>
      <c r="G121" s="5">
        <v>42.1</v>
      </c>
      <c r="H121" s="1" t="s">
        <v>1426</v>
      </c>
      <c r="I121" s="1" t="s">
        <v>16</v>
      </c>
      <c r="J121" s="1" t="s">
        <v>995</v>
      </c>
      <c r="K121" s="1" t="s">
        <v>36</v>
      </c>
      <c r="L121" s="1" t="s">
        <v>16</v>
      </c>
      <c r="M121" s="1" t="s">
        <v>3286</v>
      </c>
      <c r="N121" s="2">
        <v>34608</v>
      </c>
      <c r="O121" s="1" t="s">
        <v>5786</v>
      </c>
      <c r="P121" s="1">
        <v>412912</v>
      </c>
      <c r="Q121" s="1">
        <v>556700</v>
      </c>
      <c r="R121" s="1">
        <v>88</v>
      </c>
      <c r="S121" s="1" t="s">
        <v>1163</v>
      </c>
      <c r="T121" s="1" t="s">
        <v>5785</v>
      </c>
      <c r="U121" s="1">
        <v>5</v>
      </c>
      <c r="V121" s="1" t="s">
        <v>1207</v>
      </c>
      <c r="W121" s="1">
        <v>49.83</v>
      </c>
      <c r="X121" s="1">
        <v>2</v>
      </c>
      <c r="Y121" s="1" t="s">
        <v>5784</v>
      </c>
      <c r="Z121" s="1">
        <v>1</v>
      </c>
      <c r="AA121" s="1">
        <v>1</v>
      </c>
      <c r="AB121" s="1">
        <v>0</v>
      </c>
      <c r="AC121" s="1">
        <v>1</v>
      </c>
      <c r="AD121" s="1">
        <v>0</v>
      </c>
      <c r="AE121" s="1">
        <v>0</v>
      </c>
      <c r="AF121" s="1">
        <v>0</v>
      </c>
      <c r="AG121" s="1">
        <v>0</v>
      </c>
      <c r="AH121" s="1">
        <v>0</v>
      </c>
      <c r="AI121" s="1">
        <v>0</v>
      </c>
      <c r="AJ121" s="1">
        <v>0</v>
      </c>
      <c r="AK121" s="1">
        <v>0</v>
      </c>
      <c r="AL121" s="1">
        <v>0</v>
      </c>
      <c r="AM121" s="1">
        <v>0</v>
      </c>
      <c r="AN121" s="1">
        <v>0</v>
      </c>
      <c r="AO121" s="1">
        <v>0</v>
      </c>
      <c r="AP121" s="1">
        <v>0</v>
      </c>
      <c r="AQ121" s="1" t="s">
        <v>5783</v>
      </c>
      <c r="AR121" s="1">
        <v>0</v>
      </c>
      <c r="AT121" s="1" t="s">
        <v>16</v>
      </c>
      <c r="AU121" s="1" t="s">
        <v>1162</v>
      </c>
      <c r="AV121" s="1" t="s">
        <v>1332</v>
      </c>
      <c r="AW121" s="1">
        <v>2</v>
      </c>
      <c r="AX121" s="1">
        <v>2</v>
      </c>
      <c r="AY121" s="1" t="s">
        <v>5782</v>
      </c>
      <c r="CI121" s="2">
        <v>41411</v>
      </c>
    </row>
    <row r="122" spans="1:88" ht="30" x14ac:dyDescent="0.25">
      <c r="A122" s="1">
        <v>43</v>
      </c>
      <c r="B122" s="1" t="s">
        <v>865</v>
      </c>
      <c r="G122" s="5">
        <v>43.2</v>
      </c>
      <c r="H122" s="1" t="s">
        <v>1098</v>
      </c>
      <c r="I122" s="1" t="s">
        <v>5767</v>
      </c>
      <c r="J122" s="1" t="s">
        <v>995</v>
      </c>
      <c r="K122" s="1" t="s">
        <v>326</v>
      </c>
      <c r="L122" s="1" t="s">
        <v>49</v>
      </c>
      <c r="M122" s="1" t="s">
        <v>3286</v>
      </c>
      <c r="N122" s="2">
        <v>34608</v>
      </c>
      <c r="P122" s="1">
        <v>425939</v>
      </c>
      <c r="Q122" s="1">
        <v>556836</v>
      </c>
      <c r="R122" s="1">
        <v>88</v>
      </c>
      <c r="S122" s="1" t="s">
        <v>1163</v>
      </c>
      <c r="T122" s="1" t="s">
        <v>5773</v>
      </c>
      <c r="U122" s="1">
        <v>3</v>
      </c>
      <c r="V122" s="1" t="s">
        <v>1207</v>
      </c>
      <c r="W122" s="1">
        <v>15</v>
      </c>
      <c r="X122" s="1">
        <v>5</v>
      </c>
      <c r="Y122" s="1" t="s">
        <v>1256</v>
      </c>
      <c r="Z122" s="1">
        <v>1</v>
      </c>
      <c r="AA122" s="1">
        <v>0</v>
      </c>
      <c r="AB122" s="1">
        <v>0</v>
      </c>
      <c r="AC122" s="1">
        <v>0</v>
      </c>
      <c r="AD122" s="1">
        <v>0</v>
      </c>
      <c r="AE122" s="1">
        <v>0</v>
      </c>
      <c r="AF122" s="1">
        <v>0</v>
      </c>
      <c r="AG122" s="1">
        <v>1</v>
      </c>
      <c r="AH122" s="1">
        <v>0</v>
      </c>
      <c r="AI122" s="1">
        <v>0</v>
      </c>
      <c r="AJ122" s="1">
        <v>0</v>
      </c>
      <c r="AK122" s="1">
        <v>0</v>
      </c>
      <c r="AL122" s="1">
        <v>0</v>
      </c>
      <c r="AM122" s="1">
        <v>0</v>
      </c>
      <c r="AN122" s="1">
        <v>0</v>
      </c>
      <c r="AO122" s="1">
        <v>0</v>
      </c>
      <c r="AP122" s="1">
        <v>0</v>
      </c>
      <c r="AQ122" s="1" t="s">
        <v>1993</v>
      </c>
      <c r="AR122" s="1">
        <v>0</v>
      </c>
      <c r="AT122" s="1" t="s">
        <v>1067</v>
      </c>
      <c r="AU122" s="1" t="s">
        <v>1162</v>
      </c>
      <c r="AV122" s="1" t="s">
        <v>1178</v>
      </c>
      <c r="AW122" s="1">
        <v>52</v>
      </c>
      <c r="AX122" s="1">
        <v>0</v>
      </c>
      <c r="CI122" s="2">
        <v>41411</v>
      </c>
    </row>
    <row r="123" spans="1:88" ht="30" x14ac:dyDescent="0.25">
      <c r="A123" s="1">
        <v>43</v>
      </c>
      <c r="B123" s="1" t="s">
        <v>865</v>
      </c>
      <c r="G123" s="5">
        <v>43.1</v>
      </c>
      <c r="H123" s="1" t="s">
        <v>5777</v>
      </c>
      <c r="I123" s="1" t="s">
        <v>5767</v>
      </c>
      <c r="J123" s="1" t="s">
        <v>995</v>
      </c>
      <c r="K123" s="1" t="s">
        <v>326</v>
      </c>
      <c r="L123" s="1" t="s">
        <v>49</v>
      </c>
      <c r="M123" s="1" t="s">
        <v>3286</v>
      </c>
      <c r="N123" s="2">
        <v>34608</v>
      </c>
      <c r="O123" s="1" t="s">
        <v>5776</v>
      </c>
      <c r="P123" s="1">
        <v>424358</v>
      </c>
      <c r="Q123" s="1">
        <v>556232</v>
      </c>
      <c r="R123" s="1">
        <v>88</v>
      </c>
      <c r="S123" s="1" t="s">
        <v>1163</v>
      </c>
      <c r="T123" s="1" t="s">
        <v>5775</v>
      </c>
      <c r="U123" s="1">
        <v>5</v>
      </c>
      <c r="V123" s="1" t="s">
        <v>1194</v>
      </c>
      <c r="W123" s="1">
        <v>74.010000000000005</v>
      </c>
      <c r="X123" s="1">
        <v>0.01</v>
      </c>
      <c r="Y123" s="1" t="s">
        <v>1194</v>
      </c>
      <c r="Z123" s="1">
        <v>1</v>
      </c>
      <c r="AA123" s="1">
        <v>0</v>
      </c>
      <c r="AB123" s="1">
        <v>1</v>
      </c>
      <c r="AC123" s="1">
        <v>1</v>
      </c>
      <c r="AD123" s="1">
        <v>0</v>
      </c>
      <c r="AE123" s="1">
        <v>0</v>
      </c>
      <c r="AF123" s="1">
        <v>0</v>
      </c>
      <c r="AG123" s="1">
        <v>0</v>
      </c>
      <c r="AH123" s="1">
        <v>0</v>
      </c>
      <c r="AI123" s="1">
        <v>1</v>
      </c>
      <c r="AJ123" s="1">
        <v>0</v>
      </c>
      <c r="AK123" s="1">
        <v>1</v>
      </c>
      <c r="AL123" s="1">
        <v>0</v>
      </c>
      <c r="AM123" s="1">
        <v>0</v>
      </c>
      <c r="AN123" s="1">
        <v>0</v>
      </c>
      <c r="AO123" s="1">
        <v>0</v>
      </c>
      <c r="AP123" s="1">
        <v>0</v>
      </c>
      <c r="AQ123" s="1" t="s">
        <v>1524</v>
      </c>
      <c r="AR123" s="1">
        <v>0</v>
      </c>
      <c r="AT123" s="1" t="s">
        <v>1067</v>
      </c>
      <c r="AU123" s="1" t="s">
        <v>1162</v>
      </c>
      <c r="AV123" s="1" t="s">
        <v>1178</v>
      </c>
      <c r="AW123" s="1">
        <v>52</v>
      </c>
      <c r="AX123" s="1">
        <v>52</v>
      </c>
      <c r="AZ123" s="1" t="s">
        <v>1065</v>
      </c>
      <c r="BB123" s="1" t="s">
        <v>2531</v>
      </c>
      <c r="BD123" s="1" t="s">
        <v>1175</v>
      </c>
      <c r="BE123" s="1" t="s">
        <v>1036</v>
      </c>
      <c r="BF123" s="3">
        <v>12</v>
      </c>
      <c r="BG123" s="1" t="s">
        <v>1174</v>
      </c>
      <c r="BH123" s="1" t="s">
        <v>1135</v>
      </c>
      <c r="BI123" s="1" t="s">
        <v>1225</v>
      </c>
      <c r="BJ123" s="1" t="s">
        <v>1172</v>
      </c>
      <c r="BK123" s="1" t="s">
        <v>1428</v>
      </c>
      <c r="BL123" s="1" t="s">
        <v>1108</v>
      </c>
      <c r="BM123" s="1" t="s">
        <v>1107</v>
      </c>
      <c r="BN123" s="1">
        <v>1</v>
      </c>
      <c r="BO123" s="1" t="s">
        <v>5774</v>
      </c>
      <c r="BS123" s="1" t="s">
        <v>1106</v>
      </c>
      <c r="BU123" s="1" t="s">
        <v>1170</v>
      </c>
      <c r="BW123" s="1" t="s">
        <v>1170</v>
      </c>
      <c r="BX123" s="1" t="s">
        <v>1106</v>
      </c>
      <c r="BY123" s="1" t="s">
        <v>1106</v>
      </c>
      <c r="BZ123" s="1" t="s">
        <v>1106</v>
      </c>
      <c r="CA123" s="1" t="s">
        <v>1106</v>
      </c>
      <c r="CB123" s="1" t="s">
        <v>1106</v>
      </c>
      <c r="CC123" s="1" t="s">
        <v>1170</v>
      </c>
      <c r="CD123" s="1" t="s">
        <v>1106</v>
      </c>
      <c r="CE123" s="1" t="s">
        <v>1106</v>
      </c>
      <c r="CF123" s="1" t="s">
        <v>1106</v>
      </c>
      <c r="CG123" s="1" t="s">
        <v>1106</v>
      </c>
      <c r="CH123" s="1" t="s">
        <v>1106</v>
      </c>
      <c r="CI123" s="2">
        <v>41411</v>
      </c>
      <c r="CJ123" s="2">
        <v>38718</v>
      </c>
    </row>
    <row r="124" spans="1:88" ht="30" x14ac:dyDescent="0.25">
      <c r="A124" s="1">
        <v>44</v>
      </c>
      <c r="B124" s="1" t="s">
        <v>866</v>
      </c>
      <c r="G124" s="5">
        <v>44.3</v>
      </c>
      <c r="H124" s="1" t="s">
        <v>1098</v>
      </c>
      <c r="I124" s="1" t="s">
        <v>5767</v>
      </c>
      <c r="J124" s="1" t="s">
        <v>995</v>
      </c>
      <c r="K124" s="1" t="s">
        <v>117</v>
      </c>
      <c r="L124" s="1" t="s">
        <v>49</v>
      </c>
      <c r="M124" s="1" t="s">
        <v>3286</v>
      </c>
      <c r="N124" s="2">
        <v>34608</v>
      </c>
      <c r="P124" s="1">
        <v>426320</v>
      </c>
      <c r="Q124" s="1">
        <v>547095</v>
      </c>
      <c r="R124" s="1">
        <v>88</v>
      </c>
      <c r="S124" s="1" t="s">
        <v>1163</v>
      </c>
      <c r="T124" s="1" t="s">
        <v>5766</v>
      </c>
      <c r="U124" s="1">
        <v>10</v>
      </c>
      <c r="V124" s="1" t="s">
        <v>1207</v>
      </c>
      <c r="W124" s="1">
        <v>68</v>
      </c>
      <c r="X124" s="1">
        <v>3</v>
      </c>
      <c r="Y124" s="1" t="s">
        <v>1256</v>
      </c>
      <c r="Z124" s="1">
        <v>1</v>
      </c>
      <c r="AA124" s="1">
        <v>0</v>
      </c>
      <c r="AB124" s="1">
        <v>0</v>
      </c>
      <c r="AC124" s="1">
        <v>0</v>
      </c>
      <c r="AD124" s="1">
        <v>0</v>
      </c>
      <c r="AE124" s="1">
        <v>0</v>
      </c>
      <c r="AF124" s="1">
        <v>0</v>
      </c>
      <c r="AG124" s="1">
        <v>1</v>
      </c>
      <c r="AH124" s="1">
        <v>0</v>
      </c>
      <c r="AI124" s="1">
        <v>0</v>
      </c>
      <c r="AJ124" s="1">
        <v>0</v>
      </c>
      <c r="AK124" s="1">
        <v>0</v>
      </c>
      <c r="AL124" s="1">
        <v>0</v>
      </c>
      <c r="AM124" s="1">
        <v>0</v>
      </c>
      <c r="AN124" s="1">
        <v>0</v>
      </c>
      <c r="AO124" s="1">
        <v>0</v>
      </c>
      <c r="AP124" s="1">
        <v>0</v>
      </c>
      <c r="AQ124" s="1" t="s">
        <v>1993</v>
      </c>
      <c r="AR124" s="1">
        <v>0</v>
      </c>
      <c r="AT124" s="1" t="s">
        <v>1067</v>
      </c>
      <c r="AU124" s="1" t="s">
        <v>1162</v>
      </c>
      <c r="AV124" s="1" t="s">
        <v>1178</v>
      </c>
      <c r="AW124" s="1">
        <v>52</v>
      </c>
      <c r="AX124" s="1">
        <v>0</v>
      </c>
      <c r="CI124" s="2">
        <v>41411</v>
      </c>
    </row>
    <row r="125" spans="1:88" ht="30" x14ac:dyDescent="0.25">
      <c r="A125" s="1">
        <v>44</v>
      </c>
      <c r="B125" s="1" t="s">
        <v>866</v>
      </c>
      <c r="G125" s="5">
        <v>44.2</v>
      </c>
      <c r="H125" s="1" t="s">
        <v>1881</v>
      </c>
      <c r="I125" s="1" t="s">
        <v>5767</v>
      </c>
      <c r="J125" s="1" t="s">
        <v>995</v>
      </c>
      <c r="K125" s="1" t="s">
        <v>117</v>
      </c>
      <c r="L125" s="1" t="s">
        <v>49</v>
      </c>
      <c r="M125" s="1" t="s">
        <v>3286</v>
      </c>
      <c r="N125" s="2">
        <v>34608</v>
      </c>
      <c r="O125" s="1" t="s">
        <v>5769</v>
      </c>
      <c r="P125" s="1">
        <v>426053</v>
      </c>
      <c r="Q125" s="1">
        <v>546880</v>
      </c>
      <c r="R125" s="1">
        <v>88</v>
      </c>
      <c r="S125" s="1" t="s">
        <v>1163</v>
      </c>
      <c r="T125" s="1" t="s">
        <v>5768</v>
      </c>
      <c r="U125" s="1">
        <v>5</v>
      </c>
      <c r="V125" s="1" t="s">
        <v>1194</v>
      </c>
      <c r="W125" s="1">
        <v>87</v>
      </c>
      <c r="X125" s="1">
        <v>5</v>
      </c>
      <c r="Y125" s="1" t="s">
        <v>1256</v>
      </c>
      <c r="Z125" s="1">
        <v>1</v>
      </c>
      <c r="AA125" s="1">
        <v>0</v>
      </c>
      <c r="AB125" s="1">
        <v>0</v>
      </c>
      <c r="AC125" s="1">
        <v>1</v>
      </c>
      <c r="AD125" s="1">
        <v>0</v>
      </c>
      <c r="AE125" s="1">
        <v>0</v>
      </c>
      <c r="AF125" s="1">
        <v>0</v>
      </c>
      <c r="AG125" s="1">
        <v>0</v>
      </c>
      <c r="AH125" s="1">
        <v>0</v>
      </c>
      <c r="AI125" s="1">
        <v>1</v>
      </c>
      <c r="AJ125" s="1">
        <v>0</v>
      </c>
      <c r="AK125" s="1">
        <v>0</v>
      </c>
      <c r="AL125" s="1">
        <v>0</v>
      </c>
      <c r="AM125" s="1">
        <v>0</v>
      </c>
      <c r="AN125" s="1">
        <v>0</v>
      </c>
      <c r="AO125" s="1">
        <v>0</v>
      </c>
      <c r="AP125" s="1">
        <v>0</v>
      </c>
      <c r="AQ125" s="1" t="s">
        <v>1270</v>
      </c>
      <c r="AR125" s="1">
        <v>0</v>
      </c>
      <c r="AT125" s="1" t="s">
        <v>1067</v>
      </c>
      <c r="AU125" s="1" t="s">
        <v>1162</v>
      </c>
      <c r="AV125" s="1" t="s">
        <v>1178</v>
      </c>
      <c r="AW125" s="1">
        <v>52</v>
      </c>
      <c r="AX125" s="1">
        <v>0</v>
      </c>
      <c r="CI125" s="2">
        <v>41411</v>
      </c>
    </row>
    <row r="126" spans="1:88" ht="30" x14ac:dyDescent="0.25">
      <c r="A126" s="1">
        <v>44</v>
      </c>
      <c r="B126" s="1" t="s">
        <v>866</v>
      </c>
      <c r="G126" s="5">
        <v>44.1</v>
      </c>
      <c r="H126" s="1" t="s">
        <v>5772</v>
      </c>
      <c r="I126" s="1" t="s">
        <v>5767</v>
      </c>
      <c r="J126" s="1" t="s">
        <v>995</v>
      </c>
      <c r="K126" s="1" t="s">
        <v>117</v>
      </c>
      <c r="L126" s="1" t="s">
        <v>49</v>
      </c>
      <c r="M126" s="1" t="s">
        <v>3286</v>
      </c>
      <c r="N126" s="2">
        <v>34608</v>
      </c>
      <c r="O126" s="1" t="s">
        <v>5771</v>
      </c>
      <c r="P126" s="1">
        <v>426044</v>
      </c>
      <c r="Q126" s="1">
        <v>546862</v>
      </c>
      <c r="R126" s="1">
        <v>88</v>
      </c>
      <c r="S126" s="1" t="s">
        <v>1163</v>
      </c>
      <c r="T126" s="1" t="s">
        <v>5770</v>
      </c>
      <c r="U126" s="1">
        <v>5</v>
      </c>
      <c r="V126" s="1" t="s">
        <v>1194</v>
      </c>
      <c r="W126" s="1">
        <v>87.8</v>
      </c>
      <c r="X126" s="1">
        <v>0.1</v>
      </c>
      <c r="Y126" s="1" t="s">
        <v>1194</v>
      </c>
      <c r="Z126" s="1">
        <v>1</v>
      </c>
      <c r="AA126" s="1">
        <v>0</v>
      </c>
      <c r="AB126" s="1">
        <v>1</v>
      </c>
      <c r="AC126" s="1">
        <v>1</v>
      </c>
      <c r="AD126" s="1">
        <v>0</v>
      </c>
      <c r="AE126" s="1">
        <v>0</v>
      </c>
      <c r="AF126" s="1">
        <v>0</v>
      </c>
      <c r="AG126" s="1">
        <v>0</v>
      </c>
      <c r="AH126" s="1">
        <v>0</v>
      </c>
      <c r="AI126" s="1">
        <v>0</v>
      </c>
      <c r="AJ126" s="1">
        <v>0</v>
      </c>
      <c r="AK126" s="1">
        <v>1</v>
      </c>
      <c r="AL126" s="1">
        <v>0</v>
      </c>
      <c r="AM126" s="1">
        <v>0</v>
      </c>
      <c r="AN126" s="1">
        <v>0</v>
      </c>
      <c r="AO126" s="1">
        <v>0</v>
      </c>
      <c r="AP126" s="1">
        <v>0</v>
      </c>
      <c r="AQ126" s="1" t="s">
        <v>1408</v>
      </c>
      <c r="AR126" s="1">
        <v>0</v>
      </c>
      <c r="AT126" s="1" t="s">
        <v>1067</v>
      </c>
      <c r="AU126" s="1" t="s">
        <v>1162</v>
      </c>
      <c r="AV126" s="1" t="s">
        <v>1178</v>
      </c>
      <c r="AW126" s="1">
        <v>52</v>
      </c>
      <c r="AX126" s="1">
        <v>52</v>
      </c>
      <c r="AZ126" s="1" t="s">
        <v>1065</v>
      </c>
      <c r="BB126" s="1" t="s">
        <v>2531</v>
      </c>
      <c r="BD126" s="1" t="s">
        <v>1175</v>
      </c>
      <c r="BE126" s="1" t="s">
        <v>1036</v>
      </c>
      <c r="BF126" s="3">
        <v>12</v>
      </c>
      <c r="BG126" s="1" t="s">
        <v>1174</v>
      </c>
      <c r="BH126" s="1" t="s">
        <v>1135</v>
      </c>
      <c r="BI126" s="1" t="s">
        <v>1225</v>
      </c>
      <c r="BJ126" s="1" t="s">
        <v>1172</v>
      </c>
      <c r="BK126" s="1" t="s">
        <v>1428</v>
      </c>
      <c r="BL126" s="1" t="s">
        <v>1108</v>
      </c>
      <c r="BM126" s="1" t="s">
        <v>1107</v>
      </c>
      <c r="BN126" s="1">
        <v>1</v>
      </c>
      <c r="BS126" s="1" t="s">
        <v>1106</v>
      </c>
      <c r="BU126" s="1" t="s">
        <v>1170</v>
      </c>
      <c r="BW126" s="1" t="s">
        <v>1170</v>
      </c>
      <c r="BX126" s="1" t="s">
        <v>1106</v>
      </c>
      <c r="BY126" s="1" t="s">
        <v>1106</v>
      </c>
      <c r="BZ126" s="1" t="s">
        <v>1106</v>
      </c>
      <c r="CA126" s="1" t="s">
        <v>1106</v>
      </c>
      <c r="CB126" s="1" t="s">
        <v>1106</v>
      </c>
      <c r="CC126" s="1" t="s">
        <v>1170</v>
      </c>
      <c r="CD126" s="1" t="s">
        <v>1106</v>
      </c>
      <c r="CE126" s="1" t="s">
        <v>1106</v>
      </c>
      <c r="CF126" s="1" t="s">
        <v>1106</v>
      </c>
      <c r="CG126" s="1" t="s">
        <v>1106</v>
      </c>
      <c r="CH126" s="1" t="s">
        <v>1106</v>
      </c>
      <c r="CI126" s="2">
        <v>41411</v>
      </c>
      <c r="CJ126" s="2">
        <v>38718</v>
      </c>
    </row>
    <row r="127" spans="1:88" ht="30" x14ac:dyDescent="0.25">
      <c r="A127" s="1">
        <v>45</v>
      </c>
      <c r="B127" s="1" t="s">
        <v>867</v>
      </c>
      <c r="G127" s="5">
        <v>45.1</v>
      </c>
      <c r="H127" s="1" t="s">
        <v>1426</v>
      </c>
      <c r="I127" s="1" t="s">
        <v>16</v>
      </c>
      <c r="J127" s="1" t="s">
        <v>995</v>
      </c>
      <c r="K127" s="1" t="s">
        <v>44</v>
      </c>
      <c r="L127" s="1" t="s">
        <v>16</v>
      </c>
      <c r="M127" s="1" t="s">
        <v>3286</v>
      </c>
      <c r="N127" s="2">
        <v>34608</v>
      </c>
      <c r="O127" s="1" t="s">
        <v>5765</v>
      </c>
      <c r="P127" s="1">
        <v>419370</v>
      </c>
      <c r="Q127" s="1">
        <v>525530</v>
      </c>
      <c r="R127" s="1">
        <v>92</v>
      </c>
      <c r="S127" s="1" t="s">
        <v>1163</v>
      </c>
      <c r="T127" s="1" t="s">
        <v>5764</v>
      </c>
      <c r="U127" s="1">
        <v>3</v>
      </c>
      <c r="V127" s="1" t="s">
        <v>1207</v>
      </c>
      <c r="W127" s="1">
        <v>114.6</v>
      </c>
      <c r="X127" s="1">
        <v>0.1</v>
      </c>
      <c r="Y127" s="1" t="s">
        <v>1194</v>
      </c>
      <c r="Z127" s="1">
        <v>1</v>
      </c>
      <c r="AA127" s="1">
        <v>0</v>
      </c>
      <c r="AB127" s="1">
        <v>0</v>
      </c>
      <c r="AC127" s="1">
        <v>1</v>
      </c>
      <c r="AD127" s="1">
        <v>0</v>
      </c>
      <c r="AE127" s="1">
        <v>0</v>
      </c>
      <c r="AF127" s="1">
        <v>0</v>
      </c>
      <c r="AG127" s="1">
        <v>0</v>
      </c>
      <c r="AH127" s="1">
        <v>0</v>
      </c>
      <c r="AI127" s="1">
        <v>0</v>
      </c>
      <c r="AJ127" s="1">
        <v>0</v>
      </c>
      <c r="AK127" s="1">
        <v>0</v>
      </c>
      <c r="AL127" s="1">
        <v>0</v>
      </c>
      <c r="AM127" s="1">
        <v>0</v>
      </c>
      <c r="AN127" s="1">
        <v>0</v>
      </c>
      <c r="AO127" s="1">
        <v>0</v>
      </c>
      <c r="AP127" s="1">
        <v>1</v>
      </c>
      <c r="AQ127" s="1" t="s">
        <v>4865</v>
      </c>
      <c r="AR127" s="1">
        <v>0</v>
      </c>
      <c r="AT127" s="1" t="s">
        <v>16</v>
      </c>
      <c r="AU127" s="1" t="s">
        <v>1162</v>
      </c>
      <c r="AV127" s="1" t="s">
        <v>1452</v>
      </c>
      <c r="AW127" s="1">
        <v>4</v>
      </c>
      <c r="AX127" s="1">
        <v>4</v>
      </c>
      <c r="CI127" s="2">
        <v>41411</v>
      </c>
    </row>
    <row r="128" spans="1:88" ht="30" x14ac:dyDescent="0.25">
      <c r="A128" s="1">
        <v>46</v>
      </c>
      <c r="B128" s="1" t="s">
        <v>868</v>
      </c>
      <c r="G128" s="5">
        <v>46.1</v>
      </c>
      <c r="H128" s="1" t="s">
        <v>1426</v>
      </c>
      <c r="I128" s="1" t="s">
        <v>16</v>
      </c>
      <c r="J128" s="1" t="s">
        <v>70</v>
      </c>
      <c r="K128" s="1" t="s">
        <v>123</v>
      </c>
      <c r="L128" s="1" t="s">
        <v>16</v>
      </c>
      <c r="M128" s="1" t="s">
        <v>3286</v>
      </c>
      <c r="N128" s="2">
        <v>34608</v>
      </c>
      <c r="O128" s="1" t="s">
        <v>5763</v>
      </c>
      <c r="P128" s="1">
        <v>421286</v>
      </c>
      <c r="Q128" s="1">
        <v>415312</v>
      </c>
      <c r="R128" s="1">
        <v>110</v>
      </c>
      <c r="S128" s="1" t="s">
        <v>1336</v>
      </c>
      <c r="T128" s="1" t="s">
        <v>5762</v>
      </c>
      <c r="U128" s="1">
        <v>10</v>
      </c>
      <c r="V128" s="1" t="s">
        <v>1194</v>
      </c>
      <c r="W128" s="1">
        <v>213.27</v>
      </c>
      <c r="X128" s="1">
        <v>0.01</v>
      </c>
      <c r="Y128" s="1" t="s">
        <v>1022</v>
      </c>
      <c r="Z128" s="1">
        <v>1</v>
      </c>
      <c r="AA128" s="1">
        <v>0</v>
      </c>
      <c r="AB128" s="1">
        <v>0</v>
      </c>
      <c r="AC128" s="1">
        <v>1</v>
      </c>
      <c r="AD128" s="1">
        <v>0</v>
      </c>
      <c r="AE128" s="1">
        <v>0</v>
      </c>
      <c r="AF128" s="1">
        <v>0</v>
      </c>
      <c r="AG128" s="1">
        <v>0</v>
      </c>
      <c r="AH128" s="1">
        <v>0</v>
      </c>
      <c r="AI128" s="1">
        <v>0</v>
      </c>
      <c r="AJ128" s="1">
        <v>0</v>
      </c>
      <c r="AK128" s="1">
        <v>0</v>
      </c>
      <c r="AL128" s="1">
        <v>0</v>
      </c>
      <c r="AM128" s="1">
        <v>0</v>
      </c>
      <c r="AN128" s="1">
        <v>0</v>
      </c>
      <c r="AO128" s="1">
        <v>0</v>
      </c>
      <c r="AP128" s="1">
        <v>0</v>
      </c>
      <c r="AQ128" s="1" t="s">
        <v>1326</v>
      </c>
      <c r="AR128" s="1">
        <v>0</v>
      </c>
      <c r="AT128" s="1" t="s">
        <v>16</v>
      </c>
      <c r="AU128" s="1" t="s">
        <v>1206</v>
      </c>
      <c r="AV128" s="1" t="s">
        <v>1417</v>
      </c>
      <c r="AW128" s="1">
        <v>6</v>
      </c>
      <c r="AX128" s="1">
        <v>6</v>
      </c>
      <c r="CI128" s="2">
        <v>41411</v>
      </c>
    </row>
    <row r="129" spans="1:88" x14ac:dyDescent="0.25">
      <c r="A129" s="1">
        <v>47</v>
      </c>
      <c r="B129" s="1" t="s">
        <v>869</v>
      </c>
      <c r="G129" s="5">
        <v>47.1</v>
      </c>
      <c r="H129" s="1" t="s">
        <v>1878</v>
      </c>
      <c r="I129" s="1" t="s">
        <v>16</v>
      </c>
      <c r="J129" s="1" t="s">
        <v>942</v>
      </c>
      <c r="K129" s="1" t="s">
        <v>78</v>
      </c>
      <c r="L129" s="1" t="s">
        <v>16</v>
      </c>
      <c r="M129" s="1" t="s">
        <v>3286</v>
      </c>
      <c r="N129" s="2">
        <v>34608</v>
      </c>
      <c r="O129" s="1" t="s">
        <v>5761</v>
      </c>
      <c r="P129" s="1">
        <v>405805</v>
      </c>
      <c r="Q129" s="1">
        <v>316927</v>
      </c>
      <c r="R129" s="1">
        <v>128</v>
      </c>
      <c r="S129" s="1" t="s">
        <v>1258</v>
      </c>
      <c r="T129" s="1" t="s">
        <v>5760</v>
      </c>
      <c r="U129" s="1">
        <v>10</v>
      </c>
      <c r="V129" s="1" t="s">
        <v>1529</v>
      </c>
      <c r="W129" s="1">
        <v>71</v>
      </c>
      <c r="X129" s="1">
        <v>15</v>
      </c>
      <c r="Y129" s="1" t="s">
        <v>1529</v>
      </c>
      <c r="Z129" s="1">
        <v>1</v>
      </c>
      <c r="AA129" s="1">
        <v>0</v>
      </c>
      <c r="AB129" s="1">
        <v>0</v>
      </c>
      <c r="AC129" s="1">
        <v>0</v>
      </c>
      <c r="AD129" s="1">
        <v>0</v>
      </c>
      <c r="AE129" s="1">
        <v>0</v>
      </c>
      <c r="AF129" s="1">
        <v>0</v>
      </c>
      <c r="AG129" s="1">
        <v>0</v>
      </c>
      <c r="AH129" s="1">
        <v>0</v>
      </c>
      <c r="AI129" s="1">
        <v>0</v>
      </c>
      <c r="AJ129" s="1">
        <v>0</v>
      </c>
      <c r="AK129" s="1">
        <v>0</v>
      </c>
      <c r="AL129" s="1">
        <v>0</v>
      </c>
      <c r="AM129" s="1">
        <v>1</v>
      </c>
      <c r="AN129" s="1">
        <v>0</v>
      </c>
      <c r="AO129" s="1">
        <v>0</v>
      </c>
      <c r="AP129" s="1">
        <v>0</v>
      </c>
      <c r="AQ129" s="1" t="s">
        <v>2944</v>
      </c>
      <c r="AR129" s="1">
        <v>0</v>
      </c>
      <c r="AT129" s="1" t="s">
        <v>16</v>
      </c>
      <c r="AU129" s="1" t="s">
        <v>1206</v>
      </c>
      <c r="AV129" s="1" t="s">
        <v>1332</v>
      </c>
      <c r="AW129" s="1">
        <v>2</v>
      </c>
      <c r="AX129" s="1">
        <v>2</v>
      </c>
      <c r="CI129" s="2">
        <v>41411</v>
      </c>
    </row>
    <row r="130" spans="1:88" x14ac:dyDescent="0.25">
      <c r="A130" s="1">
        <v>47</v>
      </c>
      <c r="B130" s="1" t="s">
        <v>869</v>
      </c>
      <c r="G130" s="5">
        <v>47.2</v>
      </c>
      <c r="H130" s="1" t="s">
        <v>1881</v>
      </c>
      <c r="I130" s="1" t="s">
        <v>16</v>
      </c>
      <c r="J130" s="1" t="s">
        <v>942</v>
      </c>
      <c r="K130" s="1" t="s">
        <v>78</v>
      </c>
      <c r="L130" s="1" t="s">
        <v>16</v>
      </c>
      <c r="M130" s="1" t="s">
        <v>3286</v>
      </c>
      <c r="N130" s="2">
        <v>34608</v>
      </c>
      <c r="O130" s="1" t="s">
        <v>5759</v>
      </c>
      <c r="P130" s="1">
        <v>405771</v>
      </c>
      <c r="Q130" s="1">
        <v>316905</v>
      </c>
      <c r="R130" s="1">
        <v>128</v>
      </c>
      <c r="S130" s="1" t="s">
        <v>1258</v>
      </c>
      <c r="T130" s="1" t="s">
        <v>5758</v>
      </c>
      <c r="U130" s="1">
        <v>10</v>
      </c>
      <c r="V130" s="1" t="s">
        <v>1529</v>
      </c>
      <c r="W130" s="1">
        <v>71</v>
      </c>
      <c r="X130" s="1">
        <v>15</v>
      </c>
      <c r="Y130" s="1" t="s">
        <v>1529</v>
      </c>
      <c r="Z130" s="1">
        <v>1</v>
      </c>
      <c r="AA130" s="1">
        <v>0</v>
      </c>
      <c r="AB130" s="1">
        <v>0</v>
      </c>
      <c r="AC130" s="1">
        <v>0</v>
      </c>
      <c r="AD130" s="1">
        <v>0</v>
      </c>
      <c r="AE130" s="1">
        <v>0</v>
      </c>
      <c r="AF130" s="1">
        <v>0</v>
      </c>
      <c r="AG130" s="1">
        <v>0</v>
      </c>
      <c r="AH130" s="1">
        <v>0</v>
      </c>
      <c r="AI130" s="1">
        <v>0</v>
      </c>
      <c r="AJ130" s="1">
        <v>0</v>
      </c>
      <c r="AK130" s="1">
        <v>1</v>
      </c>
      <c r="AL130" s="1">
        <v>0</v>
      </c>
      <c r="AM130" s="1">
        <v>0</v>
      </c>
      <c r="AN130" s="1">
        <v>0</v>
      </c>
      <c r="AO130" s="1">
        <v>0</v>
      </c>
      <c r="AP130" s="1">
        <v>0</v>
      </c>
      <c r="AQ130" s="1" t="s">
        <v>1333</v>
      </c>
      <c r="AR130" s="1">
        <v>0</v>
      </c>
      <c r="AT130" s="1" t="s">
        <v>16</v>
      </c>
      <c r="AU130" s="1" t="s">
        <v>1206</v>
      </c>
      <c r="AV130" s="1" t="s">
        <v>1332</v>
      </c>
      <c r="AW130" s="1">
        <v>2</v>
      </c>
      <c r="AX130" s="1">
        <v>0</v>
      </c>
      <c r="CI130" s="2">
        <v>41411</v>
      </c>
    </row>
    <row r="131" spans="1:88" x14ac:dyDescent="0.25">
      <c r="A131" s="1">
        <v>47</v>
      </c>
      <c r="B131" s="1" t="s">
        <v>869</v>
      </c>
      <c r="G131" s="5">
        <v>47.3</v>
      </c>
      <c r="H131" s="1" t="s">
        <v>5757</v>
      </c>
      <c r="I131" s="1" t="s">
        <v>16</v>
      </c>
      <c r="J131" s="1" t="s">
        <v>942</v>
      </c>
      <c r="K131" s="1" t="s">
        <v>78</v>
      </c>
      <c r="L131" s="1" t="s">
        <v>16</v>
      </c>
      <c r="M131" s="1" t="s">
        <v>3286</v>
      </c>
      <c r="N131" s="2">
        <v>34608</v>
      </c>
      <c r="P131" s="1">
        <v>405746</v>
      </c>
      <c r="Q131" s="1">
        <v>316883</v>
      </c>
      <c r="R131" s="1">
        <v>128</v>
      </c>
      <c r="S131" s="1" t="s">
        <v>1258</v>
      </c>
      <c r="T131" s="1" t="s">
        <v>5756</v>
      </c>
      <c r="U131" s="1">
        <v>10</v>
      </c>
      <c r="V131" s="1" t="s">
        <v>1529</v>
      </c>
      <c r="W131" s="1">
        <v>70</v>
      </c>
      <c r="X131" s="1">
        <v>15</v>
      </c>
      <c r="Y131" s="1" t="s">
        <v>1529</v>
      </c>
      <c r="Z131" s="1">
        <v>1</v>
      </c>
      <c r="AA131" s="1">
        <v>0</v>
      </c>
      <c r="AB131" s="1">
        <v>0</v>
      </c>
      <c r="AC131" s="1">
        <v>0</v>
      </c>
      <c r="AD131" s="1">
        <v>0</v>
      </c>
      <c r="AE131" s="1">
        <v>0</v>
      </c>
      <c r="AF131" s="1">
        <v>0</v>
      </c>
      <c r="AG131" s="1">
        <v>0</v>
      </c>
      <c r="AH131" s="1">
        <v>0</v>
      </c>
      <c r="AI131" s="1">
        <v>0</v>
      </c>
      <c r="AJ131" s="1">
        <v>0</v>
      </c>
      <c r="AK131" s="1">
        <v>1</v>
      </c>
      <c r="AL131" s="1">
        <v>0</v>
      </c>
      <c r="AM131" s="1">
        <v>0</v>
      </c>
      <c r="AN131" s="1">
        <v>0</v>
      </c>
      <c r="AO131" s="1">
        <v>0</v>
      </c>
      <c r="AP131" s="1">
        <v>0</v>
      </c>
      <c r="AQ131" s="1" t="s">
        <v>1333</v>
      </c>
      <c r="AR131" s="1">
        <v>0</v>
      </c>
      <c r="AT131" s="1" t="s">
        <v>16</v>
      </c>
      <c r="AU131" s="1" t="s">
        <v>1206</v>
      </c>
      <c r="AV131" s="1" t="s">
        <v>1332</v>
      </c>
      <c r="AW131" s="1">
        <v>2</v>
      </c>
      <c r="AX131" s="1">
        <v>0</v>
      </c>
      <c r="CI131" s="2">
        <v>41411</v>
      </c>
    </row>
    <row r="132" spans="1:88" ht="30" x14ac:dyDescent="0.25">
      <c r="A132" s="1">
        <v>48</v>
      </c>
      <c r="B132" s="1" t="s">
        <v>870</v>
      </c>
      <c r="F132" s="1" t="s">
        <v>5755</v>
      </c>
      <c r="G132" s="5">
        <v>48.1</v>
      </c>
      <c r="H132" s="1" t="s">
        <v>3431</v>
      </c>
      <c r="I132" s="1" t="s">
        <v>16</v>
      </c>
      <c r="J132" s="1" t="s">
        <v>995</v>
      </c>
      <c r="K132" s="1" t="s">
        <v>167</v>
      </c>
      <c r="L132" s="1" t="s">
        <v>16</v>
      </c>
      <c r="M132" s="1" t="s">
        <v>3286</v>
      </c>
      <c r="N132" s="2">
        <v>34608</v>
      </c>
      <c r="P132" s="1">
        <v>432242</v>
      </c>
      <c r="Q132" s="1">
        <v>577101</v>
      </c>
      <c r="R132" s="1">
        <v>88</v>
      </c>
      <c r="S132" s="1" t="s">
        <v>1163</v>
      </c>
      <c r="T132" s="1" t="s">
        <v>5754</v>
      </c>
      <c r="U132" s="1">
        <v>30</v>
      </c>
      <c r="V132" s="1" t="s">
        <v>1529</v>
      </c>
      <c r="W132" s="1">
        <v>0</v>
      </c>
      <c r="X132" s="1">
        <v>20</v>
      </c>
      <c r="Z132" s="1">
        <v>1</v>
      </c>
      <c r="AA132" s="1">
        <v>0</v>
      </c>
      <c r="AB132" s="1">
        <v>0</v>
      </c>
      <c r="AC132" s="1">
        <v>1</v>
      </c>
      <c r="AD132" s="1">
        <v>0</v>
      </c>
      <c r="AE132" s="1">
        <v>0</v>
      </c>
      <c r="AF132" s="1">
        <v>0</v>
      </c>
      <c r="AG132" s="1">
        <v>0</v>
      </c>
      <c r="AH132" s="1">
        <v>0</v>
      </c>
      <c r="AI132" s="1">
        <v>0</v>
      </c>
      <c r="AJ132" s="1">
        <v>0</v>
      </c>
      <c r="AK132" s="1">
        <v>1</v>
      </c>
      <c r="AL132" s="1">
        <v>0</v>
      </c>
      <c r="AM132" s="1">
        <v>0</v>
      </c>
      <c r="AN132" s="1">
        <v>0</v>
      </c>
      <c r="AO132" s="1">
        <v>0</v>
      </c>
      <c r="AP132" s="1">
        <v>0</v>
      </c>
      <c r="AQ132" s="1" t="s">
        <v>1251</v>
      </c>
      <c r="AR132" s="1">
        <v>0</v>
      </c>
      <c r="AT132" s="1" t="s">
        <v>16</v>
      </c>
      <c r="AU132" s="1" t="s">
        <v>1162</v>
      </c>
      <c r="AV132" s="1" t="s">
        <v>1452</v>
      </c>
      <c r="AW132" s="1">
        <v>4</v>
      </c>
      <c r="AX132" s="1">
        <v>4</v>
      </c>
      <c r="CI132" s="2">
        <v>41411</v>
      </c>
      <c r="CJ132" s="2">
        <v>39881</v>
      </c>
    </row>
    <row r="133" spans="1:88" ht="30" x14ac:dyDescent="0.25">
      <c r="A133" s="1">
        <v>49</v>
      </c>
      <c r="B133" s="1" t="s">
        <v>871</v>
      </c>
      <c r="G133" s="5">
        <v>49.2</v>
      </c>
      <c r="H133" s="1" t="s">
        <v>1098</v>
      </c>
      <c r="I133" s="1" t="s">
        <v>16</v>
      </c>
      <c r="J133" s="1" t="s">
        <v>995</v>
      </c>
      <c r="K133" s="1" t="s">
        <v>604</v>
      </c>
      <c r="L133" s="1" t="s">
        <v>49</v>
      </c>
      <c r="M133" s="1" t="s">
        <v>3286</v>
      </c>
      <c r="N133" s="2">
        <v>34608</v>
      </c>
      <c r="P133" s="1">
        <v>431010</v>
      </c>
      <c r="Q133" s="1">
        <v>550830</v>
      </c>
      <c r="R133" s="1">
        <v>88</v>
      </c>
      <c r="S133" s="1" t="s">
        <v>1163</v>
      </c>
      <c r="T133" s="1" t="s">
        <v>5750</v>
      </c>
      <c r="U133" s="1">
        <v>20</v>
      </c>
      <c r="V133" s="1" t="s">
        <v>1207</v>
      </c>
      <c r="W133" s="1">
        <v>35</v>
      </c>
      <c r="X133" s="1">
        <v>5</v>
      </c>
      <c r="Y133" s="1" t="s">
        <v>1256</v>
      </c>
      <c r="Z133" s="1">
        <v>1</v>
      </c>
      <c r="AA133" s="1">
        <v>0</v>
      </c>
      <c r="AB133" s="1">
        <v>0</v>
      </c>
      <c r="AC133" s="1">
        <v>0</v>
      </c>
      <c r="AD133" s="1">
        <v>0</v>
      </c>
      <c r="AE133" s="1">
        <v>0</v>
      </c>
      <c r="AF133" s="1">
        <v>0</v>
      </c>
      <c r="AG133" s="1">
        <v>1</v>
      </c>
      <c r="AH133" s="1">
        <v>0</v>
      </c>
      <c r="AI133" s="1">
        <v>0</v>
      </c>
      <c r="AJ133" s="1">
        <v>0</v>
      </c>
      <c r="AK133" s="1">
        <v>0</v>
      </c>
      <c r="AL133" s="1">
        <v>0</v>
      </c>
      <c r="AM133" s="1">
        <v>0</v>
      </c>
      <c r="AN133" s="1">
        <v>0</v>
      </c>
      <c r="AO133" s="1">
        <v>0</v>
      </c>
      <c r="AP133" s="1">
        <v>0</v>
      </c>
      <c r="AQ133" s="1" t="s">
        <v>1993</v>
      </c>
      <c r="AR133" s="1">
        <v>0</v>
      </c>
      <c r="AT133" s="1" t="s">
        <v>16</v>
      </c>
      <c r="AU133" s="1" t="s">
        <v>1162</v>
      </c>
      <c r="AV133" s="1" t="s">
        <v>1019</v>
      </c>
      <c r="AW133" s="1">
        <v>12</v>
      </c>
      <c r="AX133" s="1">
        <v>0</v>
      </c>
      <c r="CI133" s="2">
        <v>41411</v>
      </c>
      <c r="CJ133" s="2">
        <v>39881</v>
      </c>
    </row>
    <row r="134" spans="1:88" ht="30" x14ac:dyDescent="0.25">
      <c r="A134" s="1">
        <v>49</v>
      </c>
      <c r="B134" s="1" t="s">
        <v>871</v>
      </c>
      <c r="G134" s="5">
        <v>49.1</v>
      </c>
      <c r="H134" s="1" t="s">
        <v>3484</v>
      </c>
      <c r="I134" s="1" t="s">
        <v>16</v>
      </c>
      <c r="J134" s="1" t="s">
        <v>995</v>
      </c>
      <c r="K134" s="1" t="s">
        <v>604</v>
      </c>
      <c r="L134" s="1" t="s">
        <v>49</v>
      </c>
      <c r="M134" s="1" t="s">
        <v>3286</v>
      </c>
      <c r="N134" s="2">
        <v>34608</v>
      </c>
      <c r="O134" s="1" t="s">
        <v>5753</v>
      </c>
      <c r="P134" s="1">
        <v>431002</v>
      </c>
      <c r="Q134" s="1">
        <v>550577</v>
      </c>
      <c r="R134" s="1">
        <v>88</v>
      </c>
      <c r="S134" s="1" t="s">
        <v>1163</v>
      </c>
      <c r="T134" s="1" t="s">
        <v>5752</v>
      </c>
      <c r="U134" s="1">
        <v>5</v>
      </c>
      <c r="V134" s="1" t="s">
        <v>1194</v>
      </c>
      <c r="W134" s="1">
        <v>49.99</v>
      </c>
      <c r="X134" s="1">
        <v>0.01</v>
      </c>
      <c r="Y134" s="1" t="s">
        <v>1194</v>
      </c>
      <c r="Z134" s="1">
        <v>1</v>
      </c>
      <c r="AA134" s="1">
        <v>0</v>
      </c>
      <c r="AB134" s="1">
        <v>0</v>
      </c>
      <c r="AC134" s="1">
        <v>1</v>
      </c>
      <c r="AD134" s="1">
        <v>0</v>
      </c>
      <c r="AE134" s="1">
        <v>0</v>
      </c>
      <c r="AF134" s="1">
        <v>0</v>
      </c>
      <c r="AG134" s="1">
        <v>0</v>
      </c>
      <c r="AH134" s="1">
        <v>0</v>
      </c>
      <c r="AI134" s="1">
        <v>0</v>
      </c>
      <c r="AJ134" s="1">
        <v>0</v>
      </c>
      <c r="AK134" s="1">
        <v>1</v>
      </c>
      <c r="AL134" s="1">
        <v>0</v>
      </c>
      <c r="AM134" s="1">
        <v>0</v>
      </c>
      <c r="AN134" s="1">
        <v>0</v>
      </c>
      <c r="AO134" s="1">
        <v>0</v>
      </c>
      <c r="AP134" s="1">
        <v>0</v>
      </c>
      <c r="AQ134" s="1" t="s">
        <v>1251</v>
      </c>
      <c r="AR134" s="1">
        <v>0</v>
      </c>
      <c r="AT134" s="1" t="s">
        <v>16</v>
      </c>
      <c r="AU134" s="1" t="s">
        <v>1162</v>
      </c>
      <c r="AV134" s="1" t="s">
        <v>1019</v>
      </c>
      <c r="AW134" s="1">
        <v>12</v>
      </c>
      <c r="AX134" s="1">
        <v>12</v>
      </c>
      <c r="AZ134" s="1" t="s">
        <v>1065</v>
      </c>
      <c r="BB134" s="1" t="s">
        <v>2531</v>
      </c>
      <c r="BD134" s="1" t="s">
        <v>1175</v>
      </c>
      <c r="BE134" s="1" t="s">
        <v>1387</v>
      </c>
      <c r="BG134" s="1" t="s">
        <v>1174</v>
      </c>
      <c r="BH134" s="1" t="s">
        <v>1135</v>
      </c>
      <c r="BI134" s="1" t="s">
        <v>1225</v>
      </c>
      <c r="BJ134" s="1" t="s">
        <v>1172</v>
      </c>
      <c r="BK134" s="1" t="s">
        <v>1428</v>
      </c>
      <c r="BL134" s="1" t="s">
        <v>1108</v>
      </c>
      <c r="BM134" s="1" t="s">
        <v>1107</v>
      </c>
      <c r="BN134" s="1">
        <v>1</v>
      </c>
      <c r="BP134" s="1" t="s">
        <v>5751</v>
      </c>
      <c r="BW134" s="1" t="s">
        <v>1383</v>
      </c>
      <c r="BX134" s="1" t="s">
        <v>1383</v>
      </c>
      <c r="BY134" s="1" t="s">
        <v>1383</v>
      </c>
      <c r="BZ134" s="1" t="s">
        <v>1383</v>
      </c>
      <c r="CA134" s="1" t="s">
        <v>1383</v>
      </c>
      <c r="CB134" s="1" t="s">
        <v>1383</v>
      </c>
      <c r="CC134" s="1" t="s">
        <v>1383</v>
      </c>
      <c r="CD134" s="1" t="s">
        <v>1383</v>
      </c>
      <c r="CE134" s="1" t="s">
        <v>1383</v>
      </c>
      <c r="CF134" s="1" t="s">
        <v>1383</v>
      </c>
      <c r="CG134" s="1" t="s">
        <v>1383</v>
      </c>
      <c r="CH134" s="1" t="s">
        <v>1383</v>
      </c>
      <c r="CI134" s="2">
        <v>41411</v>
      </c>
      <c r="CJ134" s="2">
        <v>39884</v>
      </c>
    </row>
    <row r="135" spans="1:88" ht="30" x14ac:dyDescent="0.25">
      <c r="A135" s="1">
        <v>50</v>
      </c>
      <c r="B135" s="1" t="s">
        <v>872</v>
      </c>
      <c r="G135" s="5">
        <v>50.1</v>
      </c>
      <c r="H135" s="1" t="s">
        <v>3677</v>
      </c>
      <c r="I135" s="1" t="s">
        <v>1434</v>
      </c>
      <c r="J135" s="1" t="s">
        <v>942</v>
      </c>
      <c r="K135" s="1" t="s">
        <v>78</v>
      </c>
      <c r="L135" s="1" t="s">
        <v>21</v>
      </c>
      <c r="M135" s="1" t="s">
        <v>3286</v>
      </c>
      <c r="N135" s="2">
        <v>34608</v>
      </c>
      <c r="O135" s="1" t="s">
        <v>5749</v>
      </c>
      <c r="P135" s="1">
        <v>398640</v>
      </c>
      <c r="Q135" s="1">
        <v>309322</v>
      </c>
      <c r="R135" s="1">
        <v>127</v>
      </c>
      <c r="S135" s="1" t="s">
        <v>1209</v>
      </c>
      <c r="T135" s="1" t="s">
        <v>5748</v>
      </c>
      <c r="U135" s="1">
        <v>10</v>
      </c>
      <c r="V135" s="1" t="s">
        <v>1207</v>
      </c>
      <c r="W135" s="1">
        <v>134.4</v>
      </c>
      <c r="X135" s="1">
        <v>0.1</v>
      </c>
      <c r="Y135" s="1" t="s">
        <v>1194</v>
      </c>
      <c r="Z135" s="1">
        <v>1</v>
      </c>
      <c r="AA135" s="1">
        <v>0</v>
      </c>
      <c r="AB135" s="1">
        <v>1</v>
      </c>
      <c r="AC135" s="1">
        <v>1</v>
      </c>
      <c r="AD135" s="1">
        <v>0</v>
      </c>
      <c r="AE135" s="1">
        <v>0</v>
      </c>
      <c r="AF135" s="1">
        <v>0</v>
      </c>
      <c r="AG135" s="1">
        <v>0</v>
      </c>
      <c r="AH135" s="1">
        <v>0</v>
      </c>
      <c r="AI135" s="1">
        <v>1</v>
      </c>
      <c r="AJ135" s="1">
        <v>0</v>
      </c>
      <c r="AK135" s="1">
        <v>1</v>
      </c>
      <c r="AL135" s="1">
        <v>0</v>
      </c>
      <c r="AM135" s="1">
        <v>0</v>
      </c>
      <c r="AN135" s="1">
        <v>0</v>
      </c>
      <c r="AO135" s="1">
        <v>0</v>
      </c>
      <c r="AP135" s="1">
        <v>0</v>
      </c>
      <c r="AQ135" s="1" t="s">
        <v>1524</v>
      </c>
      <c r="AR135" s="1">
        <v>0</v>
      </c>
      <c r="AT135" s="1" t="s">
        <v>1067</v>
      </c>
      <c r="AU135" s="1" t="s">
        <v>1206</v>
      </c>
      <c r="AV135" s="1" t="s">
        <v>1178</v>
      </c>
      <c r="AW135" s="1">
        <v>52</v>
      </c>
      <c r="AX135" s="1">
        <v>52</v>
      </c>
      <c r="AZ135" s="1" t="s">
        <v>1065</v>
      </c>
      <c r="BB135" s="1" t="s">
        <v>2531</v>
      </c>
      <c r="BD135" s="1" t="s">
        <v>872</v>
      </c>
      <c r="BE135" s="1" t="s">
        <v>1036</v>
      </c>
      <c r="BF135" s="3">
        <v>12</v>
      </c>
      <c r="BG135" s="1" t="s">
        <v>1637</v>
      </c>
      <c r="BH135" s="1" t="s">
        <v>1135</v>
      </c>
      <c r="BI135" s="1" t="s">
        <v>1225</v>
      </c>
      <c r="BJ135" s="1" t="s">
        <v>1429</v>
      </c>
      <c r="BK135" s="1" t="s">
        <v>1428</v>
      </c>
      <c r="BL135" s="1" t="s">
        <v>1108</v>
      </c>
      <c r="BM135" s="1" t="s">
        <v>1107</v>
      </c>
      <c r="BN135" s="1">
        <v>1</v>
      </c>
      <c r="BO135" s="1" t="s">
        <v>5747</v>
      </c>
      <c r="BS135" s="1" t="s">
        <v>1106</v>
      </c>
      <c r="BU135" s="1" t="s">
        <v>1170</v>
      </c>
      <c r="BW135" s="1" t="s">
        <v>1170</v>
      </c>
      <c r="BX135" s="1" t="s">
        <v>1106</v>
      </c>
      <c r="BY135" s="1" t="s">
        <v>1106</v>
      </c>
      <c r="BZ135" s="1" t="s">
        <v>1106</v>
      </c>
      <c r="CA135" s="1" t="s">
        <v>1106</v>
      </c>
      <c r="CB135" s="1" t="s">
        <v>1106</v>
      </c>
      <c r="CC135" s="1" t="s">
        <v>1170</v>
      </c>
      <c r="CD135" s="1" t="s">
        <v>1106</v>
      </c>
      <c r="CE135" s="1" t="s">
        <v>1106</v>
      </c>
      <c r="CF135" s="1" t="s">
        <v>1106</v>
      </c>
      <c r="CG135" s="1" t="s">
        <v>1106</v>
      </c>
      <c r="CH135" s="1" t="s">
        <v>1106</v>
      </c>
      <c r="CI135" s="2">
        <v>41411</v>
      </c>
      <c r="CJ135" s="2">
        <v>38718</v>
      </c>
    </row>
    <row r="136" spans="1:88" ht="30" x14ac:dyDescent="0.25">
      <c r="A136" s="1">
        <v>50</v>
      </c>
      <c r="B136" s="1" t="s">
        <v>872</v>
      </c>
      <c r="G136" s="5">
        <v>50.2</v>
      </c>
      <c r="H136" s="1" t="s">
        <v>1098</v>
      </c>
      <c r="I136" s="1" t="s">
        <v>1434</v>
      </c>
      <c r="J136" s="1" t="s">
        <v>942</v>
      </c>
      <c r="K136" s="1" t="s">
        <v>78</v>
      </c>
      <c r="L136" s="1" t="s">
        <v>21</v>
      </c>
      <c r="M136" s="1" t="s">
        <v>3286</v>
      </c>
      <c r="N136" s="2">
        <v>34608</v>
      </c>
      <c r="P136" s="1">
        <v>398640</v>
      </c>
      <c r="Q136" s="1">
        <v>309400</v>
      </c>
      <c r="R136" s="1">
        <v>127</v>
      </c>
      <c r="S136" s="1" t="s">
        <v>1209</v>
      </c>
      <c r="T136" s="1" t="s">
        <v>5746</v>
      </c>
      <c r="U136" s="1">
        <v>50</v>
      </c>
      <c r="V136" s="1" t="s">
        <v>1207</v>
      </c>
      <c r="W136" s="1">
        <v>135</v>
      </c>
      <c r="X136" s="1">
        <v>5</v>
      </c>
      <c r="Y136" s="1" t="s">
        <v>1256</v>
      </c>
      <c r="Z136" s="1">
        <v>1</v>
      </c>
      <c r="AA136" s="1">
        <v>0</v>
      </c>
      <c r="AB136" s="1">
        <v>0</v>
      </c>
      <c r="AC136" s="1">
        <v>0</v>
      </c>
      <c r="AD136" s="1">
        <v>1</v>
      </c>
      <c r="AE136" s="1">
        <v>0</v>
      </c>
      <c r="AF136" s="1">
        <v>0</v>
      </c>
      <c r="AG136" s="1">
        <v>1</v>
      </c>
      <c r="AH136" s="1">
        <v>0</v>
      </c>
      <c r="AI136" s="1">
        <v>1</v>
      </c>
      <c r="AJ136" s="1">
        <v>0</v>
      </c>
      <c r="AK136" s="1">
        <v>0</v>
      </c>
      <c r="AL136" s="1">
        <v>0</v>
      </c>
      <c r="AM136" s="1">
        <v>0</v>
      </c>
      <c r="AN136" s="1">
        <v>0</v>
      </c>
      <c r="AO136" s="1">
        <v>0</v>
      </c>
      <c r="AP136" s="1">
        <v>0</v>
      </c>
      <c r="AQ136" s="1" t="s">
        <v>5745</v>
      </c>
      <c r="AR136" s="1">
        <v>0</v>
      </c>
      <c r="AT136" s="1" t="s">
        <v>1067</v>
      </c>
      <c r="AU136" s="1" t="s">
        <v>1206</v>
      </c>
      <c r="AV136" s="1" t="s">
        <v>1178</v>
      </c>
      <c r="AW136" s="1">
        <v>52</v>
      </c>
      <c r="AX136" s="1">
        <v>0</v>
      </c>
      <c r="AZ136" s="1" t="s">
        <v>1065</v>
      </c>
      <c r="BB136" s="1" t="s">
        <v>1441</v>
      </c>
      <c r="BD136" s="1" t="s">
        <v>872</v>
      </c>
      <c r="BE136" s="1" t="s">
        <v>1036</v>
      </c>
      <c r="BF136" s="3">
        <v>12</v>
      </c>
      <c r="BG136" s="1" t="s">
        <v>1637</v>
      </c>
      <c r="BH136" s="1" t="s">
        <v>1135</v>
      </c>
      <c r="BI136" s="1" t="s">
        <v>1225</v>
      </c>
      <c r="BJ136" s="1" t="s">
        <v>1429</v>
      </c>
      <c r="BK136" s="1" t="s">
        <v>1428</v>
      </c>
      <c r="BL136" s="1" t="s">
        <v>1108</v>
      </c>
      <c r="BM136" s="1" t="s">
        <v>1107</v>
      </c>
      <c r="BN136" s="1">
        <v>1</v>
      </c>
      <c r="BS136" s="1" t="s">
        <v>1106</v>
      </c>
      <c r="BU136" s="1" t="s">
        <v>1170</v>
      </c>
      <c r="BW136" s="1" t="s">
        <v>1170</v>
      </c>
      <c r="BX136" s="1" t="s">
        <v>1106</v>
      </c>
      <c r="BY136" s="1" t="s">
        <v>1106</v>
      </c>
      <c r="BZ136" s="1" t="s">
        <v>1106</v>
      </c>
      <c r="CA136" s="1" t="s">
        <v>1106</v>
      </c>
      <c r="CB136" s="1" t="s">
        <v>1106</v>
      </c>
      <c r="CC136" s="1" t="s">
        <v>1170</v>
      </c>
      <c r="CD136" s="1" t="s">
        <v>1106</v>
      </c>
      <c r="CE136" s="1" t="s">
        <v>1106</v>
      </c>
      <c r="CF136" s="1" t="s">
        <v>1106</v>
      </c>
      <c r="CG136" s="1" t="s">
        <v>1106</v>
      </c>
      <c r="CH136" s="1" t="s">
        <v>1106</v>
      </c>
      <c r="CI136" s="2">
        <v>41411</v>
      </c>
      <c r="CJ136" s="2">
        <v>38718</v>
      </c>
    </row>
    <row r="137" spans="1:88" ht="30" x14ac:dyDescent="0.25">
      <c r="A137" s="1">
        <v>51</v>
      </c>
      <c r="B137" s="1" t="s">
        <v>873</v>
      </c>
      <c r="G137" s="5">
        <v>51.2</v>
      </c>
      <c r="H137" s="1" t="s">
        <v>5741</v>
      </c>
      <c r="I137" s="1" t="s">
        <v>16</v>
      </c>
      <c r="J137" s="1" t="s">
        <v>70</v>
      </c>
      <c r="K137" s="1" t="s">
        <v>47</v>
      </c>
      <c r="L137" s="1" t="s">
        <v>16</v>
      </c>
      <c r="M137" s="1" t="s">
        <v>3286</v>
      </c>
      <c r="N137" s="2">
        <v>34608</v>
      </c>
      <c r="P137" s="1">
        <v>437164</v>
      </c>
      <c r="Q137" s="1">
        <v>408115</v>
      </c>
      <c r="R137" s="1">
        <v>110</v>
      </c>
      <c r="S137" s="1" t="s">
        <v>1336</v>
      </c>
      <c r="T137" s="1" t="s">
        <v>5740</v>
      </c>
      <c r="U137" s="1">
        <v>20</v>
      </c>
      <c r="V137" s="1" t="s">
        <v>1529</v>
      </c>
      <c r="W137" s="1">
        <v>58</v>
      </c>
      <c r="X137" s="1">
        <v>10</v>
      </c>
      <c r="Y137" s="1" t="s">
        <v>1529</v>
      </c>
      <c r="Z137" s="1">
        <v>1</v>
      </c>
      <c r="AA137" s="1">
        <v>0</v>
      </c>
      <c r="AB137" s="1">
        <v>0</v>
      </c>
      <c r="AC137" s="1">
        <v>0</v>
      </c>
      <c r="AD137" s="1">
        <v>0</v>
      </c>
      <c r="AE137" s="1">
        <v>0</v>
      </c>
      <c r="AF137" s="1">
        <v>0</v>
      </c>
      <c r="AG137" s="1">
        <v>0</v>
      </c>
      <c r="AH137" s="1">
        <v>0</v>
      </c>
      <c r="AI137" s="1">
        <v>0</v>
      </c>
      <c r="AJ137" s="1">
        <v>0</v>
      </c>
      <c r="AK137" s="1">
        <v>1</v>
      </c>
      <c r="AL137" s="1">
        <v>0</v>
      </c>
      <c r="AM137" s="1">
        <v>0</v>
      </c>
      <c r="AN137" s="1">
        <v>0</v>
      </c>
      <c r="AO137" s="1">
        <v>0</v>
      </c>
      <c r="AP137" s="1">
        <v>0</v>
      </c>
      <c r="AQ137" s="1" t="s">
        <v>1333</v>
      </c>
      <c r="AR137" s="1">
        <v>0</v>
      </c>
      <c r="AT137" s="1" t="s">
        <v>16</v>
      </c>
      <c r="AU137" s="1" t="s">
        <v>1206</v>
      </c>
      <c r="AV137" s="1" t="s">
        <v>1019</v>
      </c>
      <c r="AW137" s="1">
        <v>12</v>
      </c>
      <c r="AX137" s="1">
        <v>0</v>
      </c>
      <c r="CI137" s="2">
        <v>41411</v>
      </c>
    </row>
    <row r="138" spans="1:88" ht="30" x14ac:dyDescent="0.25">
      <c r="A138" s="1">
        <v>51</v>
      </c>
      <c r="B138" s="1" t="s">
        <v>873</v>
      </c>
      <c r="G138" s="5">
        <v>51.1</v>
      </c>
      <c r="H138" s="1" t="s">
        <v>5744</v>
      </c>
      <c r="I138" s="1" t="s">
        <v>16</v>
      </c>
      <c r="J138" s="1" t="s">
        <v>70</v>
      </c>
      <c r="K138" s="1" t="s">
        <v>47</v>
      </c>
      <c r="L138" s="1" t="s">
        <v>16</v>
      </c>
      <c r="M138" s="1" t="s">
        <v>3286</v>
      </c>
      <c r="N138" s="2">
        <v>34608</v>
      </c>
      <c r="O138" s="1" t="s">
        <v>5743</v>
      </c>
      <c r="P138" s="1">
        <v>437158</v>
      </c>
      <c r="Q138" s="1">
        <v>408054</v>
      </c>
      <c r="R138" s="1">
        <v>110</v>
      </c>
      <c r="S138" s="1" t="s">
        <v>1336</v>
      </c>
      <c r="T138" s="1" t="s">
        <v>5742</v>
      </c>
      <c r="U138" s="1">
        <v>55</v>
      </c>
      <c r="V138" s="1" t="s">
        <v>1194</v>
      </c>
      <c r="W138" s="1">
        <v>0</v>
      </c>
      <c r="X138" s="1">
        <v>20</v>
      </c>
      <c r="Z138" s="1">
        <v>1</v>
      </c>
      <c r="AA138" s="1">
        <v>0</v>
      </c>
      <c r="AB138" s="1">
        <v>0</v>
      </c>
      <c r="AC138" s="1">
        <v>0</v>
      </c>
      <c r="AD138" s="1">
        <v>0</v>
      </c>
      <c r="AE138" s="1">
        <v>0</v>
      </c>
      <c r="AF138" s="1">
        <v>0</v>
      </c>
      <c r="AG138" s="1">
        <v>0</v>
      </c>
      <c r="AH138" s="1">
        <v>0</v>
      </c>
      <c r="AI138" s="1">
        <v>0</v>
      </c>
      <c r="AJ138" s="1">
        <v>0</v>
      </c>
      <c r="AK138" s="1">
        <v>1</v>
      </c>
      <c r="AL138" s="1">
        <v>0</v>
      </c>
      <c r="AM138" s="1">
        <v>0</v>
      </c>
      <c r="AN138" s="1">
        <v>0</v>
      </c>
      <c r="AO138" s="1">
        <v>0</v>
      </c>
      <c r="AP138" s="1">
        <v>0</v>
      </c>
      <c r="AQ138" s="1" t="s">
        <v>1333</v>
      </c>
      <c r="AR138" s="1">
        <v>0</v>
      </c>
      <c r="AT138" s="1" t="s">
        <v>16</v>
      </c>
      <c r="AU138" s="1" t="s">
        <v>1206</v>
      </c>
      <c r="AV138" s="1" t="s">
        <v>1019</v>
      </c>
      <c r="AW138" s="1">
        <v>12</v>
      </c>
      <c r="AX138" s="1">
        <v>12</v>
      </c>
      <c r="CI138" s="2">
        <v>41411</v>
      </c>
    </row>
    <row r="139" spans="1:88" ht="30" x14ac:dyDescent="0.25">
      <c r="A139" s="1">
        <v>51</v>
      </c>
      <c r="B139" s="1" t="s">
        <v>873</v>
      </c>
      <c r="G139" s="5">
        <v>51.3</v>
      </c>
      <c r="H139" s="1" t="s">
        <v>5739</v>
      </c>
      <c r="I139" s="1" t="s">
        <v>16</v>
      </c>
      <c r="J139" s="1" t="s">
        <v>70</v>
      </c>
      <c r="K139" s="1" t="s">
        <v>47</v>
      </c>
      <c r="L139" s="1" t="s">
        <v>16</v>
      </c>
      <c r="M139" s="1" t="s">
        <v>3286</v>
      </c>
      <c r="N139" s="2">
        <v>34608</v>
      </c>
      <c r="P139" s="1">
        <v>437154</v>
      </c>
      <c r="Q139" s="1">
        <v>408107</v>
      </c>
      <c r="R139" s="1">
        <v>110</v>
      </c>
      <c r="S139" s="1" t="s">
        <v>1336</v>
      </c>
      <c r="T139" s="1" t="s">
        <v>5738</v>
      </c>
      <c r="U139" s="1">
        <v>20</v>
      </c>
      <c r="V139" s="1" t="s">
        <v>1529</v>
      </c>
      <c r="W139" s="1">
        <v>61</v>
      </c>
      <c r="X139" s="1">
        <v>10</v>
      </c>
      <c r="Y139" s="1" t="s">
        <v>1529</v>
      </c>
      <c r="Z139" s="1">
        <v>1</v>
      </c>
      <c r="AA139" s="1">
        <v>0</v>
      </c>
      <c r="AB139" s="1">
        <v>0</v>
      </c>
      <c r="AC139" s="1">
        <v>1</v>
      </c>
      <c r="AD139" s="1">
        <v>0</v>
      </c>
      <c r="AE139" s="1">
        <v>0</v>
      </c>
      <c r="AF139" s="1">
        <v>0</v>
      </c>
      <c r="AG139" s="1">
        <v>0</v>
      </c>
      <c r="AH139" s="1">
        <v>0</v>
      </c>
      <c r="AI139" s="1">
        <v>0</v>
      </c>
      <c r="AJ139" s="1">
        <v>0</v>
      </c>
      <c r="AK139" s="1">
        <v>0</v>
      </c>
      <c r="AL139" s="1">
        <v>0</v>
      </c>
      <c r="AM139" s="1">
        <v>0</v>
      </c>
      <c r="AN139" s="1">
        <v>0</v>
      </c>
      <c r="AO139" s="1">
        <v>0</v>
      </c>
      <c r="AP139" s="1">
        <v>0</v>
      </c>
      <c r="AQ139" s="1" t="s">
        <v>1326</v>
      </c>
      <c r="AR139" s="1">
        <v>0</v>
      </c>
      <c r="AT139" s="1" t="s">
        <v>16</v>
      </c>
      <c r="AU139" s="1" t="s">
        <v>1206</v>
      </c>
      <c r="AV139" s="1" t="s">
        <v>1019</v>
      </c>
      <c r="AW139" s="1">
        <v>12</v>
      </c>
      <c r="AX139" s="1">
        <v>0</v>
      </c>
      <c r="CI139" s="2">
        <v>41411</v>
      </c>
    </row>
    <row r="140" spans="1:88" ht="30" x14ac:dyDescent="0.25">
      <c r="A140" s="1">
        <v>51</v>
      </c>
      <c r="B140" s="1" t="s">
        <v>873</v>
      </c>
      <c r="G140" s="5">
        <v>51.4</v>
      </c>
      <c r="H140" s="1" t="s">
        <v>5737</v>
      </c>
      <c r="I140" s="1" t="s">
        <v>16</v>
      </c>
      <c r="J140" s="1" t="s">
        <v>70</v>
      </c>
      <c r="K140" s="1" t="s">
        <v>47</v>
      </c>
      <c r="L140" s="1" t="s">
        <v>16</v>
      </c>
      <c r="M140" s="1" t="s">
        <v>3286</v>
      </c>
      <c r="N140" s="2">
        <v>34608</v>
      </c>
      <c r="P140" s="1">
        <v>437131</v>
      </c>
      <c r="Q140" s="1">
        <v>407951</v>
      </c>
      <c r="R140" s="1">
        <v>110</v>
      </c>
      <c r="S140" s="1" t="s">
        <v>1336</v>
      </c>
      <c r="T140" s="1" t="s">
        <v>5736</v>
      </c>
      <c r="U140" s="1">
        <v>20</v>
      </c>
      <c r="V140" s="1" t="s">
        <v>1529</v>
      </c>
      <c r="W140" s="1">
        <v>61</v>
      </c>
      <c r="X140" s="1">
        <v>10</v>
      </c>
      <c r="Y140" s="1" t="s">
        <v>1529</v>
      </c>
      <c r="Z140" s="1">
        <v>1</v>
      </c>
      <c r="AA140" s="1">
        <v>0</v>
      </c>
      <c r="AB140" s="1">
        <v>0</v>
      </c>
      <c r="AC140" s="1">
        <v>1</v>
      </c>
      <c r="AD140" s="1">
        <v>0</v>
      </c>
      <c r="AE140" s="1">
        <v>0</v>
      </c>
      <c r="AF140" s="1">
        <v>0</v>
      </c>
      <c r="AG140" s="1">
        <v>0</v>
      </c>
      <c r="AH140" s="1">
        <v>0</v>
      </c>
      <c r="AI140" s="1">
        <v>0</v>
      </c>
      <c r="AJ140" s="1">
        <v>0</v>
      </c>
      <c r="AK140" s="1">
        <v>1</v>
      </c>
      <c r="AL140" s="1">
        <v>0</v>
      </c>
      <c r="AM140" s="1">
        <v>0</v>
      </c>
      <c r="AN140" s="1">
        <v>0</v>
      </c>
      <c r="AO140" s="1">
        <v>0</v>
      </c>
      <c r="AP140" s="1">
        <v>0</v>
      </c>
      <c r="AQ140" s="1" t="s">
        <v>1251</v>
      </c>
      <c r="AR140" s="1">
        <v>0</v>
      </c>
      <c r="AT140" s="1" t="s">
        <v>16</v>
      </c>
      <c r="AU140" s="1" t="s">
        <v>1206</v>
      </c>
      <c r="AV140" s="1" t="s">
        <v>1019</v>
      </c>
      <c r="AW140" s="1">
        <v>12</v>
      </c>
      <c r="AX140" s="1">
        <v>0</v>
      </c>
      <c r="CI140" s="2">
        <v>41411</v>
      </c>
    </row>
    <row r="141" spans="1:88" ht="30" x14ac:dyDescent="0.25">
      <c r="A141" s="1">
        <v>52</v>
      </c>
      <c r="B141" s="1" t="s">
        <v>874</v>
      </c>
      <c r="F141" s="1" t="s">
        <v>922</v>
      </c>
      <c r="G141" s="5">
        <v>52.1</v>
      </c>
      <c r="H141" s="1" t="s">
        <v>5735</v>
      </c>
      <c r="I141" s="1" t="s">
        <v>16</v>
      </c>
      <c r="J141" s="1" t="s">
        <v>70</v>
      </c>
      <c r="K141" s="1" t="s">
        <v>875</v>
      </c>
      <c r="L141" s="1" t="s">
        <v>16</v>
      </c>
      <c r="M141" s="1" t="s">
        <v>3286</v>
      </c>
      <c r="N141" s="2">
        <v>34608</v>
      </c>
      <c r="O141" s="1" t="s">
        <v>5734</v>
      </c>
      <c r="P141" s="1">
        <v>443108</v>
      </c>
      <c r="Q141" s="1">
        <v>407452</v>
      </c>
      <c r="R141" s="1">
        <v>111</v>
      </c>
      <c r="S141" s="1" t="s">
        <v>1336</v>
      </c>
      <c r="T141" s="1" t="s">
        <v>5733</v>
      </c>
      <c r="U141" s="1">
        <v>10</v>
      </c>
      <c r="V141" s="1" t="s">
        <v>1529</v>
      </c>
      <c r="W141" s="1">
        <v>75.09</v>
      </c>
      <c r="X141" s="1">
        <v>0.01</v>
      </c>
      <c r="Y141" s="1" t="s">
        <v>1194</v>
      </c>
      <c r="Z141" s="1">
        <v>1</v>
      </c>
      <c r="AA141" s="1">
        <v>0</v>
      </c>
      <c r="AB141" s="1">
        <v>0</v>
      </c>
      <c r="AC141" s="1">
        <v>1</v>
      </c>
      <c r="AD141" s="1">
        <v>0</v>
      </c>
      <c r="AE141" s="1">
        <v>0</v>
      </c>
      <c r="AF141" s="1">
        <v>0</v>
      </c>
      <c r="AG141" s="1">
        <v>0</v>
      </c>
      <c r="AH141" s="1">
        <v>0</v>
      </c>
      <c r="AI141" s="1">
        <v>0</v>
      </c>
      <c r="AJ141" s="1">
        <v>0</v>
      </c>
      <c r="AK141" s="1">
        <v>0</v>
      </c>
      <c r="AL141" s="1">
        <v>0</v>
      </c>
      <c r="AM141" s="1">
        <v>0</v>
      </c>
      <c r="AN141" s="1">
        <v>0</v>
      </c>
      <c r="AO141" s="1">
        <v>0</v>
      </c>
      <c r="AP141" s="1">
        <v>0</v>
      </c>
      <c r="AQ141" s="1" t="s">
        <v>1326</v>
      </c>
      <c r="AR141" s="1">
        <v>0</v>
      </c>
      <c r="AT141" s="1" t="s">
        <v>16</v>
      </c>
      <c r="AU141" s="1" t="s">
        <v>1206</v>
      </c>
      <c r="AV141" s="1" t="s">
        <v>1417</v>
      </c>
      <c r="AW141" s="1">
        <v>6</v>
      </c>
      <c r="AX141" s="1">
        <v>6</v>
      </c>
      <c r="AY141" s="1" t="s">
        <v>5732</v>
      </c>
      <c r="CI141" s="2">
        <v>41411</v>
      </c>
    </row>
    <row r="142" spans="1:88" ht="30" x14ac:dyDescent="0.25">
      <c r="A142" s="1">
        <v>53</v>
      </c>
      <c r="B142" s="1" t="s">
        <v>876</v>
      </c>
      <c r="G142" s="5">
        <v>53.1</v>
      </c>
      <c r="H142" s="1" t="s">
        <v>5731</v>
      </c>
      <c r="I142" s="1" t="s">
        <v>16</v>
      </c>
      <c r="J142" s="1" t="s">
        <v>70</v>
      </c>
      <c r="K142" s="1" t="s">
        <v>299</v>
      </c>
      <c r="L142" s="1" t="s">
        <v>90</v>
      </c>
      <c r="M142" s="1" t="s">
        <v>3286</v>
      </c>
      <c r="N142" s="2">
        <v>34608</v>
      </c>
      <c r="P142" s="1">
        <v>443663</v>
      </c>
      <c r="Q142" s="1">
        <v>380745</v>
      </c>
      <c r="R142" s="1">
        <v>111</v>
      </c>
      <c r="S142" s="1" t="s">
        <v>1258</v>
      </c>
      <c r="T142" s="1" t="s">
        <v>5730</v>
      </c>
      <c r="U142" s="1">
        <v>20</v>
      </c>
      <c r="V142" s="1" t="s">
        <v>1529</v>
      </c>
      <c r="W142" s="1">
        <v>84</v>
      </c>
      <c r="X142" s="1">
        <v>5</v>
      </c>
      <c r="Y142" s="1" t="s">
        <v>1529</v>
      </c>
      <c r="Z142" s="1">
        <v>1</v>
      </c>
      <c r="AA142" s="1">
        <v>0</v>
      </c>
      <c r="AB142" s="1">
        <v>0</v>
      </c>
      <c r="AC142" s="1">
        <v>0</v>
      </c>
      <c r="AD142" s="1">
        <v>0</v>
      </c>
      <c r="AE142" s="1">
        <v>0</v>
      </c>
      <c r="AF142" s="1">
        <v>0</v>
      </c>
      <c r="AG142" s="1">
        <v>0</v>
      </c>
      <c r="AH142" s="1">
        <v>0</v>
      </c>
      <c r="AI142" s="1">
        <v>0</v>
      </c>
      <c r="AJ142" s="1">
        <v>0</v>
      </c>
      <c r="AK142" s="1">
        <v>1</v>
      </c>
      <c r="AL142" s="1">
        <v>0</v>
      </c>
      <c r="AM142" s="1">
        <v>0</v>
      </c>
      <c r="AN142" s="1">
        <v>0</v>
      </c>
      <c r="AO142" s="1">
        <v>0</v>
      </c>
      <c r="AP142" s="1">
        <v>0</v>
      </c>
      <c r="AQ142" s="1" t="s">
        <v>1333</v>
      </c>
      <c r="AR142" s="1">
        <v>0</v>
      </c>
      <c r="AT142" s="1" t="s">
        <v>16</v>
      </c>
      <c r="AU142" s="1" t="s">
        <v>1206</v>
      </c>
      <c r="AV142" s="1" t="s">
        <v>1417</v>
      </c>
      <c r="AW142" s="1">
        <v>6</v>
      </c>
      <c r="AX142" s="1">
        <v>6</v>
      </c>
      <c r="CI142" s="2">
        <v>41411</v>
      </c>
    </row>
    <row r="143" spans="1:88" ht="30" x14ac:dyDescent="0.25">
      <c r="A143" s="1">
        <v>53</v>
      </c>
      <c r="B143" s="1" t="s">
        <v>876</v>
      </c>
      <c r="G143" s="5">
        <v>53.2</v>
      </c>
      <c r="H143" s="1" t="s">
        <v>5729</v>
      </c>
      <c r="I143" s="1" t="s">
        <v>16</v>
      </c>
      <c r="J143" s="1" t="s">
        <v>70</v>
      </c>
      <c r="K143" s="1" t="s">
        <v>299</v>
      </c>
      <c r="L143" s="1" t="s">
        <v>90</v>
      </c>
      <c r="M143" s="1" t="s">
        <v>3286</v>
      </c>
      <c r="N143" s="2">
        <v>34608</v>
      </c>
      <c r="P143" s="1">
        <v>443661</v>
      </c>
      <c r="Q143" s="1">
        <v>380758</v>
      </c>
      <c r="R143" s="1">
        <v>111</v>
      </c>
      <c r="S143" s="1" t="s">
        <v>1258</v>
      </c>
      <c r="T143" s="1" t="s">
        <v>5728</v>
      </c>
      <c r="U143" s="1">
        <v>20</v>
      </c>
      <c r="V143" s="1" t="s">
        <v>1529</v>
      </c>
      <c r="W143" s="1">
        <v>83</v>
      </c>
      <c r="X143" s="1">
        <v>10</v>
      </c>
      <c r="Y143" s="1" t="s">
        <v>1529</v>
      </c>
      <c r="Z143" s="1">
        <v>1</v>
      </c>
      <c r="AA143" s="1">
        <v>0</v>
      </c>
      <c r="AB143" s="1">
        <v>0</v>
      </c>
      <c r="AC143" s="1">
        <v>0</v>
      </c>
      <c r="AD143" s="1">
        <v>0</v>
      </c>
      <c r="AE143" s="1">
        <v>0</v>
      </c>
      <c r="AF143" s="1">
        <v>0</v>
      </c>
      <c r="AG143" s="1">
        <v>0</v>
      </c>
      <c r="AH143" s="1">
        <v>0</v>
      </c>
      <c r="AI143" s="1">
        <v>0</v>
      </c>
      <c r="AJ143" s="1">
        <v>0</v>
      </c>
      <c r="AK143" s="1">
        <v>1</v>
      </c>
      <c r="AL143" s="1">
        <v>0</v>
      </c>
      <c r="AM143" s="1">
        <v>0</v>
      </c>
      <c r="AN143" s="1">
        <v>0</v>
      </c>
      <c r="AO143" s="1">
        <v>0</v>
      </c>
      <c r="AP143" s="1">
        <v>0</v>
      </c>
      <c r="AQ143" s="1" t="s">
        <v>1333</v>
      </c>
      <c r="AR143" s="1">
        <v>0</v>
      </c>
      <c r="AT143" s="1" t="s">
        <v>16</v>
      </c>
      <c r="AU143" s="1" t="s">
        <v>1206</v>
      </c>
      <c r="AV143" s="1" t="s">
        <v>1417</v>
      </c>
      <c r="AW143" s="1">
        <v>6</v>
      </c>
      <c r="AX143" s="1">
        <v>0</v>
      </c>
      <c r="CI143" s="2">
        <v>41411</v>
      </c>
    </row>
    <row r="144" spans="1:88" ht="30" x14ac:dyDescent="0.25">
      <c r="A144" s="1">
        <v>53</v>
      </c>
      <c r="B144" s="1" t="s">
        <v>876</v>
      </c>
      <c r="G144" s="5">
        <v>53.3</v>
      </c>
      <c r="H144" s="1" t="s">
        <v>5727</v>
      </c>
      <c r="I144" s="1" t="s">
        <v>16</v>
      </c>
      <c r="J144" s="1" t="s">
        <v>70</v>
      </c>
      <c r="K144" s="1" t="s">
        <v>299</v>
      </c>
      <c r="L144" s="1" t="s">
        <v>90</v>
      </c>
      <c r="M144" s="1" t="s">
        <v>3286</v>
      </c>
      <c r="N144" s="2">
        <v>34608</v>
      </c>
      <c r="P144" s="1">
        <v>443562</v>
      </c>
      <c r="Q144" s="1">
        <v>380477</v>
      </c>
      <c r="R144" s="1">
        <v>111</v>
      </c>
      <c r="S144" s="1" t="s">
        <v>1258</v>
      </c>
      <c r="T144" s="1" t="s">
        <v>5726</v>
      </c>
      <c r="U144" s="1">
        <v>20</v>
      </c>
      <c r="V144" s="1" t="s">
        <v>1529</v>
      </c>
      <c r="W144" s="1">
        <v>90</v>
      </c>
      <c r="X144" s="1">
        <v>10</v>
      </c>
      <c r="Y144" s="1" t="s">
        <v>1529</v>
      </c>
      <c r="Z144" s="1">
        <v>1</v>
      </c>
      <c r="AA144" s="1">
        <v>0</v>
      </c>
      <c r="AB144" s="1">
        <v>0</v>
      </c>
      <c r="AC144" s="1">
        <v>0</v>
      </c>
      <c r="AD144" s="1">
        <v>0</v>
      </c>
      <c r="AE144" s="1">
        <v>0</v>
      </c>
      <c r="AF144" s="1">
        <v>0</v>
      </c>
      <c r="AG144" s="1">
        <v>0</v>
      </c>
      <c r="AH144" s="1">
        <v>0</v>
      </c>
      <c r="AI144" s="1">
        <v>0</v>
      </c>
      <c r="AJ144" s="1">
        <v>0</v>
      </c>
      <c r="AK144" s="1">
        <v>1</v>
      </c>
      <c r="AL144" s="1">
        <v>0</v>
      </c>
      <c r="AM144" s="1">
        <v>0</v>
      </c>
      <c r="AN144" s="1">
        <v>0</v>
      </c>
      <c r="AO144" s="1">
        <v>0</v>
      </c>
      <c r="AP144" s="1">
        <v>0</v>
      </c>
      <c r="AQ144" s="1" t="s">
        <v>1333</v>
      </c>
      <c r="AR144" s="1">
        <v>0</v>
      </c>
      <c r="AT144" s="1" t="s">
        <v>16</v>
      </c>
      <c r="AU144" s="1" t="s">
        <v>1206</v>
      </c>
      <c r="AV144" s="1" t="s">
        <v>1417</v>
      </c>
      <c r="AW144" s="1">
        <v>6</v>
      </c>
      <c r="AX144" s="1">
        <v>0</v>
      </c>
      <c r="CI144" s="2">
        <v>41411</v>
      </c>
    </row>
    <row r="145" spans="1:88" ht="30" x14ac:dyDescent="0.25">
      <c r="A145" s="1">
        <v>54</v>
      </c>
      <c r="B145" s="1" t="s">
        <v>877</v>
      </c>
      <c r="G145" s="5">
        <v>54.1</v>
      </c>
      <c r="H145" s="1" t="s">
        <v>2403</v>
      </c>
      <c r="I145" s="1" t="s">
        <v>16</v>
      </c>
      <c r="J145" s="1" t="s">
        <v>980</v>
      </c>
      <c r="K145" s="1" t="s">
        <v>200</v>
      </c>
      <c r="L145" s="1" t="s">
        <v>16</v>
      </c>
      <c r="M145" s="1" t="s">
        <v>3286</v>
      </c>
      <c r="N145" s="2">
        <v>34608</v>
      </c>
      <c r="O145" s="1" t="s">
        <v>5725</v>
      </c>
      <c r="P145" s="1">
        <v>331737</v>
      </c>
      <c r="Q145" s="1">
        <v>671834</v>
      </c>
      <c r="R145" s="1">
        <v>66</v>
      </c>
      <c r="S145" s="1" t="s">
        <v>1191</v>
      </c>
      <c r="T145" s="1" t="s">
        <v>5724</v>
      </c>
      <c r="U145" s="1">
        <v>0.1</v>
      </c>
      <c r="V145" s="1" t="s">
        <v>1022</v>
      </c>
      <c r="W145" s="1">
        <v>37.737000000000002</v>
      </c>
      <c r="X145" s="1">
        <v>0.01</v>
      </c>
      <c r="Y145" s="1" t="s">
        <v>1022</v>
      </c>
      <c r="Z145" s="1">
        <v>1</v>
      </c>
      <c r="AA145" s="1">
        <v>0</v>
      </c>
      <c r="AB145" s="1">
        <v>0</v>
      </c>
      <c r="AC145" s="1">
        <v>1</v>
      </c>
      <c r="AD145" s="1">
        <v>0</v>
      </c>
      <c r="AE145" s="1">
        <v>0</v>
      </c>
      <c r="AF145" s="1">
        <v>0</v>
      </c>
      <c r="AG145" s="1">
        <v>0</v>
      </c>
      <c r="AH145" s="1">
        <v>0</v>
      </c>
      <c r="AI145" s="1">
        <v>0</v>
      </c>
      <c r="AJ145" s="1">
        <v>0</v>
      </c>
      <c r="AK145" s="1">
        <v>0</v>
      </c>
      <c r="AL145" s="1">
        <v>0</v>
      </c>
      <c r="AM145" s="1">
        <v>0</v>
      </c>
      <c r="AN145" s="1">
        <v>0</v>
      </c>
      <c r="AO145" s="1">
        <v>0</v>
      </c>
      <c r="AP145" s="1">
        <v>0</v>
      </c>
      <c r="AQ145" s="1" t="s">
        <v>1326</v>
      </c>
      <c r="AR145" s="1">
        <v>0</v>
      </c>
      <c r="AT145" s="1" t="s">
        <v>16</v>
      </c>
      <c r="AU145" s="1" t="s">
        <v>1162</v>
      </c>
      <c r="AV145" s="1" t="s">
        <v>1019</v>
      </c>
      <c r="AW145" s="1">
        <v>12</v>
      </c>
      <c r="AX145" s="1">
        <v>12</v>
      </c>
      <c r="AY145" s="1" t="s">
        <v>5723</v>
      </c>
      <c r="CI145" s="2">
        <v>41411</v>
      </c>
    </row>
    <row r="146" spans="1:88" x14ac:dyDescent="0.25">
      <c r="A146" s="1">
        <v>55</v>
      </c>
      <c r="B146" s="1" t="s">
        <v>878</v>
      </c>
      <c r="G146" s="5">
        <v>55.1</v>
      </c>
      <c r="H146" s="1" t="s">
        <v>5722</v>
      </c>
      <c r="I146" s="1" t="s">
        <v>16</v>
      </c>
      <c r="J146" s="1" t="s">
        <v>995</v>
      </c>
      <c r="K146" s="1" t="s">
        <v>167</v>
      </c>
      <c r="L146" s="1" t="s">
        <v>16</v>
      </c>
      <c r="M146" s="1" t="s">
        <v>3286</v>
      </c>
      <c r="N146" s="2">
        <v>34608</v>
      </c>
      <c r="O146" s="1" t="s">
        <v>5721</v>
      </c>
      <c r="P146" s="1">
        <v>429120</v>
      </c>
      <c r="Q146" s="1">
        <v>580237</v>
      </c>
      <c r="R146" s="1">
        <v>81</v>
      </c>
      <c r="S146" s="1" t="s">
        <v>1163</v>
      </c>
      <c r="T146" s="1" t="s">
        <v>5720</v>
      </c>
      <c r="U146" s="1">
        <v>0.01</v>
      </c>
      <c r="V146" s="1" t="s">
        <v>1022</v>
      </c>
      <c r="W146" s="1">
        <v>27.27</v>
      </c>
      <c r="X146" s="1">
        <v>0.01</v>
      </c>
      <c r="Y146" s="1" t="s">
        <v>1022</v>
      </c>
      <c r="Z146" s="1">
        <v>1</v>
      </c>
      <c r="AA146" s="1">
        <v>0</v>
      </c>
      <c r="AB146" s="1">
        <v>0</v>
      </c>
      <c r="AC146" s="1">
        <v>1</v>
      </c>
      <c r="AD146" s="1">
        <v>0</v>
      </c>
      <c r="AE146" s="1">
        <v>0</v>
      </c>
      <c r="AF146" s="1">
        <v>0</v>
      </c>
      <c r="AG146" s="1">
        <v>0</v>
      </c>
      <c r="AH146" s="1">
        <v>0</v>
      </c>
      <c r="AI146" s="1">
        <v>0</v>
      </c>
      <c r="AJ146" s="1">
        <v>0</v>
      </c>
      <c r="AK146" s="1">
        <v>1</v>
      </c>
      <c r="AL146" s="1">
        <v>0</v>
      </c>
      <c r="AM146" s="1">
        <v>0</v>
      </c>
      <c r="AN146" s="1">
        <v>0</v>
      </c>
      <c r="AO146" s="1">
        <v>0</v>
      </c>
      <c r="AP146" s="1">
        <v>0</v>
      </c>
      <c r="AQ146" s="1" t="s">
        <v>1251</v>
      </c>
      <c r="AR146" s="1">
        <v>0</v>
      </c>
      <c r="AT146" s="1" t="s">
        <v>16</v>
      </c>
      <c r="AU146" s="1" t="s">
        <v>1162</v>
      </c>
      <c r="AV146" s="1" t="s">
        <v>1019</v>
      </c>
      <c r="AW146" s="1">
        <v>12</v>
      </c>
      <c r="AX146" s="1">
        <v>12</v>
      </c>
      <c r="AY146" s="1" t="s">
        <v>5719</v>
      </c>
      <c r="CI146" s="2">
        <v>41411</v>
      </c>
    </row>
    <row r="147" spans="1:88" ht="30" x14ac:dyDescent="0.25">
      <c r="A147" s="1">
        <v>56</v>
      </c>
      <c r="B147" s="1" t="s">
        <v>879</v>
      </c>
      <c r="G147" s="5">
        <v>56.1</v>
      </c>
      <c r="H147" s="1" t="s">
        <v>3484</v>
      </c>
      <c r="I147" s="1" t="s">
        <v>16</v>
      </c>
      <c r="J147" s="1" t="s">
        <v>995</v>
      </c>
      <c r="K147" s="1" t="s">
        <v>604</v>
      </c>
      <c r="L147" s="1" t="s">
        <v>49</v>
      </c>
      <c r="M147" s="1" t="s">
        <v>3286</v>
      </c>
      <c r="N147" s="2">
        <v>34608</v>
      </c>
      <c r="O147" s="1" t="s">
        <v>5718</v>
      </c>
      <c r="P147" s="1">
        <v>432847</v>
      </c>
      <c r="Q147" s="1">
        <v>548358</v>
      </c>
      <c r="R147" s="1">
        <v>88</v>
      </c>
      <c r="S147" s="1" t="s">
        <v>1163</v>
      </c>
      <c r="T147" s="1" t="s">
        <v>5717</v>
      </c>
      <c r="U147" s="1">
        <v>5</v>
      </c>
      <c r="V147" s="1" t="s">
        <v>1194</v>
      </c>
      <c r="W147" s="1">
        <v>58.88</v>
      </c>
      <c r="X147" s="1">
        <v>0.1</v>
      </c>
      <c r="Y147" s="1" t="s">
        <v>5716</v>
      </c>
      <c r="Z147" s="1">
        <v>1</v>
      </c>
      <c r="AA147" s="1">
        <v>0</v>
      </c>
      <c r="AB147" s="1">
        <v>0</v>
      </c>
      <c r="AC147" s="1">
        <v>1</v>
      </c>
      <c r="AD147" s="1">
        <v>0</v>
      </c>
      <c r="AE147" s="1">
        <v>0</v>
      </c>
      <c r="AF147" s="1">
        <v>0</v>
      </c>
      <c r="AG147" s="1">
        <v>0</v>
      </c>
      <c r="AH147" s="1">
        <v>0</v>
      </c>
      <c r="AI147" s="1">
        <v>0</v>
      </c>
      <c r="AJ147" s="1">
        <v>0</v>
      </c>
      <c r="AK147" s="1">
        <v>1</v>
      </c>
      <c r="AL147" s="1">
        <v>0</v>
      </c>
      <c r="AM147" s="1">
        <v>0</v>
      </c>
      <c r="AN147" s="1">
        <v>0</v>
      </c>
      <c r="AO147" s="1">
        <v>0</v>
      </c>
      <c r="AP147" s="1">
        <v>1</v>
      </c>
      <c r="AQ147" s="1" t="s">
        <v>4930</v>
      </c>
      <c r="AR147" s="1">
        <v>0</v>
      </c>
      <c r="AT147" s="1" t="s">
        <v>16</v>
      </c>
      <c r="AU147" s="1" t="s">
        <v>1162</v>
      </c>
      <c r="AV147" s="1" t="s">
        <v>1019</v>
      </c>
      <c r="AW147" s="1">
        <v>12</v>
      </c>
      <c r="AX147" s="1">
        <v>12</v>
      </c>
      <c r="AZ147" s="1" t="s">
        <v>1065</v>
      </c>
      <c r="BD147" s="1" t="s">
        <v>5611</v>
      </c>
      <c r="BE147" s="1" t="s">
        <v>1387</v>
      </c>
      <c r="BG147" s="1" t="s">
        <v>1174</v>
      </c>
      <c r="BH147" s="1" t="s">
        <v>1135</v>
      </c>
      <c r="BI147" s="1" t="s">
        <v>1521</v>
      </c>
      <c r="BJ147" s="1" t="s">
        <v>1172</v>
      </c>
      <c r="BK147" s="1" t="s">
        <v>1267</v>
      </c>
      <c r="BL147" s="1" t="s">
        <v>1108</v>
      </c>
      <c r="BM147" s="1" t="s">
        <v>1107</v>
      </c>
      <c r="BN147" s="1">
        <v>0</v>
      </c>
      <c r="BO147" s="1" t="s">
        <v>5610</v>
      </c>
      <c r="BW147" s="1" t="s">
        <v>1383</v>
      </c>
      <c r="BX147" s="1" t="s">
        <v>1383</v>
      </c>
      <c r="BY147" s="1" t="s">
        <v>1383</v>
      </c>
      <c r="BZ147" s="1" t="s">
        <v>1383</v>
      </c>
      <c r="CA147" s="1" t="s">
        <v>1383</v>
      </c>
      <c r="CB147" s="1" t="s">
        <v>1383</v>
      </c>
      <c r="CC147" s="1" t="s">
        <v>1383</v>
      </c>
      <c r="CD147" s="1" t="s">
        <v>1383</v>
      </c>
      <c r="CE147" s="1" t="s">
        <v>1383</v>
      </c>
      <c r="CF147" s="1" t="s">
        <v>1383</v>
      </c>
      <c r="CG147" s="1" t="s">
        <v>1383</v>
      </c>
      <c r="CH147" s="1" t="s">
        <v>1383</v>
      </c>
      <c r="CI147" s="2">
        <v>41411</v>
      </c>
      <c r="CJ147" s="2">
        <v>38718</v>
      </c>
    </row>
    <row r="148" spans="1:88" ht="30" x14ac:dyDescent="0.25">
      <c r="A148" s="1">
        <v>56</v>
      </c>
      <c r="B148" s="1" t="s">
        <v>879</v>
      </c>
      <c r="G148" s="5">
        <v>56.2</v>
      </c>
      <c r="H148" s="1" t="s">
        <v>1098</v>
      </c>
      <c r="I148" s="1" t="s">
        <v>16</v>
      </c>
      <c r="J148" s="1" t="s">
        <v>995</v>
      </c>
      <c r="K148" s="1" t="s">
        <v>604</v>
      </c>
      <c r="L148" s="1" t="s">
        <v>49</v>
      </c>
      <c r="M148" s="1" t="s">
        <v>3286</v>
      </c>
      <c r="N148" s="2">
        <v>34608</v>
      </c>
      <c r="P148" s="1">
        <v>432600</v>
      </c>
      <c r="Q148" s="1">
        <v>548700</v>
      </c>
      <c r="R148" s="1">
        <v>88</v>
      </c>
      <c r="S148" s="1" t="s">
        <v>1163</v>
      </c>
      <c r="T148" s="1" t="s">
        <v>5715</v>
      </c>
      <c r="U148" s="1">
        <v>100</v>
      </c>
      <c r="V148" s="1" t="s">
        <v>1207</v>
      </c>
      <c r="W148" s="1">
        <v>48</v>
      </c>
      <c r="X148" s="1">
        <v>3</v>
      </c>
      <c r="Y148" s="1" t="s">
        <v>1256</v>
      </c>
      <c r="Z148" s="1">
        <v>1</v>
      </c>
      <c r="AA148" s="1">
        <v>0</v>
      </c>
      <c r="AB148" s="1">
        <v>0</v>
      </c>
      <c r="AC148" s="1">
        <v>0</v>
      </c>
      <c r="AD148" s="1">
        <v>0</v>
      </c>
      <c r="AE148" s="1">
        <v>0</v>
      </c>
      <c r="AF148" s="1">
        <v>0</v>
      </c>
      <c r="AG148" s="1">
        <v>1</v>
      </c>
      <c r="AH148" s="1">
        <v>0</v>
      </c>
      <c r="AI148" s="1">
        <v>0</v>
      </c>
      <c r="AJ148" s="1">
        <v>0</v>
      </c>
      <c r="AK148" s="1">
        <v>0</v>
      </c>
      <c r="AL148" s="1">
        <v>0</v>
      </c>
      <c r="AM148" s="1">
        <v>0</v>
      </c>
      <c r="AN148" s="1">
        <v>0</v>
      </c>
      <c r="AO148" s="1">
        <v>0</v>
      </c>
      <c r="AP148" s="1">
        <v>0</v>
      </c>
      <c r="AQ148" s="1" t="s">
        <v>1993</v>
      </c>
      <c r="AR148" s="1">
        <v>0</v>
      </c>
      <c r="AT148" s="1" t="s">
        <v>16</v>
      </c>
      <c r="AU148" s="1" t="s">
        <v>1162</v>
      </c>
      <c r="AV148" s="1" t="s">
        <v>1019</v>
      </c>
      <c r="AW148" s="1">
        <v>12</v>
      </c>
      <c r="AX148" s="1">
        <v>0</v>
      </c>
      <c r="CI148" s="2">
        <v>41411</v>
      </c>
      <c r="CJ148" s="2">
        <v>39881</v>
      </c>
    </row>
    <row r="149" spans="1:88" x14ac:dyDescent="0.25">
      <c r="A149" s="1">
        <v>57</v>
      </c>
      <c r="B149" s="1" t="s">
        <v>881</v>
      </c>
      <c r="G149" s="5">
        <v>57.1</v>
      </c>
      <c r="H149" s="1" t="s">
        <v>4157</v>
      </c>
      <c r="I149" s="1" t="s">
        <v>16</v>
      </c>
      <c r="J149" s="1" t="s">
        <v>995</v>
      </c>
      <c r="K149" s="1" t="s">
        <v>131</v>
      </c>
      <c r="L149" s="1" t="s">
        <v>16</v>
      </c>
      <c r="M149" s="1" t="s">
        <v>3286</v>
      </c>
      <c r="N149" s="2">
        <v>34608</v>
      </c>
      <c r="O149" s="1" t="s">
        <v>5714</v>
      </c>
      <c r="P149" s="1">
        <v>428985</v>
      </c>
      <c r="Q149" s="1">
        <v>585828</v>
      </c>
      <c r="R149" s="1">
        <v>81</v>
      </c>
      <c r="S149" s="1" t="s">
        <v>1163</v>
      </c>
      <c r="T149" s="1" t="s">
        <v>5713</v>
      </c>
      <c r="U149" s="1">
        <v>0.01</v>
      </c>
      <c r="V149" s="1" t="s">
        <v>1022</v>
      </c>
      <c r="W149" s="1">
        <v>21.53</v>
      </c>
      <c r="X149" s="1">
        <v>0.01</v>
      </c>
      <c r="Y149" s="1" t="s">
        <v>1022</v>
      </c>
      <c r="Z149" s="1">
        <v>1</v>
      </c>
      <c r="AA149" s="1">
        <v>0</v>
      </c>
      <c r="AB149" s="1">
        <v>0</v>
      </c>
      <c r="AC149" s="1">
        <v>1</v>
      </c>
      <c r="AD149" s="1">
        <v>0</v>
      </c>
      <c r="AE149" s="1">
        <v>0</v>
      </c>
      <c r="AF149" s="1">
        <v>0</v>
      </c>
      <c r="AG149" s="1">
        <v>0</v>
      </c>
      <c r="AH149" s="1">
        <v>0</v>
      </c>
      <c r="AI149" s="1">
        <v>0</v>
      </c>
      <c r="AJ149" s="1">
        <v>0</v>
      </c>
      <c r="AK149" s="1">
        <v>1</v>
      </c>
      <c r="AL149" s="1">
        <v>0</v>
      </c>
      <c r="AM149" s="1">
        <v>0</v>
      </c>
      <c r="AN149" s="1">
        <v>0</v>
      </c>
      <c r="AO149" s="1">
        <v>0</v>
      </c>
      <c r="AP149" s="1">
        <v>0</v>
      </c>
      <c r="AQ149" s="1" t="s">
        <v>1251</v>
      </c>
      <c r="AR149" s="1">
        <v>0</v>
      </c>
      <c r="AT149" s="1" t="s">
        <v>16</v>
      </c>
      <c r="AU149" s="1" t="s">
        <v>1162</v>
      </c>
      <c r="AV149" s="1" t="s">
        <v>1019</v>
      </c>
      <c r="AW149" s="1">
        <v>12</v>
      </c>
      <c r="AX149" s="1">
        <v>12</v>
      </c>
      <c r="CI149" s="2">
        <v>41411</v>
      </c>
    </row>
    <row r="150" spans="1:88" ht="30" x14ac:dyDescent="0.25">
      <c r="A150" s="1">
        <v>58</v>
      </c>
      <c r="B150" s="1" t="s">
        <v>882</v>
      </c>
      <c r="G150" s="5">
        <v>58.1</v>
      </c>
      <c r="H150" s="1" t="s">
        <v>5712</v>
      </c>
      <c r="I150" s="1" t="s">
        <v>16</v>
      </c>
      <c r="J150" s="1" t="s">
        <v>1261</v>
      </c>
      <c r="K150" s="1" t="s">
        <v>80</v>
      </c>
      <c r="L150" s="1" t="s">
        <v>16</v>
      </c>
      <c r="M150" s="1" t="s">
        <v>3286</v>
      </c>
      <c r="N150" s="2">
        <v>34608</v>
      </c>
      <c r="P150" s="1">
        <v>432505</v>
      </c>
      <c r="Q150" s="1">
        <v>313460</v>
      </c>
      <c r="R150" s="1">
        <v>128</v>
      </c>
      <c r="S150" s="1" t="s">
        <v>1258</v>
      </c>
      <c r="T150" s="1" t="s">
        <v>5711</v>
      </c>
      <c r="U150" s="1">
        <v>4</v>
      </c>
      <c r="V150" s="1" t="s">
        <v>1529</v>
      </c>
      <c r="W150" s="1">
        <v>86.19</v>
      </c>
      <c r="X150" s="1">
        <v>0.01</v>
      </c>
      <c r="Y150" s="1" t="s">
        <v>1022</v>
      </c>
      <c r="Z150" s="1">
        <v>1</v>
      </c>
      <c r="AA150" s="1">
        <v>0</v>
      </c>
      <c r="AB150" s="1">
        <v>0</v>
      </c>
      <c r="AC150" s="1">
        <v>1</v>
      </c>
      <c r="AD150" s="1">
        <v>0</v>
      </c>
      <c r="AE150" s="1">
        <v>0</v>
      </c>
      <c r="AF150" s="1">
        <v>0</v>
      </c>
      <c r="AG150" s="1">
        <v>0</v>
      </c>
      <c r="AH150" s="1">
        <v>0</v>
      </c>
      <c r="AI150" s="1">
        <v>0</v>
      </c>
      <c r="AJ150" s="1">
        <v>0</v>
      </c>
      <c r="AK150" s="1">
        <v>1</v>
      </c>
      <c r="AL150" s="1">
        <v>0</v>
      </c>
      <c r="AM150" s="1">
        <v>0</v>
      </c>
      <c r="AN150" s="1">
        <v>0</v>
      </c>
      <c r="AO150" s="1">
        <v>0</v>
      </c>
      <c r="AP150" s="1">
        <v>0</v>
      </c>
      <c r="AQ150" s="1" t="s">
        <v>1251</v>
      </c>
      <c r="AR150" s="1">
        <v>0</v>
      </c>
      <c r="AT150" s="1" t="s">
        <v>16</v>
      </c>
      <c r="AU150" s="1" t="s">
        <v>1206</v>
      </c>
      <c r="AV150" s="1" t="s">
        <v>1019</v>
      </c>
      <c r="AW150" s="1">
        <v>12</v>
      </c>
      <c r="AX150" s="1">
        <v>12</v>
      </c>
      <c r="AZ150" s="1" t="s">
        <v>1065</v>
      </c>
      <c r="BB150" s="1" t="s">
        <v>5710</v>
      </c>
      <c r="BD150" s="1" t="s">
        <v>80</v>
      </c>
      <c r="BE150" s="1" t="s">
        <v>1452</v>
      </c>
      <c r="BF150" s="3">
        <v>4</v>
      </c>
      <c r="BG150" s="1" t="s">
        <v>108</v>
      </c>
      <c r="BH150" s="1" t="s">
        <v>1135</v>
      </c>
      <c r="BI150" s="1" t="s">
        <v>1521</v>
      </c>
      <c r="BJ150" s="1" t="s">
        <v>1172</v>
      </c>
      <c r="BK150" s="1" t="s">
        <v>1267</v>
      </c>
      <c r="BL150" s="1" t="s">
        <v>1108</v>
      </c>
      <c r="BM150" s="1" t="s">
        <v>1107</v>
      </c>
      <c r="BN150" s="1">
        <v>1</v>
      </c>
      <c r="BT150" s="1" t="s">
        <v>1106</v>
      </c>
      <c r="BW150" s="1" t="s">
        <v>1106</v>
      </c>
      <c r="BX150" s="1" t="s">
        <v>1383</v>
      </c>
      <c r="BY150" s="1" t="s">
        <v>1383</v>
      </c>
      <c r="BZ150" s="1" t="s">
        <v>1106</v>
      </c>
      <c r="CA150" s="1" t="s">
        <v>1383</v>
      </c>
      <c r="CB150" s="1" t="s">
        <v>1383</v>
      </c>
      <c r="CC150" s="1" t="s">
        <v>1106</v>
      </c>
      <c r="CD150" s="1" t="s">
        <v>1383</v>
      </c>
      <c r="CE150" s="1" t="s">
        <v>1383</v>
      </c>
      <c r="CF150" s="1" t="s">
        <v>1383</v>
      </c>
      <c r="CG150" s="1" t="s">
        <v>1383</v>
      </c>
      <c r="CH150" s="1" t="s">
        <v>1383</v>
      </c>
      <c r="CI150" s="2">
        <v>41411</v>
      </c>
      <c r="CJ150" s="2">
        <v>39881</v>
      </c>
    </row>
    <row r="151" spans="1:88" ht="30" x14ac:dyDescent="0.25">
      <c r="A151" s="1">
        <v>59</v>
      </c>
      <c r="B151" s="1" t="s">
        <v>883</v>
      </c>
      <c r="F151" s="1" t="s">
        <v>5704</v>
      </c>
      <c r="G151" s="5">
        <v>59.2</v>
      </c>
      <c r="H151" s="1" t="s">
        <v>5706</v>
      </c>
      <c r="I151" s="1" t="s">
        <v>1186</v>
      </c>
      <c r="J151" s="1" t="s">
        <v>995</v>
      </c>
      <c r="K151" s="1" t="s">
        <v>117</v>
      </c>
      <c r="L151" s="1" t="s">
        <v>16</v>
      </c>
      <c r="M151" s="1" t="s">
        <v>3286</v>
      </c>
      <c r="N151" s="2">
        <v>38456</v>
      </c>
      <c r="P151" s="1">
        <v>423440</v>
      </c>
      <c r="Q151" s="1">
        <v>535445</v>
      </c>
      <c r="R151" s="1">
        <v>93</v>
      </c>
      <c r="S151" s="1" t="s">
        <v>1163</v>
      </c>
      <c r="T151" s="1" t="s">
        <v>5705</v>
      </c>
      <c r="U151" s="1">
        <v>10</v>
      </c>
      <c r="V151" s="1" t="s">
        <v>1207</v>
      </c>
      <c r="W151" s="1">
        <v>48</v>
      </c>
      <c r="X151" s="1">
        <v>5</v>
      </c>
      <c r="Y151" s="1" t="s">
        <v>1256</v>
      </c>
      <c r="Z151" s="1">
        <v>1</v>
      </c>
      <c r="AA151" s="1">
        <v>0</v>
      </c>
      <c r="AB151" s="1">
        <v>0</v>
      </c>
      <c r="AC151" s="1">
        <v>0</v>
      </c>
      <c r="AD151" s="1">
        <v>0</v>
      </c>
      <c r="AE151" s="1">
        <v>0</v>
      </c>
      <c r="AF151" s="1">
        <v>0</v>
      </c>
      <c r="AG151" s="1">
        <v>1</v>
      </c>
      <c r="AH151" s="1">
        <v>0</v>
      </c>
      <c r="AI151" s="1">
        <v>0</v>
      </c>
      <c r="AJ151" s="1">
        <v>0</v>
      </c>
      <c r="AK151" s="1">
        <v>0</v>
      </c>
      <c r="AL151" s="1">
        <v>0</v>
      </c>
      <c r="AM151" s="1">
        <v>0</v>
      </c>
      <c r="AN151" s="1">
        <v>0</v>
      </c>
      <c r="AO151" s="1">
        <v>0</v>
      </c>
      <c r="AP151" s="1">
        <v>0</v>
      </c>
      <c r="AQ151" s="1" t="s">
        <v>1993</v>
      </c>
      <c r="AR151" s="1">
        <v>0</v>
      </c>
      <c r="AT151" s="1" t="s">
        <v>1067</v>
      </c>
      <c r="AU151" s="1" t="s">
        <v>1162</v>
      </c>
      <c r="AV151" s="1" t="s">
        <v>1019</v>
      </c>
      <c r="AW151" s="1">
        <v>12</v>
      </c>
      <c r="AX151" s="1">
        <v>0</v>
      </c>
      <c r="AY151" s="1" t="s">
        <v>1962</v>
      </c>
      <c r="CI151" s="2">
        <v>41411</v>
      </c>
    </row>
    <row r="152" spans="1:88" ht="30" x14ac:dyDescent="0.25">
      <c r="A152" s="1">
        <v>59</v>
      </c>
      <c r="B152" s="1" t="s">
        <v>883</v>
      </c>
      <c r="F152" s="1" t="s">
        <v>5704</v>
      </c>
      <c r="G152" s="5">
        <v>59.3</v>
      </c>
      <c r="H152" s="1" t="s">
        <v>5703</v>
      </c>
      <c r="I152" s="1" t="s">
        <v>1186</v>
      </c>
      <c r="J152" s="1" t="s">
        <v>995</v>
      </c>
      <c r="K152" s="1" t="s">
        <v>117</v>
      </c>
      <c r="L152" s="1" t="s">
        <v>16</v>
      </c>
      <c r="M152" s="1" t="s">
        <v>3286</v>
      </c>
      <c r="N152" s="2">
        <v>38456</v>
      </c>
      <c r="P152" s="1">
        <v>423353</v>
      </c>
      <c r="Q152" s="1">
        <v>535467</v>
      </c>
      <c r="R152" s="1">
        <v>93</v>
      </c>
      <c r="S152" s="1" t="s">
        <v>1163</v>
      </c>
      <c r="T152" s="1" t="s">
        <v>5702</v>
      </c>
      <c r="U152" s="1">
        <v>5</v>
      </c>
      <c r="V152" s="1" t="s">
        <v>1207</v>
      </c>
      <c r="W152" s="1">
        <v>48</v>
      </c>
      <c r="X152" s="1">
        <v>5</v>
      </c>
      <c r="Y152" s="1" t="s">
        <v>1256</v>
      </c>
      <c r="Z152" s="1">
        <v>1</v>
      </c>
      <c r="AA152" s="1">
        <v>0</v>
      </c>
      <c r="AB152" s="1">
        <v>0</v>
      </c>
      <c r="AC152" s="1">
        <v>0</v>
      </c>
      <c r="AD152" s="1">
        <v>0</v>
      </c>
      <c r="AE152" s="1">
        <v>0</v>
      </c>
      <c r="AF152" s="1">
        <v>0</v>
      </c>
      <c r="AG152" s="1">
        <v>1</v>
      </c>
      <c r="AH152" s="1">
        <v>0</v>
      </c>
      <c r="AI152" s="1">
        <v>1</v>
      </c>
      <c r="AJ152" s="1">
        <v>0</v>
      </c>
      <c r="AK152" s="1">
        <v>0</v>
      </c>
      <c r="AL152" s="1">
        <v>0</v>
      </c>
      <c r="AM152" s="1">
        <v>0</v>
      </c>
      <c r="AN152" s="1">
        <v>0</v>
      </c>
      <c r="AO152" s="1">
        <v>0</v>
      </c>
      <c r="AP152" s="1">
        <v>0</v>
      </c>
      <c r="AQ152" s="1" t="s">
        <v>1079</v>
      </c>
      <c r="AR152" s="1">
        <v>0</v>
      </c>
      <c r="AT152" s="1" t="s">
        <v>1067</v>
      </c>
      <c r="AU152" s="1" t="s">
        <v>1162</v>
      </c>
      <c r="AV152" s="1" t="s">
        <v>1019</v>
      </c>
      <c r="AW152" s="1">
        <v>12</v>
      </c>
      <c r="AX152" s="1">
        <v>0</v>
      </c>
      <c r="AZ152" s="1" t="s">
        <v>1065</v>
      </c>
      <c r="BB152" s="1" t="s">
        <v>5701</v>
      </c>
      <c r="BD152" s="1" t="s">
        <v>1892</v>
      </c>
      <c r="BE152" s="1" t="s">
        <v>1036</v>
      </c>
      <c r="BF152" s="3">
        <v>12</v>
      </c>
      <c r="BG152" s="1" t="s">
        <v>5600</v>
      </c>
      <c r="BH152" s="1" t="s">
        <v>1135</v>
      </c>
      <c r="BI152" s="1" t="s">
        <v>1679</v>
      </c>
      <c r="BJ152" s="1" t="s">
        <v>1225</v>
      </c>
      <c r="BK152" s="1" t="s">
        <v>1428</v>
      </c>
      <c r="BL152" s="1" t="s">
        <v>1108</v>
      </c>
      <c r="BM152" s="1" t="s">
        <v>1107</v>
      </c>
      <c r="BN152" s="1">
        <v>1</v>
      </c>
      <c r="BO152" s="1" t="s">
        <v>5700</v>
      </c>
      <c r="BS152" s="1" t="s">
        <v>1106</v>
      </c>
      <c r="BU152" s="1" t="s">
        <v>1170</v>
      </c>
      <c r="BW152" s="1" t="s">
        <v>1170</v>
      </c>
      <c r="BX152" s="1" t="s">
        <v>1106</v>
      </c>
      <c r="BY152" s="1" t="s">
        <v>1106</v>
      </c>
      <c r="BZ152" s="1" t="s">
        <v>1106</v>
      </c>
      <c r="CA152" s="1" t="s">
        <v>1106</v>
      </c>
      <c r="CB152" s="1" t="s">
        <v>1106</v>
      </c>
      <c r="CC152" s="1" t="s">
        <v>1170</v>
      </c>
      <c r="CD152" s="1" t="s">
        <v>1106</v>
      </c>
      <c r="CE152" s="1" t="s">
        <v>1106</v>
      </c>
      <c r="CF152" s="1" t="s">
        <v>1106</v>
      </c>
      <c r="CG152" s="1" t="s">
        <v>1106</v>
      </c>
      <c r="CH152" s="1" t="s">
        <v>1106</v>
      </c>
      <c r="CI152" s="2">
        <v>41411</v>
      </c>
      <c r="CJ152" s="2">
        <v>38718</v>
      </c>
    </row>
    <row r="153" spans="1:88" ht="30" x14ac:dyDescent="0.25">
      <c r="A153" s="1">
        <v>59</v>
      </c>
      <c r="B153" s="1" t="s">
        <v>883</v>
      </c>
      <c r="F153" s="1" t="s">
        <v>5704</v>
      </c>
      <c r="G153" s="5">
        <v>59.1</v>
      </c>
      <c r="H153" s="1" t="s">
        <v>5709</v>
      </c>
      <c r="I153" s="1" t="s">
        <v>1186</v>
      </c>
      <c r="J153" s="1" t="s">
        <v>995</v>
      </c>
      <c r="K153" s="1" t="s">
        <v>117</v>
      </c>
      <c r="L153" s="1" t="s">
        <v>16</v>
      </c>
      <c r="M153" s="1" t="s">
        <v>3286</v>
      </c>
      <c r="N153" s="2">
        <v>34608</v>
      </c>
      <c r="O153" s="1" t="s">
        <v>5708</v>
      </c>
      <c r="P153" s="1">
        <v>423221</v>
      </c>
      <c r="Q153" s="1">
        <v>535738</v>
      </c>
      <c r="R153" s="1">
        <v>93</v>
      </c>
      <c r="S153" s="1" t="s">
        <v>1163</v>
      </c>
      <c r="T153" s="1" t="s">
        <v>5707</v>
      </c>
      <c r="U153" s="1">
        <v>5</v>
      </c>
      <c r="V153" s="1" t="s">
        <v>1194</v>
      </c>
      <c r="W153" s="1">
        <v>52.83</v>
      </c>
      <c r="X153" s="1">
        <v>0.01</v>
      </c>
      <c r="Y153" s="1" t="s">
        <v>1022</v>
      </c>
      <c r="Z153" s="1">
        <v>1</v>
      </c>
      <c r="AA153" s="1">
        <v>0</v>
      </c>
      <c r="AB153" s="1">
        <v>0</v>
      </c>
      <c r="AC153" s="1">
        <v>1</v>
      </c>
      <c r="AD153" s="1">
        <v>0</v>
      </c>
      <c r="AE153" s="1">
        <v>0</v>
      </c>
      <c r="AF153" s="1">
        <v>0</v>
      </c>
      <c r="AG153" s="1">
        <v>0</v>
      </c>
      <c r="AH153" s="1">
        <v>0</v>
      </c>
      <c r="AI153" s="1">
        <v>0</v>
      </c>
      <c r="AJ153" s="1">
        <v>0</v>
      </c>
      <c r="AK153" s="1">
        <v>0</v>
      </c>
      <c r="AL153" s="1">
        <v>0</v>
      </c>
      <c r="AM153" s="1">
        <v>0</v>
      </c>
      <c r="AN153" s="1">
        <v>0</v>
      </c>
      <c r="AO153" s="1">
        <v>0</v>
      </c>
      <c r="AP153" s="1">
        <v>1</v>
      </c>
      <c r="AQ153" s="1" t="s">
        <v>4865</v>
      </c>
      <c r="AR153" s="1">
        <v>0</v>
      </c>
      <c r="AT153" s="1" t="s">
        <v>1067</v>
      </c>
      <c r="AU153" s="1" t="s">
        <v>1162</v>
      </c>
      <c r="AV153" s="1" t="s">
        <v>1019</v>
      </c>
      <c r="AW153" s="1">
        <v>12</v>
      </c>
      <c r="AX153" s="1">
        <v>12</v>
      </c>
      <c r="CI153" s="2">
        <v>41411</v>
      </c>
    </row>
    <row r="154" spans="1:88" ht="45" x14ac:dyDescent="0.25">
      <c r="A154" s="1">
        <v>60</v>
      </c>
      <c r="B154" s="1" t="s">
        <v>884</v>
      </c>
      <c r="G154" s="5">
        <v>60.3</v>
      </c>
      <c r="H154" s="1" t="s">
        <v>5696</v>
      </c>
      <c r="I154" s="1" t="s">
        <v>16</v>
      </c>
      <c r="J154" s="1" t="s">
        <v>1041</v>
      </c>
      <c r="K154" s="1" t="s">
        <v>273</v>
      </c>
      <c r="L154" s="1" t="s">
        <v>16</v>
      </c>
      <c r="M154" s="1" t="s">
        <v>3286</v>
      </c>
      <c r="N154" s="2">
        <v>34608</v>
      </c>
      <c r="P154" s="1">
        <v>294429</v>
      </c>
      <c r="Q154" s="1">
        <v>195576</v>
      </c>
      <c r="R154" s="1">
        <v>170</v>
      </c>
      <c r="S154" s="1" t="s">
        <v>1280</v>
      </c>
      <c r="T154" s="1" t="s">
        <v>5694</v>
      </c>
      <c r="U154" s="1">
        <v>10</v>
      </c>
      <c r="V154" s="1" t="s">
        <v>1529</v>
      </c>
      <c r="W154" s="1">
        <v>0</v>
      </c>
      <c r="X154" s="1">
        <v>20</v>
      </c>
      <c r="Z154" s="1">
        <v>1</v>
      </c>
      <c r="AA154" s="1">
        <v>0</v>
      </c>
      <c r="AB154" s="1">
        <v>0</v>
      </c>
      <c r="AC154" s="1">
        <v>0</v>
      </c>
      <c r="AD154" s="1">
        <v>0</v>
      </c>
      <c r="AE154" s="1">
        <v>0</v>
      </c>
      <c r="AF154" s="1">
        <v>0</v>
      </c>
      <c r="AG154" s="1">
        <v>0</v>
      </c>
      <c r="AH154" s="1">
        <v>0</v>
      </c>
      <c r="AI154" s="1">
        <v>0</v>
      </c>
      <c r="AJ154" s="1">
        <v>0</v>
      </c>
      <c r="AK154" s="1">
        <v>1</v>
      </c>
      <c r="AL154" s="1">
        <v>0</v>
      </c>
      <c r="AM154" s="1">
        <v>0</v>
      </c>
      <c r="AN154" s="1">
        <v>0</v>
      </c>
      <c r="AO154" s="1">
        <v>0</v>
      </c>
      <c r="AP154" s="1">
        <v>0</v>
      </c>
      <c r="AQ154" s="1" t="s">
        <v>1333</v>
      </c>
      <c r="AR154" s="1">
        <v>0</v>
      </c>
      <c r="AT154" s="1" t="s">
        <v>16</v>
      </c>
      <c r="AU154" s="1" t="s">
        <v>1206</v>
      </c>
      <c r="AV154" s="1" t="s">
        <v>1452</v>
      </c>
      <c r="AW154" s="1">
        <v>4</v>
      </c>
      <c r="AX154" s="1">
        <v>0</v>
      </c>
      <c r="CI154" s="2">
        <v>41411</v>
      </c>
    </row>
    <row r="155" spans="1:88" ht="45" x14ac:dyDescent="0.25">
      <c r="A155" s="1">
        <v>60</v>
      </c>
      <c r="B155" s="1" t="s">
        <v>884</v>
      </c>
      <c r="G155" s="5">
        <v>60.4</v>
      </c>
      <c r="H155" s="1" t="s">
        <v>5695</v>
      </c>
      <c r="I155" s="1" t="s">
        <v>16</v>
      </c>
      <c r="J155" s="1" t="s">
        <v>1041</v>
      </c>
      <c r="K155" s="1" t="s">
        <v>273</v>
      </c>
      <c r="L155" s="1" t="s">
        <v>16</v>
      </c>
      <c r="M155" s="1" t="s">
        <v>3286</v>
      </c>
      <c r="N155" s="2">
        <v>34608</v>
      </c>
      <c r="P155" s="1">
        <v>294429</v>
      </c>
      <c r="Q155" s="1">
        <v>195576</v>
      </c>
      <c r="R155" s="1">
        <v>170</v>
      </c>
      <c r="S155" s="1" t="s">
        <v>1280</v>
      </c>
      <c r="T155" s="1" t="s">
        <v>5694</v>
      </c>
      <c r="U155" s="1">
        <v>10</v>
      </c>
      <c r="V155" s="1" t="s">
        <v>1529</v>
      </c>
      <c r="W155" s="1">
        <v>0</v>
      </c>
      <c r="X155" s="1">
        <v>20</v>
      </c>
      <c r="Z155" s="1">
        <v>1</v>
      </c>
      <c r="AA155" s="1">
        <v>0</v>
      </c>
      <c r="AB155" s="1">
        <v>0</v>
      </c>
      <c r="AC155" s="1">
        <v>0</v>
      </c>
      <c r="AD155" s="1">
        <v>0</v>
      </c>
      <c r="AE155" s="1">
        <v>0</v>
      </c>
      <c r="AF155" s="1">
        <v>0</v>
      </c>
      <c r="AG155" s="1">
        <v>0</v>
      </c>
      <c r="AH155" s="1">
        <v>0</v>
      </c>
      <c r="AI155" s="1">
        <v>0</v>
      </c>
      <c r="AJ155" s="1">
        <v>0</v>
      </c>
      <c r="AK155" s="1">
        <v>1</v>
      </c>
      <c r="AL155" s="1">
        <v>0</v>
      </c>
      <c r="AM155" s="1">
        <v>0</v>
      </c>
      <c r="AN155" s="1">
        <v>0</v>
      </c>
      <c r="AO155" s="1">
        <v>0</v>
      </c>
      <c r="AP155" s="1">
        <v>0</v>
      </c>
      <c r="AQ155" s="1" t="s">
        <v>1333</v>
      </c>
      <c r="AR155" s="1">
        <v>0</v>
      </c>
      <c r="AT155" s="1" t="s">
        <v>16</v>
      </c>
      <c r="AU155" s="1" t="s">
        <v>1206</v>
      </c>
      <c r="AV155" s="1" t="s">
        <v>1452</v>
      </c>
      <c r="AW155" s="1">
        <v>4</v>
      </c>
      <c r="AX155" s="1">
        <v>0</v>
      </c>
      <c r="CI155" s="2">
        <v>41411</v>
      </c>
    </row>
    <row r="156" spans="1:88" ht="45" x14ac:dyDescent="0.25">
      <c r="A156" s="1">
        <v>60</v>
      </c>
      <c r="B156" s="1" t="s">
        <v>884</v>
      </c>
      <c r="G156" s="5">
        <v>60.2</v>
      </c>
      <c r="H156" s="1" t="s">
        <v>1881</v>
      </c>
      <c r="I156" s="1" t="s">
        <v>16</v>
      </c>
      <c r="J156" s="1" t="s">
        <v>1041</v>
      </c>
      <c r="K156" s="1" t="s">
        <v>273</v>
      </c>
      <c r="L156" s="1" t="s">
        <v>16</v>
      </c>
      <c r="M156" s="1" t="s">
        <v>3286</v>
      </c>
      <c r="N156" s="2">
        <v>34608</v>
      </c>
      <c r="O156" s="1" t="s">
        <v>5698</v>
      </c>
      <c r="P156" s="1">
        <v>294424</v>
      </c>
      <c r="Q156" s="1">
        <v>195619</v>
      </c>
      <c r="R156" s="1">
        <v>170</v>
      </c>
      <c r="S156" s="1" t="s">
        <v>1280</v>
      </c>
      <c r="T156" s="1" t="s">
        <v>5697</v>
      </c>
      <c r="U156" s="1">
        <v>10</v>
      </c>
      <c r="V156" s="1" t="s">
        <v>1529</v>
      </c>
      <c r="W156" s="1">
        <v>0</v>
      </c>
      <c r="X156" s="1">
        <v>20</v>
      </c>
      <c r="Z156" s="1">
        <v>1</v>
      </c>
      <c r="AA156" s="1">
        <v>0</v>
      </c>
      <c r="AB156" s="1">
        <v>0</v>
      </c>
      <c r="AC156" s="1">
        <v>0</v>
      </c>
      <c r="AD156" s="1">
        <v>0</v>
      </c>
      <c r="AE156" s="1">
        <v>0</v>
      </c>
      <c r="AF156" s="1">
        <v>0</v>
      </c>
      <c r="AG156" s="1">
        <v>0</v>
      </c>
      <c r="AH156" s="1">
        <v>0</v>
      </c>
      <c r="AI156" s="1">
        <v>0</v>
      </c>
      <c r="AJ156" s="1">
        <v>0</v>
      </c>
      <c r="AK156" s="1">
        <v>1</v>
      </c>
      <c r="AL156" s="1">
        <v>0</v>
      </c>
      <c r="AM156" s="1">
        <v>0</v>
      </c>
      <c r="AN156" s="1">
        <v>0</v>
      </c>
      <c r="AO156" s="1">
        <v>0</v>
      </c>
      <c r="AP156" s="1">
        <v>0</v>
      </c>
      <c r="AQ156" s="1" t="s">
        <v>1333</v>
      </c>
      <c r="AR156" s="1">
        <v>0</v>
      </c>
      <c r="AT156" s="1" t="s">
        <v>16</v>
      </c>
      <c r="AU156" s="1" t="s">
        <v>1206</v>
      </c>
      <c r="AV156" s="1" t="s">
        <v>1452</v>
      </c>
      <c r="AW156" s="1">
        <v>4</v>
      </c>
      <c r="AX156" s="1">
        <v>0</v>
      </c>
      <c r="CI156" s="2">
        <v>41411</v>
      </c>
    </row>
    <row r="157" spans="1:88" ht="45" x14ac:dyDescent="0.25">
      <c r="A157" s="1">
        <v>60</v>
      </c>
      <c r="B157" s="1" t="s">
        <v>884</v>
      </c>
      <c r="G157" s="5">
        <v>60.1</v>
      </c>
      <c r="H157" s="1" t="s">
        <v>1878</v>
      </c>
      <c r="I157" s="1" t="s">
        <v>16</v>
      </c>
      <c r="J157" s="1" t="s">
        <v>1041</v>
      </c>
      <c r="K157" s="1" t="s">
        <v>273</v>
      </c>
      <c r="L157" s="1" t="s">
        <v>16</v>
      </c>
      <c r="M157" s="1" t="s">
        <v>3286</v>
      </c>
      <c r="N157" s="2">
        <v>34608</v>
      </c>
      <c r="O157" s="1" t="s">
        <v>5698</v>
      </c>
      <c r="P157" s="1">
        <v>294420</v>
      </c>
      <c r="Q157" s="1">
        <v>195658</v>
      </c>
      <c r="R157" s="1">
        <v>170</v>
      </c>
      <c r="S157" s="1" t="s">
        <v>1280</v>
      </c>
      <c r="T157" s="1" t="s">
        <v>5699</v>
      </c>
      <c r="U157" s="1">
        <v>10</v>
      </c>
      <c r="V157" s="1" t="s">
        <v>1529</v>
      </c>
      <c r="W157" s="1">
        <v>0</v>
      </c>
      <c r="X157" s="1">
        <v>20</v>
      </c>
      <c r="Z157" s="1">
        <v>1</v>
      </c>
      <c r="AA157" s="1">
        <v>0</v>
      </c>
      <c r="AB157" s="1">
        <v>0</v>
      </c>
      <c r="AC157" s="1">
        <v>0</v>
      </c>
      <c r="AD157" s="1">
        <v>0</v>
      </c>
      <c r="AE157" s="1">
        <v>0</v>
      </c>
      <c r="AF157" s="1">
        <v>0</v>
      </c>
      <c r="AG157" s="1">
        <v>0</v>
      </c>
      <c r="AH157" s="1">
        <v>0</v>
      </c>
      <c r="AI157" s="1">
        <v>0</v>
      </c>
      <c r="AJ157" s="1">
        <v>0</v>
      </c>
      <c r="AK157" s="1">
        <v>1</v>
      </c>
      <c r="AL157" s="1">
        <v>0</v>
      </c>
      <c r="AM157" s="1">
        <v>0</v>
      </c>
      <c r="AN157" s="1">
        <v>0</v>
      </c>
      <c r="AO157" s="1">
        <v>0</v>
      </c>
      <c r="AP157" s="1">
        <v>0</v>
      </c>
      <c r="AQ157" s="1" t="s">
        <v>1333</v>
      </c>
      <c r="AR157" s="1">
        <v>0</v>
      </c>
      <c r="AT157" s="1" t="s">
        <v>16</v>
      </c>
      <c r="AU157" s="1" t="s">
        <v>1206</v>
      </c>
      <c r="AV157" s="1" t="s">
        <v>1452</v>
      </c>
      <c r="AW157" s="1">
        <v>4</v>
      </c>
      <c r="AX157" s="1">
        <v>4</v>
      </c>
      <c r="CI157" s="2">
        <v>41411</v>
      </c>
    </row>
    <row r="158" spans="1:88" ht="30" x14ac:dyDescent="0.25">
      <c r="A158" s="1">
        <v>61</v>
      </c>
      <c r="B158" s="1" t="s">
        <v>885</v>
      </c>
      <c r="G158" s="5">
        <v>61.1</v>
      </c>
      <c r="H158" s="1" t="s">
        <v>2403</v>
      </c>
      <c r="I158" s="1" t="s">
        <v>16</v>
      </c>
      <c r="J158" s="1" t="s">
        <v>70</v>
      </c>
      <c r="K158" s="1" t="s">
        <v>100</v>
      </c>
      <c r="L158" s="1" t="s">
        <v>16</v>
      </c>
      <c r="M158" s="1" t="s">
        <v>3286</v>
      </c>
      <c r="N158" s="2">
        <v>34608</v>
      </c>
      <c r="O158" s="1" t="s">
        <v>5693</v>
      </c>
      <c r="P158" s="1">
        <v>435206</v>
      </c>
      <c r="Q158" s="1">
        <v>421833</v>
      </c>
      <c r="R158" s="1">
        <v>104</v>
      </c>
      <c r="S158" s="1" t="s">
        <v>1336</v>
      </c>
      <c r="T158" s="1" t="s">
        <v>5692</v>
      </c>
      <c r="U158" s="1">
        <v>20</v>
      </c>
      <c r="V158" s="1" t="s">
        <v>1194</v>
      </c>
      <c r="W158" s="1">
        <v>0</v>
      </c>
      <c r="X158" s="1">
        <v>20</v>
      </c>
      <c r="Z158" s="1">
        <v>1</v>
      </c>
      <c r="AA158" s="1">
        <v>0</v>
      </c>
      <c r="AB158" s="1">
        <v>0</v>
      </c>
      <c r="AC158" s="1">
        <v>1</v>
      </c>
      <c r="AD158" s="1">
        <v>0</v>
      </c>
      <c r="AE158" s="1">
        <v>0</v>
      </c>
      <c r="AF158" s="1">
        <v>0</v>
      </c>
      <c r="AG158" s="1">
        <v>0</v>
      </c>
      <c r="AH158" s="1">
        <v>0</v>
      </c>
      <c r="AI158" s="1">
        <v>0</v>
      </c>
      <c r="AJ158" s="1">
        <v>0</v>
      </c>
      <c r="AK158" s="1">
        <v>1</v>
      </c>
      <c r="AL158" s="1">
        <v>0</v>
      </c>
      <c r="AM158" s="1">
        <v>0</v>
      </c>
      <c r="AN158" s="1">
        <v>0</v>
      </c>
      <c r="AO158" s="1">
        <v>0</v>
      </c>
      <c r="AP158" s="1">
        <v>0</v>
      </c>
      <c r="AQ158" s="1" t="s">
        <v>1251</v>
      </c>
      <c r="AR158" s="1">
        <v>0</v>
      </c>
      <c r="AT158" s="1" t="s">
        <v>16</v>
      </c>
      <c r="AU158" s="1" t="s">
        <v>1206</v>
      </c>
      <c r="AV158" s="1" t="s">
        <v>1019</v>
      </c>
      <c r="AW158" s="1">
        <v>12</v>
      </c>
      <c r="AX158" s="1">
        <v>12</v>
      </c>
      <c r="CI158" s="2">
        <v>41411</v>
      </c>
    </row>
    <row r="159" spans="1:88" x14ac:dyDescent="0.25">
      <c r="A159" s="1">
        <v>62</v>
      </c>
      <c r="B159" s="1" t="s">
        <v>886</v>
      </c>
      <c r="G159" s="5">
        <v>62.1</v>
      </c>
      <c r="H159" s="1" t="s">
        <v>1878</v>
      </c>
      <c r="I159" s="1" t="s">
        <v>16</v>
      </c>
      <c r="J159" s="1" t="s">
        <v>946</v>
      </c>
      <c r="K159" s="1" t="s">
        <v>304</v>
      </c>
      <c r="L159" s="1" t="s">
        <v>16</v>
      </c>
      <c r="M159" s="1" t="s">
        <v>3286</v>
      </c>
      <c r="N159" s="2">
        <v>34608</v>
      </c>
      <c r="O159" s="1" t="s">
        <v>5691</v>
      </c>
      <c r="P159" s="1">
        <v>365109</v>
      </c>
      <c r="Q159" s="1">
        <v>400523</v>
      </c>
      <c r="R159" s="1">
        <v>109</v>
      </c>
      <c r="S159" s="1" t="s">
        <v>1140</v>
      </c>
      <c r="T159" s="1" t="s">
        <v>5690</v>
      </c>
      <c r="U159" s="1">
        <v>5</v>
      </c>
      <c r="V159" s="1" t="s">
        <v>1207</v>
      </c>
      <c r="W159" s="1">
        <v>28</v>
      </c>
      <c r="X159" s="1">
        <v>5</v>
      </c>
      <c r="Y159" s="1" t="s">
        <v>1256</v>
      </c>
      <c r="Z159" s="1">
        <v>1</v>
      </c>
      <c r="AA159" s="1">
        <v>0</v>
      </c>
      <c r="AB159" s="1">
        <v>0</v>
      </c>
      <c r="AC159" s="1">
        <v>0</v>
      </c>
      <c r="AD159" s="1">
        <v>0</v>
      </c>
      <c r="AE159" s="1">
        <v>0</v>
      </c>
      <c r="AF159" s="1">
        <v>0</v>
      </c>
      <c r="AG159" s="1">
        <v>0</v>
      </c>
      <c r="AH159" s="1">
        <v>0</v>
      </c>
      <c r="AI159" s="1">
        <v>0</v>
      </c>
      <c r="AJ159" s="1">
        <v>0</v>
      </c>
      <c r="AK159" s="1">
        <v>1</v>
      </c>
      <c r="AL159" s="1">
        <v>0</v>
      </c>
      <c r="AM159" s="1">
        <v>0</v>
      </c>
      <c r="AN159" s="1">
        <v>0</v>
      </c>
      <c r="AO159" s="1">
        <v>0</v>
      </c>
      <c r="AP159" s="1">
        <v>0</v>
      </c>
      <c r="AQ159" s="1" t="s">
        <v>1333</v>
      </c>
      <c r="AR159" s="1">
        <v>0</v>
      </c>
      <c r="AT159" s="1" t="s">
        <v>16</v>
      </c>
      <c r="AU159" s="1" t="s">
        <v>1206</v>
      </c>
      <c r="AV159" s="1" t="s">
        <v>1417</v>
      </c>
      <c r="AW159" s="1">
        <v>6</v>
      </c>
      <c r="AX159" s="1">
        <v>6</v>
      </c>
      <c r="CI159" s="2">
        <v>41411</v>
      </c>
    </row>
    <row r="160" spans="1:88" s="2" customFormat="1" x14ac:dyDescent="0.25">
      <c r="A160" s="1">
        <v>62</v>
      </c>
      <c r="B160" s="1" t="s">
        <v>886</v>
      </c>
      <c r="C160" s="1"/>
      <c r="D160" s="1"/>
      <c r="E160" s="1"/>
      <c r="F160" s="1"/>
      <c r="G160" s="5">
        <v>62.2</v>
      </c>
      <c r="H160" s="1" t="s">
        <v>1881</v>
      </c>
      <c r="I160" s="1" t="s">
        <v>16</v>
      </c>
      <c r="J160" s="1" t="s">
        <v>946</v>
      </c>
      <c r="K160" s="1" t="s">
        <v>304</v>
      </c>
      <c r="L160" s="1" t="s">
        <v>16</v>
      </c>
      <c r="M160" s="1" t="s">
        <v>3286</v>
      </c>
      <c r="N160" s="2">
        <v>34608</v>
      </c>
      <c r="O160" s="1" t="s">
        <v>5689</v>
      </c>
      <c r="P160" s="1">
        <v>365079</v>
      </c>
      <c r="Q160" s="1">
        <v>400558</v>
      </c>
      <c r="R160" s="1">
        <v>109</v>
      </c>
      <c r="S160" s="1" t="s">
        <v>1140</v>
      </c>
      <c r="T160" s="1" t="s">
        <v>5688</v>
      </c>
      <c r="U160" s="1">
        <v>5</v>
      </c>
      <c r="V160" s="1" t="s">
        <v>1207</v>
      </c>
      <c r="W160" s="1">
        <v>28</v>
      </c>
      <c r="X160" s="1">
        <v>5</v>
      </c>
      <c r="Y160" s="1" t="s">
        <v>1256</v>
      </c>
      <c r="Z160" s="1">
        <v>1</v>
      </c>
      <c r="AA160" s="1">
        <v>0</v>
      </c>
      <c r="AB160" s="1">
        <v>0</v>
      </c>
      <c r="AC160" s="1">
        <v>0</v>
      </c>
      <c r="AD160" s="1">
        <v>0</v>
      </c>
      <c r="AE160" s="1">
        <v>0</v>
      </c>
      <c r="AF160" s="1">
        <v>0</v>
      </c>
      <c r="AG160" s="1">
        <v>0</v>
      </c>
      <c r="AH160" s="1">
        <v>0</v>
      </c>
      <c r="AI160" s="1">
        <v>0</v>
      </c>
      <c r="AJ160" s="1">
        <v>0</v>
      </c>
      <c r="AK160" s="1">
        <v>1</v>
      </c>
      <c r="AL160" s="1">
        <v>0</v>
      </c>
      <c r="AM160" s="1">
        <v>0</v>
      </c>
      <c r="AN160" s="1">
        <v>0</v>
      </c>
      <c r="AO160" s="1">
        <v>0</v>
      </c>
      <c r="AP160" s="1">
        <v>0</v>
      </c>
      <c r="AQ160" s="1" t="s">
        <v>1333</v>
      </c>
      <c r="AR160" s="1">
        <v>0</v>
      </c>
      <c r="AS160" s="1"/>
      <c r="AT160" s="1" t="s">
        <v>16</v>
      </c>
      <c r="AU160" s="1" t="s">
        <v>1206</v>
      </c>
      <c r="AV160" s="1" t="s">
        <v>1417</v>
      </c>
      <c r="AW160" s="1">
        <v>6</v>
      </c>
      <c r="AX160" s="1">
        <v>0</v>
      </c>
      <c r="AY160" s="1"/>
      <c r="AZ160" s="1"/>
      <c r="BA160" s="1"/>
      <c r="BB160" s="1"/>
      <c r="BC160" s="1"/>
      <c r="BD160" s="1"/>
      <c r="BE160" s="1"/>
      <c r="BF160" s="3"/>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2">
        <v>41411</v>
      </c>
    </row>
    <row r="161" spans="1:88" s="2" customFormat="1" x14ac:dyDescent="0.25">
      <c r="A161" s="1">
        <v>63</v>
      </c>
      <c r="B161" s="1" t="s">
        <v>887</v>
      </c>
      <c r="C161" s="1"/>
      <c r="D161" s="1"/>
      <c r="E161" s="1"/>
      <c r="F161" s="1"/>
      <c r="G161" s="5">
        <v>63.1</v>
      </c>
      <c r="H161" s="1" t="s">
        <v>5687</v>
      </c>
      <c r="I161" s="1" t="s">
        <v>16</v>
      </c>
      <c r="J161" s="1" t="s">
        <v>995</v>
      </c>
      <c r="K161" s="1" t="s">
        <v>131</v>
      </c>
      <c r="L161" s="1" t="s">
        <v>16</v>
      </c>
      <c r="M161" s="1" t="s">
        <v>3286</v>
      </c>
      <c r="N161" s="2">
        <v>34608</v>
      </c>
      <c r="O161" s="1" t="s">
        <v>5686</v>
      </c>
      <c r="P161" s="1">
        <v>421933</v>
      </c>
      <c r="Q161" s="1">
        <v>587443</v>
      </c>
      <c r="R161" s="1">
        <v>81</v>
      </c>
      <c r="S161" s="1" t="s">
        <v>1163</v>
      </c>
      <c r="T161" s="1" t="s">
        <v>5685</v>
      </c>
      <c r="U161" s="1">
        <v>50</v>
      </c>
      <c r="V161" s="1" t="s">
        <v>1207</v>
      </c>
      <c r="W161" s="1">
        <v>0</v>
      </c>
      <c r="X161" s="1">
        <v>20</v>
      </c>
      <c r="Y161" s="1"/>
      <c r="Z161" s="1">
        <v>1</v>
      </c>
      <c r="AA161" s="1">
        <v>0</v>
      </c>
      <c r="AB161" s="1">
        <v>0</v>
      </c>
      <c r="AC161" s="1">
        <v>0</v>
      </c>
      <c r="AD161" s="1">
        <v>0</v>
      </c>
      <c r="AE161" s="1">
        <v>0</v>
      </c>
      <c r="AF161" s="1">
        <v>0</v>
      </c>
      <c r="AG161" s="1">
        <v>0</v>
      </c>
      <c r="AH161" s="1">
        <v>0</v>
      </c>
      <c r="AI161" s="1">
        <v>0</v>
      </c>
      <c r="AJ161" s="1">
        <v>0</v>
      </c>
      <c r="AK161" s="1">
        <v>1</v>
      </c>
      <c r="AL161" s="1">
        <v>0</v>
      </c>
      <c r="AM161" s="1">
        <v>0</v>
      </c>
      <c r="AN161" s="1">
        <v>0</v>
      </c>
      <c r="AO161" s="1">
        <v>0</v>
      </c>
      <c r="AP161" s="1">
        <v>0</v>
      </c>
      <c r="AQ161" s="1" t="s">
        <v>1333</v>
      </c>
      <c r="AR161" s="1">
        <v>0</v>
      </c>
      <c r="AS161" s="1"/>
      <c r="AT161" s="1" t="s">
        <v>16</v>
      </c>
      <c r="AU161" s="1" t="s">
        <v>1162</v>
      </c>
      <c r="AV161" s="1" t="s">
        <v>1019</v>
      </c>
      <c r="AW161" s="1">
        <v>12</v>
      </c>
      <c r="AX161" s="1">
        <v>12</v>
      </c>
      <c r="AY161" s="1"/>
      <c r="AZ161" s="1"/>
      <c r="BA161" s="1"/>
      <c r="BB161" s="1"/>
      <c r="BC161" s="1"/>
      <c r="BD161" s="1"/>
      <c r="BE161" s="1"/>
      <c r="BF161" s="3"/>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2">
        <v>41411</v>
      </c>
    </row>
    <row r="162" spans="1:88" s="2" customFormat="1" ht="30" x14ac:dyDescent="0.25">
      <c r="A162" s="1">
        <v>64</v>
      </c>
      <c r="B162" s="1" t="s">
        <v>888</v>
      </c>
      <c r="C162" s="1"/>
      <c r="D162" s="1"/>
      <c r="E162" s="1"/>
      <c r="F162" s="1"/>
      <c r="G162" s="5">
        <v>64.099999999999994</v>
      </c>
      <c r="H162" s="1" t="s">
        <v>5684</v>
      </c>
      <c r="I162" s="1" t="s">
        <v>16</v>
      </c>
      <c r="J162" s="1" t="s">
        <v>1041</v>
      </c>
      <c r="K162" s="1" t="s">
        <v>395</v>
      </c>
      <c r="L162" s="1" t="s">
        <v>16</v>
      </c>
      <c r="M162" s="1" t="s">
        <v>3286</v>
      </c>
      <c r="N162" s="2">
        <v>34608</v>
      </c>
      <c r="O162" s="1" t="s">
        <v>5683</v>
      </c>
      <c r="P162" s="1">
        <v>249430</v>
      </c>
      <c r="Q162" s="1">
        <v>210588</v>
      </c>
      <c r="R162" s="1">
        <v>159</v>
      </c>
      <c r="S162" s="1" t="s">
        <v>1290</v>
      </c>
      <c r="T162" s="1" t="s">
        <v>5682</v>
      </c>
      <c r="U162" s="1">
        <v>20</v>
      </c>
      <c r="V162" s="1" t="s">
        <v>1194</v>
      </c>
      <c r="W162" s="1">
        <v>0</v>
      </c>
      <c r="X162" s="1">
        <v>20</v>
      </c>
      <c r="Y162" s="1"/>
      <c r="Z162" s="1">
        <v>1</v>
      </c>
      <c r="AA162" s="1">
        <v>0</v>
      </c>
      <c r="AB162" s="1">
        <v>0</v>
      </c>
      <c r="AC162" s="1">
        <v>0</v>
      </c>
      <c r="AD162" s="1">
        <v>0</v>
      </c>
      <c r="AE162" s="1">
        <v>0</v>
      </c>
      <c r="AF162" s="1">
        <v>0</v>
      </c>
      <c r="AG162" s="1">
        <v>0</v>
      </c>
      <c r="AH162" s="1">
        <v>0</v>
      </c>
      <c r="AI162" s="1">
        <v>0</v>
      </c>
      <c r="AJ162" s="1">
        <v>0</v>
      </c>
      <c r="AK162" s="1">
        <v>1</v>
      </c>
      <c r="AL162" s="1">
        <v>0</v>
      </c>
      <c r="AM162" s="1">
        <v>0</v>
      </c>
      <c r="AN162" s="1">
        <v>0</v>
      </c>
      <c r="AO162" s="1">
        <v>0</v>
      </c>
      <c r="AP162" s="1">
        <v>0</v>
      </c>
      <c r="AQ162" s="1" t="s">
        <v>1333</v>
      </c>
      <c r="AR162" s="1">
        <v>0</v>
      </c>
      <c r="AS162" s="1"/>
      <c r="AT162" s="1" t="s">
        <v>16</v>
      </c>
      <c r="AU162" s="1" t="s">
        <v>1206</v>
      </c>
      <c r="AV162" s="1" t="s">
        <v>1452</v>
      </c>
      <c r="AW162" s="1">
        <v>4</v>
      </c>
      <c r="AX162" s="1">
        <v>4</v>
      </c>
      <c r="AY162" s="1"/>
      <c r="AZ162" s="1"/>
      <c r="BA162" s="1"/>
      <c r="BB162" s="1"/>
      <c r="BC162" s="1"/>
      <c r="BD162" s="1"/>
      <c r="BE162" s="1"/>
      <c r="BF162" s="3"/>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2">
        <v>41411</v>
      </c>
    </row>
    <row r="163" spans="1:88" s="2" customFormat="1" ht="30" x14ac:dyDescent="0.25">
      <c r="A163" s="1">
        <v>64</v>
      </c>
      <c r="B163" s="1" t="s">
        <v>888</v>
      </c>
      <c r="C163" s="1"/>
      <c r="D163" s="1"/>
      <c r="E163" s="1"/>
      <c r="F163" s="1"/>
      <c r="G163" s="5">
        <v>64.2</v>
      </c>
      <c r="H163" s="1" t="s">
        <v>5681</v>
      </c>
      <c r="I163" s="1" t="s">
        <v>16</v>
      </c>
      <c r="J163" s="1" t="s">
        <v>1041</v>
      </c>
      <c r="K163" s="1" t="s">
        <v>395</v>
      </c>
      <c r="L163" s="1" t="s">
        <v>16</v>
      </c>
      <c r="M163" s="1" t="s">
        <v>3286</v>
      </c>
      <c r="N163" s="2">
        <v>34608</v>
      </c>
      <c r="O163" s="1" t="s">
        <v>5680</v>
      </c>
      <c r="P163" s="1">
        <v>249403</v>
      </c>
      <c r="Q163" s="1">
        <v>210573</v>
      </c>
      <c r="R163" s="1">
        <v>159</v>
      </c>
      <c r="S163" s="1" t="s">
        <v>1290</v>
      </c>
      <c r="T163" s="1" t="s">
        <v>5679</v>
      </c>
      <c r="U163" s="1">
        <v>20</v>
      </c>
      <c r="V163" s="1" t="s">
        <v>1194</v>
      </c>
      <c r="W163" s="1">
        <v>0</v>
      </c>
      <c r="X163" s="1">
        <v>20</v>
      </c>
      <c r="Y163" s="1"/>
      <c r="Z163" s="1">
        <v>1</v>
      </c>
      <c r="AA163" s="1">
        <v>0</v>
      </c>
      <c r="AB163" s="1">
        <v>0</v>
      </c>
      <c r="AC163" s="1">
        <v>0</v>
      </c>
      <c r="AD163" s="1">
        <v>0</v>
      </c>
      <c r="AE163" s="1">
        <v>0</v>
      </c>
      <c r="AF163" s="1">
        <v>0</v>
      </c>
      <c r="AG163" s="1">
        <v>0</v>
      </c>
      <c r="AH163" s="1">
        <v>0</v>
      </c>
      <c r="AI163" s="1">
        <v>0</v>
      </c>
      <c r="AJ163" s="1">
        <v>0</v>
      </c>
      <c r="AK163" s="1">
        <v>1</v>
      </c>
      <c r="AL163" s="1">
        <v>0</v>
      </c>
      <c r="AM163" s="1">
        <v>0</v>
      </c>
      <c r="AN163" s="1">
        <v>0</v>
      </c>
      <c r="AO163" s="1">
        <v>0</v>
      </c>
      <c r="AP163" s="1">
        <v>0</v>
      </c>
      <c r="AQ163" s="1" t="s">
        <v>1333</v>
      </c>
      <c r="AR163" s="1">
        <v>0</v>
      </c>
      <c r="AS163" s="1"/>
      <c r="AT163" s="1" t="s">
        <v>16</v>
      </c>
      <c r="AU163" s="1" t="s">
        <v>1206</v>
      </c>
      <c r="AV163" s="1" t="s">
        <v>1452</v>
      </c>
      <c r="AW163" s="1">
        <v>4</v>
      </c>
      <c r="AX163" s="1">
        <v>0</v>
      </c>
      <c r="AY163" s="1"/>
      <c r="AZ163" s="1"/>
      <c r="BA163" s="1"/>
      <c r="BB163" s="1"/>
      <c r="BC163" s="1"/>
      <c r="BD163" s="1"/>
      <c r="BE163" s="1"/>
      <c r="BF163" s="3"/>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2">
        <v>41411</v>
      </c>
    </row>
    <row r="164" spans="1:88" s="2" customFormat="1" ht="30" x14ac:dyDescent="0.25">
      <c r="A164" s="1">
        <v>65</v>
      </c>
      <c r="B164" s="1" t="s">
        <v>889</v>
      </c>
      <c r="C164" s="1"/>
      <c r="D164" s="1"/>
      <c r="E164" s="1"/>
      <c r="F164" s="1"/>
      <c r="G164" s="5">
        <v>65.099999999999994</v>
      </c>
      <c r="H164" s="1" t="s">
        <v>4981</v>
      </c>
      <c r="I164" s="1" t="s">
        <v>16</v>
      </c>
      <c r="J164" s="1" t="s">
        <v>1261</v>
      </c>
      <c r="K164" s="1" t="s">
        <v>80</v>
      </c>
      <c r="L164" s="1" t="s">
        <v>16</v>
      </c>
      <c r="M164" s="1" t="s">
        <v>3286</v>
      </c>
      <c r="N164" s="2">
        <v>34608</v>
      </c>
      <c r="O164" s="1" t="s">
        <v>5678</v>
      </c>
      <c r="P164" s="1">
        <v>431265</v>
      </c>
      <c r="Q164" s="1">
        <v>316256</v>
      </c>
      <c r="R164" s="1">
        <v>128</v>
      </c>
      <c r="S164" s="1" t="s">
        <v>1258</v>
      </c>
      <c r="T164" s="1" t="s">
        <v>5677</v>
      </c>
      <c r="U164" s="1">
        <v>5</v>
      </c>
      <c r="V164" s="1" t="s">
        <v>1194</v>
      </c>
      <c r="W164" s="1">
        <v>105</v>
      </c>
      <c r="X164" s="1">
        <v>5</v>
      </c>
      <c r="Y164" s="1" t="s">
        <v>1256</v>
      </c>
      <c r="Z164" s="1">
        <v>1</v>
      </c>
      <c r="AA164" s="1">
        <v>0</v>
      </c>
      <c r="AB164" s="1">
        <v>0</v>
      </c>
      <c r="AC164" s="1">
        <v>0</v>
      </c>
      <c r="AD164" s="1">
        <v>0</v>
      </c>
      <c r="AE164" s="1">
        <v>0</v>
      </c>
      <c r="AF164" s="1">
        <v>0</v>
      </c>
      <c r="AG164" s="1">
        <v>0</v>
      </c>
      <c r="AH164" s="1">
        <v>0</v>
      </c>
      <c r="AI164" s="1">
        <v>0</v>
      </c>
      <c r="AJ164" s="1">
        <v>0</v>
      </c>
      <c r="AK164" s="1">
        <v>1</v>
      </c>
      <c r="AL164" s="1">
        <v>0</v>
      </c>
      <c r="AM164" s="1">
        <v>0</v>
      </c>
      <c r="AN164" s="1">
        <v>0</v>
      </c>
      <c r="AO164" s="1">
        <v>0</v>
      </c>
      <c r="AP164" s="1">
        <v>0</v>
      </c>
      <c r="AQ164" s="1" t="s">
        <v>1333</v>
      </c>
      <c r="AR164" s="1">
        <v>0</v>
      </c>
      <c r="AS164" s="1"/>
      <c r="AT164" s="1" t="s">
        <v>16</v>
      </c>
      <c r="AU164" s="1" t="s">
        <v>1206</v>
      </c>
      <c r="AV164" s="1" t="s">
        <v>1452</v>
      </c>
      <c r="AW164" s="1">
        <v>4</v>
      </c>
      <c r="AX164" s="1">
        <v>4</v>
      </c>
      <c r="AY164" s="1"/>
      <c r="AZ164" s="1"/>
      <c r="BA164" s="1"/>
      <c r="BB164" s="1"/>
      <c r="BC164" s="1"/>
      <c r="BD164" s="1"/>
      <c r="BE164" s="1"/>
      <c r="BF164" s="3"/>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2">
        <v>41411</v>
      </c>
    </row>
    <row r="165" spans="1:88" s="2" customFormat="1" ht="30" x14ac:dyDescent="0.25">
      <c r="A165" s="1">
        <v>66</v>
      </c>
      <c r="B165" s="1" t="s">
        <v>890</v>
      </c>
      <c r="C165" s="1"/>
      <c r="D165" s="1"/>
      <c r="E165" s="1"/>
      <c r="F165" s="1"/>
      <c r="G165" s="5">
        <v>66.099999999999994</v>
      </c>
      <c r="H165" s="1" t="s">
        <v>1414</v>
      </c>
      <c r="I165" s="1" t="s">
        <v>3113</v>
      </c>
      <c r="J165" s="1" t="s">
        <v>995</v>
      </c>
      <c r="K165" s="1" t="s">
        <v>167</v>
      </c>
      <c r="L165" s="1" t="s">
        <v>90</v>
      </c>
      <c r="M165" s="1" t="s">
        <v>3286</v>
      </c>
      <c r="N165" s="2">
        <v>34608</v>
      </c>
      <c r="O165" s="1" t="s">
        <v>5676</v>
      </c>
      <c r="P165" s="1">
        <v>426425</v>
      </c>
      <c r="Q165" s="1">
        <v>577886</v>
      </c>
      <c r="R165" s="1">
        <v>88</v>
      </c>
      <c r="S165" s="1" t="s">
        <v>1163</v>
      </c>
      <c r="T165" s="1" t="s">
        <v>5675</v>
      </c>
      <c r="U165" s="1">
        <v>60</v>
      </c>
      <c r="V165" s="1" t="s">
        <v>1194</v>
      </c>
      <c r="W165" s="1">
        <v>0</v>
      </c>
      <c r="X165" s="1">
        <v>20</v>
      </c>
      <c r="Y165" s="1"/>
      <c r="Z165" s="1">
        <v>1</v>
      </c>
      <c r="AA165" s="1">
        <v>0</v>
      </c>
      <c r="AB165" s="1">
        <v>0</v>
      </c>
      <c r="AC165" s="1">
        <v>0</v>
      </c>
      <c r="AD165" s="1">
        <v>0</v>
      </c>
      <c r="AE165" s="1">
        <v>0</v>
      </c>
      <c r="AF165" s="1">
        <v>0</v>
      </c>
      <c r="AG165" s="1">
        <v>0</v>
      </c>
      <c r="AH165" s="1">
        <v>0</v>
      </c>
      <c r="AI165" s="1">
        <v>0</v>
      </c>
      <c r="AJ165" s="1">
        <v>1</v>
      </c>
      <c r="AK165" s="1">
        <v>0</v>
      </c>
      <c r="AL165" s="1">
        <v>0</v>
      </c>
      <c r="AM165" s="1">
        <v>0</v>
      </c>
      <c r="AN165" s="1">
        <v>0</v>
      </c>
      <c r="AO165" s="1">
        <v>0</v>
      </c>
      <c r="AP165" s="1">
        <v>0</v>
      </c>
      <c r="AQ165" s="1" t="s">
        <v>3125</v>
      </c>
      <c r="AR165" s="1">
        <v>0</v>
      </c>
      <c r="AS165" s="1"/>
      <c r="AT165" s="1" t="s">
        <v>1067</v>
      </c>
      <c r="AU165" s="1" t="s">
        <v>1162</v>
      </c>
      <c r="AV165" s="1" t="s">
        <v>1178</v>
      </c>
      <c r="AW165" s="1">
        <v>52</v>
      </c>
      <c r="AX165" s="1">
        <v>52</v>
      </c>
      <c r="AY165" s="1"/>
      <c r="AZ165" s="1"/>
      <c r="BA165" s="1"/>
      <c r="BB165" s="1"/>
      <c r="BC165" s="1"/>
      <c r="BD165" s="1"/>
      <c r="BE165" s="1"/>
      <c r="BF165" s="3"/>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2">
        <v>41411</v>
      </c>
    </row>
    <row r="166" spans="1:88" s="2" customFormat="1" ht="30" x14ac:dyDescent="0.25">
      <c r="A166" s="1">
        <v>67</v>
      </c>
      <c r="B166" s="1" t="s">
        <v>891</v>
      </c>
      <c r="C166" s="1"/>
      <c r="D166" s="1"/>
      <c r="E166" s="1"/>
      <c r="F166" s="1"/>
      <c r="G166" s="5">
        <v>67.099999999999994</v>
      </c>
      <c r="H166" s="1" t="s">
        <v>1878</v>
      </c>
      <c r="I166" s="1" t="s">
        <v>16</v>
      </c>
      <c r="J166" s="1" t="s">
        <v>946</v>
      </c>
      <c r="K166" s="1" t="s">
        <v>188</v>
      </c>
      <c r="L166" s="1" t="s">
        <v>16</v>
      </c>
      <c r="M166" s="1" t="s">
        <v>3286</v>
      </c>
      <c r="N166" s="2">
        <v>34608</v>
      </c>
      <c r="O166" s="1" t="s">
        <v>5674</v>
      </c>
      <c r="P166" s="1">
        <v>375331</v>
      </c>
      <c r="Q166" s="1">
        <v>402426</v>
      </c>
      <c r="R166" s="1">
        <v>109</v>
      </c>
      <c r="S166" s="1" t="s">
        <v>1140</v>
      </c>
      <c r="T166" s="1" t="s">
        <v>5673</v>
      </c>
      <c r="U166" s="1">
        <v>20</v>
      </c>
      <c r="V166" s="1" t="s">
        <v>1194</v>
      </c>
      <c r="W166" s="1">
        <v>0</v>
      </c>
      <c r="X166" s="1">
        <v>20</v>
      </c>
      <c r="Y166" s="1"/>
      <c r="Z166" s="1">
        <v>1</v>
      </c>
      <c r="AA166" s="1">
        <v>0</v>
      </c>
      <c r="AB166" s="1">
        <v>0</v>
      </c>
      <c r="AC166" s="1">
        <v>0</v>
      </c>
      <c r="AD166" s="1">
        <v>0</v>
      </c>
      <c r="AE166" s="1">
        <v>0</v>
      </c>
      <c r="AF166" s="1">
        <v>0</v>
      </c>
      <c r="AG166" s="1">
        <v>0</v>
      </c>
      <c r="AH166" s="1">
        <v>0</v>
      </c>
      <c r="AI166" s="1">
        <v>0</v>
      </c>
      <c r="AJ166" s="1">
        <v>0</v>
      </c>
      <c r="AK166" s="1">
        <v>1</v>
      </c>
      <c r="AL166" s="1">
        <v>0</v>
      </c>
      <c r="AM166" s="1">
        <v>0</v>
      </c>
      <c r="AN166" s="1">
        <v>0</v>
      </c>
      <c r="AO166" s="1">
        <v>0</v>
      </c>
      <c r="AP166" s="1">
        <v>0</v>
      </c>
      <c r="AQ166" s="1" t="s">
        <v>1333</v>
      </c>
      <c r="AR166" s="1">
        <v>0</v>
      </c>
      <c r="AS166" s="1"/>
      <c r="AT166" s="1" t="s">
        <v>16</v>
      </c>
      <c r="AU166" s="1" t="s">
        <v>1206</v>
      </c>
      <c r="AV166" s="1" t="s">
        <v>1019</v>
      </c>
      <c r="AW166" s="1">
        <v>12</v>
      </c>
      <c r="AX166" s="1">
        <v>12</v>
      </c>
      <c r="AY166" s="1"/>
      <c r="AZ166" s="1"/>
      <c r="BA166" s="1"/>
      <c r="BB166" s="1"/>
      <c r="BC166" s="1"/>
      <c r="BD166" s="1"/>
      <c r="BE166" s="1"/>
      <c r="BF166" s="3"/>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2">
        <v>41411</v>
      </c>
    </row>
    <row r="167" spans="1:88" s="2" customFormat="1" ht="30" x14ac:dyDescent="0.25">
      <c r="A167" s="1">
        <v>67</v>
      </c>
      <c r="B167" s="1" t="s">
        <v>891</v>
      </c>
      <c r="C167" s="1"/>
      <c r="D167" s="1"/>
      <c r="E167" s="1"/>
      <c r="F167" s="1"/>
      <c r="G167" s="5">
        <v>67.3</v>
      </c>
      <c r="H167" s="1" t="s">
        <v>2403</v>
      </c>
      <c r="I167" s="1" t="s">
        <v>16</v>
      </c>
      <c r="J167" s="1" t="s">
        <v>946</v>
      </c>
      <c r="K167" s="1" t="s">
        <v>188</v>
      </c>
      <c r="L167" s="1" t="s">
        <v>16</v>
      </c>
      <c r="M167" s="1" t="s">
        <v>3286</v>
      </c>
      <c r="N167" s="2">
        <v>34608</v>
      </c>
      <c r="O167" s="1" t="s">
        <v>5670</v>
      </c>
      <c r="P167" s="1">
        <v>375317</v>
      </c>
      <c r="Q167" s="1">
        <v>402362</v>
      </c>
      <c r="R167" s="1">
        <v>109</v>
      </c>
      <c r="S167" s="1" t="s">
        <v>1140</v>
      </c>
      <c r="T167" s="1" t="s">
        <v>5669</v>
      </c>
      <c r="U167" s="1">
        <v>10</v>
      </c>
      <c r="V167" s="1" t="s">
        <v>1194</v>
      </c>
      <c r="W167" s="1">
        <v>77</v>
      </c>
      <c r="X167" s="1">
        <v>5</v>
      </c>
      <c r="Y167" s="1" t="s">
        <v>1256</v>
      </c>
      <c r="Z167" s="1">
        <v>1</v>
      </c>
      <c r="AA167" s="1">
        <v>0</v>
      </c>
      <c r="AB167" s="1">
        <v>0</v>
      </c>
      <c r="AC167" s="1">
        <v>0</v>
      </c>
      <c r="AD167" s="1">
        <v>0</v>
      </c>
      <c r="AE167" s="1">
        <v>0</v>
      </c>
      <c r="AF167" s="1">
        <v>0</v>
      </c>
      <c r="AG167" s="1">
        <v>0</v>
      </c>
      <c r="AH167" s="1">
        <v>0</v>
      </c>
      <c r="AI167" s="1">
        <v>0</v>
      </c>
      <c r="AJ167" s="1">
        <v>0</v>
      </c>
      <c r="AK167" s="1">
        <v>1</v>
      </c>
      <c r="AL167" s="1">
        <v>0</v>
      </c>
      <c r="AM167" s="1">
        <v>0</v>
      </c>
      <c r="AN167" s="1">
        <v>0</v>
      </c>
      <c r="AO167" s="1">
        <v>0</v>
      </c>
      <c r="AP167" s="1">
        <v>0</v>
      </c>
      <c r="AQ167" s="1" t="s">
        <v>1333</v>
      </c>
      <c r="AR167" s="1">
        <v>0</v>
      </c>
      <c r="AS167" s="1"/>
      <c r="AT167" s="1" t="s">
        <v>16</v>
      </c>
      <c r="AU167" s="1" t="s">
        <v>1206</v>
      </c>
      <c r="AV167" s="1" t="s">
        <v>1019</v>
      </c>
      <c r="AW167" s="1">
        <v>12</v>
      </c>
      <c r="AX167" s="1">
        <v>0</v>
      </c>
      <c r="AY167" s="1"/>
      <c r="AZ167" s="1"/>
      <c r="BA167" s="1"/>
      <c r="BB167" s="1"/>
      <c r="BC167" s="1"/>
      <c r="BD167" s="1"/>
      <c r="BE167" s="1"/>
      <c r="BF167" s="3"/>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2">
        <v>41411</v>
      </c>
    </row>
    <row r="168" spans="1:88" s="2" customFormat="1" ht="30" x14ac:dyDescent="0.25">
      <c r="A168" s="1">
        <v>67</v>
      </c>
      <c r="B168" s="1" t="s">
        <v>891</v>
      </c>
      <c r="C168" s="1"/>
      <c r="D168" s="1"/>
      <c r="E168" s="1"/>
      <c r="F168" s="1"/>
      <c r="G168" s="5">
        <v>67.400000000000006</v>
      </c>
      <c r="H168" s="1" t="s">
        <v>2206</v>
      </c>
      <c r="I168" s="1" t="s">
        <v>16</v>
      </c>
      <c r="J168" s="1" t="s">
        <v>946</v>
      </c>
      <c r="K168" s="1" t="s">
        <v>188</v>
      </c>
      <c r="L168" s="1" t="s">
        <v>16</v>
      </c>
      <c r="M168" s="1" t="s">
        <v>3286</v>
      </c>
      <c r="N168" s="2">
        <v>34608</v>
      </c>
      <c r="O168" s="1" t="s">
        <v>5668</v>
      </c>
      <c r="P168" s="1">
        <v>375305</v>
      </c>
      <c r="Q168" s="1">
        <v>402314</v>
      </c>
      <c r="R168" s="1">
        <v>109</v>
      </c>
      <c r="S168" s="1" t="s">
        <v>1140</v>
      </c>
      <c r="T168" s="1" t="s">
        <v>5667</v>
      </c>
      <c r="U168" s="1">
        <v>10</v>
      </c>
      <c r="V168" s="1" t="s">
        <v>1194</v>
      </c>
      <c r="W168" s="1">
        <v>75</v>
      </c>
      <c r="X168" s="1">
        <v>5</v>
      </c>
      <c r="Y168" s="1" t="s">
        <v>1256</v>
      </c>
      <c r="Z168" s="1">
        <v>1</v>
      </c>
      <c r="AA168" s="1">
        <v>0</v>
      </c>
      <c r="AB168" s="1">
        <v>0</v>
      </c>
      <c r="AC168" s="1">
        <v>0</v>
      </c>
      <c r="AD168" s="1">
        <v>0</v>
      </c>
      <c r="AE168" s="1">
        <v>0</v>
      </c>
      <c r="AF168" s="1">
        <v>0</v>
      </c>
      <c r="AG168" s="1">
        <v>0</v>
      </c>
      <c r="AH168" s="1">
        <v>0</v>
      </c>
      <c r="AI168" s="1">
        <v>0</v>
      </c>
      <c r="AJ168" s="1">
        <v>0</v>
      </c>
      <c r="AK168" s="1">
        <v>1</v>
      </c>
      <c r="AL168" s="1">
        <v>0</v>
      </c>
      <c r="AM168" s="1">
        <v>0</v>
      </c>
      <c r="AN168" s="1">
        <v>0</v>
      </c>
      <c r="AO168" s="1">
        <v>0</v>
      </c>
      <c r="AP168" s="1">
        <v>0</v>
      </c>
      <c r="AQ168" s="1" t="s">
        <v>1333</v>
      </c>
      <c r="AR168" s="1">
        <v>0</v>
      </c>
      <c r="AS168" s="1"/>
      <c r="AT168" s="1" t="s">
        <v>16</v>
      </c>
      <c r="AU168" s="1" t="s">
        <v>1206</v>
      </c>
      <c r="AV168" s="1" t="s">
        <v>1019</v>
      </c>
      <c r="AW168" s="1">
        <v>12</v>
      </c>
      <c r="AX168" s="1">
        <v>0</v>
      </c>
      <c r="AY168" s="1"/>
      <c r="AZ168" s="1"/>
      <c r="BA168" s="1"/>
      <c r="BB168" s="1"/>
      <c r="BC168" s="1"/>
      <c r="BD168" s="1"/>
      <c r="BE168" s="1"/>
      <c r="BF168" s="3"/>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2">
        <v>41411</v>
      </c>
    </row>
    <row r="169" spans="1:88" s="2" customFormat="1" ht="30" x14ac:dyDescent="0.25">
      <c r="A169" s="1">
        <v>67</v>
      </c>
      <c r="B169" s="1" t="s">
        <v>891</v>
      </c>
      <c r="C169" s="1"/>
      <c r="D169" s="1"/>
      <c r="E169" s="1"/>
      <c r="F169" s="1"/>
      <c r="G169" s="5">
        <v>67.2</v>
      </c>
      <c r="H169" s="1" t="s">
        <v>1881</v>
      </c>
      <c r="I169" s="1" t="s">
        <v>16</v>
      </c>
      <c r="J169" s="1" t="s">
        <v>946</v>
      </c>
      <c r="K169" s="1" t="s">
        <v>188</v>
      </c>
      <c r="L169" s="1" t="s">
        <v>16</v>
      </c>
      <c r="M169" s="1" t="s">
        <v>3286</v>
      </c>
      <c r="N169" s="2">
        <v>34608</v>
      </c>
      <c r="O169" s="1" t="s">
        <v>5672</v>
      </c>
      <c r="P169" s="1">
        <v>375293</v>
      </c>
      <c r="Q169" s="1">
        <v>402451</v>
      </c>
      <c r="R169" s="1">
        <v>109</v>
      </c>
      <c r="S169" s="1" t="s">
        <v>1140</v>
      </c>
      <c r="T169" s="1" t="s">
        <v>5671</v>
      </c>
      <c r="U169" s="1">
        <v>10</v>
      </c>
      <c r="V169" s="1" t="s">
        <v>1194</v>
      </c>
      <c r="W169" s="1">
        <v>80</v>
      </c>
      <c r="X169" s="1">
        <v>5</v>
      </c>
      <c r="Y169" s="1" t="s">
        <v>1256</v>
      </c>
      <c r="Z169" s="1">
        <v>1</v>
      </c>
      <c r="AA169" s="1">
        <v>0</v>
      </c>
      <c r="AB169" s="1">
        <v>0</v>
      </c>
      <c r="AC169" s="1">
        <v>0</v>
      </c>
      <c r="AD169" s="1">
        <v>0</v>
      </c>
      <c r="AE169" s="1">
        <v>0</v>
      </c>
      <c r="AF169" s="1">
        <v>0</v>
      </c>
      <c r="AG169" s="1">
        <v>0</v>
      </c>
      <c r="AH169" s="1">
        <v>0</v>
      </c>
      <c r="AI169" s="1">
        <v>0</v>
      </c>
      <c r="AJ169" s="1">
        <v>0</v>
      </c>
      <c r="AK169" s="1">
        <v>1</v>
      </c>
      <c r="AL169" s="1">
        <v>0</v>
      </c>
      <c r="AM169" s="1">
        <v>0</v>
      </c>
      <c r="AN169" s="1">
        <v>0</v>
      </c>
      <c r="AO169" s="1">
        <v>0</v>
      </c>
      <c r="AP169" s="1">
        <v>0</v>
      </c>
      <c r="AQ169" s="1" t="s">
        <v>1333</v>
      </c>
      <c r="AR169" s="1">
        <v>0</v>
      </c>
      <c r="AS169" s="1"/>
      <c r="AT169" s="1" t="s">
        <v>16</v>
      </c>
      <c r="AU169" s="1" t="s">
        <v>1206</v>
      </c>
      <c r="AV169" s="1" t="s">
        <v>1019</v>
      </c>
      <c r="AW169" s="1">
        <v>12</v>
      </c>
      <c r="AX169" s="1">
        <v>0</v>
      </c>
      <c r="AY169" s="1"/>
      <c r="AZ169" s="1"/>
      <c r="BA169" s="1"/>
      <c r="BB169" s="1"/>
      <c r="BC169" s="1"/>
      <c r="BD169" s="1"/>
      <c r="BE169" s="1"/>
      <c r="BF169" s="3"/>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2">
        <v>41411</v>
      </c>
    </row>
    <row r="170" spans="1:88" s="2" customFormat="1" ht="30" x14ac:dyDescent="0.25">
      <c r="A170" s="1">
        <v>68</v>
      </c>
      <c r="B170" s="1" t="s">
        <v>892</v>
      </c>
      <c r="C170" s="1"/>
      <c r="D170" s="1"/>
      <c r="E170" s="1"/>
      <c r="F170" s="1"/>
      <c r="G170" s="5">
        <v>68.099999999999994</v>
      </c>
      <c r="H170" s="1" t="s">
        <v>2745</v>
      </c>
      <c r="I170" s="1" t="s">
        <v>16</v>
      </c>
      <c r="J170" s="1" t="s">
        <v>995</v>
      </c>
      <c r="K170" s="1" t="s">
        <v>167</v>
      </c>
      <c r="L170" s="1" t="s">
        <v>16</v>
      </c>
      <c r="M170" s="1" t="s">
        <v>3286</v>
      </c>
      <c r="N170" s="2">
        <v>34608</v>
      </c>
      <c r="O170" s="1" t="s">
        <v>5666</v>
      </c>
      <c r="P170" s="1">
        <v>429949</v>
      </c>
      <c r="Q170" s="1">
        <v>576305</v>
      </c>
      <c r="R170" s="1">
        <v>88</v>
      </c>
      <c r="S170" s="1" t="s">
        <v>1163</v>
      </c>
      <c r="T170" s="1" t="s">
        <v>5665</v>
      </c>
      <c r="U170" s="1">
        <v>0.01</v>
      </c>
      <c r="V170" s="1" t="s">
        <v>1022</v>
      </c>
      <c r="W170" s="1">
        <v>39.270000000000003</v>
      </c>
      <c r="X170" s="1">
        <v>0.01</v>
      </c>
      <c r="Y170" s="1" t="s">
        <v>1022</v>
      </c>
      <c r="Z170" s="1">
        <v>1</v>
      </c>
      <c r="AA170" s="1">
        <v>0</v>
      </c>
      <c r="AB170" s="1">
        <v>0</v>
      </c>
      <c r="AC170" s="1">
        <v>1</v>
      </c>
      <c r="AD170" s="1">
        <v>0</v>
      </c>
      <c r="AE170" s="1">
        <v>0</v>
      </c>
      <c r="AF170" s="1">
        <v>0</v>
      </c>
      <c r="AG170" s="1">
        <v>0</v>
      </c>
      <c r="AH170" s="1">
        <v>0</v>
      </c>
      <c r="AI170" s="1">
        <v>0</v>
      </c>
      <c r="AJ170" s="1">
        <v>0</v>
      </c>
      <c r="AK170" s="1">
        <v>1</v>
      </c>
      <c r="AL170" s="1">
        <v>0</v>
      </c>
      <c r="AM170" s="1">
        <v>0</v>
      </c>
      <c r="AN170" s="1">
        <v>0</v>
      </c>
      <c r="AO170" s="1">
        <v>0</v>
      </c>
      <c r="AP170" s="1">
        <v>0</v>
      </c>
      <c r="AQ170" s="1" t="s">
        <v>1251</v>
      </c>
      <c r="AR170" s="1">
        <v>0</v>
      </c>
      <c r="AS170" s="1"/>
      <c r="AT170" s="1" t="s">
        <v>16</v>
      </c>
      <c r="AU170" s="1" t="s">
        <v>1162</v>
      </c>
      <c r="AV170" s="1" t="s">
        <v>1019</v>
      </c>
      <c r="AW170" s="1">
        <v>12</v>
      </c>
      <c r="AX170" s="1">
        <v>12</v>
      </c>
      <c r="AY170" s="1" t="s">
        <v>5662</v>
      </c>
      <c r="AZ170" s="1"/>
      <c r="BA170" s="1"/>
      <c r="BB170" s="1"/>
      <c r="BC170" s="1"/>
      <c r="BD170" s="1"/>
      <c r="BE170" s="1"/>
      <c r="BF170" s="3"/>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2">
        <v>41411</v>
      </c>
    </row>
    <row r="171" spans="1:88" s="2" customFormat="1" ht="30" x14ac:dyDescent="0.25">
      <c r="A171" s="1">
        <v>68</v>
      </c>
      <c r="B171" s="1" t="s">
        <v>892</v>
      </c>
      <c r="C171" s="1"/>
      <c r="D171" s="1"/>
      <c r="E171" s="1"/>
      <c r="F171" s="1"/>
      <c r="G171" s="5">
        <v>68.2</v>
      </c>
      <c r="H171" s="1" t="s">
        <v>2319</v>
      </c>
      <c r="I171" s="1" t="s">
        <v>16</v>
      </c>
      <c r="J171" s="1" t="s">
        <v>995</v>
      </c>
      <c r="K171" s="1" t="s">
        <v>167</v>
      </c>
      <c r="L171" s="1" t="s">
        <v>16</v>
      </c>
      <c r="M171" s="1" t="s">
        <v>3286</v>
      </c>
      <c r="N171" s="2">
        <v>34608</v>
      </c>
      <c r="O171" s="1" t="s">
        <v>5664</v>
      </c>
      <c r="P171" s="1">
        <v>429946</v>
      </c>
      <c r="Q171" s="1">
        <v>576305</v>
      </c>
      <c r="R171" s="1">
        <v>88</v>
      </c>
      <c r="S171" s="1" t="s">
        <v>1163</v>
      </c>
      <c r="T171" s="1" t="s">
        <v>5663</v>
      </c>
      <c r="U171" s="1">
        <v>0.01</v>
      </c>
      <c r="V171" s="1" t="s">
        <v>1022</v>
      </c>
      <c r="W171" s="1">
        <v>38.799999999999997</v>
      </c>
      <c r="X171" s="1">
        <v>0.01</v>
      </c>
      <c r="Y171" s="1" t="s">
        <v>1022</v>
      </c>
      <c r="Z171" s="1">
        <v>1</v>
      </c>
      <c r="AA171" s="1">
        <v>0</v>
      </c>
      <c r="AB171" s="1">
        <v>0</v>
      </c>
      <c r="AC171" s="1">
        <v>1</v>
      </c>
      <c r="AD171" s="1">
        <v>0</v>
      </c>
      <c r="AE171" s="1">
        <v>0</v>
      </c>
      <c r="AF171" s="1">
        <v>0</v>
      </c>
      <c r="AG171" s="1">
        <v>0</v>
      </c>
      <c r="AH171" s="1">
        <v>0</v>
      </c>
      <c r="AI171" s="1">
        <v>0</v>
      </c>
      <c r="AJ171" s="1">
        <v>0</v>
      </c>
      <c r="AK171" s="1">
        <v>1</v>
      </c>
      <c r="AL171" s="1">
        <v>0</v>
      </c>
      <c r="AM171" s="1">
        <v>0</v>
      </c>
      <c r="AN171" s="1">
        <v>0</v>
      </c>
      <c r="AO171" s="1">
        <v>0</v>
      </c>
      <c r="AP171" s="1">
        <v>0</v>
      </c>
      <c r="AQ171" s="1" t="s">
        <v>1251</v>
      </c>
      <c r="AR171" s="1">
        <v>0</v>
      </c>
      <c r="AS171" s="1"/>
      <c r="AT171" s="1" t="s">
        <v>16</v>
      </c>
      <c r="AU171" s="1" t="s">
        <v>1162</v>
      </c>
      <c r="AV171" s="1" t="s">
        <v>1019</v>
      </c>
      <c r="AW171" s="1">
        <v>12</v>
      </c>
      <c r="AX171" s="1">
        <v>0</v>
      </c>
      <c r="AY171" s="1" t="s">
        <v>5662</v>
      </c>
      <c r="AZ171" s="1"/>
      <c r="BA171" s="1"/>
      <c r="BB171" s="1"/>
      <c r="BC171" s="1"/>
      <c r="BD171" s="1"/>
      <c r="BE171" s="1"/>
      <c r="BF171" s="3"/>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2">
        <v>41411</v>
      </c>
    </row>
    <row r="172" spans="1:88" s="2" customFormat="1" ht="30" x14ac:dyDescent="0.25">
      <c r="A172" s="1">
        <v>69</v>
      </c>
      <c r="B172" s="1" t="s">
        <v>893</v>
      </c>
      <c r="C172" s="1"/>
      <c r="D172" s="1"/>
      <c r="E172" s="1"/>
      <c r="F172" s="1"/>
      <c r="G172" s="5">
        <v>69.099999999999994</v>
      </c>
      <c r="H172" s="1" t="s">
        <v>5661</v>
      </c>
      <c r="I172" s="1" t="s">
        <v>5660</v>
      </c>
      <c r="J172" s="1" t="s">
        <v>995</v>
      </c>
      <c r="K172" s="1" t="s">
        <v>167</v>
      </c>
      <c r="L172" s="1" t="s">
        <v>90</v>
      </c>
      <c r="M172" s="1" t="s">
        <v>3286</v>
      </c>
      <c r="N172" s="2">
        <v>34608</v>
      </c>
      <c r="O172" s="1" t="s">
        <v>5659</v>
      </c>
      <c r="P172" s="1">
        <v>426706</v>
      </c>
      <c r="Q172" s="1">
        <v>577310</v>
      </c>
      <c r="R172" s="1">
        <v>88</v>
      </c>
      <c r="S172" s="1" t="s">
        <v>1163</v>
      </c>
      <c r="T172" s="1" t="s">
        <v>5658</v>
      </c>
      <c r="U172" s="1">
        <v>40</v>
      </c>
      <c r="V172" s="1" t="s">
        <v>1194</v>
      </c>
      <c r="W172" s="1">
        <v>0</v>
      </c>
      <c r="X172" s="1">
        <v>20</v>
      </c>
      <c r="Y172" s="1"/>
      <c r="Z172" s="1">
        <v>1</v>
      </c>
      <c r="AA172" s="1">
        <v>0</v>
      </c>
      <c r="AB172" s="1">
        <v>0</v>
      </c>
      <c r="AC172" s="1">
        <v>0</v>
      </c>
      <c r="AD172" s="1">
        <v>0</v>
      </c>
      <c r="AE172" s="1">
        <v>0</v>
      </c>
      <c r="AF172" s="1">
        <v>0</v>
      </c>
      <c r="AG172" s="1">
        <v>0</v>
      </c>
      <c r="AH172" s="1">
        <v>0</v>
      </c>
      <c r="AI172" s="1">
        <v>0</v>
      </c>
      <c r="AJ172" s="1">
        <v>0</v>
      </c>
      <c r="AK172" s="1">
        <v>1</v>
      </c>
      <c r="AL172" s="1">
        <v>0</v>
      </c>
      <c r="AM172" s="1">
        <v>0</v>
      </c>
      <c r="AN172" s="1">
        <v>0</v>
      </c>
      <c r="AO172" s="1">
        <v>0</v>
      </c>
      <c r="AP172" s="1">
        <v>0</v>
      </c>
      <c r="AQ172" s="1" t="s">
        <v>1333</v>
      </c>
      <c r="AR172" s="1">
        <v>0</v>
      </c>
      <c r="AS172" s="1"/>
      <c r="AT172" s="1" t="s">
        <v>16</v>
      </c>
      <c r="AU172" s="1" t="s">
        <v>1162</v>
      </c>
      <c r="AV172" s="1" t="s">
        <v>1387</v>
      </c>
      <c r="AW172" s="1">
        <v>0</v>
      </c>
      <c r="AX172" s="1">
        <v>0</v>
      </c>
      <c r="AY172" s="1" t="s">
        <v>5657</v>
      </c>
      <c r="AZ172" s="1"/>
      <c r="BA172" s="1"/>
      <c r="BB172" s="1"/>
      <c r="BC172" s="1"/>
      <c r="BD172" s="1"/>
      <c r="BE172" s="1"/>
      <c r="BF172" s="3"/>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2">
        <v>41411</v>
      </c>
    </row>
    <row r="173" spans="1:88" s="2" customFormat="1" ht="30" x14ac:dyDescent="0.25">
      <c r="A173" s="1">
        <v>70</v>
      </c>
      <c r="B173" s="1" t="s">
        <v>894</v>
      </c>
      <c r="C173" s="1"/>
      <c r="D173" s="1"/>
      <c r="E173" s="1"/>
      <c r="F173" s="1"/>
      <c r="G173" s="5">
        <v>70.099999999999994</v>
      </c>
      <c r="H173" s="1" t="s">
        <v>5656</v>
      </c>
      <c r="I173" s="1" t="s">
        <v>16</v>
      </c>
      <c r="J173" s="1" t="s">
        <v>995</v>
      </c>
      <c r="K173" s="1" t="s">
        <v>604</v>
      </c>
      <c r="L173" s="1" t="s">
        <v>49</v>
      </c>
      <c r="M173" s="1" t="s">
        <v>3286</v>
      </c>
      <c r="N173" s="2">
        <v>34608</v>
      </c>
      <c r="O173" s="1" t="s">
        <v>5655</v>
      </c>
      <c r="P173" s="1">
        <v>433579</v>
      </c>
      <c r="Q173" s="1">
        <v>542574</v>
      </c>
      <c r="R173" s="1">
        <v>88</v>
      </c>
      <c r="S173" s="1" t="s">
        <v>1163</v>
      </c>
      <c r="T173" s="1" t="s">
        <v>5654</v>
      </c>
      <c r="U173" s="1">
        <v>5</v>
      </c>
      <c r="V173" s="1" t="s">
        <v>1194</v>
      </c>
      <c r="W173" s="1">
        <v>118.62</v>
      </c>
      <c r="X173" s="1">
        <v>0.01</v>
      </c>
      <c r="Y173" s="1" t="s">
        <v>1022</v>
      </c>
      <c r="Z173" s="1">
        <v>1</v>
      </c>
      <c r="AA173" s="1">
        <v>0</v>
      </c>
      <c r="AB173" s="1">
        <v>0</v>
      </c>
      <c r="AC173" s="1">
        <v>1</v>
      </c>
      <c r="AD173" s="1">
        <v>0</v>
      </c>
      <c r="AE173" s="1">
        <v>0</v>
      </c>
      <c r="AF173" s="1">
        <v>0</v>
      </c>
      <c r="AG173" s="1">
        <v>0</v>
      </c>
      <c r="AH173" s="1">
        <v>0</v>
      </c>
      <c r="AI173" s="1">
        <v>0</v>
      </c>
      <c r="AJ173" s="1">
        <v>0</v>
      </c>
      <c r="AK173" s="1">
        <v>1</v>
      </c>
      <c r="AL173" s="1">
        <v>0</v>
      </c>
      <c r="AM173" s="1">
        <v>0</v>
      </c>
      <c r="AN173" s="1">
        <v>0</v>
      </c>
      <c r="AO173" s="1">
        <v>0</v>
      </c>
      <c r="AP173" s="1">
        <v>1</v>
      </c>
      <c r="AQ173" s="1" t="s">
        <v>4930</v>
      </c>
      <c r="AR173" s="1">
        <v>0</v>
      </c>
      <c r="AS173" s="1"/>
      <c r="AT173" s="1" t="s">
        <v>16</v>
      </c>
      <c r="AU173" s="1" t="s">
        <v>1162</v>
      </c>
      <c r="AV173" s="1" t="s">
        <v>1019</v>
      </c>
      <c r="AW173" s="1">
        <v>12</v>
      </c>
      <c r="AX173" s="1">
        <v>12</v>
      </c>
      <c r="AY173" s="1"/>
      <c r="AZ173" s="1" t="s">
        <v>1065</v>
      </c>
      <c r="BA173" s="1"/>
      <c r="BB173" s="1"/>
      <c r="BC173" s="1"/>
      <c r="BD173" s="1" t="s">
        <v>5611</v>
      </c>
      <c r="BE173" s="1" t="s">
        <v>1387</v>
      </c>
      <c r="BF173" s="3"/>
      <c r="BG173" s="1" t="s">
        <v>1174</v>
      </c>
      <c r="BH173" s="1" t="s">
        <v>1135</v>
      </c>
      <c r="BI173" s="1" t="s">
        <v>1521</v>
      </c>
      <c r="BJ173" s="1" t="s">
        <v>1172</v>
      </c>
      <c r="BK173" s="1" t="s">
        <v>1267</v>
      </c>
      <c r="BL173" s="1" t="s">
        <v>1108</v>
      </c>
      <c r="BM173" s="1" t="s">
        <v>1107</v>
      </c>
      <c r="BN173" s="1">
        <v>0</v>
      </c>
      <c r="BO173" s="1" t="s">
        <v>5610</v>
      </c>
      <c r="BP173" s="1"/>
      <c r="BQ173" s="1"/>
      <c r="BR173" s="1"/>
      <c r="BS173" s="1"/>
      <c r="BT173" s="1"/>
      <c r="BU173" s="1"/>
      <c r="BV173" s="1"/>
      <c r="BW173" s="1" t="s">
        <v>1383</v>
      </c>
      <c r="BX173" s="1" t="s">
        <v>1383</v>
      </c>
      <c r="BY173" s="1" t="s">
        <v>1383</v>
      </c>
      <c r="BZ173" s="1" t="s">
        <v>1383</v>
      </c>
      <c r="CA173" s="1" t="s">
        <v>1383</v>
      </c>
      <c r="CB173" s="1" t="s">
        <v>1383</v>
      </c>
      <c r="CC173" s="1" t="s">
        <v>1383</v>
      </c>
      <c r="CD173" s="1" t="s">
        <v>1383</v>
      </c>
      <c r="CE173" s="1" t="s">
        <v>1383</v>
      </c>
      <c r="CF173" s="1" t="s">
        <v>1383</v>
      </c>
      <c r="CG173" s="1" t="s">
        <v>1383</v>
      </c>
      <c r="CH173" s="1" t="s">
        <v>1383</v>
      </c>
      <c r="CI173" s="2">
        <v>41411</v>
      </c>
      <c r="CJ173" s="2">
        <v>38718</v>
      </c>
    </row>
    <row r="174" spans="1:88" s="2" customFormat="1" ht="30" x14ac:dyDescent="0.25">
      <c r="A174" s="1">
        <v>70</v>
      </c>
      <c r="B174" s="1" t="s">
        <v>894</v>
      </c>
      <c r="C174" s="1"/>
      <c r="D174" s="1"/>
      <c r="E174" s="1"/>
      <c r="F174" s="1"/>
      <c r="G174" s="5">
        <v>70.2</v>
      </c>
      <c r="H174" s="1" t="s">
        <v>4271</v>
      </c>
      <c r="I174" s="1" t="s">
        <v>16</v>
      </c>
      <c r="J174" s="1" t="s">
        <v>995</v>
      </c>
      <c r="K174" s="1" t="s">
        <v>604</v>
      </c>
      <c r="L174" s="1" t="s">
        <v>49</v>
      </c>
      <c r="M174" s="1" t="s">
        <v>3286</v>
      </c>
      <c r="N174" s="2">
        <v>34608</v>
      </c>
      <c r="O174" s="1" t="s">
        <v>5653</v>
      </c>
      <c r="P174" s="1">
        <v>433561</v>
      </c>
      <c r="Q174" s="1">
        <v>542570</v>
      </c>
      <c r="R174" s="1">
        <v>88</v>
      </c>
      <c r="S174" s="1" t="s">
        <v>1163</v>
      </c>
      <c r="T174" s="1" t="s">
        <v>5652</v>
      </c>
      <c r="U174" s="1">
        <v>5</v>
      </c>
      <c r="V174" s="1" t="s">
        <v>1194</v>
      </c>
      <c r="W174" s="1">
        <v>118</v>
      </c>
      <c r="X174" s="1">
        <v>1</v>
      </c>
      <c r="Y174" s="1" t="s">
        <v>1256</v>
      </c>
      <c r="Z174" s="1">
        <v>1</v>
      </c>
      <c r="AA174" s="1">
        <v>0</v>
      </c>
      <c r="AB174" s="1">
        <v>0</v>
      </c>
      <c r="AC174" s="1">
        <v>1</v>
      </c>
      <c r="AD174" s="1">
        <v>0</v>
      </c>
      <c r="AE174" s="1">
        <v>0</v>
      </c>
      <c r="AF174" s="1">
        <v>0</v>
      </c>
      <c r="AG174" s="1">
        <v>0</v>
      </c>
      <c r="AH174" s="1">
        <v>0</v>
      </c>
      <c r="AI174" s="1">
        <v>0</v>
      </c>
      <c r="AJ174" s="1">
        <v>0</v>
      </c>
      <c r="AK174" s="1">
        <v>1</v>
      </c>
      <c r="AL174" s="1">
        <v>0</v>
      </c>
      <c r="AM174" s="1">
        <v>0</v>
      </c>
      <c r="AN174" s="1">
        <v>0</v>
      </c>
      <c r="AO174" s="1">
        <v>0</v>
      </c>
      <c r="AP174" s="1">
        <v>0</v>
      </c>
      <c r="AQ174" s="1" t="s">
        <v>1251</v>
      </c>
      <c r="AR174" s="1">
        <v>0</v>
      </c>
      <c r="AS174" s="1"/>
      <c r="AT174" s="1" t="s">
        <v>16</v>
      </c>
      <c r="AU174" s="1" t="s">
        <v>1162</v>
      </c>
      <c r="AV174" s="1" t="s">
        <v>1019</v>
      </c>
      <c r="AW174" s="1">
        <v>12</v>
      </c>
      <c r="AX174" s="1">
        <v>0</v>
      </c>
      <c r="AY174" s="1"/>
      <c r="AZ174" s="1"/>
      <c r="BA174" s="1"/>
      <c r="BB174" s="1"/>
      <c r="BC174" s="1"/>
      <c r="BD174" s="1"/>
      <c r="BE174" s="1"/>
      <c r="BF174" s="3"/>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2">
        <v>41411</v>
      </c>
    </row>
    <row r="175" spans="1:88" s="2" customFormat="1" ht="30" x14ac:dyDescent="0.25">
      <c r="A175" s="1">
        <v>70</v>
      </c>
      <c r="B175" s="1" t="s">
        <v>894</v>
      </c>
      <c r="C175" s="1"/>
      <c r="D175" s="1"/>
      <c r="E175" s="1"/>
      <c r="F175" s="1"/>
      <c r="G175" s="5">
        <v>70.3</v>
      </c>
      <c r="H175" s="1" t="s">
        <v>5609</v>
      </c>
      <c r="I175" s="1" t="s">
        <v>16</v>
      </c>
      <c r="J175" s="1" t="s">
        <v>995</v>
      </c>
      <c r="K175" s="1" t="s">
        <v>604</v>
      </c>
      <c r="L175" s="1" t="s">
        <v>49</v>
      </c>
      <c r="M175" s="1" t="s">
        <v>3286</v>
      </c>
      <c r="N175" s="2">
        <v>34608</v>
      </c>
      <c r="O175" s="1"/>
      <c r="P175" s="1">
        <v>433523</v>
      </c>
      <c r="Q175" s="1">
        <v>542850</v>
      </c>
      <c r="R175" s="1">
        <v>88</v>
      </c>
      <c r="S175" s="1" t="s">
        <v>1163</v>
      </c>
      <c r="T175" s="1" t="s">
        <v>5651</v>
      </c>
      <c r="U175" s="1">
        <v>10</v>
      </c>
      <c r="V175" s="1" t="s">
        <v>1529</v>
      </c>
      <c r="W175" s="1">
        <v>95</v>
      </c>
      <c r="X175" s="1">
        <v>10</v>
      </c>
      <c r="Y175" s="1" t="s">
        <v>1256</v>
      </c>
      <c r="Z175" s="1">
        <v>1</v>
      </c>
      <c r="AA175" s="1">
        <v>0</v>
      </c>
      <c r="AB175" s="1">
        <v>0</v>
      </c>
      <c r="AC175" s="1">
        <v>0</v>
      </c>
      <c r="AD175" s="1">
        <v>0</v>
      </c>
      <c r="AE175" s="1">
        <v>0</v>
      </c>
      <c r="AF175" s="1">
        <v>0</v>
      </c>
      <c r="AG175" s="1">
        <v>1</v>
      </c>
      <c r="AH175" s="1">
        <v>0</v>
      </c>
      <c r="AI175" s="1">
        <v>0</v>
      </c>
      <c r="AJ175" s="1">
        <v>0</v>
      </c>
      <c r="AK175" s="1">
        <v>0</v>
      </c>
      <c r="AL175" s="1">
        <v>0</v>
      </c>
      <c r="AM175" s="1">
        <v>0</v>
      </c>
      <c r="AN175" s="1">
        <v>0</v>
      </c>
      <c r="AO175" s="1">
        <v>0</v>
      </c>
      <c r="AP175" s="1">
        <v>0</v>
      </c>
      <c r="AQ175" s="1" t="s">
        <v>1993</v>
      </c>
      <c r="AR175" s="1">
        <v>0</v>
      </c>
      <c r="AS175" s="1"/>
      <c r="AT175" s="1" t="s">
        <v>16</v>
      </c>
      <c r="AU175" s="1" t="s">
        <v>1162</v>
      </c>
      <c r="AV175" s="1" t="s">
        <v>1019</v>
      </c>
      <c r="AW175" s="1">
        <v>12</v>
      </c>
      <c r="AX175" s="1">
        <v>0</v>
      </c>
      <c r="AY175" s="1"/>
      <c r="AZ175" s="1"/>
      <c r="BA175" s="1"/>
      <c r="BB175" s="1"/>
      <c r="BC175" s="1"/>
      <c r="BD175" s="1"/>
      <c r="BE175" s="1"/>
      <c r="BF175" s="3"/>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2">
        <v>41411</v>
      </c>
    </row>
    <row r="176" spans="1:88" ht="30" x14ac:dyDescent="0.25">
      <c r="A176" s="1">
        <v>71</v>
      </c>
      <c r="B176" s="1" t="s">
        <v>895</v>
      </c>
      <c r="G176" s="5">
        <v>71.099999999999994</v>
      </c>
      <c r="H176" s="1" t="s">
        <v>5650</v>
      </c>
      <c r="I176" s="1" t="s">
        <v>16</v>
      </c>
      <c r="J176" s="1" t="s">
        <v>1261</v>
      </c>
      <c r="K176" s="1" t="s">
        <v>106</v>
      </c>
      <c r="L176" s="1" t="s">
        <v>896</v>
      </c>
      <c r="M176" s="1" t="s">
        <v>3286</v>
      </c>
      <c r="N176" s="2">
        <v>34608</v>
      </c>
      <c r="O176" s="1" t="s">
        <v>5649</v>
      </c>
      <c r="P176" s="1">
        <v>452854</v>
      </c>
      <c r="Q176" s="1">
        <v>367243</v>
      </c>
      <c r="R176" s="1">
        <v>120</v>
      </c>
      <c r="S176" s="1" t="s">
        <v>1258</v>
      </c>
      <c r="T176" s="1" t="s">
        <v>5648</v>
      </c>
      <c r="U176" s="1">
        <v>20</v>
      </c>
      <c r="V176" s="1" t="s">
        <v>1194</v>
      </c>
      <c r="W176" s="1">
        <v>0</v>
      </c>
      <c r="X176" s="1">
        <v>20</v>
      </c>
      <c r="Z176" s="1">
        <v>1</v>
      </c>
      <c r="AA176" s="1">
        <v>0</v>
      </c>
      <c r="AB176" s="1">
        <v>0</v>
      </c>
      <c r="AC176" s="1">
        <v>0</v>
      </c>
      <c r="AD176" s="1">
        <v>0</v>
      </c>
      <c r="AE176" s="1">
        <v>0</v>
      </c>
      <c r="AF176" s="1">
        <v>0</v>
      </c>
      <c r="AG176" s="1">
        <v>0</v>
      </c>
      <c r="AH176" s="1">
        <v>0</v>
      </c>
      <c r="AI176" s="1">
        <v>0</v>
      </c>
      <c r="AJ176" s="1">
        <v>0</v>
      </c>
      <c r="AK176" s="1">
        <v>1</v>
      </c>
      <c r="AL176" s="1">
        <v>0</v>
      </c>
      <c r="AM176" s="1">
        <v>0</v>
      </c>
      <c r="AN176" s="1">
        <v>0</v>
      </c>
      <c r="AO176" s="1">
        <v>0</v>
      </c>
      <c r="AP176" s="1">
        <v>0</v>
      </c>
      <c r="AQ176" s="1" t="s">
        <v>1333</v>
      </c>
      <c r="AR176" s="1">
        <v>0</v>
      </c>
      <c r="AT176" s="1" t="s">
        <v>16</v>
      </c>
      <c r="AV176" s="1" t="s">
        <v>1387</v>
      </c>
      <c r="AW176" s="1">
        <v>0</v>
      </c>
      <c r="AX176" s="1">
        <v>0</v>
      </c>
      <c r="CI176" s="2">
        <v>41411</v>
      </c>
    </row>
    <row r="177" spans="1:88" ht="30" x14ac:dyDescent="0.25">
      <c r="A177" s="1">
        <v>72</v>
      </c>
      <c r="B177" s="1" t="s">
        <v>897</v>
      </c>
      <c r="G177" s="5">
        <v>72.099999999999994</v>
      </c>
      <c r="H177" s="1" t="s">
        <v>1426</v>
      </c>
      <c r="I177" s="1" t="s">
        <v>16</v>
      </c>
      <c r="J177" s="1" t="s">
        <v>70</v>
      </c>
      <c r="K177" s="1" t="s">
        <v>123</v>
      </c>
      <c r="L177" s="1" t="s">
        <v>16</v>
      </c>
      <c r="M177" s="1" t="s">
        <v>3286</v>
      </c>
      <c r="N177" s="2">
        <v>34608</v>
      </c>
      <c r="O177" s="1" t="s">
        <v>5647</v>
      </c>
      <c r="P177" s="1">
        <v>427012</v>
      </c>
      <c r="Q177" s="1">
        <v>412781</v>
      </c>
      <c r="R177" s="1">
        <v>110</v>
      </c>
      <c r="S177" s="1" t="s">
        <v>1336</v>
      </c>
      <c r="T177" s="1" t="s">
        <v>5646</v>
      </c>
      <c r="U177" s="1">
        <v>20</v>
      </c>
      <c r="V177" s="1" t="s">
        <v>1194</v>
      </c>
      <c r="W177" s="1">
        <v>0</v>
      </c>
      <c r="X177" s="1">
        <v>20</v>
      </c>
      <c r="Z177" s="1">
        <v>1</v>
      </c>
      <c r="AA177" s="1">
        <v>0</v>
      </c>
      <c r="AB177" s="1">
        <v>0</v>
      </c>
      <c r="AC177" s="1">
        <v>1</v>
      </c>
      <c r="AD177" s="1">
        <v>0</v>
      </c>
      <c r="AE177" s="1">
        <v>0</v>
      </c>
      <c r="AF177" s="1">
        <v>0</v>
      </c>
      <c r="AG177" s="1">
        <v>0</v>
      </c>
      <c r="AH177" s="1">
        <v>0</v>
      </c>
      <c r="AI177" s="1">
        <v>0</v>
      </c>
      <c r="AJ177" s="1">
        <v>0</v>
      </c>
      <c r="AK177" s="1">
        <v>1</v>
      </c>
      <c r="AL177" s="1">
        <v>0</v>
      </c>
      <c r="AM177" s="1">
        <v>0</v>
      </c>
      <c r="AN177" s="1">
        <v>0</v>
      </c>
      <c r="AO177" s="1">
        <v>0</v>
      </c>
      <c r="AP177" s="1">
        <v>0</v>
      </c>
      <c r="AQ177" s="1" t="s">
        <v>1251</v>
      </c>
      <c r="AR177" s="1">
        <v>0</v>
      </c>
      <c r="AT177" s="1" t="s">
        <v>16</v>
      </c>
      <c r="AU177" s="1" t="s">
        <v>1206</v>
      </c>
      <c r="AV177" s="1" t="s">
        <v>1417</v>
      </c>
      <c r="AW177" s="1">
        <v>6</v>
      </c>
      <c r="AX177" s="1">
        <v>6</v>
      </c>
      <c r="CI177" s="2">
        <v>41411</v>
      </c>
    </row>
    <row r="178" spans="1:88" ht="45" x14ac:dyDescent="0.25">
      <c r="A178" s="1">
        <v>73</v>
      </c>
      <c r="B178" s="1" t="s">
        <v>898</v>
      </c>
      <c r="G178" s="5">
        <v>73.099999999999994</v>
      </c>
      <c r="H178" s="1" t="s">
        <v>1426</v>
      </c>
      <c r="I178" s="1" t="s">
        <v>16</v>
      </c>
      <c r="J178" s="1" t="s">
        <v>1261</v>
      </c>
      <c r="K178" s="1" t="s">
        <v>295</v>
      </c>
      <c r="L178" s="1" t="s">
        <v>16</v>
      </c>
      <c r="M178" s="1" t="s">
        <v>3286</v>
      </c>
      <c r="N178" s="2">
        <v>34608</v>
      </c>
      <c r="O178" s="1" t="s">
        <v>5645</v>
      </c>
      <c r="P178" s="1">
        <v>455200</v>
      </c>
      <c r="Q178" s="1">
        <v>378477</v>
      </c>
      <c r="R178" s="1">
        <v>120</v>
      </c>
      <c r="S178" s="1" t="s">
        <v>1258</v>
      </c>
      <c r="T178" s="1" t="s">
        <v>5644</v>
      </c>
      <c r="U178" s="1">
        <v>20</v>
      </c>
      <c r="V178" s="1" t="s">
        <v>1194</v>
      </c>
      <c r="W178" s="1">
        <v>60</v>
      </c>
      <c r="X178" s="1">
        <v>5</v>
      </c>
      <c r="Y178" s="1" t="s">
        <v>1256</v>
      </c>
      <c r="Z178" s="1">
        <v>1</v>
      </c>
      <c r="AA178" s="1">
        <v>0</v>
      </c>
      <c r="AB178" s="1">
        <v>0</v>
      </c>
      <c r="AC178" s="1">
        <v>1</v>
      </c>
      <c r="AD178" s="1">
        <v>0</v>
      </c>
      <c r="AE178" s="1">
        <v>0</v>
      </c>
      <c r="AF178" s="1">
        <v>0</v>
      </c>
      <c r="AG178" s="1">
        <v>0</v>
      </c>
      <c r="AH178" s="1">
        <v>0</v>
      </c>
      <c r="AI178" s="1">
        <v>0</v>
      </c>
      <c r="AJ178" s="1">
        <v>0</v>
      </c>
      <c r="AK178" s="1">
        <v>1</v>
      </c>
      <c r="AL178" s="1">
        <v>0</v>
      </c>
      <c r="AM178" s="1">
        <v>0</v>
      </c>
      <c r="AN178" s="1">
        <v>0</v>
      </c>
      <c r="AO178" s="1">
        <v>0</v>
      </c>
      <c r="AP178" s="1">
        <v>0</v>
      </c>
      <c r="AQ178" s="1" t="s">
        <v>1251</v>
      </c>
      <c r="AR178" s="1">
        <v>0</v>
      </c>
      <c r="AT178" s="1" t="s">
        <v>16</v>
      </c>
      <c r="AU178" s="1" t="s">
        <v>1206</v>
      </c>
      <c r="AV178" s="1" t="s">
        <v>1417</v>
      </c>
      <c r="AW178" s="1">
        <v>6</v>
      </c>
      <c r="AX178" s="1">
        <v>6</v>
      </c>
      <c r="CI178" s="2">
        <v>41411</v>
      </c>
    </row>
    <row r="179" spans="1:88" ht="30" x14ac:dyDescent="0.25">
      <c r="A179" s="1">
        <v>74</v>
      </c>
      <c r="B179" s="1" t="s">
        <v>899</v>
      </c>
      <c r="G179" s="5">
        <v>74.599999999999994</v>
      </c>
      <c r="H179" s="1" t="s">
        <v>5626</v>
      </c>
      <c r="I179" s="1" t="s">
        <v>1434</v>
      </c>
      <c r="J179" s="1" t="s">
        <v>70</v>
      </c>
      <c r="K179" s="1" t="s">
        <v>47</v>
      </c>
      <c r="L179" s="1" t="s">
        <v>16</v>
      </c>
      <c r="M179" s="1" t="s">
        <v>3286</v>
      </c>
      <c r="N179" s="2">
        <v>34608</v>
      </c>
      <c r="P179" s="1">
        <v>432356</v>
      </c>
      <c r="Q179" s="1">
        <v>404039</v>
      </c>
      <c r="R179" s="1">
        <v>110</v>
      </c>
      <c r="S179" s="1" t="s">
        <v>1336</v>
      </c>
      <c r="T179" s="1" t="s">
        <v>5625</v>
      </c>
      <c r="U179" s="1">
        <v>10</v>
      </c>
      <c r="V179" s="1" t="s">
        <v>1529</v>
      </c>
      <c r="W179" s="1">
        <v>79</v>
      </c>
      <c r="X179" s="1">
        <v>1</v>
      </c>
      <c r="Z179" s="1">
        <v>1</v>
      </c>
      <c r="AA179" s="1">
        <v>0</v>
      </c>
      <c r="AB179" s="1">
        <v>0</v>
      </c>
      <c r="AC179" s="1">
        <v>0</v>
      </c>
      <c r="AD179" s="1">
        <v>0</v>
      </c>
      <c r="AE179" s="1">
        <v>0</v>
      </c>
      <c r="AF179" s="1">
        <v>1</v>
      </c>
      <c r="AG179" s="1">
        <v>0</v>
      </c>
      <c r="AH179" s="1">
        <v>1</v>
      </c>
      <c r="AI179" s="1">
        <v>1</v>
      </c>
      <c r="AJ179" s="1">
        <v>0</v>
      </c>
      <c r="AK179" s="1">
        <v>0</v>
      </c>
      <c r="AL179" s="1">
        <v>0</v>
      </c>
      <c r="AM179" s="1">
        <v>0</v>
      </c>
      <c r="AN179" s="1">
        <v>0</v>
      </c>
      <c r="AO179" s="1">
        <v>0</v>
      </c>
      <c r="AP179" s="1">
        <v>0</v>
      </c>
      <c r="AQ179" s="1" t="s">
        <v>1090</v>
      </c>
      <c r="AR179" s="1">
        <v>0</v>
      </c>
      <c r="AT179" s="1" t="s">
        <v>1067</v>
      </c>
      <c r="AU179" s="1" t="s">
        <v>1206</v>
      </c>
      <c r="AV179" s="1" t="s">
        <v>1178</v>
      </c>
      <c r="AW179" s="1">
        <v>52</v>
      </c>
      <c r="AX179" s="1">
        <v>0</v>
      </c>
      <c r="AY179" s="1" t="s">
        <v>5624</v>
      </c>
      <c r="AZ179" s="1" t="s">
        <v>1065</v>
      </c>
      <c r="BB179" s="1" t="s">
        <v>2837</v>
      </c>
      <c r="BC179" s="1" t="s">
        <v>5623</v>
      </c>
      <c r="BD179" s="1" t="s">
        <v>899</v>
      </c>
      <c r="BE179" s="1" t="s">
        <v>1387</v>
      </c>
      <c r="BG179" s="1" t="s">
        <v>1542</v>
      </c>
      <c r="BH179" s="1" t="s">
        <v>1135</v>
      </c>
      <c r="BI179" s="1" t="s">
        <v>1173</v>
      </c>
      <c r="BJ179" s="1" t="s">
        <v>1429</v>
      </c>
      <c r="BK179" s="1" t="s">
        <v>1428</v>
      </c>
      <c r="BL179" s="1" t="s">
        <v>1108</v>
      </c>
      <c r="BM179" s="1" t="s">
        <v>1107</v>
      </c>
      <c r="BN179" s="1">
        <v>1</v>
      </c>
      <c r="BO179" s="1" t="s">
        <v>5622</v>
      </c>
      <c r="BW179" s="1" t="s">
        <v>1383</v>
      </c>
      <c r="BX179" s="1" t="s">
        <v>1383</v>
      </c>
      <c r="BY179" s="1" t="s">
        <v>1383</v>
      </c>
      <c r="BZ179" s="1" t="s">
        <v>1383</v>
      </c>
      <c r="CA179" s="1" t="s">
        <v>1383</v>
      </c>
      <c r="CB179" s="1" t="s">
        <v>1383</v>
      </c>
      <c r="CC179" s="1" t="s">
        <v>1383</v>
      </c>
      <c r="CD179" s="1" t="s">
        <v>1383</v>
      </c>
      <c r="CE179" s="1" t="s">
        <v>1383</v>
      </c>
      <c r="CF179" s="1" t="s">
        <v>1383</v>
      </c>
      <c r="CG179" s="1" t="s">
        <v>1383</v>
      </c>
      <c r="CH179" s="1" t="s">
        <v>1383</v>
      </c>
      <c r="CI179" s="2">
        <v>41411</v>
      </c>
      <c r="CJ179" s="2">
        <v>39881</v>
      </c>
    </row>
    <row r="180" spans="1:88" ht="60" x14ac:dyDescent="0.25">
      <c r="A180" s="1">
        <v>74</v>
      </c>
      <c r="B180" s="1" t="s">
        <v>899</v>
      </c>
      <c r="G180" s="5">
        <v>74.099999999999994</v>
      </c>
      <c r="H180" s="1" t="s">
        <v>4072</v>
      </c>
      <c r="I180" s="1" t="s">
        <v>16</v>
      </c>
      <c r="J180" s="1" t="s">
        <v>70</v>
      </c>
      <c r="K180" s="1" t="s">
        <v>47</v>
      </c>
      <c r="L180" s="1" t="s">
        <v>16</v>
      </c>
      <c r="M180" s="1" t="s">
        <v>3286</v>
      </c>
      <c r="N180" s="2">
        <v>34608</v>
      </c>
      <c r="O180" s="1" t="s">
        <v>5643</v>
      </c>
      <c r="P180" s="1">
        <v>432242</v>
      </c>
      <c r="Q180" s="1">
        <v>404138</v>
      </c>
      <c r="R180" s="1">
        <v>110</v>
      </c>
      <c r="S180" s="1" t="s">
        <v>1336</v>
      </c>
      <c r="T180" s="1" t="s">
        <v>5642</v>
      </c>
      <c r="U180" s="1">
        <v>5</v>
      </c>
      <c r="V180" s="1" t="s">
        <v>1194</v>
      </c>
      <c r="W180" s="1">
        <v>87.35</v>
      </c>
      <c r="X180" s="1">
        <v>0.01</v>
      </c>
      <c r="Y180" s="1" t="s">
        <v>1022</v>
      </c>
      <c r="Z180" s="1">
        <v>1</v>
      </c>
      <c r="AA180" s="1">
        <v>0</v>
      </c>
      <c r="AB180" s="1">
        <v>0</v>
      </c>
      <c r="AC180" s="1">
        <v>1</v>
      </c>
      <c r="AD180" s="1">
        <v>0</v>
      </c>
      <c r="AE180" s="1">
        <v>0</v>
      </c>
      <c r="AF180" s="1">
        <v>0</v>
      </c>
      <c r="AG180" s="1">
        <v>0</v>
      </c>
      <c r="AH180" s="1">
        <v>0</v>
      </c>
      <c r="AI180" s="1">
        <v>0</v>
      </c>
      <c r="AJ180" s="1">
        <v>0</v>
      </c>
      <c r="AK180" s="1">
        <v>0</v>
      </c>
      <c r="AL180" s="1">
        <v>0</v>
      </c>
      <c r="AM180" s="1">
        <v>0</v>
      </c>
      <c r="AN180" s="1">
        <v>0</v>
      </c>
      <c r="AO180" s="1">
        <v>0</v>
      </c>
      <c r="AP180" s="1">
        <v>0</v>
      </c>
      <c r="AQ180" s="1" t="s">
        <v>1326</v>
      </c>
      <c r="AR180" s="1">
        <v>0</v>
      </c>
      <c r="AT180" s="1" t="s">
        <v>16</v>
      </c>
      <c r="AU180" s="1" t="s">
        <v>1206</v>
      </c>
      <c r="AV180" s="1" t="s">
        <v>1178</v>
      </c>
      <c r="AW180" s="1">
        <v>52</v>
      </c>
      <c r="AX180" s="1">
        <v>52</v>
      </c>
      <c r="AY180" s="1" t="s">
        <v>5641</v>
      </c>
      <c r="CI180" s="2">
        <v>41411</v>
      </c>
      <c r="CJ180" s="2">
        <v>39695</v>
      </c>
    </row>
    <row r="181" spans="1:88" ht="30" x14ac:dyDescent="0.25">
      <c r="A181" s="1">
        <v>74</v>
      </c>
      <c r="B181" s="1" t="s">
        <v>899</v>
      </c>
      <c r="G181" s="5">
        <v>74.2</v>
      </c>
      <c r="H181" s="1" t="s">
        <v>5640</v>
      </c>
      <c r="I181" s="1" t="s">
        <v>1434</v>
      </c>
      <c r="J181" s="1" t="s">
        <v>70</v>
      </c>
      <c r="K181" s="1" t="s">
        <v>47</v>
      </c>
      <c r="L181" s="1" t="s">
        <v>16</v>
      </c>
      <c r="M181" s="1" t="s">
        <v>3286</v>
      </c>
      <c r="N181" s="2">
        <v>34608</v>
      </c>
      <c r="O181" s="1" t="s">
        <v>5639</v>
      </c>
      <c r="P181" s="1">
        <v>432200</v>
      </c>
      <c r="Q181" s="1">
        <v>404151</v>
      </c>
      <c r="R181" s="1">
        <v>110</v>
      </c>
      <c r="S181" s="1" t="s">
        <v>1336</v>
      </c>
      <c r="T181" s="1" t="s">
        <v>5638</v>
      </c>
      <c r="U181" s="1">
        <v>3</v>
      </c>
      <c r="V181" s="1" t="s">
        <v>1194</v>
      </c>
      <c r="W181" s="1">
        <v>97.27</v>
      </c>
      <c r="X181" s="1">
        <v>0.01</v>
      </c>
      <c r="Y181" s="1" t="s">
        <v>1022</v>
      </c>
      <c r="Z181" s="1">
        <v>1</v>
      </c>
      <c r="AA181" s="1">
        <v>0</v>
      </c>
      <c r="AB181" s="1">
        <v>1</v>
      </c>
      <c r="AC181" s="1">
        <v>1</v>
      </c>
      <c r="AD181" s="1">
        <v>0</v>
      </c>
      <c r="AE181" s="1">
        <v>0</v>
      </c>
      <c r="AF181" s="1">
        <v>0</v>
      </c>
      <c r="AG181" s="1">
        <v>0</v>
      </c>
      <c r="AH181" s="1">
        <v>0</v>
      </c>
      <c r="AI181" s="1">
        <v>1</v>
      </c>
      <c r="AJ181" s="1">
        <v>0</v>
      </c>
      <c r="AK181" s="1">
        <v>0</v>
      </c>
      <c r="AL181" s="1">
        <v>0</v>
      </c>
      <c r="AM181" s="1">
        <v>0</v>
      </c>
      <c r="AN181" s="1">
        <v>0</v>
      </c>
      <c r="AO181" s="1">
        <v>0</v>
      </c>
      <c r="AP181" s="1">
        <v>0</v>
      </c>
      <c r="AQ181" s="1" t="s">
        <v>1749</v>
      </c>
      <c r="AR181" s="1">
        <v>0</v>
      </c>
      <c r="AT181" s="1" t="s">
        <v>1067</v>
      </c>
      <c r="AU181" s="1" t="s">
        <v>1206</v>
      </c>
      <c r="AV181" s="1" t="s">
        <v>1178</v>
      </c>
      <c r="AW181" s="1">
        <v>52</v>
      </c>
      <c r="AX181" s="1">
        <v>0</v>
      </c>
      <c r="AZ181" s="1" t="s">
        <v>1065</v>
      </c>
      <c r="BB181" s="1" t="s">
        <v>3062</v>
      </c>
      <c r="BC181" s="1" t="s">
        <v>5637</v>
      </c>
      <c r="BD181" s="1" t="s">
        <v>899</v>
      </c>
      <c r="BE181" s="1" t="s">
        <v>1036</v>
      </c>
      <c r="BF181" s="3">
        <v>12</v>
      </c>
      <c r="BG181" s="1" t="s">
        <v>1542</v>
      </c>
      <c r="BH181" s="1" t="s">
        <v>1135</v>
      </c>
      <c r="BI181" s="1" t="s">
        <v>1173</v>
      </c>
      <c r="BJ181" s="1" t="s">
        <v>1429</v>
      </c>
      <c r="BK181" s="1" t="s">
        <v>1428</v>
      </c>
      <c r="BL181" s="1" t="s">
        <v>1108</v>
      </c>
      <c r="BM181" s="1" t="s">
        <v>1107</v>
      </c>
      <c r="BN181" s="1">
        <v>1</v>
      </c>
      <c r="BS181" s="1" t="s">
        <v>1106</v>
      </c>
      <c r="BU181" s="1" t="s">
        <v>1170</v>
      </c>
      <c r="BW181" s="1" t="s">
        <v>1170</v>
      </c>
      <c r="BX181" s="1" t="s">
        <v>1106</v>
      </c>
      <c r="BY181" s="1" t="s">
        <v>1106</v>
      </c>
      <c r="BZ181" s="1" t="s">
        <v>1106</v>
      </c>
      <c r="CA181" s="1" t="s">
        <v>1106</v>
      </c>
      <c r="CB181" s="1" t="s">
        <v>1106</v>
      </c>
      <c r="CC181" s="1" t="s">
        <v>1170</v>
      </c>
      <c r="CD181" s="1" t="s">
        <v>1106</v>
      </c>
      <c r="CE181" s="1" t="s">
        <v>1106</v>
      </c>
      <c r="CF181" s="1" t="s">
        <v>1106</v>
      </c>
      <c r="CG181" s="1" t="s">
        <v>1106</v>
      </c>
      <c r="CH181" s="1" t="s">
        <v>1106</v>
      </c>
      <c r="CI181" s="2">
        <v>41411</v>
      </c>
      <c r="CJ181" s="2">
        <v>39881</v>
      </c>
    </row>
    <row r="182" spans="1:88" ht="30" x14ac:dyDescent="0.25">
      <c r="A182" s="1">
        <v>74</v>
      </c>
      <c r="B182" s="1" t="s">
        <v>899</v>
      </c>
      <c r="G182" s="5">
        <v>74.3</v>
      </c>
      <c r="H182" s="1" t="s">
        <v>5636</v>
      </c>
      <c r="I182" s="1" t="s">
        <v>16</v>
      </c>
      <c r="J182" s="1" t="s">
        <v>70</v>
      </c>
      <c r="K182" s="1" t="s">
        <v>47</v>
      </c>
      <c r="L182" s="1" t="s">
        <v>16</v>
      </c>
      <c r="M182" s="1" t="s">
        <v>3286</v>
      </c>
      <c r="N182" s="2">
        <v>34608</v>
      </c>
      <c r="O182" s="1" t="s">
        <v>5635</v>
      </c>
      <c r="P182" s="1">
        <v>432190</v>
      </c>
      <c r="Q182" s="1">
        <v>404139</v>
      </c>
      <c r="R182" s="1">
        <v>110</v>
      </c>
      <c r="S182" s="1" t="s">
        <v>1336</v>
      </c>
      <c r="T182" s="1" t="s">
        <v>5634</v>
      </c>
      <c r="U182" s="1">
        <v>5</v>
      </c>
      <c r="V182" s="1" t="s">
        <v>1194</v>
      </c>
      <c r="W182" s="1">
        <v>97</v>
      </c>
      <c r="X182" s="1">
        <v>3</v>
      </c>
      <c r="Y182" s="1" t="s">
        <v>1256</v>
      </c>
      <c r="Z182" s="1">
        <v>1</v>
      </c>
      <c r="AA182" s="1">
        <v>0</v>
      </c>
      <c r="AB182" s="1">
        <v>0</v>
      </c>
      <c r="AC182" s="1">
        <v>0</v>
      </c>
      <c r="AD182" s="1">
        <v>0</v>
      </c>
      <c r="AE182" s="1">
        <v>0</v>
      </c>
      <c r="AF182" s="1">
        <v>0</v>
      </c>
      <c r="AG182" s="1">
        <v>0</v>
      </c>
      <c r="AH182" s="1">
        <v>0</v>
      </c>
      <c r="AI182" s="1">
        <v>0</v>
      </c>
      <c r="AJ182" s="1">
        <v>0</v>
      </c>
      <c r="AK182" s="1">
        <v>0</v>
      </c>
      <c r="AL182" s="1">
        <v>0</v>
      </c>
      <c r="AM182" s="1">
        <v>1</v>
      </c>
      <c r="AN182" s="1">
        <v>0</v>
      </c>
      <c r="AO182" s="1">
        <v>0</v>
      </c>
      <c r="AP182" s="1">
        <v>0</v>
      </c>
      <c r="AQ182" s="1" t="s">
        <v>2944</v>
      </c>
      <c r="AR182" s="1">
        <v>0</v>
      </c>
      <c r="AT182" s="1" t="s">
        <v>16</v>
      </c>
      <c r="AU182" s="1" t="s">
        <v>1206</v>
      </c>
      <c r="AV182" s="1" t="s">
        <v>1178</v>
      </c>
      <c r="AW182" s="1">
        <v>52</v>
      </c>
      <c r="AX182" s="1">
        <v>0</v>
      </c>
      <c r="CI182" s="2">
        <v>41411</v>
      </c>
      <c r="CJ182" s="2">
        <v>39695</v>
      </c>
    </row>
    <row r="183" spans="1:88" ht="30" x14ac:dyDescent="0.25">
      <c r="A183" s="1">
        <v>74</v>
      </c>
      <c r="B183" s="1" t="s">
        <v>899</v>
      </c>
      <c r="G183" s="5">
        <v>74.400000000000006</v>
      </c>
      <c r="H183" s="1" t="s">
        <v>5633</v>
      </c>
      <c r="I183" s="1" t="s">
        <v>16</v>
      </c>
      <c r="J183" s="1" t="s">
        <v>70</v>
      </c>
      <c r="K183" s="1" t="s">
        <v>47</v>
      </c>
      <c r="L183" s="1" t="s">
        <v>16</v>
      </c>
      <c r="M183" s="1" t="s">
        <v>3286</v>
      </c>
      <c r="N183" s="2">
        <v>34608</v>
      </c>
      <c r="O183" s="1" t="s">
        <v>5632</v>
      </c>
      <c r="P183" s="1">
        <v>432183</v>
      </c>
      <c r="Q183" s="1">
        <v>404133</v>
      </c>
      <c r="R183" s="1">
        <v>110</v>
      </c>
      <c r="S183" s="1" t="s">
        <v>1336</v>
      </c>
      <c r="T183" s="1" t="s">
        <v>5631</v>
      </c>
      <c r="U183" s="1">
        <v>5</v>
      </c>
      <c r="V183" s="1" t="s">
        <v>1194</v>
      </c>
      <c r="W183" s="1">
        <v>97</v>
      </c>
      <c r="X183" s="1">
        <v>3</v>
      </c>
      <c r="Y183" s="1" t="s">
        <v>1256</v>
      </c>
      <c r="Z183" s="1">
        <v>1</v>
      </c>
      <c r="AA183" s="1">
        <v>0</v>
      </c>
      <c r="AB183" s="1">
        <v>0</v>
      </c>
      <c r="AC183" s="1">
        <v>0</v>
      </c>
      <c r="AD183" s="1">
        <v>0</v>
      </c>
      <c r="AE183" s="1">
        <v>0</v>
      </c>
      <c r="AF183" s="1">
        <v>0</v>
      </c>
      <c r="AG183" s="1">
        <v>0</v>
      </c>
      <c r="AH183" s="1">
        <v>0</v>
      </c>
      <c r="AI183" s="1">
        <v>0</v>
      </c>
      <c r="AJ183" s="1">
        <v>0</v>
      </c>
      <c r="AK183" s="1">
        <v>0</v>
      </c>
      <c r="AL183" s="1">
        <v>0</v>
      </c>
      <c r="AM183" s="1">
        <v>1</v>
      </c>
      <c r="AN183" s="1">
        <v>0</v>
      </c>
      <c r="AO183" s="1">
        <v>0</v>
      </c>
      <c r="AP183" s="1">
        <v>0</v>
      </c>
      <c r="AQ183" s="1" t="s">
        <v>2944</v>
      </c>
      <c r="AR183" s="1">
        <v>0</v>
      </c>
      <c r="AT183" s="1" t="s">
        <v>16</v>
      </c>
      <c r="AU183" s="1" t="s">
        <v>1206</v>
      </c>
      <c r="AV183" s="1" t="s">
        <v>1178</v>
      </c>
      <c r="AW183" s="1">
        <v>52</v>
      </c>
      <c r="AX183" s="1">
        <v>0</v>
      </c>
      <c r="CI183" s="2">
        <v>41411</v>
      </c>
      <c r="CJ183" s="2">
        <v>39695</v>
      </c>
    </row>
    <row r="184" spans="1:88" ht="30" x14ac:dyDescent="0.25">
      <c r="A184" s="1">
        <v>74</v>
      </c>
      <c r="B184" s="1" t="s">
        <v>899</v>
      </c>
      <c r="G184" s="5">
        <v>74.5</v>
      </c>
      <c r="H184" s="1" t="s">
        <v>5630</v>
      </c>
      <c r="I184" s="1" t="s">
        <v>16</v>
      </c>
      <c r="J184" s="1" t="s">
        <v>70</v>
      </c>
      <c r="K184" s="1" t="s">
        <v>47</v>
      </c>
      <c r="L184" s="1" t="s">
        <v>16</v>
      </c>
      <c r="M184" s="1" t="s">
        <v>3286</v>
      </c>
      <c r="N184" s="2">
        <v>34608</v>
      </c>
      <c r="O184" s="1" t="s">
        <v>5629</v>
      </c>
      <c r="P184" s="1">
        <v>432166</v>
      </c>
      <c r="Q184" s="1">
        <v>404121</v>
      </c>
      <c r="R184" s="1">
        <v>110</v>
      </c>
      <c r="S184" s="1" t="s">
        <v>1336</v>
      </c>
      <c r="T184" s="1" t="s">
        <v>5628</v>
      </c>
      <c r="U184" s="1">
        <v>5</v>
      </c>
      <c r="V184" s="1" t="s">
        <v>1194</v>
      </c>
      <c r="W184" s="1">
        <v>92.26</v>
      </c>
      <c r="X184" s="1">
        <v>0.01</v>
      </c>
      <c r="Y184" s="1" t="s">
        <v>1022</v>
      </c>
      <c r="Z184" s="1">
        <v>1</v>
      </c>
      <c r="AA184" s="1">
        <v>0</v>
      </c>
      <c r="AB184" s="1">
        <v>0</v>
      </c>
      <c r="AC184" s="1">
        <v>1</v>
      </c>
      <c r="AD184" s="1">
        <v>0</v>
      </c>
      <c r="AE184" s="1">
        <v>0</v>
      </c>
      <c r="AF184" s="1">
        <v>0</v>
      </c>
      <c r="AG184" s="1">
        <v>0</v>
      </c>
      <c r="AH184" s="1">
        <v>0</v>
      </c>
      <c r="AI184" s="1">
        <v>0</v>
      </c>
      <c r="AJ184" s="1">
        <v>0</v>
      </c>
      <c r="AK184" s="1">
        <v>0</v>
      </c>
      <c r="AL184" s="1">
        <v>0</v>
      </c>
      <c r="AM184" s="1">
        <v>1</v>
      </c>
      <c r="AN184" s="1">
        <v>0</v>
      </c>
      <c r="AO184" s="1">
        <v>0</v>
      </c>
      <c r="AP184" s="1">
        <v>0</v>
      </c>
      <c r="AQ184" s="1" t="s">
        <v>5627</v>
      </c>
      <c r="AR184" s="1">
        <v>0</v>
      </c>
      <c r="AT184" s="1" t="s">
        <v>16</v>
      </c>
      <c r="AU184" s="1" t="s">
        <v>1206</v>
      </c>
      <c r="AV184" s="1" t="s">
        <v>1178</v>
      </c>
      <c r="AW184" s="1">
        <v>52</v>
      </c>
      <c r="AX184" s="1">
        <v>0</v>
      </c>
      <c r="CI184" s="2">
        <v>41411</v>
      </c>
      <c r="CJ184" s="2">
        <v>39695</v>
      </c>
    </row>
    <row r="185" spans="1:88" ht="30" x14ac:dyDescent="0.25">
      <c r="A185" s="1">
        <v>74</v>
      </c>
      <c r="B185" s="1" t="s">
        <v>899</v>
      </c>
      <c r="G185" s="5">
        <v>74.8</v>
      </c>
      <c r="H185" s="1" t="s">
        <v>5619</v>
      </c>
      <c r="I185" s="1" t="s">
        <v>1434</v>
      </c>
      <c r="J185" s="1" t="s">
        <v>70</v>
      </c>
      <c r="K185" s="1" t="s">
        <v>47</v>
      </c>
      <c r="L185" s="1" t="s">
        <v>16</v>
      </c>
      <c r="M185" s="1" t="s">
        <v>3286</v>
      </c>
      <c r="N185" s="2">
        <v>34608</v>
      </c>
      <c r="P185" s="1">
        <v>432000</v>
      </c>
      <c r="Q185" s="1">
        <v>404020</v>
      </c>
      <c r="R185" s="1">
        <v>110</v>
      </c>
      <c r="S185" s="1" t="s">
        <v>1336</v>
      </c>
      <c r="T185" s="1" t="s">
        <v>5618</v>
      </c>
      <c r="U185" s="1">
        <v>50</v>
      </c>
      <c r="V185" s="1" t="s">
        <v>1022</v>
      </c>
      <c r="W185" s="1">
        <v>95</v>
      </c>
      <c r="X185" s="1">
        <v>5</v>
      </c>
      <c r="Y185" s="1" t="s">
        <v>1256</v>
      </c>
      <c r="Z185" s="1">
        <v>1</v>
      </c>
      <c r="AA185" s="1">
        <v>0</v>
      </c>
      <c r="AB185" s="1">
        <v>0</v>
      </c>
      <c r="AC185" s="1">
        <v>0</v>
      </c>
      <c r="AD185" s="1">
        <v>1</v>
      </c>
      <c r="AE185" s="1">
        <v>0</v>
      </c>
      <c r="AF185" s="1">
        <v>0</v>
      </c>
      <c r="AG185" s="1">
        <v>0</v>
      </c>
      <c r="AH185" s="1">
        <v>0</v>
      </c>
      <c r="AI185" s="1">
        <v>0</v>
      </c>
      <c r="AJ185" s="1">
        <v>0</v>
      </c>
      <c r="AK185" s="1">
        <v>0</v>
      </c>
      <c r="AL185" s="1">
        <v>0</v>
      </c>
      <c r="AM185" s="1">
        <v>0</v>
      </c>
      <c r="AN185" s="1">
        <v>0</v>
      </c>
      <c r="AO185" s="1">
        <v>0</v>
      </c>
      <c r="AP185" s="1">
        <v>0</v>
      </c>
      <c r="AQ185" s="1" t="s">
        <v>1818</v>
      </c>
      <c r="AR185" s="1">
        <v>0</v>
      </c>
      <c r="AT185" s="1" t="s">
        <v>1067</v>
      </c>
      <c r="AU185" s="1" t="s">
        <v>1206</v>
      </c>
      <c r="AV185" s="1" t="s">
        <v>1178</v>
      </c>
      <c r="AW185" s="1">
        <v>52</v>
      </c>
      <c r="AX185" s="1">
        <v>0</v>
      </c>
      <c r="CI185" s="2">
        <v>41411</v>
      </c>
      <c r="CJ185" s="2">
        <v>39881</v>
      </c>
    </row>
    <row r="186" spans="1:88" ht="30" x14ac:dyDescent="0.25">
      <c r="A186" s="1">
        <v>74</v>
      </c>
      <c r="B186" s="1" t="s">
        <v>899</v>
      </c>
      <c r="G186" s="5">
        <v>74.900000000000006</v>
      </c>
      <c r="H186" s="1" t="s">
        <v>1098</v>
      </c>
      <c r="I186" s="1" t="s">
        <v>1434</v>
      </c>
      <c r="J186" s="1" t="s">
        <v>70</v>
      </c>
      <c r="K186" s="1" t="s">
        <v>47</v>
      </c>
      <c r="L186" s="1" t="s">
        <v>16</v>
      </c>
      <c r="M186" s="1" t="s">
        <v>3286</v>
      </c>
      <c r="N186" s="2">
        <v>34608</v>
      </c>
      <c r="P186" s="1">
        <v>431960</v>
      </c>
      <c r="Q186" s="1">
        <v>403920</v>
      </c>
      <c r="R186" s="1">
        <v>110</v>
      </c>
      <c r="S186" s="1" t="s">
        <v>1336</v>
      </c>
      <c r="T186" s="1" t="s">
        <v>5617</v>
      </c>
      <c r="U186" s="1">
        <v>10</v>
      </c>
      <c r="V186" s="1" t="s">
        <v>1334</v>
      </c>
      <c r="W186" s="1">
        <v>85</v>
      </c>
      <c r="X186" s="1">
        <v>5</v>
      </c>
      <c r="Y186" s="1" t="s">
        <v>1256</v>
      </c>
      <c r="Z186" s="1">
        <v>1</v>
      </c>
      <c r="AA186" s="1">
        <v>0</v>
      </c>
      <c r="AB186" s="1">
        <v>0</v>
      </c>
      <c r="AC186" s="1">
        <v>0</v>
      </c>
      <c r="AD186" s="1">
        <v>0</v>
      </c>
      <c r="AE186" s="1">
        <v>0</v>
      </c>
      <c r="AF186" s="1">
        <v>0</v>
      </c>
      <c r="AG186" s="1">
        <v>1</v>
      </c>
      <c r="AH186" s="1">
        <v>1</v>
      </c>
      <c r="AI186" s="1">
        <v>1</v>
      </c>
      <c r="AJ186" s="1">
        <v>0</v>
      </c>
      <c r="AK186" s="1">
        <v>0</v>
      </c>
      <c r="AL186" s="1">
        <v>0</v>
      </c>
      <c r="AM186" s="1">
        <v>0</v>
      </c>
      <c r="AN186" s="1">
        <v>0</v>
      </c>
      <c r="AO186" s="1">
        <v>0</v>
      </c>
      <c r="AP186" s="1">
        <v>0</v>
      </c>
      <c r="AQ186" s="1" t="s">
        <v>1097</v>
      </c>
      <c r="AR186" s="1">
        <v>0</v>
      </c>
      <c r="AT186" s="1" t="s">
        <v>1067</v>
      </c>
      <c r="AU186" s="1" t="s">
        <v>1206</v>
      </c>
      <c r="AV186" s="1" t="s">
        <v>1178</v>
      </c>
      <c r="AW186" s="1">
        <v>52</v>
      </c>
      <c r="AX186" s="1">
        <v>0</v>
      </c>
      <c r="AY186" s="1" t="s">
        <v>1992</v>
      </c>
      <c r="AZ186" s="1" t="s">
        <v>1065</v>
      </c>
      <c r="BB186" s="1" t="s">
        <v>1441</v>
      </c>
      <c r="BC186" s="1" t="s">
        <v>5616</v>
      </c>
      <c r="BD186" s="1" t="s">
        <v>899</v>
      </c>
      <c r="BE186" s="1" t="s">
        <v>1036</v>
      </c>
      <c r="BF186" s="3">
        <v>12</v>
      </c>
      <c r="BG186" s="1" t="s">
        <v>1542</v>
      </c>
      <c r="BH186" s="1" t="s">
        <v>1135</v>
      </c>
      <c r="BI186" s="1" t="s">
        <v>1173</v>
      </c>
      <c r="BJ186" s="1" t="s">
        <v>1429</v>
      </c>
      <c r="BK186" s="1" t="s">
        <v>1428</v>
      </c>
      <c r="BL186" s="1" t="s">
        <v>1108</v>
      </c>
      <c r="BM186" s="1" t="s">
        <v>1107</v>
      </c>
      <c r="BN186" s="1">
        <v>1</v>
      </c>
      <c r="BS186" s="1" t="s">
        <v>1106</v>
      </c>
      <c r="BU186" s="1" t="s">
        <v>1170</v>
      </c>
      <c r="BW186" s="1" t="s">
        <v>1170</v>
      </c>
      <c r="BX186" s="1" t="s">
        <v>1106</v>
      </c>
      <c r="BY186" s="1" t="s">
        <v>1106</v>
      </c>
      <c r="BZ186" s="1" t="s">
        <v>1106</v>
      </c>
      <c r="CA186" s="1" t="s">
        <v>1106</v>
      </c>
      <c r="CB186" s="1" t="s">
        <v>1106</v>
      </c>
      <c r="CC186" s="1" t="s">
        <v>1170</v>
      </c>
      <c r="CD186" s="1" t="s">
        <v>1106</v>
      </c>
      <c r="CE186" s="1" t="s">
        <v>1106</v>
      </c>
      <c r="CF186" s="1" t="s">
        <v>1106</v>
      </c>
      <c r="CG186" s="1" t="s">
        <v>1106</v>
      </c>
      <c r="CH186" s="1" t="s">
        <v>1106</v>
      </c>
      <c r="CI186" s="2">
        <v>41411</v>
      </c>
      <c r="CJ186" s="2">
        <v>39881</v>
      </c>
    </row>
    <row r="187" spans="1:88" ht="30" x14ac:dyDescent="0.25">
      <c r="A187" s="1">
        <v>74</v>
      </c>
      <c r="B187" s="1" t="s">
        <v>899</v>
      </c>
      <c r="G187" s="5">
        <v>74.7</v>
      </c>
      <c r="H187" s="1" t="s">
        <v>3543</v>
      </c>
      <c r="I187" s="1" t="s">
        <v>1434</v>
      </c>
      <c r="J187" s="1" t="s">
        <v>70</v>
      </c>
      <c r="K187" s="1" t="s">
        <v>47</v>
      </c>
      <c r="L187" s="1" t="s">
        <v>16</v>
      </c>
      <c r="M187" s="1" t="s">
        <v>3286</v>
      </c>
      <c r="N187" s="2">
        <v>34608</v>
      </c>
      <c r="P187" s="1">
        <v>431925</v>
      </c>
      <c r="Q187" s="1">
        <v>404000</v>
      </c>
      <c r="R187" s="1">
        <v>110</v>
      </c>
      <c r="S187" s="1" t="s">
        <v>1336</v>
      </c>
      <c r="T187" s="1" t="s">
        <v>5621</v>
      </c>
      <c r="U187" s="1">
        <v>30</v>
      </c>
      <c r="V187" s="1" t="s">
        <v>1022</v>
      </c>
      <c r="W187" s="1">
        <v>95</v>
      </c>
      <c r="X187" s="1">
        <v>5</v>
      </c>
      <c r="Y187" s="1" t="s">
        <v>1256</v>
      </c>
      <c r="Z187" s="1">
        <v>1</v>
      </c>
      <c r="AA187" s="1">
        <v>0</v>
      </c>
      <c r="AB187" s="1">
        <v>0</v>
      </c>
      <c r="AC187" s="1">
        <v>0</v>
      </c>
      <c r="AD187" s="1">
        <v>1</v>
      </c>
      <c r="AE187" s="1">
        <v>0</v>
      </c>
      <c r="AF187" s="1">
        <v>0</v>
      </c>
      <c r="AG187" s="1">
        <v>0</v>
      </c>
      <c r="AH187" s="1">
        <v>0</v>
      </c>
      <c r="AI187" s="1">
        <v>1</v>
      </c>
      <c r="AJ187" s="1">
        <v>0</v>
      </c>
      <c r="AK187" s="1">
        <v>0</v>
      </c>
      <c r="AL187" s="1">
        <v>0</v>
      </c>
      <c r="AM187" s="1">
        <v>0</v>
      </c>
      <c r="AN187" s="1">
        <v>0</v>
      </c>
      <c r="AO187" s="1">
        <v>0</v>
      </c>
      <c r="AP187" s="1">
        <v>0</v>
      </c>
      <c r="AQ187" s="1" t="s">
        <v>1821</v>
      </c>
      <c r="AR187" s="1">
        <v>0</v>
      </c>
      <c r="AT187" s="1" t="s">
        <v>1067</v>
      </c>
      <c r="AU187" s="1" t="s">
        <v>1206</v>
      </c>
      <c r="AV187" s="1" t="s">
        <v>1178</v>
      </c>
      <c r="AW187" s="1">
        <v>52</v>
      </c>
      <c r="AX187" s="1">
        <v>0</v>
      </c>
      <c r="AZ187" s="1" t="s">
        <v>1065</v>
      </c>
      <c r="BB187" s="1" t="s">
        <v>1811</v>
      </c>
      <c r="BC187" s="1" t="s">
        <v>5620</v>
      </c>
      <c r="BD187" s="1" t="s">
        <v>899</v>
      </c>
      <c r="BE187" s="1" t="s">
        <v>1036</v>
      </c>
      <c r="BF187" s="3">
        <v>12</v>
      </c>
      <c r="BG187" s="1" t="s">
        <v>1542</v>
      </c>
      <c r="BH187" s="1" t="s">
        <v>1135</v>
      </c>
      <c r="BI187" s="1" t="s">
        <v>1173</v>
      </c>
      <c r="BJ187" s="1" t="s">
        <v>1429</v>
      </c>
      <c r="BK187" s="1" t="s">
        <v>1428</v>
      </c>
      <c r="BL187" s="1" t="s">
        <v>1108</v>
      </c>
      <c r="BM187" s="1" t="s">
        <v>1107</v>
      </c>
      <c r="BN187" s="1">
        <v>1</v>
      </c>
      <c r="BS187" s="1" t="s">
        <v>1427</v>
      </c>
      <c r="BW187" s="1" t="s">
        <v>1427</v>
      </c>
      <c r="BX187" s="1" t="s">
        <v>1427</v>
      </c>
      <c r="BY187" s="1" t="s">
        <v>1427</v>
      </c>
      <c r="BZ187" s="1" t="s">
        <v>1427</v>
      </c>
      <c r="CA187" s="1" t="s">
        <v>1427</v>
      </c>
      <c r="CB187" s="1" t="s">
        <v>1427</v>
      </c>
      <c r="CC187" s="1" t="s">
        <v>1427</v>
      </c>
      <c r="CD187" s="1" t="s">
        <v>1427</v>
      </c>
      <c r="CE187" s="1" t="s">
        <v>1427</v>
      </c>
      <c r="CF187" s="1" t="s">
        <v>1427</v>
      </c>
      <c r="CG187" s="1" t="s">
        <v>1427</v>
      </c>
      <c r="CH187" s="1" t="s">
        <v>1427</v>
      </c>
      <c r="CI187" s="2">
        <v>41411</v>
      </c>
      <c r="CJ187" s="2">
        <v>39881</v>
      </c>
    </row>
    <row r="188" spans="1:88" ht="30" x14ac:dyDescent="0.25">
      <c r="A188" s="1">
        <v>75</v>
      </c>
      <c r="B188" s="1" t="s">
        <v>900</v>
      </c>
      <c r="G188" s="5">
        <v>75.099999999999994</v>
      </c>
      <c r="H188" s="1" t="s">
        <v>2577</v>
      </c>
      <c r="I188" s="1" t="s">
        <v>16</v>
      </c>
      <c r="J188" s="1" t="s">
        <v>70</v>
      </c>
      <c r="K188" s="1" t="s">
        <v>299</v>
      </c>
      <c r="L188" s="1" t="s">
        <v>16</v>
      </c>
      <c r="M188" s="1" t="s">
        <v>3286</v>
      </c>
      <c r="N188" s="2">
        <v>34608</v>
      </c>
      <c r="O188" s="1" t="s">
        <v>5615</v>
      </c>
      <c r="P188" s="1">
        <v>443658</v>
      </c>
      <c r="Q188" s="1">
        <v>387906</v>
      </c>
      <c r="R188" s="1">
        <v>111</v>
      </c>
      <c r="S188" s="1" t="s">
        <v>1258</v>
      </c>
      <c r="T188" s="1" t="s">
        <v>5614</v>
      </c>
      <c r="U188" s="1">
        <v>12</v>
      </c>
      <c r="V188" s="1" t="s">
        <v>1194</v>
      </c>
      <c r="W188" s="1">
        <v>0</v>
      </c>
      <c r="X188" s="1">
        <v>20</v>
      </c>
      <c r="Z188" s="1">
        <v>1</v>
      </c>
      <c r="AA188" s="1">
        <v>0</v>
      </c>
      <c r="AB188" s="1">
        <v>0</v>
      </c>
      <c r="AC188" s="1">
        <v>0</v>
      </c>
      <c r="AD188" s="1">
        <v>0</v>
      </c>
      <c r="AE188" s="1">
        <v>0</v>
      </c>
      <c r="AF188" s="1">
        <v>0</v>
      </c>
      <c r="AG188" s="1">
        <v>0</v>
      </c>
      <c r="AH188" s="1">
        <v>0</v>
      </c>
      <c r="AI188" s="1">
        <v>0</v>
      </c>
      <c r="AJ188" s="1">
        <v>0</v>
      </c>
      <c r="AK188" s="1">
        <v>1</v>
      </c>
      <c r="AL188" s="1">
        <v>0</v>
      </c>
      <c r="AM188" s="1">
        <v>0</v>
      </c>
      <c r="AN188" s="1">
        <v>0</v>
      </c>
      <c r="AO188" s="1">
        <v>0</v>
      </c>
      <c r="AP188" s="1">
        <v>0</v>
      </c>
      <c r="AQ188" s="1" t="s">
        <v>1333</v>
      </c>
      <c r="AR188" s="1">
        <v>0</v>
      </c>
      <c r="AT188" s="1" t="s">
        <v>16</v>
      </c>
      <c r="AU188" s="1" t="s">
        <v>1206</v>
      </c>
      <c r="AV188" s="1" t="s">
        <v>1452</v>
      </c>
      <c r="AW188" s="1">
        <v>4</v>
      </c>
      <c r="AX188" s="1">
        <v>4</v>
      </c>
      <c r="CI188" s="2">
        <v>41411</v>
      </c>
    </row>
    <row r="189" spans="1:88" ht="30" x14ac:dyDescent="0.25">
      <c r="A189" s="1">
        <v>76</v>
      </c>
      <c r="B189" s="1" t="s">
        <v>901</v>
      </c>
      <c r="G189" s="5">
        <v>76.099999999999994</v>
      </c>
      <c r="H189" s="1" t="s">
        <v>1878</v>
      </c>
      <c r="I189" s="1" t="s">
        <v>16</v>
      </c>
      <c r="J189" s="1" t="s">
        <v>995</v>
      </c>
      <c r="K189" s="1" t="s">
        <v>117</v>
      </c>
      <c r="L189" s="1" t="s">
        <v>49</v>
      </c>
      <c r="M189" s="1" t="s">
        <v>3286</v>
      </c>
      <c r="N189" s="2">
        <v>34608</v>
      </c>
      <c r="O189" s="1" t="s">
        <v>5613</v>
      </c>
      <c r="P189" s="1">
        <v>422031</v>
      </c>
      <c r="Q189" s="1">
        <v>542750</v>
      </c>
      <c r="R189" s="1">
        <v>88</v>
      </c>
      <c r="S189" s="1" t="s">
        <v>1163</v>
      </c>
      <c r="T189" s="1" t="s">
        <v>5612</v>
      </c>
      <c r="U189" s="1">
        <v>5</v>
      </c>
      <c r="V189" s="1" t="s">
        <v>1194</v>
      </c>
      <c r="W189" s="1">
        <v>111.44</v>
      </c>
      <c r="X189" s="1">
        <v>0.01</v>
      </c>
      <c r="Y189" s="1" t="s">
        <v>1194</v>
      </c>
      <c r="Z189" s="1">
        <v>1</v>
      </c>
      <c r="AA189" s="1">
        <v>0</v>
      </c>
      <c r="AB189" s="1">
        <v>0</v>
      </c>
      <c r="AC189" s="1">
        <v>1</v>
      </c>
      <c r="AD189" s="1">
        <v>0</v>
      </c>
      <c r="AE189" s="1">
        <v>0</v>
      </c>
      <c r="AF189" s="1">
        <v>0</v>
      </c>
      <c r="AG189" s="1">
        <v>0</v>
      </c>
      <c r="AH189" s="1">
        <v>0</v>
      </c>
      <c r="AI189" s="1">
        <v>0</v>
      </c>
      <c r="AJ189" s="1">
        <v>0</v>
      </c>
      <c r="AK189" s="1">
        <v>1</v>
      </c>
      <c r="AL189" s="1">
        <v>0</v>
      </c>
      <c r="AM189" s="1">
        <v>0</v>
      </c>
      <c r="AN189" s="1">
        <v>0</v>
      </c>
      <c r="AO189" s="1">
        <v>0</v>
      </c>
      <c r="AP189" s="1">
        <v>1</v>
      </c>
      <c r="AQ189" s="1" t="s">
        <v>4930</v>
      </c>
      <c r="AR189" s="1">
        <v>0</v>
      </c>
      <c r="AT189" s="1" t="s">
        <v>16</v>
      </c>
      <c r="AU189" s="1" t="s">
        <v>1162</v>
      </c>
      <c r="AV189" s="1" t="s">
        <v>1019</v>
      </c>
      <c r="AW189" s="1">
        <v>12</v>
      </c>
      <c r="AX189" s="1">
        <v>12</v>
      </c>
      <c r="AZ189" s="1" t="s">
        <v>1065</v>
      </c>
      <c r="BD189" s="1" t="s">
        <v>5611</v>
      </c>
      <c r="BE189" s="1" t="s">
        <v>1387</v>
      </c>
      <c r="BG189" s="1" t="s">
        <v>1174</v>
      </c>
      <c r="BH189" s="1" t="s">
        <v>1135</v>
      </c>
      <c r="BI189" s="1" t="s">
        <v>1521</v>
      </c>
      <c r="BJ189" s="1" t="s">
        <v>1172</v>
      </c>
      <c r="BK189" s="1" t="s">
        <v>1267</v>
      </c>
      <c r="BL189" s="1" t="s">
        <v>1108</v>
      </c>
      <c r="BM189" s="1" t="s">
        <v>1107</v>
      </c>
      <c r="BN189" s="1">
        <v>0</v>
      </c>
      <c r="BO189" s="1" t="s">
        <v>5610</v>
      </c>
      <c r="BW189" s="1" t="s">
        <v>1383</v>
      </c>
      <c r="BX189" s="1" t="s">
        <v>1383</v>
      </c>
      <c r="BY189" s="1" t="s">
        <v>1383</v>
      </c>
      <c r="BZ189" s="1" t="s">
        <v>1383</v>
      </c>
      <c r="CA189" s="1" t="s">
        <v>1383</v>
      </c>
      <c r="CB189" s="1" t="s">
        <v>1383</v>
      </c>
      <c r="CC189" s="1" t="s">
        <v>1383</v>
      </c>
      <c r="CD189" s="1" t="s">
        <v>1383</v>
      </c>
      <c r="CE189" s="1" t="s">
        <v>1383</v>
      </c>
      <c r="CF189" s="1" t="s">
        <v>1383</v>
      </c>
      <c r="CG189" s="1" t="s">
        <v>1383</v>
      </c>
      <c r="CH189" s="1" t="s">
        <v>1383</v>
      </c>
      <c r="CI189" s="2">
        <v>41411</v>
      </c>
      <c r="CJ189" s="2">
        <v>38718</v>
      </c>
    </row>
    <row r="190" spans="1:88" ht="30" x14ac:dyDescent="0.25">
      <c r="A190" s="1">
        <v>76</v>
      </c>
      <c r="B190" s="1" t="s">
        <v>901</v>
      </c>
      <c r="G190" s="5">
        <v>76.2</v>
      </c>
      <c r="H190" s="1" t="s">
        <v>5609</v>
      </c>
      <c r="I190" s="1" t="s">
        <v>16</v>
      </c>
      <c r="J190" s="1" t="s">
        <v>995</v>
      </c>
      <c r="K190" s="1" t="s">
        <v>117</v>
      </c>
      <c r="L190" s="1" t="s">
        <v>49</v>
      </c>
      <c r="M190" s="1" t="s">
        <v>3286</v>
      </c>
      <c r="N190" s="2">
        <v>34608</v>
      </c>
      <c r="P190" s="1">
        <v>421980</v>
      </c>
      <c r="Q190" s="1">
        <v>542450</v>
      </c>
      <c r="R190" s="1">
        <v>88</v>
      </c>
      <c r="S190" s="1" t="s">
        <v>1163</v>
      </c>
      <c r="T190" s="1" t="s">
        <v>5608</v>
      </c>
      <c r="U190" s="1">
        <v>10</v>
      </c>
      <c r="V190" s="1" t="s">
        <v>1207</v>
      </c>
      <c r="W190" s="1">
        <v>87</v>
      </c>
      <c r="X190" s="1">
        <v>5</v>
      </c>
      <c r="Y190" s="1" t="s">
        <v>1256</v>
      </c>
      <c r="Z190" s="1">
        <v>1</v>
      </c>
      <c r="AA190" s="1">
        <v>0</v>
      </c>
      <c r="AB190" s="1">
        <v>0</v>
      </c>
      <c r="AC190" s="1">
        <v>0</v>
      </c>
      <c r="AD190" s="1">
        <v>0</v>
      </c>
      <c r="AE190" s="1">
        <v>0</v>
      </c>
      <c r="AF190" s="1">
        <v>0</v>
      </c>
      <c r="AG190" s="1">
        <v>1</v>
      </c>
      <c r="AH190" s="1">
        <v>0</v>
      </c>
      <c r="AI190" s="1">
        <v>0</v>
      </c>
      <c r="AJ190" s="1">
        <v>0</v>
      </c>
      <c r="AK190" s="1">
        <v>0</v>
      </c>
      <c r="AL190" s="1">
        <v>0</v>
      </c>
      <c r="AM190" s="1">
        <v>0</v>
      </c>
      <c r="AN190" s="1">
        <v>0</v>
      </c>
      <c r="AO190" s="1">
        <v>0</v>
      </c>
      <c r="AP190" s="1">
        <v>0</v>
      </c>
      <c r="AQ190" s="1" t="s">
        <v>1993</v>
      </c>
      <c r="AR190" s="1">
        <v>0</v>
      </c>
      <c r="AT190" s="1" t="s">
        <v>16</v>
      </c>
      <c r="AU190" s="1" t="s">
        <v>1162</v>
      </c>
      <c r="AV190" s="1" t="s">
        <v>1019</v>
      </c>
      <c r="AW190" s="1">
        <v>12</v>
      </c>
      <c r="AX190" s="1">
        <v>0</v>
      </c>
      <c r="CI190" s="2">
        <v>41411</v>
      </c>
      <c r="CJ190" s="2">
        <v>39881</v>
      </c>
    </row>
    <row r="191" spans="1:88" ht="60" x14ac:dyDescent="0.25">
      <c r="A191" s="1">
        <v>77</v>
      </c>
      <c r="B191" s="1" t="s">
        <v>902</v>
      </c>
      <c r="G191" s="5">
        <v>77.099999999999994</v>
      </c>
      <c r="H191" s="1" t="s">
        <v>1881</v>
      </c>
      <c r="I191" s="1" t="s">
        <v>16</v>
      </c>
      <c r="J191" s="1" t="s">
        <v>980</v>
      </c>
      <c r="K191" s="1" t="s">
        <v>903</v>
      </c>
      <c r="L191" s="1" t="s">
        <v>16</v>
      </c>
      <c r="M191" s="1" t="s">
        <v>3286</v>
      </c>
      <c r="N191" s="2">
        <v>34608</v>
      </c>
      <c r="P191" s="1">
        <v>300895</v>
      </c>
      <c r="Q191" s="1">
        <v>686161</v>
      </c>
      <c r="R191" s="1">
        <v>65</v>
      </c>
      <c r="S191" s="1" t="s">
        <v>1191</v>
      </c>
      <c r="T191" s="1" t="s">
        <v>5607</v>
      </c>
      <c r="U191" s="1">
        <v>5</v>
      </c>
      <c r="V191" s="1" t="s">
        <v>1207</v>
      </c>
      <c r="W191" s="1">
        <v>8</v>
      </c>
      <c r="X191" s="1">
        <v>5</v>
      </c>
      <c r="Y191" s="1" t="s">
        <v>1256</v>
      </c>
      <c r="Z191" s="1">
        <v>1</v>
      </c>
      <c r="AA191" s="1">
        <v>0</v>
      </c>
      <c r="AB191" s="1">
        <v>0</v>
      </c>
      <c r="AC191" s="1">
        <v>1</v>
      </c>
      <c r="AD191" s="1">
        <v>0</v>
      </c>
      <c r="AE191" s="1">
        <v>0</v>
      </c>
      <c r="AF191" s="1">
        <v>0</v>
      </c>
      <c r="AG191" s="1">
        <v>0</v>
      </c>
      <c r="AH191" s="1">
        <v>0</v>
      </c>
      <c r="AI191" s="1">
        <v>0</v>
      </c>
      <c r="AJ191" s="1">
        <v>0</v>
      </c>
      <c r="AK191" s="1">
        <v>1</v>
      </c>
      <c r="AL191" s="1">
        <v>0</v>
      </c>
      <c r="AM191" s="1">
        <v>0</v>
      </c>
      <c r="AN191" s="1">
        <v>0</v>
      </c>
      <c r="AO191" s="1">
        <v>0</v>
      </c>
      <c r="AP191" s="1">
        <v>0</v>
      </c>
      <c r="AQ191" s="1" t="s">
        <v>1251</v>
      </c>
      <c r="AR191" s="1">
        <v>0</v>
      </c>
      <c r="AT191" s="1" t="s">
        <v>16</v>
      </c>
      <c r="AU191" s="1" t="s">
        <v>1162</v>
      </c>
      <c r="AV191" s="1" t="s">
        <v>1387</v>
      </c>
      <c r="AW191" s="1">
        <v>0</v>
      </c>
      <c r="AX191" s="1">
        <v>0</v>
      </c>
      <c r="AY191" s="1" t="s">
        <v>5606</v>
      </c>
      <c r="CI191" s="2">
        <v>41411</v>
      </c>
      <c r="CJ191" s="2">
        <v>39881</v>
      </c>
    </row>
    <row r="192" spans="1:88" ht="30" x14ac:dyDescent="0.25">
      <c r="A192" s="1">
        <v>78</v>
      </c>
      <c r="B192" s="1" t="s">
        <v>904</v>
      </c>
      <c r="G192" s="5">
        <v>78.099999999999994</v>
      </c>
      <c r="H192" s="1" t="s">
        <v>3484</v>
      </c>
      <c r="I192" s="1" t="s">
        <v>1186</v>
      </c>
      <c r="J192" s="1" t="s">
        <v>995</v>
      </c>
      <c r="K192" s="1" t="s">
        <v>117</v>
      </c>
      <c r="L192" s="1" t="s">
        <v>49</v>
      </c>
      <c r="M192" s="1" t="s">
        <v>3286</v>
      </c>
      <c r="N192" s="2">
        <v>34608</v>
      </c>
      <c r="O192" s="1" t="s">
        <v>5605</v>
      </c>
      <c r="P192" s="1">
        <v>421000</v>
      </c>
      <c r="Q192" s="1">
        <v>532159</v>
      </c>
      <c r="R192" s="1">
        <v>93</v>
      </c>
      <c r="S192" s="1" t="s">
        <v>1163</v>
      </c>
      <c r="T192" s="1" t="s">
        <v>5604</v>
      </c>
      <c r="U192" s="1">
        <v>5</v>
      </c>
      <c r="V192" s="1" t="s">
        <v>1207</v>
      </c>
      <c r="W192" s="1">
        <v>66.77</v>
      </c>
      <c r="X192" s="1">
        <v>0.01</v>
      </c>
      <c r="Y192" s="1" t="s">
        <v>1022</v>
      </c>
      <c r="Z192" s="1">
        <v>1</v>
      </c>
      <c r="AA192" s="1">
        <v>0</v>
      </c>
      <c r="AB192" s="1">
        <v>0</v>
      </c>
      <c r="AC192" s="1">
        <v>1</v>
      </c>
      <c r="AD192" s="1">
        <v>0</v>
      </c>
      <c r="AE192" s="1">
        <v>0</v>
      </c>
      <c r="AF192" s="1">
        <v>0</v>
      </c>
      <c r="AG192" s="1">
        <v>0</v>
      </c>
      <c r="AH192" s="1">
        <v>0</v>
      </c>
      <c r="AI192" s="1">
        <v>0</v>
      </c>
      <c r="AJ192" s="1">
        <v>0</v>
      </c>
      <c r="AK192" s="1">
        <v>0</v>
      </c>
      <c r="AL192" s="1">
        <v>0</v>
      </c>
      <c r="AM192" s="1">
        <v>0</v>
      </c>
      <c r="AN192" s="1">
        <v>0</v>
      </c>
      <c r="AO192" s="1">
        <v>0</v>
      </c>
      <c r="AP192" s="1">
        <v>1</v>
      </c>
      <c r="AQ192" s="1" t="s">
        <v>4865</v>
      </c>
      <c r="AR192" s="1">
        <v>0</v>
      </c>
      <c r="AT192" s="1" t="s">
        <v>1067</v>
      </c>
      <c r="AU192" s="1" t="s">
        <v>1162</v>
      </c>
      <c r="AV192" s="1" t="s">
        <v>1019</v>
      </c>
      <c r="AW192" s="1">
        <v>12</v>
      </c>
      <c r="AX192" s="1">
        <v>12</v>
      </c>
      <c r="CI192" s="2">
        <v>41411</v>
      </c>
    </row>
    <row r="193" spans="1:88" ht="30" x14ac:dyDescent="0.25">
      <c r="A193" s="1">
        <v>78</v>
      </c>
      <c r="B193" s="1" t="s">
        <v>904</v>
      </c>
      <c r="G193" s="5">
        <v>78.2</v>
      </c>
      <c r="H193" s="1" t="s">
        <v>1098</v>
      </c>
      <c r="I193" s="1" t="s">
        <v>1186</v>
      </c>
      <c r="J193" s="1" t="s">
        <v>995</v>
      </c>
      <c r="K193" s="1" t="s">
        <v>117</v>
      </c>
      <c r="L193" s="1" t="s">
        <v>49</v>
      </c>
      <c r="M193" s="1" t="s">
        <v>3286</v>
      </c>
      <c r="N193" s="2">
        <v>34608</v>
      </c>
      <c r="P193" s="1">
        <v>420905</v>
      </c>
      <c r="Q193" s="1">
        <v>532198</v>
      </c>
      <c r="R193" s="1">
        <v>93</v>
      </c>
      <c r="S193" s="1" t="s">
        <v>1163</v>
      </c>
      <c r="T193" s="1" t="s">
        <v>5603</v>
      </c>
      <c r="U193" s="1">
        <v>5</v>
      </c>
      <c r="V193" s="1" t="s">
        <v>1207</v>
      </c>
      <c r="W193" s="1">
        <v>60</v>
      </c>
      <c r="X193" s="1">
        <v>1</v>
      </c>
      <c r="Y193" s="1" t="s">
        <v>1022</v>
      </c>
      <c r="Z193" s="1">
        <v>1</v>
      </c>
      <c r="AA193" s="1">
        <v>0</v>
      </c>
      <c r="AB193" s="1">
        <v>0</v>
      </c>
      <c r="AC193" s="1">
        <v>0</v>
      </c>
      <c r="AD193" s="1">
        <v>0</v>
      </c>
      <c r="AE193" s="1">
        <v>0</v>
      </c>
      <c r="AF193" s="1">
        <v>0</v>
      </c>
      <c r="AG193" s="1">
        <v>1</v>
      </c>
      <c r="AH193" s="1">
        <v>0</v>
      </c>
      <c r="AI193" s="1">
        <v>0</v>
      </c>
      <c r="AJ193" s="1">
        <v>0</v>
      </c>
      <c r="AK193" s="1">
        <v>0</v>
      </c>
      <c r="AL193" s="1">
        <v>0</v>
      </c>
      <c r="AM193" s="1">
        <v>0</v>
      </c>
      <c r="AN193" s="1">
        <v>0</v>
      </c>
      <c r="AO193" s="1">
        <v>0</v>
      </c>
      <c r="AP193" s="1">
        <v>0</v>
      </c>
      <c r="AQ193" s="1" t="s">
        <v>1993</v>
      </c>
      <c r="AR193" s="1">
        <v>0</v>
      </c>
      <c r="AT193" s="1" t="s">
        <v>1067</v>
      </c>
      <c r="AU193" s="1" t="s">
        <v>1162</v>
      </c>
      <c r="AV193" s="1" t="s">
        <v>1019</v>
      </c>
      <c r="AW193" s="1">
        <v>12</v>
      </c>
      <c r="AX193" s="1">
        <v>0</v>
      </c>
      <c r="AY193" s="1" t="s">
        <v>5602</v>
      </c>
      <c r="AZ193" s="1" t="s">
        <v>1065</v>
      </c>
      <c r="BB193" s="1" t="s">
        <v>5601</v>
      </c>
      <c r="BD193" s="1" t="s">
        <v>1892</v>
      </c>
      <c r="BE193" s="1" t="s">
        <v>1036</v>
      </c>
      <c r="BF193" s="3">
        <v>12</v>
      </c>
      <c r="BG193" s="1" t="s">
        <v>5600</v>
      </c>
      <c r="BH193" s="1" t="s">
        <v>1135</v>
      </c>
      <c r="BI193" s="1" t="s">
        <v>1225</v>
      </c>
      <c r="BJ193" s="1" t="s">
        <v>1225</v>
      </c>
      <c r="BK193" s="1" t="s">
        <v>1428</v>
      </c>
      <c r="BL193" s="1" t="s">
        <v>1108</v>
      </c>
      <c r="BM193" s="1" t="s">
        <v>1107</v>
      </c>
      <c r="BN193" s="1">
        <v>0</v>
      </c>
      <c r="BO193" s="1" t="s">
        <v>5599</v>
      </c>
      <c r="BS193" s="1" t="s">
        <v>1106</v>
      </c>
      <c r="BW193" s="1" t="s">
        <v>1106</v>
      </c>
      <c r="BX193" s="1" t="s">
        <v>1106</v>
      </c>
      <c r="BY193" s="1" t="s">
        <v>1106</v>
      </c>
      <c r="BZ193" s="1" t="s">
        <v>1106</v>
      </c>
      <c r="CA193" s="1" t="s">
        <v>1106</v>
      </c>
      <c r="CB193" s="1" t="s">
        <v>1106</v>
      </c>
      <c r="CC193" s="1" t="s">
        <v>1106</v>
      </c>
      <c r="CD193" s="1" t="s">
        <v>1106</v>
      </c>
      <c r="CE193" s="1" t="s">
        <v>1106</v>
      </c>
      <c r="CF193" s="1" t="s">
        <v>1106</v>
      </c>
      <c r="CG193" s="1" t="s">
        <v>1106</v>
      </c>
      <c r="CH193" s="1" t="s">
        <v>1106</v>
      </c>
      <c r="CI193" s="2">
        <v>41411</v>
      </c>
      <c r="CJ193" s="2">
        <v>41353</v>
      </c>
    </row>
    <row r="194" spans="1:88" x14ac:dyDescent="0.25">
      <c r="A194" s="1">
        <v>79</v>
      </c>
      <c r="B194" s="1" t="s">
        <v>905</v>
      </c>
      <c r="G194" s="5">
        <v>79.099999999999994</v>
      </c>
      <c r="H194" s="1" t="s">
        <v>5598</v>
      </c>
      <c r="I194" s="1" t="s">
        <v>16</v>
      </c>
      <c r="J194" s="1" t="s">
        <v>2013</v>
      </c>
      <c r="K194" s="1" t="s">
        <v>18</v>
      </c>
      <c r="L194" s="1" t="s">
        <v>16</v>
      </c>
      <c r="M194" s="1" t="s">
        <v>3286</v>
      </c>
      <c r="N194" s="2">
        <v>34608</v>
      </c>
      <c r="O194" s="1" t="s">
        <v>5597</v>
      </c>
      <c r="P194" s="1">
        <v>296777</v>
      </c>
      <c r="Q194" s="1">
        <v>518264</v>
      </c>
      <c r="R194" s="1">
        <v>89</v>
      </c>
      <c r="S194" s="1" t="s">
        <v>3905</v>
      </c>
      <c r="T194" s="1" t="s">
        <v>5596</v>
      </c>
      <c r="U194" s="1">
        <v>3</v>
      </c>
      <c r="V194" s="1" t="s">
        <v>1207</v>
      </c>
      <c r="W194" s="1">
        <v>20</v>
      </c>
      <c r="X194" s="1">
        <v>5</v>
      </c>
      <c r="Y194" s="1" t="s">
        <v>1256</v>
      </c>
      <c r="Z194" s="1">
        <v>1</v>
      </c>
      <c r="AA194" s="1">
        <v>0</v>
      </c>
      <c r="AB194" s="1">
        <v>0</v>
      </c>
      <c r="AC194" s="1">
        <v>0</v>
      </c>
      <c r="AD194" s="1">
        <v>0</v>
      </c>
      <c r="AE194" s="1">
        <v>0</v>
      </c>
      <c r="AF194" s="1">
        <v>0</v>
      </c>
      <c r="AG194" s="1">
        <v>0</v>
      </c>
      <c r="AH194" s="1">
        <v>0</v>
      </c>
      <c r="AI194" s="1">
        <v>0</v>
      </c>
      <c r="AJ194" s="1">
        <v>0</v>
      </c>
      <c r="AK194" s="1">
        <v>1</v>
      </c>
      <c r="AL194" s="1">
        <v>0</v>
      </c>
      <c r="AM194" s="1">
        <v>0</v>
      </c>
      <c r="AN194" s="1">
        <v>0</v>
      </c>
      <c r="AO194" s="1">
        <v>0</v>
      </c>
      <c r="AP194" s="1">
        <v>0</v>
      </c>
      <c r="AQ194" s="1" t="s">
        <v>1333</v>
      </c>
      <c r="AR194" s="1">
        <v>0</v>
      </c>
      <c r="AT194" s="1" t="s">
        <v>16</v>
      </c>
      <c r="AU194" s="1" t="s">
        <v>1162</v>
      </c>
      <c r="AV194" s="1" t="s">
        <v>1452</v>
      </c>
      <c r="AW194" s="1">
        <v>4</v>
      </c>
      <c r="AX194" s="1">
        <v>4</v>
      </c>
      <c r="CI194" s="2">
        <v>41411</v>
      </c>
    </row>
    <row r="195" spans="1:88" x14ac:dyDescent="0.25">
      <c r="A195" s="1">
        <v>79</v>
      </c>
      <c r="B195" s="1" t="s">
        <v>905</v>
      </c>
      <c r="F195" s="1" t="s">
        <v>5595</v>
      </c>
      <c r="G195" s="5">
        <v>79.2</v>
      </c>
      <c r="H195" s="1" t="s">
        <v>5594</v>
      </c>
      <c r="I195" s="1" t="s">
        <v>16</v>
      </c>
      <c r="J195" s="1" t="s">
        <v>2013</v>
      </c>
      <c r="K195" s="1" t="s">
        <v>18</v>
      </c>
      <c r="L195" s="1" t="s">
        <v>16</v>
      </c>
      <c r="M195" s="1" t="s">
        <v>3286</v>
      </c>
      <c r="N195" s="2">
        <v>34608</v>
      </c>
      <c r="O195" s="1" t="s">
        <v>5593</v>
      </c>
      <c r="P195" s="1">
        <v>296776</v>
      </c>
      <c r="Q195" s="1">
        <v>518237</v>
      </c>
      <c r="R195" s="1">
        <v>89</v>
      </c>
      <c r="S195" s="1" t="s">
        <v>3905</v>
      </c>
      <c r="T195" s="1" t="s">
        <v>5592</v>
      </c>
      <c r="U195" s="1">
        <v>3</v>
      </c>
      <c r="V195" s="1" t="s">
        <v>1207</v>
      </c>
      <c r="W195" s="1">
        <v>30</v>
      </c>
      <c r="X195" s="1">
        <v>5</v>
      </c>
      <c r="Y195" s="1" t="s">
        <v>1256</v>
      </c>
      <c r="Z195" s="1">
        <v>1</v>
      </c>
      <c r="AA195" s="1">
        <v>0</v>
      </c>
      <c r="AB195" s="1">
        <v>0</v>
      </c>
      <c r="AC195" s="1">
        <v>0</v>
      </c>
      <c r="AD195" s="1">
        <v>0</v>
      </c>
      <c r="AE195" s="1">
        <v>0</v>
      </c>
      <c r="AF195" s="1">
        <v>0</v>
      </c>
      <c r="AG195" s="1">
        <v>0</v>
      </c>
      <c r="AH195" s="1">
        <v>0</v>
      </c>
      <c r="AI195" s="1">
        <v>0</v>
      </c>
      <c r="AJ195" s="1">
        <v>0</v>
      </c>
      <c r="AK195" s="1">
        <v>1</v>
      </c>
      <c r="AL195" s="1">
        <v>0</v>
      </c>
      <c r="AM195" s="1">
        <v>0</v>
      </c>
      <c r="AN195" s="1">
        <v>0</v>
      </c>
      <c r="AO195" s="1">
        <v>0</v>
      </c>
      <c r="AP195" s="1">
        <v>0</v>
      </c>
      <c r="AQ195" s="1" t="s">
        <v>1333</v>
      </c>
      <c r="AR195" s="1">
        <v>0</v>
      </c>
      <c r="AT195" s="1" t="s">
        <v>16</v>
      </c>
      <c r="AU195" s="1" t="s">
        <v>1162</v>
      </c>
      <c r="AV195" s="1" t="s">
        <v>1452</v>
      </c>
      <c r="AW195" s="1">
        <v>4</v>
      </c>
      <c r="AX195" s="1">
        <v>0</v>
      </c>
      <c r="AY195" s="1" t="s">
        <v>5591</v>
      </c>
      <c r="CI195" s="2">
        <v>41411</v>
      </c>
    </row>
    <row r="196" spans="1:88" x14ac:dyDescent="0.25">
      <c r="A196" s="1">
        <v>80</v>
      </c>
      <c r="B196" s="1" t="s">
        <v>906</v>
      </c>
      <c r="G196" s="5">
        <v>80.099999999999994</v>
      </c>
      <c r="H196" s="1" t="s">
        <v>5419</v>
      </c>
      <c r="I196" s="1" t="s">
        <v>16</v>
      </c>
      <c r="J196" s="1" t="s">
        <v>1041</v>
      </c>
      <c r="K196" s="1" t="s">
        <v>907</v>
      </c>
      <c r="L196" s="1" t="s">
        <v>16</v>
      </c>
      <c r="M196" s="1" t="s">
        <v>3286</v>
      </c>
      <c r="N196" s="2">
        <v>34608</v>
      </c>
      <c r="O196" s="1" t="s">
        <v>5589</v>
      </c>
      <c r="P196" s="1">
        <v>293774</v>
      </c>
      <c r="Q196" s="1">
        <v>192674</v>
      </c>
      <c r="R196" s="1">
        <v>170</v>
      </c>
      <c r="S196" s="1" t="s">
        <v>1280</v>
      </c>
      <c r="T196" s="1" t="s">
        <v>5590</v>
      </c>
      <c r="U196" s="1">
        <v>20</v>
      </c>
      <c r="V196" s="1" t="s">
        <v>1529</v>
      </c>
      <c r="W196" s="1">
        <v>225</v>
      </c>
      <c r="X196" s="1">
        <v>5</v>
      </c>
      <c r="Y196" s="1" t="s">
        <v>1256</v>
      </c>
      <c r="Z196" s="1">
        <v>1</v>
      </c>
      <c r="AA196" s="1">
        <v>0</v>
      </c>
      <c r="AB196" s="1">
        <v>0</v>
      </c>
      <c r="AC196" s="1">
        <v>0</v>
      </c>
      <c r="AD196" s="1">
        <v>0</v>
      </c>
      <c r="AE196" s="1">
        <v>0</v>
      </c>
      <c r="AF196" s="1">
        <v>0</v>
      </c>
      <c r="AG196" s="1">
        <v>0</v>
      </c>
      <c r="AH196" s="1">
        <v>0</v>
      </c>
      <c r="AI196" s="1">
        <v>0</v>
      </c>
      <c r="AJ196" s="1">
        <v>0</v>
      </c>
      <c r="AK196" s="1">
        <v>1</v>
      </c>
      <c r="AL196" s="1">
        <v>0</v>
      </c>
      <c r="AM196" s="1">
        <v>0</v>
      </c>
      <c r="AN196" s="1">
        <v>0</v>
      </c>
      <c r="AO196" s="1">
        <v>0</v>
      </c>
      <c r="AP196" s="1">
        <v>0</v>
      </c>
      <c r="AQ196" s="1" t="s">
        <v>1333</v>
      </c>
      <c r="AR196" s="1">
        <v>0</v>
      </c>
      <c r="AT196" s="1" t="s">
        <v>16</v>
      </c>
      <c r="AU196" s="1" t="s">
        <v>1206</v>
      </c>
      <c r="AV196" s="1" t="s">
        <v>1452</v>
      </c>
      <c r="AW196" s="1">
        <v>4</v>
      </c>
      <c r="AX196" s="1">
        <v>4</v>
      </c>
      <c r="CI196" s="2">
        <v>41411</v>
      </c>
    </row>
    <row r="197" spans="1:88" x14ac:dyDescent="0.25">
      <c r="A197" s="1">
        <v>80</v>
      </c>
      <c r="B197" s="1" t="s">
        <v>906</v>
      </c>
      <c r="G197" s="5">
        <v>80.2</v>
      </c>
      <c r="H197" s="1" t="s">
        <v>5418</v>
      </c>
      <c r="I197" s="1" t="s">
        <v>16</v>
      </c>
      <c r="J197" s="1" t="s">
        <v>1041</v>
      </c>
      <c r="K197" s="1" t="s">
        <v>907</v>
      </c>
      <c r="L197" s="1" t="s">
        <v>16</v>
      </c>
      <c r="M197" s="1" t="s">
        <v>3286</v>
      </c>
      <c r="N197" s="2">
        <v>34608</v>
      </c>
      <c r="O197" s="1" t="s">
        <v>5589</v>
      </c>
      <c r="P197" s="1">
        <v>293768</v>
      </c>
      <c r="Q197" s="1">
        <v>192676</v>
      </c>
      <c r="R197" s="1">
        <v>170</v>
      </c>
      <c r="S197" s="1" t="s">
        <v>1280</v>
      </c>
      <c r="T197" s="1" t="s">
        <v>5588</v>
      </c>
      <c r="U197" s="1">
        <v>20</v>
      </c>
      <c r="V197" s="1" t="s">
        <v>1529</v>
      </c>
      <c r="W197" s="1">
        <v>225</v>
      </c>
      <c r="X197" s="1">
        <v>5</v>
      </c>
      <c r="Y197" s="1" t="s">
        <v>1256</v>
      </c>
      <c r="Z197" s="1">
        <v>1</v>
      </c>
      <c r="AA197" s="1">
        <v>0</v>
      </c>
      <c r="AB197" s="1">
        <v>0</v>
      </c>
      <c r="AC197" s="1">
        <v>0</v>
      </c>
      <c r="AD197" s="1">
        <v>0</v>
      </c>
      <c r="AE197" s="1">
        <v>0</v>
      </c>
      <c r="AF197" s="1">
        <v>0</v>
      </c>
      <c r="AG197" s="1">
        <v>0</v>
      </c>
      <c r="AH197" s="1">
        <v>0</v>
      </c>
      <c r="AI197" s="1">
        <v>0</v>
      </c>
      <c r="AJ197" s="1">
        <v>0</v>
      </c>
      <c r="AK197" s="1">
        <v>1</v>
      </c>
      <c r="AL197" s="1">
        <v>0</v>
      </c>
      <c r="AM197" s="1">
        <v>0</v>
      </c>
      <c r="AN197" s="1">
        <v>0</v>
      </c>
      <c r="AO197" s="1">
        <v>0</v>
      </c>
      <c r="AP197" s="1">
        <v>0</v>
      </c>
      <c r="AQ197" s="1" t="s">
        <v>1333</v>
      </c>
      <c r="AR197" s="1">
        <v>0</v>
      </c>
      <c r="AT197" s="1" t="s">
        <v>16</v>
      </c>
      <c r="AU197" s="1" t="s">
        <v>1206</v>
      </c>
      <c r="AV197" s="1" t="s">
        <v>1452</v>
      </c>
      <c r="AW197" s="1">
        <v>4</v>
      </c>
      <c r="AX197" s="1">
        <v>0</v>
      </c>
      <c r="CI197" s="2">
        <v>41411</v>
      </c>
    </row>
    <row r="198" spans="1:88" ht="30" x14ac:dyDescent="0.25">
      <c r="A198" s="1">
        <v>81</v>
      </c>
      <c r="B198" s="1" t="s">
        <v>251</v>
      </c>
      <c r="G198" s="5">
        <v>81.099999999999994</v>
      </c>
      <c r="H198" s="1" t="s">
        <v>2206</v>
      </c>
      <c r="I198" s="1" t="s">
        <v>16</v>
      </c>
      <c r="J198" s="1" t="s">
        <v>70</v>
      </c>
      <c r="K198" s="1" t="s">
        <v>47</v>
      </c>
      <c r="L198" s="1" t="s">
        <v>16</v>
      </c>
      <c r="M198" s="1" t="s">
        <v>3286</v>
      </c>
      <c r="N198" s="2">
        <v>34608</v>
      </c>
      <c r="O198" s="1" t="s">
        <v>5587</v>
      </c>
      <c r="P198" s="1">
        <v>433732</v>
      </c>
      <c r="Q198" s="1">
        <v>399750</v>
      </c>
      <c r="R198" s="1">
        <v>110</v>
      </c>
      <c r="S198" s="1" t="s">
        <v>1258</v>
      </c>
      <c r="T198" s="1" t="s">
        <v>5586</v>
      </c>
      <c r="U198" s="1">
        <v>20</v>
      </c>
      <c r="V198" s="1" t="s">
        <v>1194</v>
      </c>
      <c r="W198" s="1">
        <v>148.86000000000001</v>
      </c>
      <c r="X198" s="1">
        <v>0.01</v>
      </c>
      <c r="Y198" s="1" t="s">
        <v>1194</v>
      </c>
      <c r="Z198" s="1">
        <v>1</v>
      </c>
      <c r="AA198" s="1">
        <v>0</v>
      </c>
      <c r="AB198" s="1">
        <v>0</v>
      </c>
      <c r="AC198" s="1">
        <v>1</v>
      </c>
      <c r="AD198" s="1">
        <v>0</v>
      </c>
      <c r="AE198" s="1">
        <v>0</v>
      </c>
      <c r="AF198" s="1">
        <v>0</v>
      </c>
      <c r="AG198" s="1">
        <v>0</v>
      </c>
      <c r="AH198" s="1">
        <v>0</v>
      </c>
      <c r="AI198" s="1">
        <v>0</v>
      </c>
      <c r="AJ198" s="1">
        <v>0</v>
      </c>
      <c r="AK198" s="1">
        <v>1</v>
      </c>
      <c r="AL198" s="1">
        <v>0</v>
      </c>
      <c r="AM198" s="1">
        <v>0</v>
      </c>
      <c r="AN198" s="1">
        <v>0</v>
      </c>
      <c r="AO198" s="1">
        <v>0</v>
      </c>
      <c r="AP198" s="1">
        <v>0</v>
      </c>
      <c r="AQ198" s="1" t="s">
        <v>1251</v>
      </c>
      <c r="AR198" s="1">
        <v>0</v>
      </c>
      <c r="AT198" s="1" t="s">
        <v>16</v>
      </c>
      <c r="AU198" s="1" t="s">
        <v>1206</v>
      </c>
      <c r="AV198" s="1" t="s">
        <v>1452</v>
      </c>
      <c r="AW198" s="1">
        <v>4</v>
      </c>
      <c r="AX198" s="1">
        <v>4</v>
      </c>
      <c r="CI198" s="2">
        <v>41411</v>
      </c>
    </row>
    <row r="199" spans="1:88" ht="30" x14ac:dyDescent="0.25">
      <c r="A199" s="1">
        <v>82</v>
      </c>
      <c r="B199" s="1" t="s">
        <v>252</v>
      </c>
      <c r="G199" s="5">
        <v>82.1</v>
      </c>
      <c r="H199" s="1" t="s">
        <v>1878</v>
      </c>
      <c r="I199" s="1" t="s">
        <v>16</v>
      </c>
      <c r="J199" s="1" t="s">
        <v>946</v>
      </c>
      <c r="K199" s="1" t="s">
        <v>188</v>
      </c>
      <c r="L199" s="1" t="s">
        <v>16</v>
      </c>
      <c r="M199" s="1" t="s">
        <v>3286</v>
      </c>
      <c r="N199" s="2">
        <v>34608</v>
      </c>
      <c r="O199" s="1" t="s">
        <v>5585</v>
      </c>
      <c r="P199" s="1">
        <v>378621</v>
      </c>
      <c r="Q199" s="1">
        <v>402018</v>
      </c>
      <c r="R199" s="1">
        <v>109</v>
      </c>
      <c r="S199" s="1" t="s">
        <v>1140</v>
      </c>
      <c r="T199" s="1" t="s">
        <v>5584</v>
      </c>
      <c r="U199" s="1">
        <v>10</v>
      </c>
      <c r="V199" s="1" t="s">
        <v>1194</v>
      </c>
      <c r="W199" s="1">
        <v>84.73</v>
      </c>
      <c r="X199" s="1">
        <v>0.01</v>
      </c>
      <c r="Y199" s="1" t="s">
        <v>1022</v>
      </c>
      <c r="Z199" s="1">
        <v>1</v>
      </c>
      <c r="AA199" s="1">
        <v>0</v>
      </c>
      <c r="AB199" s="1">
        <v>0</v>
      </c>
      <c r="AC199" s="1">
        <v>1</v>
      </c>
      <c r="AD199" s="1">
        <v>0</v>
      </c>
      <c r="AE199" s="1">
        <v>0</v>
      </c>
      <c r="AF199" s="1">
        <v>0</v>
      </c>
      <c r="AG199" s="1">
        <v>0</v>
      </c>
      <c r="AH199" s="1">
        <v>0</v>
      </c>
      <c r="AI199" s="1">
        <v>0</v>
      </c>
      <c r="AJ199" s="1">
        <v>0</v>
      </c>
      <c r="AK199" s="1">
        <v>1</v>
      </c>
      <c r="AL199" s="1">
        <v>0</v>
      </c>
      <c r="AM199" s="1">
        <v>0</v>
      </c>
      <c r="AN199" s="1">
        <v>0</v>
      </c>
      <c r="AO199" s="1">
        <v>0</v>
      </c>
      <c r="AP199" s="1">
        <v>0</v>
      </c>
      <c r="AQ199" s="1" t="s">
        <v>1251</v>
      </c>
      <c r="AR199" s="1">
        <v>0</v>
      </c>
      <c r="AT199" s="1" t="s">
        <v>16</v>
      </c>
      <c r="AU199" s="1" t="s">
        <v>1206</v>
      </c>
      <c r="AV199" s="1" t="s">
        <v>1417</v>
      </c>
      <c r="AW199" s="1">
        <v>6</v>
      </c>
      <c r="AX199" s="1">
        <v>6</v>
      </c>
      <c r="CI199" s="2">
        <v>41411</v>
      </c>
    </row>
    <row r="200" spans="1:88" ht="30" x14ac:dyDescent="0.25">
      <c r="A200" s="1">
        <v>83</v>
      </c>
      <c r="B200" s="1" t="s">
        <v>253</v>
      </c>
      <c r="G200" s="5">
        <v>83.1</v>
      </c>
      <c r="H200" s="1" t="s">
        <v>5583</v>
      </c>
      <c r="I200" s="1" t="s">
        <v>1434</v>
      </c>
      <c r="J200" s="1" t="s">
        <v>70</v>
      </c>
      <c r="K200" s="1" t="s">
        <v>123</v>
      </c>
      <c r="L200" s="1" t="s">
        <v>21</v>
      </c>
      <c r="M200" s="1" t="s">
        <v>3286</v>
      </c>
      <c r="N200" s="2">
        <v>34608</v>
      </c>
      <c r="O200" s="1" t="s">
        <v>5582</v>
      </c>
      <c r="P200" s="1">
        <v>430949</v>
      </c>
      <c r="Q200" s="1">
        <v>411162</v>
      </c>
      <c r="R200" s="1">
        <v>110</v>
      </c>
      <c r="S200" s="1" t="s">
        <v>1336</v>
      </c>
      <c r="T200" s="1" t="s">
        <v>5581</v>
      </c>
      <c r="U200" s="1">
        <v>20</v>
      </c>
      <c r="V200" s="1" t="s">
        <v>1194</v>
      </c>
      <c r="W200" s="1">
        <v>87.45</v>
      </c>
      <c r="X200" s="1">
        <v>0.01</v>
      </c>
      <c r="Y200" s="1" t="s">
        <v>1194</v>
      </c>
      <c r="Z200" s="1">
        <v>1</v>
      </c>
      <c r="AA200" s="1">
        <v>0</v>
      </c>
      <c r="AB200" s="1">
        <v>1</v>
      </c>
      <c r="AC200" s="1">
        <v>1</v>
      </c>
      <c r="AD200" s="1">
        <v>0</v>
      </c>
      <c r="AE200" s="1">
        <v>0</v>
      </c>
      <c r="AF200" s="1">
        <v>0</v>
      </c>
      <c r="AG200" s="1">
        <v>0</v>
      </c>
      <c r="AH200" s="1">
        <v>0</v>
      </c>
      <c r="AI200" s="1">
        <v>1</v>
      </c>
      <c r="AJ200" s="1">
        <v>0</v>
      </c>
      <c r="AK200" s="1">
        <v>1</v>
      </c>
      <c r="AL200" s="1">
        <v>0</v>
      </c>
      <c r="AM200" s="1">
        <v>0</v>
      </c>
      <c r="AN200" s="1">
        <v>0</v>
      </c>
      <c r="AO200" s="1">
        <v>0</v>
      </c>
      <c r="AP200" s="1">
        <v>0</v>
      </c>
      <c r="AQ200" s="1" t="s">
        <v>1524</v>
      </c>
      <c r="AR200" s="1">
        <v>0</v>
      </c>
      <c r="AT200" s="1" t="s">
        <v>1067</v>
      </c>
      <c r="AU200" s="1" t="s">
        <v>1206</v>
      </c>
      <c r="AV200" s="1" t="s">
        <v>1178</v>
      </c>
      <c r="AW200" s="1">
        <v>52</v>
      </c>
      <c r="AX200" s="1">
        <v>52</v>
      </c>
      <c r="AY200" s="1" t="s">
        <v>5580</v>
      </c>
      <c r="AZ200" s="1" t="s">
        <v>1065</v>
      </c>
      <c r="BB200" s="1" t="s">
        <v>1827</v>
      </c>
      <c r="BD200" s="1" t="s">
        <v>5570</v>
      </c>
      <c r="BE200" s="1" t="s">
        <v>1036</v>
      </c>
      <c r="BF200" s="3">
        <v>12</v>
      </c>
      <c r="BG200" s="1" t="s">
        <v>5569</v>
      </c>
      <c r="BH200" s="1" t="s">
        <v>1135</v>
      </c>
      <c r="BI200" s="1" t="s">
        <v>1225</v>
      </c>
      <c r="BJ200" s="1" t="s">
        <v>1429</v>
      </c>
      <c r="BK200" s="1" t="s">
        <v>1428</v>
      </c>
      <c r="BL200" s="1" t="s">
        <v>1108</v>
      </c>
      <c r="BM200" s="1" t="s">
        <v>1107</v>
      </c>
      <c r="BN200" s="1">
        <v>1</v>
      </c>
      <c r="BS200" s="1" t="s">
        <v>1106</v>
      </c>
      <c r="BU200" s="1" t="s">
        <v>1170</v>
      </c>
      <c r="BW200" s="1" t="s">
        <v>1170</v>
      </c>
      <c r="BX200" s="1" t="s">
        <v>1106</v>
      </c>
      <c r="BY200" s="1" t="s">
        <v>1106</v>
      </c>
      <c r="BZ200" s="1" t="s">
        <v>1106</v>
      </c>
      <c r="CA200" s="1" t="s">
        <v>1106</v>
      </c>
      <c r="CB200" s="1" t="s">
        <v>1106</v>
      </c>
      <c r="CC200" s="1" t="s">
        <v>1170</v>
      </c>
      <c r="CD200" s="1" t="s">
        <v>1106</v>
      </c>
      <c r="CE200" s="1" t="s">
        <v>1106</v>
      </c>
      <c r="CF200" s="1" t="s">
        <v>1106</v>
      </c>
      <c r="CG200" s="1" t="s">
        <v>1106</v>
      </c>
      <c r="CH200" s="1" t="s">
        <v>1106</v>
      </c>
      <c r="CI200" s="2">
        <v>41411</v>
      </c>
      <c r="CJ200" s="2">
        <v>39695</v>
      </c>
    </row>
    <row r="201" spans="1:88" ht="30" x14ac:dyDescent="0.25">
      <c r="A201" s="1">
        <v>83</v>
      </c>
      <c r="B201" s="1" t="s">
        <v>253</v>
      </c>
      <c r="G201" s="5">
        <v>83.15</v>
      </c>
      <c r="H201" s="1" t="s">
        <v>5579</v>
      </c>
      <c r="I201" s="1" t="s">
        <v>1434</v>
      </c>
      <c r="J201" s="1" t="s">
        <v>70</v>
      </c>
      <c r="K201" s="1" t="s">
        <v>123</v>
      </c>
      <c r="L201" s="1" t="s">
        <v>21</v>
      </c>
      <c r="M201" s="1" t="s">
        <v>3286</v>
      </c>
      <c r="N201" s="2">
        <v>42439</v>
      </c>
      <c r="P201" s="1">
        <v>430572</v>
      </c>
      <c r="Q201" s="1">
        <v>411510</v>
      </c>
      <c r="R201" s="1">
        <v>110</v>
      </c>
      <c r="S201" s="1" t="s">
        <v>1336</v>
      </c>
      <c r="U201" s="1">
        <v>5</v>
      </c>
    </row>
    <row r="202" spans="1:88" ht="30" x14ac:dyDescent="0.25">
      <c r="A202" s="1">
        <v>83</v>
      </c>
      <c r="B202" s="1" t="s">
        <v>253</v>
      </c>
      <c r="G202" s="5">
        <v>83.2</v>
      </c>
      <c r="H202" s="1" t="s">
        <v>5578</v>
      </c>
      <c r="I202" s="1" t="s">
        <v>1434</v>
      </c>
      <c r="J202" s="1" t="s">
        <v>70</v>
      </c>
      <c r="K202" s="1" t="s">
        <v>123</v>
      </c>
      <c r="L202" s="1" t="s">
        <v>21</v>
      </c>
      <c r="M202" s="1" t="s">
        <v>3286</v>
      </c>
      <c r="N202" s="2">
        <v>34608</v>
      </c>
      <c r="P202" s="1">
        <v>430550</v>
      </c>
      <c r="Q202" s="1">
        <v>411530</v>
      </c>
      <c r="R202" s="1">
        <v>110</v>
      </c>
      <c r="S202" s="1" t="s">
        <v>1336</v>
      </c>
      <c r="T202" s="1" t="s">
        <v>5577</v>
      </c>
      <c r="U202" s="1">
        <v>110</v>
      </c>
      <c r="V202" s="1" t="s">
        <v>1207</v>
      </c>
      <c r="W202" s="1">
        <v>70</v>
      </c>
      <c r="X202" s="1">
        <v>5</v>
      </c>
      <c r="Y202" s="1" t="s">
        <v>1256</v>
      </c>
      <c r="Z202" s="1">
        <v>1</v>
      </c>
      <c r="AA202" s="1">
        <v>0</v>
      </c>
      <c r="AB202" s="1">
        <v>0</v>
      </c>
      <c r="AC202" s="1">
        <v>0</v>
      </c>
      <c r="AD202" s="1">
        <v>1</v>
      </c>
      <c r="AE202" s="1">
        <v>0</v>
      </c>
      <c r="AF202" s="1">
        <v>0</v>
      </c>
      <c r="AG202" s="1">
        <v>0</v>
      </c>
      <c r="AH202" s="1">
        <v>1</v>
      </c>
      <c r="AI202" s="1">
        <v>1</v>
      </c>
      <c r="AJ202" s="1">
        <v>0</v>
      </c>
      <c r="AK202" s="1">
        <v>0</v>
      </c>
      <c r="AL202" s="1">
        <v>0</v>
      </c>
      <c r="AM202" s="1">
        <v>0</v>
      </c>
      <c r="AN202" s="1">
        <v>0</v>
      </c>
      <c r="AO202" s="1">
        <v>0</v>
      </c>
      <c r="AP202" s="1">
        <v>0</v>
      </c>
      <c r="AQ202" s="1" t="s">
        <v>1497</v>
      </c>
      <c r="AR202" s="1">
        <v>0</v>
      </c>
      <c r="AT202" s="1" t="s">
        <v>1067</v>
      </c>
      <c r="AU202" s="1" t="s">
        <v>1206</v>
      </c>
      <c r="AV202" s="1" t="s">
        <v>1178</v>
      </c>
      <c r="AW202" s="1">
        <v>52</v>
      </c>
      <c r="AX202" s="1">
        <v>0</v>
      </c>
      <c r="AZ202" s="1" t="s">
        <v>1065</v>
      </c>
      <c r="BB202" s="1" t="s">
        <v>5576</v>
      </c>
      <c r="BD202" s="1" t="s">
        <v>5570</v>
      </c>
      <c r="BE202" s="1" t="s">
        <v>1036</v>
      </c>
      <c r="BF202" s="3">
        <v>12</v>
      </c>
      <c r="BG202" s="1" t="s">
        <v>5569</v>
      </c>
      <c r="BH202" s="1" t="s">
        <v>1135</v>
      </c>
      <c r="BI202" s="1" t="s">
        <v>1225</v>
      </c>
      <c r="BJ202" s="1" t="s">
        <v>1429</v>
      </c>
      <c r="BK202" s="1" t="s">
        <v>1428</v>
      </c>
      <c r="BL202" s="1" t="s">
        <v>1108</v>
      </c>
      <c r="BM202" s="1" t="s">
        <v>1107</v>
      </c>
      <c r="BN202" s="1">
        <v>1</v>
      </c>
      <c r="BS202" s="1" t="s">
        <v>1427</v>
      </c>
      <c r="BW202" s="1" t="s">
        <v>1427</v>
      </c>
      <c r="BX202" s="1" t="s">
        <v>1427</v>
      </c>
      <c r="BY202" s="1" t="s">
        <v>1427</v>
      </c>
      <c r="BZ202" s="1" t="s">
        <v>1427</v>
      </c>
      <c r="CA202" s="1" t="s">
        <v>1427</v>
      </c>
      <c r="CB202" s="1" t="s">
        <v>1427</v>
      </c>
      <c r="CC202" s="1" t="s">
        <v>1427</v>
      </c>
      <c r="CD202" s="1" t="s">
        <v>1427</v>
      </c>
      <c r="CE202" s="1" t="s">
        <v>1427</v>
      </c>
      <c r="CF202" s="1" t="s">
        <v>1427</v>
      </c>
      <c r="CG202" s="1" t="s">
        <v>1427</v>
      </c>
      <c r="CH202" s="1" t="s">
        <v>1427</v>
      </c>
      <c r="CI202" s="2">
        <v>41411</v>
      </c>
      <c r="CJ202" s="2">
        <v>39695</v>
      </c>
    </row>
    <row r="203" spans="1:88" ht="30" x14ac:dyDescent="0.25">
      <c r="A203" s="1">
        <v>83</v>
      </c>
      <c r="B203" s="1" t="s">
        <v>253</v>
      </c>
      <c r="G203" s="5">
        <v>83.3</v>
      </c>
      <c r="H203" s="1" t="s">
        <v>5575</v>
      </c>
      <c r="I203" s="1" t="s">
        <v>1434</v>
      </c>
      <c r="J203" s="1" t="s">
        <v>70</v>
      </c>
      <c r="K203" s="1" t="s">
        <v>123</v>
      </c>
      <c r="L203" s="1" t="s">
        <v>21</v>
      </c>
      <c r="M203" s="1" t="s">
        <v>3286</v>
      </c>
      <c r="N203" s="2">
        <v>34608</v>
      </c>
      <c r="P203" s="1">
        <v>430440</v>
      </c>
      <c r="Q203" s="1">
        <v>411510</v>
      </c>
      <c r="R203" s="1">
        <v>110</v>
      </c>
      <c r="S203" s="1" t="s">
        <v>1336</v>
      </c>
      <c r="T203" s="1" t="s">
        <v>5574</v>
      </c>
      <c r="U203" s="1">
        <v>100</v>
      </c>
      <c r="V203" s="1" t="s">
        <v>1207</v>
      </c>
      <c r="W203" s="1">
        <v>65</v>
      </c>
      <c r="X203" s="1">
        <v>5</v>
      </c>
      <c r="Y203" s="1" t="s">
        <v>1256</v>
      </c>
      <c r="Z203" s="1">
        <v>1</v>
      </c>
      <c r="AA203" s="1">
        <v>0</v>
      </c>
      <c r="AB203" s="1">
        <v>0</v>
      </c>
      <c r="AC203" s="1">
        <v>0</v>
      </c>
      <c r="AD203" s="1">
        <v>1</v>
      </c>
      <c r="AE203" s="1">
        <v>0</v>
      </c>
      <c r="AF203" s="1">
        <v>0</v>
      </c>
      <c r="AG203" s="1">
        <v>0</v>
      </c>
      <c r="AH203" s="1">
        <v>0</v>
      </c>
      <c r="AI203" s="1">
        <v>1</v>
      </c>
      <c r="AJ203" s="1">
        <v>0</v>
      </c>
      <c r="AK203" s="1">
        <v>0</v>
      </c>
      <c r="AL203" s="1">
        <v>0</v>
      </c>
      <c r="AM203" s="1">
        <v>0</v>
      </c>
      <c r="AN203" s="1">
        <v>0</v>
      </c>
      <c r="AO203" s="1">
        <v>0</v>
      </c>
      <c r="AP203" s="1">
        <v>0</v>
      </c>
      <c r="AQ203" s="1" t="s">
        <v>1821</v>
      </c>
      <c r="AR203" s="1">
        <v>0</v>
      </c>
      <c r="AT203" s="1" t="s">
        <v>1067</v>
      </c>
      <c r="AU203" s="1" t="s">
        <v>1206</v>
      </c>
      <c r="AV203" s="1" t="s">
        <v>1178</v>
      </c>
      <c r="AW203" s="1">
        <v>52</v>
      </c>
      <c r="AX203" s="1">
        <v>0</v>
      </c>
      <c r="AZ203" s="1" t="s">
        <v>1065</v>
      </c>
      <c r="BB203" s="1" t="s">
        <v>5573</v>
      </c>
      <c r="BD203" s="1" t="s">
        <v>5570</v>
      </c>
      <c r="BE203" s="1" t="s">
        <v>1036</v>
      </c>
      <c r="BF203" s="3">
        <v>12</v>
      </c>
      <c r="BG203" s="1" t="s">
        <v>5569</v>
      </c>
      <c r="BH203" s="1" t="s">
        <v>1135</v>
      </c>
      <c r="BI203" s="1" t="s">
        <v>1225</v>
      </c>
      <c r="BJ203" s="1" t="s">
        <v>1429</v>
      </c>
      <c r="BK203" s="1" t="s">
        <v>1428</v>
      </c>
      <c r="BL203" s="1" t="s">
        <v>1108</v>
      </c>
      <c r="BM203" s="1" t="s">
        <v>1107</v>
      </c>
      <c r="BN203" s="1">
        <v>1</v>
      </c>
      <c r="BS203" s="1" t="s">
        <v>1427</v>
      </c>
      <c r="BW203" s="1" t="s">
        <v>1427</v>
      </c>
      <c r="BX203" s="1" t="s">
        <v>1427</v>
      </c>
      <c r="BY203" s="1" t="s">
        <v>1427</v>
      </c>
      <c r="BZ203" s="1" t="s">
        <v>1427</v>
      </c>
      <c r="CA203" s="1" t="s">
        <v>1427</v>
      </c>
      <c r="CB203" s="1" t="s">
        <v>1427</v>
      </c>
      <c r="CC203" s="1" t="s">
        <v>1427</v>
      </c>
      <c r="CD203" s="1" t="s">
        <v>1427</v>
      </c>
      <c r="CE203" s="1" t="s">
        <v>1427</v>
      </c>
      <c r="CF203" s="1" t="s">
        <v>1427</v>
      </c>
      <c r="CG203" s="1" t="s">
        <v>1427</v>
      </c>
      <c r="CH203" s="1" t="s">
        <v>1427</v>
      </c>
      <c r="CI203" s="2">
        <v>41411</v>
      </c>
      <c r="CJ203" s="2">
        <v>39695</v>
      </c>
    </row>
    <row r="204" spans="1:88" ht="30" x14ac:dyDescent="0.25">
      <c r="A204" s="1">
        <v>83</v>
      </c>
      <c r="B204" s="1" t="s">
        <v>253</v>
      </c>
      <c r="G204" s="5">
        <v>83.5</v>
      </c>
      <c r="H204" s="1" t="s">
        <v>1098</v>
      </c>
      <c r="I204" s="1" t="s">
        <v>1434</v>
      </c>
      <c r="J204" s="1" t="s">
        <v>70</v>
      </c>
      <c r="K204" s="1" t="s">
        <v>123</v>
      </c>
      <c r="L204" s="1" t="s">
        <v>21</v>
      </c>
      <c r="M204" s="1" t="s">
        <v>3286</v>
      </c>
      <c r="N204" s="2">
        <v>34608</v>
      </c>
      <c r="P204" s="1">
        <v>430405</v>
      </c>
      <c r="Q204" s="1">
        <v>411495</v>
      </c>
      <c r="R204" s="1">
        <v>110</v>
      </c>
      <c r="S204" s="1" t="s">
        <v>1336</v>
      </c>
      <c r="T204" s="1" t="s">
        <v>5571</v>
      </c>
      <c r="U204" s="1">
        <v>5</v>
      </c>
      <c r="V204" s="1" t="s">
        <v>1207</v>
      </c>
      <c r="W204" s="1">
        <v>65</v>
      </c>
      <c r="X204" s="1">
        <v>5</v>
      </c>
      <c r="Y204" s="1" t="s">
        <v>1256</v>
      </c>
      <c r="Z204" s="1">
        <v>1</v>
      </c>
      <c r="AA204" s="1">
        <v>0</v>
      </c>
      <c r="AB204" s="1">
        <v>0</v>
      </c>
      <c r="AC204" s="1">
        <v>0</v>
      </c>
      <c r="AD204" s="1">
        <v>0</v>
      </c>
      <c r="AE204" s="1">
        <v>0</v>
      </c>
      <c r="AF204" s="1">
        <v>0</v>
      </c>
      <c r="AG204" s="1">
        <v>1</v>
      </c>
      <c r="AH204" s="1">
        <v>1</v>
      </c>
      <c r="AI204" s="1">
        <v>1</v>
      </c>
      <c r="AJ204" s="1">
        <v>0</v>
      </c>
      <c r="AK204" s="1">
        <v>0</v>
      </c>
      <c r="AL204" s="1">
        <v>0</v>
      </c>
      <c r="AM204" s="1">
        <v>0</v>
      </c>
      <c r="AN204" s="1">
        <v>0</v>
      </c>
      <c r="AO204" s="1">
        <v>0</v>
      </c>
      <c r="AP204" s="1">
        <v>0</v>
      </c>
      <c r="AQ204" s="1" t="s">
        <v>1097</v>
      </c>
      <c r="AR204" s="1">
        <v>0</v>
      </c>
      <c r="AT204" s="1" t="s">
        <v>1067</v>
      </c>
      <c r="AU204" s="1" t="s">
        <v>1206</v>
      </c>
      <c r="AV204" s="1" t="s">
        <v>1178</v>
      </c>
      <c r="AW204" s="1">
        <v>52</v>
      </c>
      <c r="AX204" s="1">
        <v>0</v>
      </c>
      <c r="AZ204" s="1" t="s">
        <v>1065</v>
      </c>
      <c r="BB204" s="1" t="s">
        <v>1441</v>
      </c>
      <c r="BD204" s="1" t="s">
        <v>5570</v>
      </c>
      <c r="BE204" s="1" t="s">
        <v>1036</v>
      </c>
      <c r="BF204" s="3">
        <v>12</v>
      </c>
      <c r="BG204" s="1" t="s">
        <v>5569</v>
      </c>
      <c r="BH204" s="1" t="s">
        <v>1135</v>
      </c>
      <c r="BI204" s="1" t="s">
        <v>1225</v>
      </c>
      <c r="BJ204" s="1" t="s">
        <v>1429</v>
      </c>
      <c r="BK204" s="1" t="s">
        <v>1428</v>
      </c>
      <c r="BL204" s="1" t="s">
        <v>1108</v>
      </c>
      <c r="BM204" s="1" t="s">
        <v>1107</v>
      </c>
      <c r="BN204" s="1">
        <v>1</v>
      </c>
      <c r="BS204" s="1" t="s">
        <v>1106</v>
      </c>
      <c r="BU204" s="1" t="s">
        <v>1170</v>
      </c>
      <c r="BW204" s="1" t="s">
        <v>1170</v>
      </c>
      <c r="BX204" s="1" t="s">
        <v>1106</v>
      </c>
      <c r="BY204" s="1" t="s">
        <v>1106</v>
      </c>
      <c r="BZ204" s="1" t="s">
        <v>1106</v>
      </c>
      <c r="CA204" s="1" t="s">
        <v>1106</v>
      </c>
      <c r="CB204" s="1" t="s">
        <v>1106</v>
      </c>
      <c r="CC204" s="1" t="s">
        <v>1170</v>
      </c>
      <c r="CD204" s="1" t="s">
        <v>1106</v>
      </c>
      <c r="CE204" s="1" t="s">
        <v>1106</v>
      </c>
      <c r="CF204" s="1" t="s">
        <v>1106</v>
      </c>
      <c r="CG204" s="1" t="s">
        <v>1106</v>
      </c>
      <c r="CH204" s="1" t="s">
        <v>1106</v>
      </c>
      <c r="CI204" s="2">
        <v>41411</v>
      </c>
      <c r="CJ204" s="2">
        <v>39695</v>
      </c>
    </row>
    <row r="205" spans="1:88" ht="30" x14ac:dyDescent="0.25">
      <c r="A205" s="1">
        <v>83</v>
      </c>
      <c r="B205" s="1" t="s">
        <v>253</v>
      </c>
      <c r="G205" s="5">
        <v>83.4</v>
      </c>
      <c r="H205" s="1" t="s">
        <v>3517</v>
      </c>
      <c r="I205" s="1" t="s">
        <v>1434</v>
      </c>
      <c r="J205" s="1" t="s">
        <v>70</v>
      </c>
      <c r="K205" s="1" t="s">
        <v>123</v>
      </c>
      <c r="L205" s="1" t="s">
        <v>21</v>
      </c>
      <c r="M205" s="1" t="s">
        <v>3286</v>
      </c>
      <c r="N205" s="2">
        <v>34608</v>
      </c>
      <c r="P205" s="1">
        <v>430310</v>
      </c>
      <c r="Q205" s="1">
        <v>411550</v>
      </c>
      <c r="R205" s="1">
        <v>110</v>
      </c>
      <c r="S205" s="1" t="s">
        <v>1336</v>
      </c>
      <c r="T205" s="1" t="s">
        <v>5572</v>
      </c>
      <c r="U205" s="1">
        <v>70</v>
      </c>
      <c r="V205" s="1" t="s">
        <v>1207</v>
      </c>
      <c r="W205" s="1">
        <v>65</v>
      </c>
      <c r="X205" s="1">
        <v>5</v>
      </c>
      <c r="Y205" s="1" t="s">
        <v>1256</v>
      </c>
      <c r="Z205" s="1">
        <v>1</v>
      </c>
      <c r="AA205" s="1">
        <v>0</v>
      </c>
      <c r="AB205" s="1">
        <v>0</v>
      </c>
      <c r="AC205" s="1">
        <v>0</v>
      </c>
      <c r="AD205" s="1">
        <v>1</v>
      </c>
      <c r="AE205" s="1">
        <v>0</v>
      </c>
      <c r="AF205" s="1">
        <v>0</v>
      </c>
      <c r="AG205" s="1">
        <v>0</v>
      </c>
      <c r="AH205" s="1">
        <v>0</v>
      </c>
      <c r="AI205" s="1">
        <v>1</v>
      </c>
      <c r="AJ205" s="1">
        <v>0</v>
      </c>
      <c r="AK205" s="1">
        <v>0</v>
      </c>
      <c r="AL205" s="1">
        <v>0</v>
      </c>
      <c r="AM205" s="1">
        <v>0</v>
      </c>
      <c r="AN205" s="1">
        <v>0</v>
      </c>
      <c r="AO205" s="1">
        <v>0</v>
      </c>
      <c r="AP205" s="1">
        <v>0</v>
      </c>
      <c r="AQ205" s="1" t="s">
        <v>1821</v>
      </c>
      <c r="AR205" s="1">
        <v>0</v>
      </c>
      <c r="AT205" s="1" t="s">
        <v>1067</v>
      </c>
      <c r="AU205" s="1" t="s">
        <v>1206</v>
      </c>
      <c r="AV205" s="1" t="s">
        <v>1178</v>
      </c>
      <c r="AW205" s="1">
        <v>52</v>
      </c>
      <c r="AX205" s="1">
        <v>0</v>
      </c>
      <c r="CI205" s="2">
        <v>41411</v>
      </c>
      <c r="CJ205" s="2">
        <v>39695</v>
      </c>
    </row>
    <row r="206" spans="1:88" ht="30" x14ac:dyDescent="0.25">
      <c r="A206" s="1">
        <v>83</v>
      </c>
      <c r="B206" s="1" t="s">
        <v>253</v>
      </c>
      <c r="G206" s="5">
        <v>83.6</v>
      </c>
      <c r="H206" s="1" t="s">
        <v>2559</v>
      </c>
      <c r="I206" s="1" t="s">
        <v>1434</v>
      </c>
      <c r="J206" s="1" t="s">
        <v>70</v>
      </c>
      <c r="K206" s="1" t="s">
        <v>123</v>
      </c>
      <c r="L206" s="1" t="s">
        <v>21</v>
      </c>
      <c r="M206" s="1" t="s">
        <v>3286</v>
      </c>
      <c r="R206" s="1"/>
    </row>
    <row r="207" spans="1:88" ht="45" x14ac:dyDescent="0.25">
      <c r="A207" s="1">
        <v>84</v>
      </c>
      <c r="B207" s="1" t="s">
        <v>995</v>
      </c>
      <c r="G207" s="5">
        <v>84.1</v>
      </c>
      <c r="H207" s="1" t="s">
        <v>5330</v>
      </c>
      <c r="I207" s="1" t="s">
        <v>5329</v>
      </c>
      <c r="K207" s="1" t="s">
        <v>5568</v>
      </c>
      <c r="R207" s="1"/>
      <c r="T207" s="1" t="s">
        <v>5327</v>
      </c>
      <c r="Z207" s="1">
        <v>0</v>
      </c>
      <c r="AA207" s="1">
        <v>1</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t="s">
        <v>1741</v>
      </c>
      <c r="AR207" s="1">
        <v>0</v>
      </c>
      <c r="AT207" s="1" t="s">
        <v>16</v>
      </c>
      <c r="AV207" s="1" t="s">
        <v>1387</v>
      </c>
      <c r="AW207" s="1">
        <v>0</v>
      </c>
      <c r="AX207" s="1">
        <v>0</v>
      </c>
      <c r="CI207" s="2">
        <v>41411</v>
      </c>
    </row>
    <row r="208" spans="1:88" ht="30" x14ac:dyDescent="0.25">
      <c r="A208" s="1">
        <v>85</v>
      </c>
      <c r="B208" s="1" t="s">
        <v>254</v>
      </c>
      <c r="G208" s="5">
        <v>85.2</v>
      </c>
      <c r="H208" s="1" t="s">
        <v>5565</v>
      </c>
      <c r="I208" s="1" t="s">
        <v>16</v>
      </c>
      <c r="J208" s="1" t="s">
        <v>995</v>
      </c>
      <c r="K208" s="1" t="s">
        <v>255</v>
      </c>
      <c r="L208" s="1" t="s">
        <v>16</v>
      </c>
      <c r="M208" s="1" t="s">
        <v>3286</v>
      </c>
      <c r="N208" s="2">
        <v>34700</v>
      </c>
      <c r="O208" s="1" t="s">
        <v>5564</v>
      </c>
      <c r="P208" s="1">
        <v>444346</v>
      </c>
      <c r="Q208" s="1">
        <v>544233</v>
      </c>
      <c r="R208" s="1">
        <v>88</v>
      </c>
      <c r="S208" s="1" t="s">
        <v>1163</v>
      </c>
      <c r="T208" s="1" t="s">
        <v>5563</v>
      </c>
      <c r="U208" s="1">
        <v>10</v>
      </c>
      <c r="V208" s="1" t="s">
        <v>1207</v>
      </c>
      <c r="W208" s="1">
        <v>5</v>
      </c>
      <c r="X208" s="1">
        <v>5</v>
      </c>
      <c r="Y208" s="1" t="s">
        <v>1256</v>
      </c>
      <c r="Z208" s="1">
        <v>1</v>
      </c>
      <c r="AA208" s="1">
        <v>0</v>
      </c>
      <c r="AB208" s="1">
        <v>0</v>
      </c>
      <c r="AC208" s="1">
        <v>0</v>
      </c>
      <c r="AD208" s="1">
        <v>0</v>
      </c>
      <c r="AE208" s="1">
        <v>0</v>
      </c>
      <c r="AF208" s="1">
        <v>0</v>
      </c>
      <c r="AG208" s="1">
        <v>0</v>
      </c>
      <c r="AH208" s="1">
        <v>0</v>
      </c>
      <c r="AI208" s="1">
        <v>0</v>
      </c>
      <c r="AJ208" s="1">
        <v>0</v>
      </c>
      <c r="AK208" s="1">
        <v>1</v>
      </c>
      <c r="AL208" s="1">
        <v>0</v>
      </c>
      <c r="AM208" s="1">
        <v>0</v>
      </c>
      <c r="AN208" s="1">
        <v>0</v>
      </c>
      <c r="AO208" s="1">
        <v>0</v>
      </c>
      <c r="AP208" s="1">
        <v>0</v>
      </c>
      <c r="AQ208" s="1" t="s">
        <v>1333</v>
      </c>
      <c r="AR208" s="1">
        <v>0</v>
      </c>
      <c r="AT208" s="1" t="s">
        <v>16</v>
      </c>
      <c r="AV208" s="1" t="s">
        <v>1387</v>
      </c>
      <c r="AW208" s="1">
        <v>0</v>
      </c>
      <c r="AX208" s="1">
        <v>0</v>
      </c>
      <c r="CI208" s="2">
        <v>41411</v>
      </c>
    </row>
    <row r="209" spans="1:88" ht="30" x14ac:dyDescent="0.25">
      <c r="A209" s="1">
        <v>85</v>
      </c>
      <c r="B209" s="1" t="s">
        <v>254</v>
      </c>
      <c r="G209" s="5">
        <v>85.1</v>
      </c>
      <c r="H209" s="1" t="s">
        <v>1884</v>
      </c>
      <c r="I209" s="1" t="s">
        <v>16</v>
      </c>
      <c r="J209" s="1" t="s">
        <v>995</v>
      </c>
      <c r="K209" s="1" t="s">
        <v>255</v>
      </c>
      <c r="L209" s="1" t="s">
        <v>16</v>
      </c>
      <c r="M209" s="1" t="s">
        <v>3286</v>
      </c>
      <c r="N209" s="2">
        <v>34700</v>
      </c>
      <c r="O209" s="1" t="s">
        <v>5567</v>
      </c>
      <c r="P209" s="1">
        <v>443791</v>
      </c>
      <c r="Q209" s="1">
        <v>544134</v>
      </c>
      <c r="R209" s="1">
        <v>88</v>
      </c>
      <c r="S209" s="1" t="s">
        <v>1163</v>
      </c>
      <c r="T209" s="1" t="s">
        <v>5566</v>
      </c>
      <c r="U209" s="1">
        <v>5</v>
      </c>
      <c r="V209" s="1" t="s">
        <v>1194</v>
      </c>
      <c r="W209" s="1">
        <v>61.28</v>
      </c>
      <c r="X209" s="1">
        <v>0.01</v>
      </c>
      <c r="Y209" s="1" t="s">
        <v>1022</v>
      </c>
      <c r="Z209" s="1">
        <v>1</v>
      </c>
      <c r="AA209" s="1">
        <v>0</v>
      </c>
      <c r="AB209" s="1">
        <v>0</v>
      </c>
      <c r="AC209" s="1">
        <v>1</v>
      </c>
      <c r="AD209" s="1">
        <v>0</v>
      </c>
      <c r="AE209" s="1">
        <v>0</v>
      </c>
      <c r="AF209" s="1">
        <v>0</v>
      </c>
      <c r="AG209" s="1">
        <v>0</v>
      </c>
      <c r="AH209" s="1">
        <v>0</v>
      </c>
      <c r="AI209" s="1">
        <v>0</v>
      </c>
      <c r="AJ209" s="1">
        <v>0</v>
      </c>
      <c r="AK209" s="1">
        <v>1</v>
      </c>
      <c r="AL209" s="1">
        <v>0</v>
      </c>
      <c r="AM209" s="1">
        <v>0</v>
      </c>
      <c r="AN209" s="1">
        <v>0</v>
      </c>
      <c r="AO209" s="1">
        <v>0</v>
      </c>
      <c r="AP209" s="1">
        <v>0</v>
      </c>
      <c r="AQ209" s="1" t="s">
        <v>1251</v>
      </c>
      <c r="AR209" s="1">
        <v>0</v>
      </c>
      <c r="AT209" s="1" t="s">
        <v>16</v>
      </c>
      <c r="AU209" s="1" t="s">
        <v>1162</v>
      </c>
      <c r="AV209" s="1" t="s">
        <v>1019</v>
      </c>
      <c r="AW209" s="1">
        <v>12</v>
      </c>
      <c r="AX209" s="1">
        <v>12</v>
      </c>
      <c r="CI209" s="2">
        <v>41411</v>
      </c>
    </row>
    <row r="210" spans="1:88" ht="30" x14ac:dyDescent="0.25">
      <c r="A210" s="1">
        <v>86</v>
      </c>
      <c r="B210" s="1" t="s">
        <v>256</v>
      </c>
      <c r="G210" s="5">
        <v>86.1</v>
      </c>
      <c r="H210" s="1" t="s">
        <v>1426</v>
      </c>
      <c r="I210" s="1" t="s">
        <v>16</v>
      </c>
      <c r="J210" s="1" t="s">
        <v>995</v>
      </c>
      <c r="K210" s="1" t="s">
        <v>255</v>
      </c>
      <c r="L210" s="1" t="s">
        <v>16</v>
      </c>
      <c r="M210" s="1" t="s">
        <v>3286</v>
      </c>
      <c r="N210" s="2">
        <v>34700</v>
      </c>
      <c r="O210" s="1" t="s">
        <v>5562</v>
      </c>
      <c r="P210" s="1">
        <v>438895</v>
      </c>
      <c r="Q210" s="1">
        <v>545851</v>
      </c>
      <c r="R210" s="1">
        <v>88</v>
      </c>
      <c r="S210" s="1" t="s">
        <v>1163</v>
      </c>
      <c r="T210" s="1" t="s">
        <v>5561</v>
      </c>
      <c r="U210" s="1">
        <v>3</v>
      </c>
      <c r="V210" s="1" t="s">
        <v>1207</v>
      </c>
      <c r="W210" s="1">
        <v>120.15</v>
      </c>
      <c r="X210" s="1">
        <v>0.01</v>
      </c>
      <c r="Y210" s="1" t="s">
        <v>1022</v>
      </c>
      <c r="Z210" s="1">
        <v>1</v>
      </c>
      <c r="AA210" s="1">
        <v>0</v>
      </c>
      <c r="AB210" s="1">
        <v>0</v>
      </c>
      <c r="AC210" s="1">
        <v>1</v>
      </c>
      <c r="AD210" s="1">
        <v>0</v>
      </c>
      <c r="AE210" s="1">
        <v>0</v>
      </c>
      <c r="AF210" s="1">
        <v>0</v>
      </c>
      <c r="AG210" s="1">
        <v>0</v>
      </c>
      <c r="AH210" s="1">
        <v>0</v>
      </c>
      <c r="AI210" s="1">
        <v>0</v>
      </c>
      <c r="AJ210" s="1">
        <v>0</v>
      </c>
      <c r="AK210" s="1">
        <v>1</v>
      </c>
      <c r="AL210" s="1">
        <v>0</v>
      </c>
      <c r="AM210" s="1">
        <v>0</v>
      </c>
      <c r="AN210" s="1">
        <v>0</v>
      </c>
      <c r="AO210" s="1">
        <v>0</v>
      </c>
      <c r="AP210" s="1">
        <v>0</v>
      </c>
      <c r="AQ210" s="1" t="s">
        <v>1251</v>
      </c>
      <c r="AR210" s="1">
        <v>0</v>
      </c>
      <c r="AT210" s="1" t="s">
        <v>16</v>
      </c>
      <c r="AU210" s="1" t="s">
        <v>1162</v>
      </c>
      <c r="AV210" s="1" t="s">
        <v>1019</v>
      </c>
      <c r="AW210" s="1">
        <v>12</v>
      </c>
      <c r="AX210" s="1">
        <v>12</v>
      </c>
      <c r="CI210" s="2">
        <v>41411</v>
      </c>
    </row>
    <row r="211" spans="1:88" ht="30" x14ac:dyDescent="0.25">
      <c r="A211" s="1">
        <v>87</v>
      </c>
      <c r="B211" s="1" t="s">
        <v>257</v>
      </c>
      <c r="G211" s="5">
        <v>87.1</v>
      </c>
      <c r="H211" s="1" t="s">
        <v>2687</v>
      </c>
      <c r="I211" s="1" t="s">
        <v>16</v>
      </c>
      <c r="J211" s="1" t="s">
        <v>70</v>
      </c>
      <c r="K211" s="1" t="s">
        <v>55</v>
      </c>
      <c r="L211" s="1" t="s">
        <v>16</v>
      </c>
      <c r="M211" s="1" t="s">
        <v>3286</v>
      </c>
      <c r="N211" s="2">
        <v>34700</v>
      </c>
      <c r="O211" s="1" t="s">
        <v>5560</v>
      </c>
      <c r="P211" s="1">
        <v>432837</v>
      </c>
      <c r="Q211" s="1">
        <v>407918</v>
      </c>
      <c r="R211" s="1">
        <v>110</v>
      </c>
      <c r="S211" s="1" t="s">
        <v>1336</v>
      </c>
      <c r="T211" s="1" t="s">
        <v>5559</v>
      </c>
      <c r="U211" s="1">
        <v>20</v>
      </c>
      <c r="V211" s="1" t="s">
        <v>1194</v>
      </c>
      <c r="W211" s="1">
        <v>0</v>
      </c>
      <c r="X211" s="1">
        <v>20</v>
      </c>
      <c r="Z211" s="1">
        <v>1</v>
      </c>
      <c r="AA211" s="1">
        <v>0</v>
      </c>
      <c r="AB211" s="1">
        <v>0</v>
      </c>
      <c r="AC211" s="1">
        <v>0</v>
      </c>
      <c r="AD211" s="1">
        <v>0</v>
      </c>
      <c r="AE211" s="1">
        <v>0</v>
      </c>
      <c r="AF211" s="1">
        <v>0</v>
      </c>
      <c r="AG211" s="1">
        <v>0</v>
      </c>
      <c r="AH211" s="1">
        <v>0</v>
      </c>
      <c r="AI211" s="1">
        <v>0</v>
      </c>
      <c r="AJ211" s="1">
        <v>0</v>
      </c>
      <c r="AK211" s="1">
        <v>1</v>
      </c>
      <c r="AL211" s="1">
        <v>0</v>
      </c>
      <c r="AM211" s="1">
        <v>0</v>
      </c>
      <c r="AN211" s="1">
        <v>0</v>
      </c>
      <c r="AO211" s="1">
        <v>0</v>
      </c>
      <c r="AP211" s="1">
        <v>0</v>
      </c>
      <c r="AQ211" s="1" t="s">
        <v>1333</v>
      </c>
      <c r="AR211" s="1">
        <v>0</v>
      </c>
      <c r="AT211" s="1" t="s">
        <v>16</v>
      </c>
      <c r="AU211" s="1" t="s">
        <v>1206</v>
      </c>
      <c r="AV211" s="1" t="s">
        <v>1417</v>
      </c>
      <c r="AW211" s="1">
        <v>6</v>
      </c>
      <c r="AX211" s="1">
        <v>6</v>
      </c>
      <c r="CI211" s="2">
        <v>41411</v>
      </c>
    </row>
    <row r="212" spans="1:88" ht="30" x14ac:dyDescent="0.25">
      <c r="A212" s="1">
        <v>88</v>
      </c>
      <c r="B212" s="1" t="s">
        <v>258</v>
      </c>
      <c r="G212" s="5">
        <v>88.1</v>
      </c>
      <c r="H212" s="1" t="s">
        <v>5429</v>
      </c>
      <c r="I212" s="1" t="s">
        <v>16</v>
      </c>
      <c r="J212" s="1" t="s">
        <v>70</v>
      </c>
      <c r="K212" s="1" t="s">
        <v>100</v>
      </c>
      <c r="L212" s="1" t="s">
        <v>16</v>
      </c>
      <c r="M212" s="1" t="s">
        <v>3286</v>
      </c>
      <c r="N212" s="2">
        <v>34700</v>
      </c>
      <c r="O212" s="1" t="s">
        <v>5558</v>
      </c>
      <c r="P212" s="1">
        <v>434947</v>
      </c>
      <c r="Q212" s="1">
        <v>429660</v>
      </c>
      <c r="R212" s="1">
        <v>104</v>
      </c>
      <c r="S212" s="1" t="s">
        <v>1336</v>
      </c>
      <c r="T212" s="1" t="s">
        <v>5557</v>
      </c>
      <c r="U212" s="1">
        <v>20</v>
      </c>
      <c r="V212" s="1" t="s">
        <v>1194</v>
      </c>
      <c r="W212" s="1">
        <v>0</v>
      </c>
      <c r="X212" s="1">
        <v>20</v>
      </c>
      <c r="Z212" s="1">
        <v>1</v>
      </c>
      <c r="AA212" s="1">
        <v>0</v>
      </c>
      <c r="AB212" s="1">
        <v>0</v>
      </c>
      <c r="AC212" s="1">
        <v>0</v>
      </c>
      <c r="AD212" s="1">
        <v>0</v>
      </c>
      <c r="AE212" s="1">
        <v>0</v>
      </c>
      <c r="AF212" s="1">
        <v>0</v>
      </c>
      <c r="AG212" s="1">
        <v>0</v>
      </c>
      <c r="AH212" s="1">
        <v>0</v>
      </c>
      <c r="AI212" s="1">
        <v>0</v>
      </c>
      <c r="AJ212" s="1">
        <v>0</v>
      </c>
      <c r="AK212" s="1">
        <v>1</v>
      </c>
      <c r="AL212" s="1">
        <v>0</v>
      </c>
      <c r="AM212" s="1">
        <v>0</v>
      </c>
      <c r="AN212" s="1">
        <v>0</v>
      </c>
      <c r="AO212" s="1">
        <v>0</v>
      </c>
      <c r="AP212" s="1">
        <v>0</v>
      </c>
      <c r="AQ212" s="1" t="s">
        <v>1333</v>
      </c>
      <c r="AR212" s="1">
        <v>0</v>
      </c>
      <c r="AT212" s="1" t="s">
        <v>16</v>
      </c>
      <c r="AU212" s="1" t="s">
        <v>1206</v>
      </c>
      <c r="AV212" s="1" t="s">
        <v>1452</v>
      </c>
      <c r="AW212" s="1">
        <v>4</v>
      </c>
      <c r="AX212" s="1">
        <v>4</v>
      </c>
      <c r="CI212" s="2">
        <v>41411</v>
      </c>
    </row>
    <row r="213" spans="1:88" ht="30" x14ac:dyDescent="0.25">
      <c r="A213" s="1">
        <v>89</v>
      </c>
      <c r="B213" s="1" t="s">
        <v>259</v>
      </c>
      <c r="G213" s="5">
        <v>89.1</v>
      </c>
      <c r="H213" s="1" t="s">
        <v>5429</v>
      </c>
      <c r="I213" s="1" t="s">
        <v>16</v>
      </c>
      <c r="J213" s="1" t="s">
        <v>70</v>
      </c>
      <c r="K213" s="1" t="s">
        <v>47</v>
      </c>
      <c r="L213" s="1" t="s">
        <v>16</v>
      </c>
      <c r="M213" s="1" t="s">
        <v>3286</v>
      </c>
      <c r="N213" s="2">
        <v>34700</v>
      </c>
      <c r="O213" s="1" t="s">
        <v>5556</v>
      </c>
      <c r="P213" s="1">
        <v>440762</v>
      </c>
      <c r="Q213" s="1">
        <v>394607</v>
      </c>
      <c r="R213" s="1">
        <v>111</v>
      </c>
      <c r="S213" s="1" t="s">
        <v>1258</v>
      </c>
      <c r="T213" s="1" t="s">
        <v>5555</v>
      </c>
      <c r="U213" s="1">
        <v>10</v>
      </c>
      <c r="V213" s="1" t="s">
        <v>1022</v>
      </c>
      <c r="W213" s="1">
        <v>0</v>
      </c>
      <c r="X213" s="1">
        <v>20</v>
      </c>
      <c r="Z213" s="1">
        <v>1</v>
      </c>
      <c r="AA213" s="1">
        <v>0</v>
      </c>
      <c r="AB213" s="1">
        <v>0</v>
      </c>
      <c r="AC213" s="1">
        <v>0</v>
      </c>
      <c r="AD213" s="1">
        <v>0</v>
      </c>
      <c r="AE213" s="1">
        <v>0</v>
      </c>
      <c r="AF213" s="1">
        <v>0</v>
      </c>
      <c r="AG213" s="1">
        <v>0</v>
      </c>
      <c r="AH213" s="1">
        <v>0</v>
      </c>
      <c r="AI213" s="1">
        <v>0</v>
      </c>
      <c r="AJ213" s="1">
        <v>0</v>
      </c>
      <c r="AK213" s="1">
        <v>1</v>
      </c>
      <c r="AL213" s="1">
        <v>0</v>
      </c>
      <c r="AM213" s="1">
        <v>0</v>
      </c>
      <c r="AN213" s="1">
        <v>0</v>
      </c>
      <c r="AO213" s="1">
        <v>0</v>
      </c>
      <c r="AP213" s="1">
        <v>0</v>
      </c>
      <c r="AQ213" s="1" t="s">
        <v>1333</v>
      </c>
      <c r="AR213" s="1">
        <v>0</v>
      </c>
      <c r="AT213" s="1" t="s">
        <v>16</v>
      </c>
      <c r="AU213" s="1" t="s">
        <v>1206</v>
      </c>
      <c r="AV213" s="1" t="s">
        <v>1452</v>
      </c>
      <c r="AW213" s="1">
        <v>4</v>
      </c>
      <c r="AX213" s="1">
        <v>4</v>
      </c>
      <c r="AY213" s="1" t="s">
        <v>5554</v>
      </c>
      <c r="CI213" s="2">
        <v>41411</v>
      </c>
    </row>
    <row r="214" spans="1:88" ht="30" x14ac:dyDescent="0.25">
      <c r="A214" s="1">
        <v>90</v>
      </c>
      <c r="B214" s="1" t="s">
        <v>260</v>
      </c>
      <c r="G214" s="5">
        <v>90.1</v>
      </c>
      <c r="H214" s="1" t="s">
        <v>2403</v>
      </c>
      <c r="I214" s="1" t="s">
        <v>16</v>
      </c>
      <c r="J214" s="1" t="s">
        <v>995</v>
      </c>
      <c r="K214" s="1" t="s">
        <v>255</v>
      </c>
      <c r="L214" s="1" t="s">
        <v>16</v>
      </c>
      <c r="M214" s="1" t="s">
        <v>3286</v>
      </c>
      <c r="N214" s="2">
        <v>34700</v>
      </c>
      <c r="O214" s="1" t="s">
        <v>5553</v>
      </c>
      <c r="P214" s="1">
        <v>440899</v>
      </c>
      <c r="Q214" s="1">
        <v>549566</v>
      </c>
      <c r="R214" s="1">
        <v>88</v>
      </c>
      <c r="S214" s="1" t="s">
        <v>1163</v>
      </c>
      <c r="T214" s="1" t="s">
        <v>5552</v>
      </c>
      <c r="U214" s="1">
        <v>20</v>
      </c>
      <c r="V214" s="1" t="s">
        <v>1194</v>
      </c>
      <c r="W214" s="1">
        <v>0</v>
      </c>
      <c r="X214" s="1">
        <v>20</v>
      </c>
      <c r="Z214" s="1">
        <v>1</v>
      </c>
      <c r="AA214" s="1">
        <v>0</v>
      </c>
      <c r="AB214" s="1">
        <v>0</v>
      </c>
      <c r="AC214" s="1">
        <v>0</v>
      </c>
      <c r="AD214" s="1">
        <v>0</v>
      </c>
      <c r="AE214" s="1">
        <v>0</v>
      </c>
      <c r="AF214" s="1">
        <v>0</v>
      </c>
      <c r="AG214" s="1">
        <v>0</v>
      </c>
      <c r="AH214" s="1">
        <v>0</v>
      </c>
      <c r="AI214" s="1">
        <v>0</v>
      </c>
      <c r="AJ214" s="1">
        <v>0</v>
      </c>
      <c r="AK214" s="1">
        <v>1</v>
      </c>
      <c r="AL214" s="1">
        <v>0</v>
      </c>
      <c r="AM214" s="1">
        <v>0</v>
      </c>
      <c r="AN214" s="1">
        <v>0</v>
      </c>
      <c r="AO214" s="1">
        <v>0</v>
      </c>
      <c r="AP214" s="1">
        <v>0</v>
      </c>
      <c r="AQ214" s="1" t="s">
        <v>1333</v>
      </c>
      <c r="AR214" s="1">
        <v>0</v>
      </c>
      <c r="AT214" s="1" t="s">
        <v>16</v>
      </c>
      <c r="AU214" s="1" t="s">
        <v>1162</v>
      </c>
      <c r="AV214" s="1" t="s">
        <v>1332</v>
      </c>
      <c r="AW214" s="1">
        <v>2</v>
      </c>
      <c r="AX214" s="1">
        <v>2</v>
      </c>
      <c r="CI214" s="2">
        <v>41411</v>
      </c>
      <c r="CJ214" s="2">
        <v>39881</v>
      </c>
    </row>
    <row r="215" spans="1:88" ht="30" x14ac:dyDescent="0.25">
      <c r="A215" s="1">
        <v>91</v>
      </c>
      <c r="B215" s="1" t="s">
        <v>261</v>
      </c>
      <c r="G215" s="5">
        <v>91.2</v>
      </c>
      <c r="H215" s="1" t="s">
        <v>5548</v>
      </c>
      <c r="I215" s="1" t="s">
        <v>16</v>
      </c>
      <c r="J215" s="1" t="s">
        <v>70</v>
      </c>
      <c r="K215" s="1" t="s">
        <v>47</v>
      </c>
      <c r="L215" s="1" t="s">
        <v>16</v>
      </c>
      <c r="M215" s="1" t="s">
        <v>3286</v>
      </c>
      <c r="N215" s="2">
        <v>34700</v>
      </c>
      <c r="O215" s="1" t="s">
        <v>5547</v>
      </c>
      <c r="P215" s="1">
        <v>436774</v>
      </c>
      <c r="Q215" s="1">
        <v>399286</v>
      </c>
      <c r="R215" s="1">
        <v>110</v>
      </c>
      <c r="S215" s="1" t="s">
        <v>1258</v>
      </c>
      <c r="T215" s="1" t="s">
        <v>5546</v>
      </c>
      <c r="U215" s="1">
        <v>20</v>
      </c>
      <c r="V215" s="1" t="s">
        <v>1194</v>
      </c>
      <c r="W215" s="1">
        <v>100</v>
      </c>
      <c r="X215" s="1">
        <v>5</v>
      </c>
      <c r="Y215" s="1" t="s">
        <v>1256</v>
      </c>
      <c r="Z215" s="1">
        <v>1</v>
      </c>
      <c r="AA215" s="1">
        <v>0</v>
      </c>
      <c r="AB215" s="1">
        <v>0</v>
      </c>
      <c r="AC215" s="1">
        <v>1</v>
      </c>
      <c r="AD215" s="1">
        <v>0</v>
      </c>
      <c r="AE215" s="1">
        <v>0</v>
      </c>
      <c r="AF215" s="1">
        <v>0</v>
      </c>
      <c r="AG215" s="1">
        <v>0</v>
      </c>
      <c r="AH215" s="1">
        <v>0</v>
      </c>
      <c r="AI215" s="1">
        <v>0</v>
      </c>
      <c r="AJ215" s="1">
        <v>0</v>
      </c>
      <c r="AK215" s="1">
        <v>0</v>
      </c>
      <c r="AL215" s="1">
        <v>0</v>
      </c>
      <c r="AM215" s="1">
        <v>0</v>
      </c>
      <c r="AN215" s="1">
        <v>0</v>
      </c>
      <c r="AO215" s="1">
        <v>0</v>
      </c>
      <c r="AP215" s="1">
        <v>0</v>
      </c>
      <c r="AQ215" s="1" t="s">
        <v>1326</v>
      </c>
      <c r="AR215" s="1">
        <v>0</v>
      </c>
      <c r="AT215" s="1" t="s">
        <v>16</v>
      </c>
      <c r="AU215" s="1" t="s">
        <v>1206</v>
      </c>
      <c r="AV215" s="1" t="s">
        <v>1452</v>
      </c>
      <c r="AW215" s="1">
        <v>4</v>
      </c>
      <c r="AX215" s="1">
        <v>0</v>
      </c>
      <c r="CI215" s="2">
        <v>41411</v>
      </c>
      <c r="CJ215" s="2">
        <v>39881</v>
      </c>
    </row>
    <row r="216" spans="1:88" ht="30" x14ac:dyDescent="0.25">
      <c r="A216" s="1">
        <v>91</v>
      </c>
      <c r="B216" s="1" t="s">
        <v>261</v>
      </c>
      <c r="G216" s="5">
        <v>91.1</v>
      </c>
      <c r="H216" s="1" t="s">
        <v>1881</v>
      </c>
      <c r="I216" s="1" t="s">
        <v>16</v>
      </c>
      <c r="J216" s="1" t="s">
        <v>70</v>
      </c>
      <c r="K216" s="1" t="s">
        <v>47</v>
      </c>
      <c r="L216" s="1" t="s">
        <v>16</v>
      </c>
      <c r="M216" s="1" t="s">
        <v>3286</v>
      </c>
      <c r="N216" s="2">
        <v>34700</v>
      </c>
      <c r="O216" s="1" t="s">
        <v>5551</v>
      </c>
      <c r="P216" s="1">
        <v>436731</v>
      </c>
      <c r="Q216" s="1">
        <v>399189</v>
      </c>
      <c r="R216" s="1">
        <v>110</v>
      </c>
      <c r="S216" s="1" t="s">
        <v>1258</v>
      </c>
      <c r="T216" s="1" t="s">
        <v>5550</v>
      </c>
      <c r="U216" s="1">
        <v>20</v>
      </c>
      <c r="V216" s="1" t="s">
        <v>1194</v>
      </c>
      <c r="W216" s="1">
        <v>105.75</v>
      </c>
      <c r="X216" s="1">
        <v>0.01</v>
      </c>
      <c r="Y216" s="1" t="s">
        <v>1194</v>
      </c>
      <c r="Z216" s="1">
        <v>1</v>
      </c>
      <c r="AA216" s="1">
        <v>0</v>
      </c>
      <c r="AB216" s="1">
        <v>0</v>
      </c>
      <c r="AC216" s="1">
        <v>1</v>
      </c>
      <c r="AD216" s="1">
        <v>0</v>
      </c>
      <c r="AE216" s="1">
        <v>0</v>
      </c>
      <c r="AF216" s="1">
        <v>0</v>
      </c>
      <c r="AG216" s="1">
        <v>0</v>
      </c>
      <c r="AH216" s="1">
        <v>0</v>
      </c>
      <c r="AI216" s="1">
        <v>0</v>
      </c>
      <c r="AJ216" s="1">
        <v>0</v>
      </c>
      <c r="AK216" s="1">
        <v>1</v>
      </c>
      <c r="AL216" s="1">
        <v>0</v>
      </c>
      <c r="AM216" s="1">
        <v>0</v>
      </c>
      <c r="AN216" s="1">
        <v>0</v>
      </c>
      <c r="AO216" s="1">
        <v>0</v>
      </c>
      <c r="AP216" s="1">
        <v>0</v>
      </c>
      <c r="AQ216" s="1" t="s">
        <v>1251</v>
      </c>
      <c r="AR216" s="1">
        <v>0</v>
      </c>
      <c r="AT216" s="1" t="s">
        <v>16</v>
      </c>
      <c r="AU216" s="1" t="s">
        <v>1206</v>
      </c>
      <c r="AV216" s="1" t="s">
        <v>1452</v>
      </c>
      <c r="AW216" s="1">
        <v>4</v>
      </c>
      <c r="AX216" s="1">
        <v>4</v>
      </c>
      <c r="AY216" s="1" t="s">
        <v>5549</v>
      </c>
      <c r="CI216" s="2">
        <v>41411</v>
      </c>
    </row>
    <row r="217" spans="1:88" ht="30" x14ac:dyDescent="0.25">
      <c r="A217" s="1">
        <v>92</v>
      </c>
      <c r="B217" s="1" t="s">
        <v>262</v>
      </c>
      <c r="G217" s="5">
        <v>92.2</v>
      </c>
      <c r="H217" s="1" t="s">
        <v>1881</v>
      </c>
      <c r="I217" s="1" t="s">
        <v>16</v>
      </c>
      <c r="J217" s="1" t="s">
        <v>70</v>
      </c>
      <c r="K217" s="1" t="s">
        <v>47</v>
      </c>
      <c r="L217" s="1" t="s">
        <v>16</v>
      </c>
      <c r="M217" s="1" t="s">
        <v>3286</v>
      </c>
      <c r="N217" s="2">
        <v>34700</v>
      </c>
      <c r="O217" s="1" t="s">
        <v>5543</v>
      </c>
      <c r="P217" s="1">
        <v>434173</v>
      </c>
      <c r="Q217" s="1">
        <v>398945</v>
      </c>
      <c r="R217" s="1">
        <v>110</v>
      </c>
      <c r="S217" s="1" t="s">
        <v>1258</v>
      </c>
      <c r="T217" s="1" t="s">
        <v>5542</v>
      </c>
      <c r="U217" s="1">
        <v>20</v>
      </c>
      <c r="V217" s="1" t="s">
        <v>1194</v>
      </c>
      <c r="W217" s="1">
        <v>163.07</v>
      </c>
      <c r="X217" s="1">
        <v>0.01</v>
      </c>
      <c r="Y217" s="1" t="s">
        <v>1194</v>
      </c>
      <c r="Z217" s="1">
        <v>1</v>
      </c>
      <c r="AA217" s="1">
        <v>0</v>
      </c>
      <c r="AB217" s="1">
        <v>0</v>
      </c>
      <c r="AC217" s="1">
        <v>1</v>
      </c>
      <c r="AD217" s="1">
        <v>0</v>
      </c>
      <c r="AE217" s="1">
        <v>0</v>
      </c>
      <c r="AF217" s="1">
        <v>0</v>
      </c>
      <c r="AG217" s="1">
        <v>0</v>
      </c>
      <c r="AH217" s="1">
        <v>0</v>
      </c>
      <c r="AI217" s="1">
        <v>0</v>
      </c>
      <c r="AJ217" s="1">
        <v>0</v>
      </c>
      <c r="AK217" s="1">
        <v>1</v>
      </c>
      <c r="AL217" s="1">
        <v>0</v>
      </c>
      <c r="AM217" s="1">
        <v>0</v>
      </c>
      <c r="AN217" s="1">
        <v>0</v>
      </c>
      <c r="AO217" s="1">
        <v>0</v>
      </c>
      <c r="AP217" s="1">
        <v>0</v>
      </c>
      <c r="AQ217" s="1" t="s">
        <v>1251</v>
      </c>
      <c r="AR217" s="1">
        <v>0</v>
      </c>
      <c r="AT217" s="1" t="s">
        <v>16</v>
      </c>
      <c r="AU217" s="1" t="s">
        <v>1206</v>
      </c>
      <c r="AV217" s="1" t="s">
        <v>1452</v>
      </c>
      <c r="AW217" s="1">
        <v>4</v>
      </c>
      <c r="AX217" s="1">
        <v>0</v>
      </c>
      <c r="CI217" s="2">
        <v>41411</v>
      </c>
    </row>
    <row r="218" spans="1:88" ht="30" x14ac:dyDescent="0.25">
      <c r="A218" s="1">
        <v>92</v>
      </c>
      <c r="B218" s="1" t="s">
        <v>262</v>
      </c>
      <c r="G218" s="5">
        <v>92.1</v>
      </c>
      <c r="H218" s="1" t="s">
        <v>1878</v>
      </c>
      <c r="I218" s="1" t="s">
        <v>16</v>
      </c>
      <c r="J218" s="1" t="s">
        <v>70</v>
      </c>
      <c r="K218" s="1" t="s">
        <v>47</v>
      </c>
      <c r="L218" s="1" t="s">
        <v>16</v>
      </c>
      <c r="M218" s="1" t="s">
        <v>3286</v>
      </c>
      <c r="N218" s="2">
        <v>34700</v>
      </c>
      <c r="O218" s="1" t="s">
        <v>5545</v>
      </c>
      <c r="P218" s="1">
        <v>434155</v>
      </c>
      <c r="Q218" s="1">
        <v>398961</v>
      </c>
      <c r="R218" s="1">
        <v>110</v>
      </c>
      <c r="S218" s="1" t="s">
        <v>1258</v>
      </c>
      <c r="T218" s="1" t="s">
        <v>5544</v>
      </c>
      <c r="U218" s="1">
        <v>20</v>
      </c>
      <c r="V218" s="1" t="s">
        <v>1194</v>
      </c>
      <c r="W218" s="1">
        <v>176</v>
      </c>
      <c r="X218" s="1">
        <v>10</v>
      </c>
      <c r="Y218" s="1" t="s">
        <v>1529</v>
      </c>
      <c r="Z218" s="1">
        <v>1</v>
      </c>
      <c r="AA218" s="1">
        <v>0</v>
      </c>
      <c r="AB218" s="1">
        <v>0</v>
      </c>
      <c r="AC218" s="1">
        <v>0</v>
      </c>
      <c r="AD218" s="1">
        <v>0</v>
      </c>
      <c r="AE218" s="1">
        <v>0</v>
      </c>
      <c r="AF218" s="1">
        <v>0</v>
      </c>
      <c r="AG218" s="1">
        <v>0</v>
      </c>
      <c r="AH218" s="1">
        <v>0</v>
      </c>
      <c r="AI218" s="1">
        <v>0</v>
      </c>
      <c r="AJ218" s="1">
        <v>0</v>
      </c>
      <c r="AK218" s="1">
        <v>0</v>
      </c>
      <c r="AL218" s="1">
        <v>0</v>
      </c>
      <c r="AM218" s="1">
        <v>1</v>
      </c>
      <c r="AN218" s="1">
        <v>0</v>
      </c>
      <c r="AO218" s="1">
        <v>0</v>
      </c>
      <c r="AP218" s="1">
        <v>0</v>
      </c>
      <c r="AQ218" s="1" t="s">
        <v>2944</v>
      </c>
      <c r="AR218" s="1">
        <v>0</v>
      </c>
      <c r="AT218" s="1" t="s">
        <v>16</v>
      </c>
      <c r="AV218" s="1" t="s">
        <v>1452</v>
      </c>
      <c r="AW218" s="1">
        <v>4</v>
      </c>
      <c r="AX218" s="1">
        <v>4</v>
      </c>
      <c r="CI218" s="2">
        <v>41411</v>
      </c>
    </row>
    <row r="219" spans="1:88" ht="30" x14ac:dyDescent="0.25">
      <c r="A219" s="1">
        <v>93</v>
      </c>
      <c r="B219" s="1" t="s">
        <v>263</v>
      </c>
      <c r="G219" s="5">
        <v>93.1</v>
      </c>
      <c r="H219" s="1" t="s">
        <v>5541</v>
      </c>
      <c r="I219" s="1" t="s">
        <v>16</v>
      </c>
      <c r="J219" s="1" t="s">
        <v>995</v>
      </c>
      <c r="K219" s="1" t="s">
        <v>255</v>
      </c>
      <c r="L219" s="1" t="s">
        <v>16</v>
      </c>
      <c r="M219" s="1" t="s">
        <v>3286</v>
      </c>
      <c r="N219" s="2">
        <v>34700</v>
      </c>
      <c r="O219" s="1" t="s">
        <v>5540</v>
      </c>
      <c r="P219" s="1">
        <v>442456</v>
      </c>
      <c r="Q219" s="1">
        <v>550172</v>
      </c>
      <c r="R219" s="1">
        <v>88</v>
      </c>
      <c r="S219" s="1" t="s">
        <v>1163</v>
      </c>
      <c r="T219" s="1" t="s">
        <v>5539</v>
      </c>
      <c r="U219" s="1">
        <v>20</v>
      </c>
      <c r="V219" s="1" t="s">
        <v>1194</v>
      </c>
      <c r="W219" s="1">
        <v>0</v>
      </c>
      <c r="X219" s="1">
        <v>20</v>
      </c>
      <c r="Z219" s="1">
        <v>1</v>
      </c>
      <c r="AA219" s="1">
        <v>0</v>
      </c>
      <c r="AB219" s="1">
        <v>0</v>
      </c>
      <c r="AC219" s="1">
        <v>0</v>
      </c>
      <c r="AD219" s="1">
        <v>0</v>
      </c>
      <c r="AE219" s="1">
        <v>0</v>
      </c>
      <c r="AF219" s="1">
        <v>0</v>
      </c>
      <c r="AG219" s="1">
        <v>0</v>
      </c>
      <c r="AH219" s="1">
        <v>0</v>
      </c>
      <c r="AI219" s="1">
        <v>0</v>
      </c>
      <c r="AJ219" s="1">
        <v>0</v>
      </c>
      <c r="AK219" s="1">
        <v>1</v>
      </c>
      <c r="AL219" s="1">
        <v>0</v>
      </c>
      <c r="AM219" s="1">
        <v>0</v>
      </c>
      <c r="AN219" s="1">
        <v>0</v>
      </c>
      <c r="AO219" s="1">
        <v>0</v>
      </c>
      <c r="AP219" s="1">
        <v>0</v>
      </c>
      <c r="AQ219" s="1" t="s">
        <v>1333</v>
      </c>
      <c r="AR219" s="1">
        <v>0</v>
      </c>
      <c r="AT219" s="1" t="s">
        <v>16</v>
      </c>
      <c r="AU219" s="1" t="s">
        <v>1162</v>
      </c>
      <c r="AV219" s="1" t="s">
        <v>1452</v>
      </c>
      <c r="AW219" s="1">
        <v>4</v>
      </c>
      <c r="AX219" s="1">
        <v>4</v>
      </c>
      <c r="CI219" s="2">
        <v>41411</v>
      </c>
      <c r="CJ219" s="2">
        <v>39881</v>
      </c>
    </row>
    <row r="220" spans="1:88" ht="30" x14ac:dyDescent="0.25">
      <c r="A220" s="1">
        <v>94</v>
      </c>
      <c r="B220" s="1" t="s">
        <v>264</v>
      </c>
      <c r="G220" s="5">
        <v>94.1</v>
      </c>
      <c r="H220" s="1" t="s">
        <v>5538</v>
      </c>
      <c r="I220" s="1" t="s">
        <v>16</v>
      </c>
      <c r="J220" s="1" t="s">
        <v>995</v>
      </c>
      <c r="K220" s="1" t="s">
        <v>170</v>
      </c>
      <c r="L220" s="1" t="s">
        <v>16</v>
      </c>
      <c r="M220" s="1" t="s">
        <v>3286</v>
      </c>
      <c r="N220" s="2">
        <v>34731</v>
      </c>
      <c r="O220" s="1" t="s">
        <v>5537</v>
      </c>
      <c r="P220" s="1">
        <v>439326</v>
      </c>
      <c r="Q220" s="1">
        <v>558051</v>
      </c>
      <c r="R220" s="1">
        <v>88</v>
      </c>
      <c r="S220" s="1" t="s">
        <v>1163</v>
      </c>
      <c r="T220" s="1" t="s">
        <v>5534</v>
      </c>
      <c r="U220" s="1">
        <v>20</v>
      </c>
      <c r="V220" s="1" t="s">
        <v>1529</v>
      </c>
      <c r="W220" s="1">
        <v>0</v>
      </c>
      <c r="X220" s="1">
        <v>20</v>
      </c>
      <c r="Z220" s="1">
        <v>1</v>
      </c>
      <c r="AA220" s="1">
        <v>0</v>
      </c>
      <c r="AB220" s="1">
        <v>0</v>
      </c>
      <c r="AC220" s="1">
        <v>1</v>
      </c>
      <c r="AD220" s="1">
        <v>0</v>
      </c>
      <c r="AE220" s="1">
        <v>0</v>
      </c>
      <c r="AF220" s="1">
        <v>0</v>
      </c>
      <c r="AG220" s="1">
        <v>0</v>
      </c>
      <c r="AH220" s="1">
        <v>0</v>
      </c>
      <c r="AI220" s="1">
        <v>0</v>
      </c>
      <c r="AJ220" s="1">
        <v>0</v>
      </c>
      <c r="AK220" s="1">
        <v>1</v>
      </c>
      <c r="AL220" s="1">
        <v>0</v>
      </c>
      <c r="AM220" s="1">
        <v>0</v>
      </c>
      <c r="AN220" s="1">
        <v>0</v>
      </c>
      <c r="AO220" s="1">
        <v>0</v>
      </c>
      <c r="AP220" s="1">
        <v>0</v>
      </c>
      <c r="AQ220" s="1" t="s">
        <v>1251</v>
      </c>
      <c r="AR220" s="1">
        <v>0</v>
      </c>
      <c r="AT220" s="1" t="s">
        <v>16</v>
      </c>
      <c r="AU220" s="1" t="s">
        <v>1162</v>
      </c>
      <c r="AV220" s="1" t="s">
        <v>1452</v>
      </c>
      <c r="AW220" s="1">
        <v>4</v>
      </c>
      <c r="AX220" s="1">
        <v>4</v>
      </c>
      <c r="CI220" s="2">
        <v>41411</v>
      </c>
    </row>
    <row r="221" spans="1:88" ht="30" x14ac:dyDescent="0.25">
      <c r="A221" s="1">
        <v>94</v>
      </c>
      <c r="B221" s="1" t="s">
        <v>264</v>
      </c>
      <c r="G221" s="5">
        <v>94.2</v>
      </c>
      <c r="H221" s="1" t="s">
        <v>5536</v>
      </c>
      <c r="I221" s="1" t="s">
        <v>16</v>
      </c>
      <c r="J221" s="1" t="s">
        <v>995</v>
      </c>
      <c r="K221" s="1" t="s">
        <v>170</v>
      </c>
      <c r="L221" s="1" t="s">
        <v>16</v>
      </c>
      <c r="M221" s="1" t="s">
        <v>3286</v>
      </c>
      <c r="N221" s="2">
        <v>34731</v>
      </c>
      <c r="O221" s="1" t="s">
        <v>5535</v>
      </c>
      <c r="P221" s="1">
        <v>439326</v>
      </c>
      <c r="Q221" s="1">
        <v>558051</v>
      </c>
      <c r="R221" s="1">
        <v>88</v>
      </c>
      <c r="S221" s="1" t="s">
        <v>1163</v>
      </c>
      <c r="T221" s="1" t="s">
        <v>5534</v>
      </c>
      <c r="U221" s="1">
        <v>20</v>
      </c>
      <c r="V221" s="1" t="s">
        <v>1529</v>
      </c>
      <c r="W221" s="1">
        <v>0</v>
      </c>
      <c r="X221" s="1">
        <v>20</v>
      </c>
      <c r="Z221" s="1">
        <v>1</v>
      </c>
      <c r="AA221" s="1">
        <v>0</v>
      </c>
      <c r="AB221" s="1">
        <v>0</v>
      </c>
      <c r="AC221" s="1">
        <v>0</v>
      </c>
      <c r="AD221" s="1">
        <v>0</v>
      </c>
      <c r="AE221" s="1">
        <v>0</v>
      </c>
      <c r="AF221" s="1">
        <v>0</v>
      </c>
      <c r="AG221" s="1">
        <v>0</v>
      </c>
      <c r="AH221" s="1">
        <v>0</v>
      </c>
      <c r="AI221" s="1">
        <v>0</v>
      </c>
      <c r="AJ221" s="1">
        <v>0</v>
      </c>
      <c r="AK221" s="1">
        <v>1</v>
      </c>
      <c r="AL221" s="1">
        <v>0</v>
      </c>
      <c r="AM221" s="1">
        <v>0</v>
      </c>
      <c r="AN221" s="1">
        <v>0</v>
      </c>
      <c r="AO221" s="1">
        <v>0</v>
      </c>
      <c r="AP221" s="1">
        <v>0</v>
      </c>
      <c r="AQ221" s="1" t="s">
        <v>1333</v>
      </c>
      <c r="AR221" s="1">
        <v>0</v>
      </c>
      <c r="AT221" s="1" t="s">
        <v>16</v>
      </c>
      <c r="AU221" s="1" t="s">
        <v>1162</v>
      </c>
      <c r="AV221" s="1" t="s">
        <v>1452</v>
      </c>
      <c r="AW221" s="1">
        <v>4</v>
      </c>
      <c r="AX221" s="1">
        <v>0</v>
      </c>
      <c r="CI221" s="2">
        <v>41411</v>
      </c>
    </row>
    <row r="222" spans="1:88" ht="30" x14ac:dyDescent="0.25">
      <c r="A222" s="1">
        <v>94</v>
      </c>
      <c r="B222" s="1" t="s">
        <v>264</v>
      </c>
      <c r="G222" s="5">
        <v>94.3</v>
      </c>
      <c r="H222" s="1" t="s">
        <v>5533</v>
      </c>
      <c r="I222" s="1" t="s">
        <v>16</v>
      </c>
      <c r="J222" s="1" t="s">
        <v>995</v>
      </c>
      <c r="K222" s="1" t="s">
        <v>170</v>
      </c>
      <c r="L222" s="1" t="s">
        <v>16</v>
      </c>
      <c r="M222" s="1" t="s">
        <v>3286</v>
      </c>
      <c r="N222" s="2">
        <v>34731</v>
      </c>
      <c r="O222" s="1" t="s">
        <v>5532</v>
      </c>
      <c r="P222" s="1">
        <v>439194</v>
      </c>
      <c r="Q222" s="1">
        <v>558196</v>
      </c>
      <c r="R222" s="1">
        <v>88</v>
      </c>
      <c r="S222" s="1" t="s">
        <v>1163</v>
      </c>
      <c r="T222" s="1" t="s">
        <v>5531</v>
      </c>
      <c r="U222" s="1">
        <v>20</v>
      </c>
      <c r="V222" s="1" t="s">
        <v>1529</v>
      </c>
      <c r="W222" s="1">
        <v>0</v>
      </c>
      <c r="X222" s="1">
        <v>20</v>
      </c>
      <c r="Z222" s="1">
        <v>1</v>
      </c>
      <c r="AA222" s="1">
        <v>0</v>
      </c>
      <c r="AB222" s="1">
        <v>0</v>
      </c>
      <c r="AC222" s="1">
        <v>0</v>
      </c>
      <c r="AD222" s="1">
        <v>0</v>
      </c>
      <c r="AE222" s="1">
        <v>0</v>
      </c>
      <c r="AF222" s="1">
        <v>0</v>
      </c>
      <c r="AG222" s="1">
        <v>0</v>
      </c>
      <c r="AH222" s="1">
        <v>0</v>
      </c>
      <c r="AI222" s="1">
        <v>0</v>
      </c>
      <c r="AJ222" s="1">
        <v>0</v>
      </c>
      <c r="AK222" s="1">
        <v>1</v>
      </c>
      <c r="AL222" s="1">
        <v>0</v>
      </c>
      <c r="AM222" s="1">
        <v>0</v>
      </c>
      <c r="AN222" s="1">
        <v>0</v>
      </c>
      <c r="AO222" s="1">
        <v>0</v>
      </c>
      <c r="AP222" s="1">
        <v>0</v>
      </c>
      <c r="AQ222" s="1" t="s">
        <v>1333</v>
      </c>
      <c r="AR222" s="1">
        <v>0</v>
      </c>
      <c r="AT222" s="1" t="s">
        <v>16</v>
      </c>
      <c r="AU222" s="1" t="s">
        <v>1162</v>
      </c>
      <c r="AV222" s="1" t="s">
        <v>1452</v>
      </c>
      <c r="AW222" s="1">
        <v>4</v>
      </c>
      <c r="AX222" s="1">
        <v>0</v>
      </c>
      <c r="CI222" s="2">
        <v>41411</v>
      </c>
    </row>
    <row r="223" spans="1:88" ht="30" x14ac:dyDescent="0.25">
      <c r="A223" s="1">
        <v>95</v>
      </c>
      <c r="B223" s="1" t="s">
        <v>265</v>
      </c>
      <c r="G223" s="5">
        <v>95.1</v>
      </c>
      <c r="H223" s="1" t="s">
        <v>5530</v>
      </c>
      <c r="I223" s="1" t="s">
        <v>16</v>
      </c>
      <c r="J223" s="1" t="s">
        <v>995</v>
      </c>
      <c r="K223" s="1" t="s">
        <v>170</v>
      </c>
      <c r="L223" s="1" t="s">
        <v>16</v>
      </c>
      <c r="M223" s="1" t="s">
        <v>3286</v>
      </c>
      <c r="N223" s="2">
        <v>34700</v>
      </c>
      <c r="O223" s="1" t="s">
        <v>5529</v>
      </c>
      <c r="P223" s="1">
        <v>437493</v>
      </c>
      <c r="Q223" s="1">
        <v>566789</v>
      </c>
      <c r="R223" s="1">
        <v>88</v>
      </c>
      <c r="S223" s="1" t="s">
        <v>1163</v>
      </c>
      <c r="T223" s="1" t="s">
        <v>5528</v>
      </c>
      <c r="U223" s="1">
        <v>0.01</v>
      </c>
      <c r="V223" s="1" t="s">
        <v>1022</v>
      </c>
      <c r="W223" s="1">
        <v>18.940000000000001</v>
      </c>
      <c r="X223" s="1">
        <v>0.01</v>
      </c>
      <c r="Y223" s="1" t="s">
        <v>1022</v>
      </c>
      <c r="Z223" s="1">
        <v>1</v>
      </c>
      <c r="AA223" s="1">
        <v>0</v>
      </c>
      <c r="AB223" s="1">
        <v>0</v>
      </c>
      <c r="AC223" s="1">
        <v>1</v>
      </c>
      <c r="AD223" s="1">
        <v>0</v>
      </c>
      <c r="AE223" s="1">
        <v>0</v>
      </c>
      <c r="AF223" s="1">
        <v>0</v>
      </c>
      <c r="AG223" s="1">
        <v>0</v>
      </c>
      <c r="AH223" s="1">
        <v>0</v>
      </c>
      <c r="AI223" s="1">
        <v>0</v>
      </c>
      <c r="AJ223" s="1">
        <v>0</v>
      </c>
      <c r="AK223" s="1">
        <v>1</v>
      </c>
      <c r="AL223" s="1">
        <v>0</v>
      </c>
      <c r="AM223" s="1">
        <v>0</v>
      </c>
      <c r="AN223" s="1">
        <v>0</v>
      </c>
      <c r="AO223" s="1">
        <v>0</v>
      </c>
      <c r="AP223" s="1">
        <v>0</v>
      </c>
      <c r="AQ223" s="1" t="s">
        <v>1251</v>
      </c>
      <c r="AR223" s="1">
        <v>0</v>
      </c>
      <c r="AT223" s="1" t="s">
        <v>16</v>
      </c>
      <c r="AU223" s="1" t="s">
        <v>1162</v>
      </c>
      <c r="AV223" s="1" t="s">
        <v>1019</v>
      </c>
      <c r="AW223" s="1">
        <v>12</v>
      </c>
      <c r="AX223" s="1">
        <v>12</v>
      </c>
      <c r="CI223" s="2">
        <v>41411</v>
      </c>
    </row>
    <row r="224" spans="1:88" ht="45" x14ac:dyDescent="0.25">
      <c r="A224" s="1">
        <v>96</v>
      </c>
      <c r="B224" s="1" t="s">
        <v>1034</v>
      </c>
      <c r="G224" s="5">
        <v>96.1</v>
      </c>
      <c r="H224" s="1" t="s">
        <v>5330</v>
      </c>
      <c r="I224" s="1" t="s">
        <v>5329</v>
      </c>
      <c r="K224" s="1" t="s">
        <v>5527</v>
      </c>
      <c r="R224" s="1"/>
      <c r="T224" s="1" t="s">
        <v>5327</v>
      </c>
      <c r="Z224" s="1">
        <v>0</v>
      </c>
      <c r="AA224" s="1">
        <v>1</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t="s">
        <v>1741</v>
      </c>
      <c r="AR224" s="1">
        <v>0</v>
      </c>
      <c r="AT224" s="1" t="s">
        <v>16</v>
      </c>
      <c r="AV224" s="1" t="s">
        <v>1387</v>
      </c>
      <c r="AW224" s="1">
        <v>0</v>
      </c>
      <c r="AX224" s="1">
        <v>0</v>
      </c>
      <c r="CI224" s="2">
        <v>41411</v>
      </c>
    </row>
    <row r="225" spans="1:88" ht="75" x14ac:dyDescent="0.25">
      <c r="A225" s="1">
        <v>97</v>
      </c>
      <c r="B225" s="1" t="s">
        <v>266</v>
      </c>
      <c r="G225" s="5">
        <v>97.2</v>
      </c>
      <c r="H225" s="1" t="s">
        <v>5524</v>
      </c>
      <c r="I225" s="1" t="s">
        <v>16</v>
      </c>
      <c r="J225" s="1" t="s">
        <v>70</v>
      </c>
      <c r="K225" s="1" t="s">
        <v>123</v>
      </c>
      <c r="L225" s="1" t="s">
        <v>16</v>
      </c>
      <c r="M225" s="1" t="s">
        <v>4712</v>
      </c>
      <c r="N225" s="2">
        <v>34669</v>
      </c>
      <c r="O225" s="1" t="s">
        <v>5523</v>
      </c>
      <c r="P225" s="1">
        <v>425024</v>
      </c>
      <c r="Q225" s="1">
        <v>417232</v>
      </c>
      <c r="R225" s="1">
        <v>110</v>
      </c>
      <c r="S225" s="1" t="s">
        <v>1336</v>
      </c>
      <c r="T225" s="1" t="s">
        <v>5522</v>
      </c>
      <c r="U225" s="1">
        <v>10</v>
      </c>
      <c r="V225" s="1" t="s">
        <v>1194</v>
      </c>
      <c r="W225" s="1">
        <v>0</v>
      </c>
      <c r="X225" s="1">
        <v>20</v>
      </c>
      <c r="Z225" s="1">
        <v>1</v>
      </c>
      <c r="AA225" s="1">
        <v>0</v>
      </c>
      <c r="AB225" s="1">
        <v>0</v>
      </c>
      <c r="AC225" s="1">
        <v>0</v>
      </c>
      <c r="AD225" s="1">
        <v>0</v>
      </c>
      <c r="AE225" s="1">
        <v>0</v>
      </c>
      <c r="AF225" s="1">
        <v>0</v>
      </c>
      <c r="AG225" s="1">
        <v>0</v>
      </c>
      <c r="AH225" s="1">
        <v>0</v>
      </c>
      <c r="AI225" s="1">
        <v>0</v>
      </c>
      <c r="AJ225" s="1">
        <v>0</v>
      </c>
      <c r="AK225" s="1">
        <v>1</v>
      </c>
      <c r="AL225" s="1">
        <v>0</v>
      </c>
      <c r="AM225" s="1">
        <v>0</v>
      </c>
      <c r="AN225" s="1">
        <v>0</v>
      </c>
      <c r="AO225" s="1">
        <v>0</v>
      </c>
      <c r="AP225" s="1">
        <v>0</v>
      </c>
      <c r="AQ225" s="1" t="s">
        <v>1333</v>
      </c>
      <c r="AR225" s="1">
        <v>0</v>
      </c>
      <c r="AT225" s="1" t="s">
        <v>16</v>
      </c>
      <c r="AU225" s="1" t="s">
        <v>1206</v>
      </c>
      <c r="AV225" s="1" t="s">
        <v>1452</v>
      </c>
      <c r="AW225" s="1">
        <v>4</v>
      </c>
      <c r="AX225" s="1">
        <v>0</v>
      </c>
      <c r="CI225" s="2">
        <v>41411</v>
      </c>
    </row>
    <row r="226" spans="1:88" s="2" customFormat="1" ht="75" x14ac:dyDescent="0.25">
      <c r="A226" s="1">
        <v>97</v>
      </c>
      <c r="B226" s="1" t="s">
        <v>266</v>
      </c>
      <c r="C226" s="1"/>
      <c r="D226" s="1"/>
      <c r="E226" s="1"/>
      <c r="F226" s="1"/>
      <c r="G226" s="5">
        <v>97.1</v>
      </c>
      <c r="H226" s="1" t="s">
        <v>2675</v>
      </c>
      <c r="I226" s="1" t="s">
        <v>16</v>
      </c>
      <c r="J226" s="1" t="s">
        <v>70</v>
      </c>
      <c r="K226" s="1" t="s">
        <v>123</v>
      </c>
      <c r="L226" s="1" t="s">
        <v>16</v>
      </c>
      <c r="M226" s="1" t="s">
        <v>4712</v>
      </c>
      <c r="N226" s="2">
        <v>34669</v>
      </c>
      <c r="O226" s="1" t="s">
        <v>5526</v>
      </c>
      <c r="P226" s="1">
        <v>425018</v>
      </c>
      <c r="Q226" s="1">
        <v>417248</v>
      </c>
      <c r="R226" s="1">
        <v>110</v>
      </c>
      <c r="S226" s="1" t="s">
        <v>1336</v>
      </c>
      <c r="T226" s="1" t="s">
        <v>5525</v>
      </c>
      <c r="U226" s="1">
        <v>10</v>
      </c>
      <c r="V226" s="1" t="s">
        <v>1194</v>
      </c>
      <c r="W226" s="1">
        <v>85</v>
      </c>
      <c r="X226" s="1">
        <v>5</v>
      </c>
      <c r="Y226" s="1" t="s">
        <v>1256</v>
      </c>
      <c r="Z226" s="1">
        <v>1</v>
      </c>
      <c r="AA226" s="1">
        <v>1</v>
      </c>
      <c r="AB226" s="1">
        <v>0</v>
      </c>
      <c r="AC226" s="1">
        <v>0</v>
      </c>
      <c r="AD226" s="1">
        <v>0</v>
      </c>
      <c r="AE226" s="1">
        <v>0</v>
      </c>
      <c r="AF226" s="1">
        <v>0</v>
      </c>
      <c r="AG226" s="1">
        <v>0</v>
      </c>
      <c r="AH226" s="1">
        <v>0</v>
      </c>
      <c r="AI226" s="1">
        <v>1</v>
      </c>
      <c r="AJ226" s="1">
        <v>0</v>
      </c>
      <c r="AK226" s="1">
        <v>0</v>
      </c>
      <c r="AL226" s="1">
        <v>0</v>
      </c>
      <c r="AM226" s="1">
        <v>0</v>
      </c>
      <c r="AN226" s="1">
        <v>0</v>
      </c>
      <c r="AO226" s="1">
        <v>0</v>
      </c>
      <c r="AP226" s="1">
        <v>0</v>
      </c>
      <c r="AQ226" s="1" t="s">
        <v>1465</v>
      </c>
      <c r="AR226" s="1">
        <v>0</v>
      </c>
      <c r="AS226" s="1"/>
      <c r="AT226" s="1" t="s">
        <v>16</v>
      </c>
      <c r="AU226" s="1" t="s">
        <v>1206</v>
      </c>
      <c r="AV226" s="1" t="s">
        <v>1452</v>
      </c>
      <c r="AW226" s="1">
        <v>4</v>
      </c>
      <c r="AX226" s="1">
        <v>4</v>
      </c>
      <c r="AY226" s="1"/>
      <c r="AZ226" s="1" t="s">
        <v>1065</v>
      </c>
      <c r="BA226" s="1"/>
      <c r="BB226" s="1" t="s">
        <v>1543</v>
      </c>
      <c r="BC226" s="1"/>
      <c r="BD226" s="1" t="s">
        <v>1415</v>
      </c>
      <c r="BE226" s="1" t="s">
        <v>1452</v>
      </c>
      <c r="BF226" s="3">
        <v>4</v>
      </c>
      <c r="BG226" s="1" t="s">
        <v>1415</v>
      </c>
      <c r="BH226" s="1" t="s">
        <v>1135</v>
      </c>
      <c r="BI226" s="1" t="s">
        <v>1173</v>
      </c>
      <c r="BJ226" s="1" t="s">
        <v>1172</v>
      </c>
      <c r="BK226" s="1" t="s">
        <v>1267</v>
      </c>
      <c r="BL226" s="1" t="s">
        <v>1108</v>
      </c>
      <c r="BM226" s="1" t="s">
        <v>1107</v>
      </c>
      <c r="BN226" s="1">
        <v>1</v>
      </c>
      <c r="BO226" s="1"/>
      <c r="BP226" s="1"/>
      <c r="BQ226" s="1"/>
      <c r="BR226" s="1"/>
      <c r="BS226" s="1"/>
      <c r="BT226" s="1" t="s">
        <v>1106</v>
      </c>
      <c r="BU226" s="1"/>
      <c r="BV226" s="1"/>
      <c r="BW226" s="1" t="s">
        <v>1106</v>
      </c>
      <c r="BX226" s="1" t="s">
        <v>1383</v>
      </c>
      <c r="BY226" s="1" t="s">
        <v>1383</v>
      </c>
      <c r="BZ226" s="1" t="s">
        <v>1106</v>
      </c>
      <c r="CA226" s="1" t="s">
        <v>1383</v>
      </c>
      <c r="CB226" s="1" t="s">
        <v>1383</v>
      </c>
      <c r="CC226" s="1" t="s">
        <v>1106</v>
      </c>
      <c r="CD226" s="1" t="s">
        <v>1383</v>
      </c>
      <c r="CE226" s="1" t="s">
        <v>1383</v>
      </c>
      <c r="CF226" s="1" t="s">
        <v>1383</v>
      </c>
      <c r="CG226" s="1" t="s">
        <v>1383</v>
      </c>
      <c r="CH226" s="1" t="s">
        <v>1383</v>
      </c>
      <c r="CI226" s="2">
        <v>41411</v>
      </c>
      <c r="CJ226" s="2">
        <v>38718</v>
      </c>
    </row>
    <row r="227" spans="1:88" s="2" customFormat="1" ht="30" x14ac:dyDescent="0.25">
      <c r="A227" s="1">
        <v>98</v>
      </c>
      <c r="B227" s="1" t="s">
        <v>267</v>
      </c>
      <c r="C227" s="1"/>
      <c r="D227" s="1"/>
      <c r="E227" s="1"/>
      <c r="F227" s="1"/>
      <c r="G227" s="5">
        <v>98.1</v>
      </c>
      <c r="H227" s="1" t="s">
        <v>1878</v>
      </c>
      <c r="I227" s="1" t="s">
        <v>16</v>
      </c>
      <c r="J227" s="1" t="s">
        <v>946</v>
      </c>
      <c r="K227" s="1" t="s">
        <v>268</v>
      </c>
      <c r="L227" s="1" t="s">
        <v>90</v>
      </c>
      <c r="M227" s="1" t="s">
        <v>3286</v>
      </c>
      <c r="N227" s="2">
        <v>34731</v>
      </c>
      <c r="O227" s="1" t="s">
        <v>5521</v>
      </c>
      <c r="P227" s="1">
        <v>357070</v>
      </c>
      <c r="Q227" s="1">
        <v>414979</v>
      </c>
      <c r="R227" s="1">
        <v>108</v>
      </c>
      <c r="S227" s="1" t="s">
        <v>1140</v>
      </c>
      <c r="T227" s="1" t="s">
        <v>5520</v>
      </c>
      <c r="U227" s="1">
        <v>10</v>
      </c>
      <c r="V227" s="1" t="s">
        <v>1194</v>
      </c>
      <c r="W227" s="1">
        <v>50</v>
      </c>
      <c r="X227" s="1">
        <v>5</v>
      </c>
      <c r="Y227" s="1" t="s">
        <v>1256</v>
      </c>
      <c r="Z227" s="1">
        <v>1</v>
      </c>
      <c r="AA227" s="1">
        <v>0</v>
      </c>
      <c r="AB227" s="1">
        <v>0</v>
      </c>
      <c r="AC227" s="1">
        <v>0</v>
      </c>
      <c r="AD227" s="1">
        <v>0</v>
      </c>
      <c r="AE227" s="1">
        <v>0</v>
      </c>
      <c r="AF227" s="1">
        <v>0</v>
      </c>
      <c r="AG227" s="1">
        <v>0</v>
      </c>
      <c r="AH227" s="1">
        <v>0</v>
      </c>
      <c r="AI227" s="1">
        <v>0</v>
      </c>
      <c r="AJ227" s="1">
        <v>0</v>
      </c>
      <c r="AK227" s="1">
        <v>0</v>
      </c>
      <c r="AL227" s="1">
        <v>1</v>
      </c>
      <c r="AM227" s="1">
        <v>0</v>
      </c>
      <c r="AN227" s="1">
        <v>0</v>
      </c>
      <c r="AO227" s="1">
        <v>0</v>
      </c>
      <c r="AP227" s="1">
        <v>0</v>
      </c>
      <c r="AQ227" s="1" t="s">
        <v>2471</v>
      </c>
      <c r="AR227" s="1">
        <v>0</v>
      </c>
      <c r="AS227" s="1"/>
      <c r="AT227" s="1" t="s">
        <v>16</v>
      </c>
      <c r="AU227" s="1" t="s">
        <v>1206</v>
      </c>
      <c r="AV227" s="1" t="s">
        <v>1452</v>
      </c>
      <c r="AW227" s="1">
        <v>4</v>
      </c>
      <c r="AX227" s="1">
        <v>4</v>
      </c>
      <c r="AY227" s="1"/>
      <c r="AZ227" s="1"/>
      <c r="BA227" s="1"/>
      <c r="BB227" s="1"/>
      <c r="BC227" s="1"/>
      <c r="BD227" s="1"/>
      <c r="BE227" s="1"/>
      <c r="BF227" s="3"/>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2">
        <v>41411</v>
      </c>
    </row>
    <row r="228" spans="1:88" s="2" customFormat="1" ht="30" x14ac:dyDescent="0.25">
      <c r="A228" s="1">
        <v>98</v>
      </c>
      <c r="B228" s="1" t="s">
        <v>267</v>
      </c>
      <c r="C228" s="1"/>
      <c r="D228" s="1"/>
      <c r="E228" s="1"/>
      <c r="F228" s="1"/>
      <c r="G228" s="5">
        <v>98.3</v>
      </c>
      <c r="H228" s="1" t="s">
        <v>5517</v>
      </c>
      <c r="I228" s="1" t="s">
        <v>16</v>
      </c>
      <c r="J228" s="1" t="s">
        <v>946</v>
      </c>
      <c r="K228" s="1" t="s">
        <v>268</v>
      </c>
      <c r="L228" s="1" t="s">
        <v>90</v>
      </c>
      <c r="M228" s="1" t="s">
        <v>3286</v>
      </c>
      <c r="N228" s="2">
        <v>34731</v>
      </c>
      <c r="O228" s="1" t="s">
        <v>5516</v>
      </c>
      <c r="P228" s="1">
        <v>357065</v>
      </c>
      <c r="Q228" s="1">
        <v>414943</v>
      </c>
      <c r="R228" s="1">
        <v>108</v>
      </c>
      <c r="S228" s="1" t="s">
        <v>1140</v>
      </c>
      <c r="T228" s="1" t="s">
        <v>5515</v>
      </c>
      <c r="U228" s="1">
        <v>10</v>
      </c>
      <c r="V228" s="1" t="s">
        <v>1194</v>
      </c>
      <c r="W228" s="1">
        <v>57</v>
      </c>
      <c r="X228" s="1">
        <v>5</v>
      </c>
      <c r="Y228" s="1" t="s">
        <v>1256</v>
      </c>
      <c r="Z228" s="1">
        <v>1</v>
      </c>
      <c r="AA228" s="1">
        <v>0</v>
      </c>
      <c r="AB228" s="1">
        <v>0</v>
      </c>
      <c r="AC228" s="1">
        <v>0</v>
      </c>
      <c r="AD228" s="1">
        <v>0</v>
      </c>
      <c r="AE228" s="1">
        <v>0</v>
      </c>
      <c r="AF228" s="1">
        <v>0</v>
      </c>
      <c r="AG228" s="1">
        <v>0</v>
      </c>
      <c r="AH228" s="1">
        <v>0</v>
      </c>
      <c r="AI228" s="1">
        <v>0</v>
      </c>
      <c r="AJ228" s="1">
        <v>0</v>
      </c>
      <c r="AK228" s="1">
        <v>0</v>
      </c>
      <c r="AL228" s="1">
        <v>1</v>
      </c>
      <c r="AM228" s="1">
        <v>0</v>
      </c>
      <c r="AN228" s="1">
        <v>0</v>
      </c>
      <c r="AO228" s="1">
        <v>0</v>
      </c>
      <c r="AP228" s="1">
        <v>0</v>
      </c>
      <c r="AQ228" s="1" t="s">
        <v>2471</v>
      </c>
      <c r="AR228" s="1">
        <v>0</v>
      </c>
      <c r="AS228" s="1"/>
      <c r="AT228" s="1" t="s">
        <v>16</v>
      </c>
      <c r="AU228" s="1" t="s">
        <v>1206</v>
      </c>
      <c r="AV228" s="1" t="s">
        <v>1452</v>
      </c>
      <c r="AW228" s="1">
        <v>4</v>
      </c>
      <c r="AX228" s="1">
        <v>0</v>
      </c>
      <c r="AY228" s="1"/>
      <c r="AZ228" s="1"/>
      <c r="BA228" s="1"/>
      <c r="BB228" s="1"/>
      <c r="BC228" s="1"/>
      <c r="BD228" s="1"/>
      <c r="BE228" s="1"/>
      <c r="BF228" s="3"/>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2">
        <v>41411</v>
      </c>
    </row>
    <row r="229" spans="1:88" s="2" customFormat="1" ht="30" x14ac:dyDescent="0.25">
      <c r="A229" s="1">
        <v>98</v>
      </c>
      <c r="B229" s="1" t="s">
        <v>267</v>
      </c>
      <c r="C229" s="1"/>
      <c r="D229" s="1"/>
      <c r="E229" s="1"/>
      <c r="F229" s="1"/>
      <c r="G229" s="5">
        <v>98.2</v>
      </c>
      <c r="H229" s="1" t="s">
        <v>1881</v>
      </c>
      <c r="I229" s="1" t="s">
        <v>16</v>
      </c>
      <c r="J229" s="1" t="s">
        <v>946</v>
      </c>
      <c r="K229" s="1" t="s">
        <v>268</v>
      </c>
      <c r="L229" s="1" t="s">
        <v>90</v>
      </c>
      <c r="M229" s="1" t="s">
        <v>3286</v>
      </c>
      <c r="N229" s="2">
        <v>34731</v>
      </c>
      <c r="O229" s="1" t="s">
        <v>5519</v>
      </c>
      <c r="P229" s="1">
        <v>357038</v>
      </c>
      <c r="Q229" s="1">
        <v>415016</v>
      </c>
      <c r="R229" s="1">
        <v>108</v>
      </c>
      <c r="S229" s="1" t="s">
        <v>1140</v>
      </c>
      <c r="T229" s="1" t="s">
        <v>5518</v>
      </c>
      <c r="U229" s="1">
        <v>10</v>
      </c>
      <c r="V229" s="1" t="s">
        <v>1194</v>
      </c>
      <c r="W229" s="1">
        <v>53</v>
      </c>
      <c r="X229" s="1">
        <v>5</v>
      </c>
      <c r="Y229" s="1" t="s">
        <v>1256</v>
      </c>
      <c r="Z229" s="1">
        <v>1</v>
      </c>
      <c r="AA229" s="1">
        <v>0</v>
      </c>
      <c r="AB229" s="1">
        <v>0</v>
      </c>
      <c r="AC229" s="1">
        <v>0</v>
      </c>
      <c r="AD229" s="1">
        <v>0</v>
      </c>
      <c r="AE229" s="1">
        <v>0</v>
      </c>
      <c r="AF229" s="1">
        <v>0</v>
      </c>
      <c r="AG229" s="1">
        <v>0</v>
      </c>
      <c r="AH229" s="1">
        <v>0</v>
      </c>
      <c r="AI229" s="1">
        <v>0</v>
      </c>
      <c r="AJ229" s="1">
        <v>0</v>
      </c>
      <c r="AK229" s="1">
        <v>0</v>
      </c>
      <c r="AL229" s="1">
        <v>1</v>
      </c>
      <c r="AM229" s="1">
        <v>0</v>
      </c>
      <c r="AN229" s="1">
        <v>0</v>
      </c>
      <c r="AO229" s="1">
        <v>0</v>
      </c>
      <c r="AP229" s="1">
        <v>0</v>
      </c>
      <c r="AQ229" s="1" t="s">
        <v>2471</v>
      </c>
      <c r="AR229" s="1">
        <v>0</v>
      </c>
      <c r="AS229" s="1"/>
      <c r="AT229" s="1" t="s">
        <v>16</v>
      </c>
      <c r="AU229" s="1" t="s">
        <v>1206</v>
      </c>
      <c r="AV229" s="1" t="s">
        <v>1452</v>
      </c>
      <c r="AW229" s="1">
        <v>4</v>
      </c>
      <c r="AX229" s="1">
        <v>0</v>
      </c>
      <c r="AY229" s="1"/>
      <c r="AZ229" s="1"/>
      <c r="BA229" s="1"/>
      <c r="BB229" s="1"/>
      <c r="BC229" s="1"/>
      <c r="BD229" s="1"/>
      <c r="BE229" s="1"/>
      <c r="BF229" s="3"/>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2">
        <v>41411</v>
      </c>
    </row>
    <row r="230" spans="1:88" s="2" customFormat="1" ht="30" x14ac:dyDescent="0.25">
      <c r="A230" s="1">
        <v>99</v>
      </c>
      <c r="B230" s="1" t="s">
        <v>269</v>
      </c>
      <c r="C230" s="1"/>
      <c r="D230" s="1"/>
      <c r="E230" s="1"/>
      <c r="F230" s="1"/>
      <c r="G230" s="5">
        <v>99.1</v>
      </c>
      <c r="H230" s="1" t="s">
        <v>2403</v>
      </c>
      <c r="I230" s="1" t="s">
        <v>16</v>
      </c>
      <c r="J230" s="1" t="s">
        <v>1261</v>
      </c>
      <c r="K230" s="1" t="s">
        <v>106</v>
      </c>
      <c r="L230" s="1" t="s">
        <v>16</v>
      </c>
      <c r="M230" s="1" t="s">
        <v>3286</v>
      </c>
      <c r="N230" s="2">
        <v>34731</v>
      </c>
      <c r="O230" s="1" t="s">
        <v>5514</v>
      </c>
      <c r="P230" s="1">
        <v>446046</v>
      </c>
      <c r="Q230" s="1">
        <v>371100</v>
      </c>
      <c r="R230" s="1">
        <v>120</v>
      </c>
      <c r="S230" s="1" t="s">
        <v>1258</v>
      </c>
      <c r="T230" s="1" t="s">
        <v>5513</v>
      </c>
      <c r="U230" s="1">
        <v>20</v>
      </c>
      <c r="V230" s="1" t="s">
        <v>1194</v>
      </c>
      <c r="W230" s="1">
        <v>0</v>
      </c>
      <c r="X230" s="1">
        <v>20</v>
      </c>
      <c r="Y230" s="1"/>
      <c r="Z230" s="1">
        <v>1</v>
      </c>
      <c r="AA230" s="1">
        <v>0</v>
      </c>
      <c r="AB230" s="1">
        <v>0</v>
      </c>
      <c r="AC230" s="1">
        <v>0</v>
      </c>
      <c r="AD230" s="1">
        <v>0</v>
      </c>
      <c r="AE230" s="1">
        <v>0</v>
      </c>
      <c r="AF230" s="1">
        <v>0</v>
      </c>
      <c r="AG230" s="1">
        <v>0</v>
      </c>
      <c r="AH230" s="1">
        <v>0</v>
      </c>
      <c r="AI230" s="1">
        <v>0</v>
      </c>
      <c r="AJ230" s="1">
        <v>0</v>
      </c>
      <c r="AK230" s="1">
        <v>1</v>
      </c>
      <c r="AL230" s="1">
        <v>0</v>
      </c>
      <c r="AM230" s="1">
        <v>0</v>
      </c>
      <c r="AN230" s="1">
        <v>0</v>
      </c>
      <c r="AO230" s="1">
        <v>0</v>
      </c>
      <c r="AP230" s="1">
        <v>0</v>
      </c>
      <c r="AQ230" s="1" t="s">
        <v>1333</v>
      </c>
      <c r="AR230" s="1">
        <v>0</v>
      </c>
      <c r="AS230" s="1"/>
      <c r="AT230" s="1" t="s">
        <v>16</v>
      </c>
      <c r="AU230" s="1" t="s">
        <v>1206</v>
      </c>
      <c r="AV230" s="1" t="s">
        <v>1019</v>
      </c>
      <c r="AW230" s="1">
        <v>12</v>
      </c>
      <c r="AX230" s="1">
        <v>12</v>
      </c>
      <c r="AY230" s="1"/>
      <c r="AZ230" s="1"/>
      <c r="BA230" s="1"/>
      <c r="BB230" s="1"/>
      <c r="BC230" s="1"/>
      <c r="BD230" s="1"/>
      <c r="BE230" s="1"/>
      <c r="BF230" s="3"/>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2">
        <v>41411</v>
      </c>
    </row>
    <row r="231" spans="1:88" s="2" customFormat="1" ht="45" x14ac:dyDescent="0.25">
      <c r="A231" s="1">
        <v>100</v>
      </c>
      <c r="B231" s="1" t="s">
        <v>270</v>
      </c>
      <c r="C231" s="1"/>
      <c r="D231" s="1"/>
      <c r="E231" s="1"/>
      <c r="F231" s="1"/>
      <c r="G231" s="5">
        <v>100.1</v>
      </c>
      <c r="H231" s="1" t="s">
        <v>1426</v>
      </c>
      <c r="I231" s="1" t="s">
        <v>16</v>
      </c>
      <c r="J231" s="1" t="s">
        <v>1041</v>
      </c>
      <c r="K231" s="1" t="s">
        <v>271</v>
      </c>
      <c r="L231" s="1" t="s">
        <v>16</v>
      </c>
      <c r="M231" s="1" t="s">
        <v>3286</v>
      </c>
      <c r="N231" s="2">
        <v>34731</v>
      </c>
      <c r="O231" s="1" t="s">
        <v>5512</v>
      </c>
      <c r="P231" s="1">
        <v>317984</v>
      </c>
      <c r="Q231" s="1">
        <v>200786</v>
      </c>
      <c r="R231" s="1">
        <v>171</v>
      </c>
      <c r="S231" s="1" t="s">
        <v>1424</v>
      </c>
      <c r="T231" s="1" t="s">
        <v>5511</v>
      </c>
      <c r="U231" s="1">
        <v>20</v>
      </c>
      <c r="V231" s="1" t="s">
        <v>1194</v>
      </c>
      <c r="W231" s="1">
        <v>212.7</v>
      </c>
      <c r="X231" s="1">
        <v>0.1</v>
      </c>
      <c r="Y231" s="1" t="s">
        <v>1022</v>
      </c>
      <c r="Z231" s="1">
        <v>1</v>
      </c>
      <c r="AA231" s="1">
        <v>0</v>
      </c>
      <c r="AB231" s="1">
        <v>0</v>
      </c>
      <c r="AC231" s="1">
        <v>1</v>
      </c>
      <c r="AD231" s="1">
        <v>0</v>
      </c>
      <c r="AE231" s="1">
        <v>0</v>
      </c>
      <c r="AF231" s="1">
        <v>0</v>
      </c>
      <c r="AG231" s="1">
        <v>0</v>
      </c>
      <c r="AH231" s="1">
        <v>0</v>
      </c>
      <c r="AI231" s="1">
        <v>0</v>
      </c>
      <c r="AJ231" s="1">
        <v>0</v>
      </c>
      <c r="AK231" s="1">
        <v>0</v>
      </c>
      <c r="AL231" s="1">
        <v>0</v>
      </c>
      <c r="AM231" s="1">
        <v>0</v>
      </c>
      <c r="AN231" s="1">
        <v>0</v>
      </c>
      <c r="AO231" s="1">
        <v>0</v>
      </c>
      <c r="AP231" s="1">
        <v>0</v>
      </c>
      <c r="AQ231" s="1" t="s">
        <v>1326</v>
      </c>
      <c r="AR231" s="1">
        <v>0</v>
      </c>
      <c r="AS231" s="1"/>
      <c r="AT231" s="1" t="s">
        <v>16</v>
      </c>
      <c r="AU231" s="1" t="s">
        <v>1206</v>
      </c>
      <c r="AV231" s="1" t="s">
        <v>1332</v>
      </c>
      <c r="AW231" s="1">
        <v>2</v>
      </c>
      <c r="AX231" s="1">
        <v>2</v>
      </c>
      <c r="AY231" s="1"/>
      <c r="AZ231" s="1"/>
      <c r="BA231" s="1"/>
      <c r="BB231" s="1"/>
      <c r="BC231" s="1"/>
      <c r="BD231" s="1"/>
      <c r="BE231" s="1"/>
      <c r="BF231" s="3"/>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2">
        <v>41411</v>
      </c>
    </row>
    <row r="232" spans="1:88" s="39" customFormat="1" ht="45" x14ac:dyDescent="0.25">
      <c r="A232" s="1">
        <v>100</v>
      </c>
      <c r="B232" s="1" t="s">
        <v>270</v>
      </c>
      <c r="C232" s="1"/>
      <c r="D232" s="1"/>
      <c r="E232" s="1"/>
      <c r="F232" s="1"/>
      <c r="G232" s="5">
        <v>100.2</v>
      </c>
      <c r="H232" s="1" t="s">
        <v>5510</v>
      </c>
      <c r="I232" s="1" t="s">
        <v>16</v>
      </c>
      <c r="J232" s="1" t="s">
        <v>1041</v>
      </c>
      <c r="K232" s="1" t="s">
        <v>271</v>
      </c>
      <c r="L232" s="1" t="s">
        <v>16</v>
      </c>
      <c r="M232" s="1" t="s">
        <v>3286</v>
      </c>
      <c r="N232" s="2">
        <v>34731</v>
      </c>
      <c r="O232" s="1" t="s">
        <v>5509</v>
      </c>
      <c r="P232" s="1">
        <v>317864</v>
      </c>
      <c r="Q232" s="1">
        <v>200777</v>
      </c>
      <c r="R232" s="1">
        <v>171</v>
      </c>
      <c r="S232" s="1" t="s">
        <v>1424</v>
      </c>
      <c r="T232" s="1" t="s">
        <v>5508</v>
      </c>
      <c r="U232" s="1">
        <v>20</v>
      </c>
      <c r="V232" s="1" t="s">
        <v>1194</v>
      </c>
      <c r="W232" s="1">
        <v>180</v>
      </c>
      <c r="X232" s="1">
        <v>10</v>
      </c>
      <c r="Y232" s="1" t="s">
        <v>1256</v>
      </c>
      <c r="Z232" s="1">
        <v>1</v>
      </c>
      <c r="AA232" s="1">
        <v>1</v>
      </c>
      <c r="AB232" s="1">
        <v>0</v>
      </c>
      <c r="AC232" s="1">
        <v>0</v>
      </c>
      <c r="AD232" s="1">
        <v>0</v>
      </c>
      <c r="AE232" s="1">
        <v>0</v>
      </c>
      <c r="AF232" s="1">
        <v>0</v>
      </c>
      <c r="AG232" s="1">
        <v>0</v>
      </c>
      <c r="AH232" s="1">
        <v>0</v>
      </c>
      <c r="AI232" s="1">
        <v>1</v>
      </c>
      <c r="AJ232" s="1">
        <v>0</v>
      </c>
      <c r="AK232" s="1">
        <v>0</v>
      </c>
      <c r="AL232" s="1">
        <v>0</v>
      </c>
      <c r="AM232" s="1">
        <v>0</v>
      </c>
      <c r="AN232" s="1">
        <v>0</v>
      </c>
      <c r="AO232" s="1">
        <v>0</v>
      </c>
      <c r="AP232" s="1">
        <v>0</v>
      </c>
      <c r="AQ232" s="1" t="s">
        <v>1465</v>
      </c>
      <c r="AR232" s="1">
        <v>0</v>
      </c>
      <c r="AS232" s="1"/>
      <c r="AT232" s="1" t="s">
        <v>16</v>
      </c>
      <c r="AU232" s="1" t="s">
        <v>1206</v>
      </c>
      <c r="AV232" s="1" t="s">
        <v>1332</v>
      </c>
      <c r="AW232" s="1">
        <v>2</v>
      </c>
      <c r="AX232" s="1">
        <v>0</v>
      </c>
      <c r="AY232" s="1"/>
      <c r="AZ232" s="1" t="s">
        <v>1065</v>
      </c>
      <c r="BA232" s="1"/>
      <c r="BB232" s="1" t="s">
        <v>1543</v>
      </c>
      <c r="BC232" s="1"/>
      <c r="BD232" s="1" t="s">
        <v>1567</v>
      </c>
      <c r="BE232" s="1" t="s">
        <v>1332</v>
      </c>
      <c r="BF232" s="3">
        <v>2</v>
      </c>
      <c r="BG232" s="1" t="s">
        <v>2701</v>
      </c>
      <c r="BH232" s="1" t="s">
        <v>1034</v>
      </c>
      <c r="BI232" s="1" t="s">
        <v>1173</v>
      </c>
      <c r="BJ232" s="1" t="s">
        <v>1172</v>
      </c>
      <c r="BK232" s="1" t="s">
        <v>1267</v>
      </c>
      <c r="BL232" s="1" t="s">
        <v>1108</v>
      </c>
      <c r="BM232" s="1" t="s">
        <v>1107</v>
      </c>
      <c r="BN232" s="1">
        <v>1</v>
      </c>
      <c r="BO232" s="1"/>
      <c r="BP232" s="1"/>
      <c r="BQ232" s="1"/>
      <c r="BR232" s="1"/>
      <c r="BS232" s="1"/>
      <c r="BT232" s="1"/>
      <c r="BU232" s="1" t="s">
        <v>1106</v>
      </c>
      <c r="BV232" s="1"/>
      <c r="BW232" s="1" t="s">
        <v>1106</v>
      </c>
      <c r="BX232" s="1" t="s">
        <v>1383</v>
      </c>
      <c r="BY232" s="1" t="s">
        <v>1383</v>
      </c>
      <c r="BZ232" s="1"/>
      <c r="CA232" s="1" t="s">
        <v>1383</v>
      </c>
      <c r="CB232" s="1" t="s">
        <v>1383</v>
      </c>
      <c r="CC232" s="1" t="s">
        <v>1106</v>
      </c>
      <c r="CD232" s="1" t="s">
        <v>1383</v>
      </c>
      <c r="CE232" s="1" t="s">
        <v>1383</v>
      </c>
      <c r="CF232" s="1" t="s">
        <v>1383</v>
      </c>
      <c r="CG232" s="1" t="s">
        <v>1383</v>
      </c>
      <c r="CH232" s="1" t="s">
        <v>1383</v>
      </c>
      <c r="CI232" s="2">
        <v>41411</v>
      </c>
      <c r="CJ232" s="2">
        <v>41411</v>
      </c>
    </row>
    <row r="233" spans="1:88" s="2" customFormat="1" ht="45" x14ac:dyDescent="0.25">
      <c r="A233" s="1">
        <v>101</v>
      </c>
      <c r="B233" s="1" t="s">
        <v>272</v>
      </c>
      <c r="C233" s="1"/>
      <c r="D233" s="1"/>
      <c r="E233" s="1"/>
      <c r="F233" s="1"/>
      <c r="G233" s="5">
        <v>101.5</v>
      </c>
      <c r="H233" s="1" t="s">
        <v>5499</v>
      </c>
      <c r="I233" s="1" t="s">
        <v>16</v>
      </c>
      <c r="J233" s="1" t="s">
        <v>1041</v>
      </c>
      <c r="K233" s="1" t="s">
        <v>273</v>
      </c>
      <c r="L233" s="1" t="s">
        <v>90</v>
      </c>
      <c r="M233" s="1" t="s">
        <v>3286</v>
      </c>
      <c r="N233" s="2">
        <v>34731</v>
      </c>
      <c r="O233" s="1" t="s">
        <v>5497</v>
      </c>
      <c r="P233" s="1">
        <v>296525</v>
      </c>
      <c r="Q233" s="1">
        <v>194974</v>
      </c>
      <c r="R233" s="1">
        <v>170</v>
      </c>
      <c r="S233" s="1" t="s">
        <v>1280</v>
      </c>
      <c r="T233" s="1" t="s">
        <v>5496</v>
      </c>
      <c r="U233" s="1">
        <v>20</v>
      </c>
      <c r="V233" s="1" t="s">
        <v>1529</v>
      </c>
      <c r="W233" s="1">
        <v>0</v>
      </c>
      <c r="X233" s="1">
        <v>20</v>
      </c>
      <c r="Y233" s="1"/>
      <c r="Z233" s="1">
        <v>1</v>
      </c>
      <c r="AA233" s="1">
        <v>0</v>
      </c>
      <c r="AB233" s="1">
        <v>0</v>
      </c>
      <c r="AC233" s="1">
        <v>0</v>
      </c>
      <c r="AD233" s="1">
        <v>0</v>
      </c>
      <c r="AE233" s="1">
        <v>0</v>
      </c>
      <c r="AF233" s="1">
        <v>0</v>
      </c>
      <c r="AG233" s="1">
        <v>0</v>
      </c>
      <c r="AH233" s="1">
        <v>0</v>
      </c>
      <c r="AI233" s="1">
        <v>0</v>
      </c>
      <c r="AJ233" s="1">
        <v>0</v>
      </c>
      <c r="AK233" s="1">
        <v>1</v>
      </c>
      <c r="AL233" s="1">
        <v>0</v>
      </c>
      <c r="AM233" s="1">
        <v>0</v>
      </c>
      <c r="AN233" s="1">
        <v>0</v>
      </c>
      <c r="AO233" s="1">
        <v>0</v>
      </c>
      <c r="AP233" s="1">
        <v>0</v>
      </c>
      <c r="AQ233" s="1" t="s">
        <v>1333</v>
      </c>
      <c r="AR233" s="1">
        <v>0</v>
      </c>
      <c r="AS233" s="1"/>
      <c r="AT233" s="1" t="s">
        <v>16</v>
      </c>
      <c r="AU233" s="1" t="s">
        <v>1206</v>
      </c>
      <c r="AV233" s="1" t="s">
        <v>1019</v>
      </c>
      <c r="AW233" s="1">
        <v>12</v>
      </c>
      <c r="AX233" s="1">
        <v>0</v>
      </c>
      <c r="AY233" s="1" t="s">
        <v>5495</v>
      </c>
      <c r="AZ233" s="1"/>
      <c r="BA233" s="1"/>
      <c r="BB233" s="1"/>
      <c r="BC233" s="1"/>
      <c r="BD233" s="1"/>
      <c r="BE233" s="1"/>
      <c r="BF233" s="3"/>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2">
        <v>41411</v>
      </c>
    </row>
    <row r="234" spans="1:88" s="2" customFormat="1" ht="45" x14ac:dyDescent="0.25">
      <c r="A234" s="1">
        <v>101</v>
      </c>
      <c r="B234" s="1" t="s">
        <v>272</v>
      </c>
      <c r="C234" s="1"/>
      <c r="D234" s="1"/>
      <c r="E234" s="1"/>
      <c r="F234" s="1"/>
      <c r="G234" s="5">
        <v>101.6</v>
      </c>
      <c r="H234" s="1" t="s">
        <v>5498</v>
      </c>
      <c r="I234" s="1" t="s">
        <v>16</v>
      </c>
      <c r="J234" s="1" t="s">
        <v>1041</v>
      </c>
      <c r="K234" s="1" t="s">
        <v>273</v>
      </c>
      <c r="L234" s="1" t="s">
        <v>90</v>
      </c>
      <c r="M234" s="1" t="s">
        <v>3286</v>
      </c>
      <c r="N234" s="2">
        <v>34731</v>
      </c>
      <c r="O234" s="1" t="s">
        <v>5497</v>
      </c>
      <c r="P234" s="1">
        <v>296525</v>
      </c>
      <c r="Q234" s="1">
        <v>194974</v>
      </c>
      <c r="R234" s="1">
        <v>170</v>
      </c>
      <c r="S234" s="1" t="s">
        <v>1280</v>
      </c>
      <c r="T234" s="1" t="s">
        <v>5496</v>
      </c>
      <c r="U234" s="1">
        <v>20</v>
      </c>
      <c r="V234" s="1" t="s">
        <v>1529</v>
      </c>
      <c r="W234" s="1">
        <v>0</v>
      </c>
      <c r="X234" s="1">
        <v>20</v>
      </c>
      <c r="Y234" s="1"/>
      <c r="Z234" s="1">
        <v>1</v>
      </c>
      <c r="AA234" s="1">
        <v>0</v>
      </c>
      <c r="AB234" s="1">
        <v>0</v>
      </c>
      <c r="AC234" s="1">
        <v>0</v>
      </c>
      <c r="AD234" s="1">
        <v>0</v>
      </c>
      <c r="AE234" s="1">
        <v>0</v>
      </c>
      <c r="AF234" s="1">
        <v>0</v>
      </c>
      <c r="AG234" s="1">
        <v>0</v>
      </c>
      <c r="AH234" s="1">
        <v>0</v>
      </c>
      <c r="AI234" s="1">
        <v>0</v>
      </c>
      <c r="AJ234" s="1">
        <v>0</v>
      </c>
      <c r="AK234" s="1">
        <v>1</v>
      </c>
      <c r="AL234" s="1">
        <v>0</v>
      </c>
      <c r="AM234" s="1">
        <v>0</v>
      </c>
      <c r="AN234" s="1">
        <v>0</v>
      </c>
      <c r="AO234" s="1">
        <v>0</v>
      </c>
      <c r="AP234" s="1">
        <v>0</v>
      </c>
      <c r="AQ234" s="1" t="s">
        <v>1333</v>
      </c>
      <c r="AR234" s="1">
        <v>0</v>
      </c>
      <c r="AS234" s="1"/>
      <c r="AT234" s="1" t="s">
        <v>16</v>
      </c>
      <c r="AU234" s="1" t="s">
        <v>1206</v>
      </c>
      <c r="AV234" s="1" t="s">
        <v>1019</v>
      </c>
      <c r="AW234" s="1">
        <v>12</v>
      </c>
      <c r="AX234" s="1">
        <v>0</v>
      </c>
      <c r="AY234" s="1" t="s">
        <v>5495</v>
      </c>
      <c r="AZ234" s="1"/>
      <c r="BA234" s="1"/>
      <c r="BB234" s="1"/>
      <c r="BC234" s="1"/>
      <c r="BD234" s="1"/>
      <c r="BE234" s="1"/>
      <c r="BF234" s="3"/>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2">
        <v>41411</v>
      </c>
    </row>
    <row r="235" spans="1:88" s="2" customFormat="1" ht="45" x14ac:dyDescent="0.25">
      <c r="A235" s="1">
        <v>101</v>
      </c>
      <c r="B235" s="1" t="s">
        <v>272</v>
      </c>
      <c r="C235" s="1"/>
      <c r="D235" s="1"/>
      <c r="E235" s="1"/>
      <c r="F235" s="1"/>
      <c r="G235" s="5">
        <v>101.3</v>
      </c>
      <c r="H235" s="1" t="s">
        <v>5503</v>
      </c>
      <c r="I235" s="1" t="s">
        <v>16</v>
      </c>
      <c r="J235" s="1" t="s">
        <v>1041</v>
      </c>
      <c r="K235" s="1" t="s">
        <v>273</v>
      </c>
      <c r="L235" s="1" t="s">
        <v>90</v>
      </c>
      <c r="M235" s="1" t="s">
        <v>3286</v>
      </c>
      <c r="N235" s="2">
        <v>34731</v>
      </c>
      <c r="O235" s="1" t="s">
        <v>5501</v>
      </c>
      <c r="P235" s="1">
        <v>296507</v>
      </c>
      <c r="Q235" s="1">
        <v>195007</v>
      </c>
      <c r="R235" s="1">
        <v>170</v>
      </c>
      <c r="S235" s="1" t="s">
        <v>1280</v>
      </c>
      <c r="T235" s="1" t="s">
        <v>5500</v>
      </c>
      <c r="U235" s="1">
        <v>20</v>
      </c>
      <c r="V235" s="1" t="s">
        <v>1529</v>
      </c>
      <c r="W235" s="1">
        <v>0</v>
      </c>
      <c r="X235" s="1">
        <v>20</v>
      </c>
      <c r="Y235" s="1"/>
      <c r="Z235" s="1">
        <v>1</v>
      </c>
      <c r="AA235" s="1">
        <v>0</v>
      </c>
      <c r="AB235" s="1">
        <v>0</v>
      </c>
      <c r="AC235" s="1">
        <v>0</v>
      </c>
      <c r="AD235" s="1">
        <v>0</v>
      </c>
      <c r="AE235" s="1">
        <v>0</v>
      </c>
      <c r="AF235" s="1">
        <v>0</v>
      </c>
      <c r="AG235" s="1">
        <v>0</v>
      </c>
      <c r="AH235" s="1">
        <v>0</v>
      </c>
      <c r="AI235" s="1">
        <v>0</v>
      </c>
      <c r="AJ235" s="1">
        <v>0</v>
      </c>
      <c r="AK235" s="1">
        <v>1</v>
      </c>
      <c r="AL235" s="1">
        <v>0</v>
      </c>
      <c r="AM235" s="1">
        <v>0</v>
      </c>
      <c r="AN235" s="1">
        <v>0</v>
      </c>
      <c r="AO235" s="1">
        <v>0</v>
      </c>
      <c r="AP235" s="1">
        <v>0</v>
      </c>
      <c r="AQ235" s="1" t="s">
        <v>1333</v>
      </c>
      <c r="AR235" s="1">
        <v>0</v>
      </c>
      <c r="AS235" s="1"/>
      <c r="AT235" s="1" t="s">
        <v>16</v>
      </c>
      <c r="AU235" s="1" t="s">
        <v>1206</v>
      </c>
      <c r="AV235" s="1" t="s">
        <v>1019</v>
      </c>
      <c r="AW235" s="1">
        <v>12</v>
      </c>
      <c r="AX235" s="1">
        <v>0</v>
      </c>
      <c r="AY235" s="1" t="s">
        <v>5495</v>
      </c>
      <c r="AZ235" s="1"/>
      <c r="BA235" s="1"/>
      <c r="BB235" s="1"/>
      <c r="BC235" s="1"/>
      <c r="BD235" s="1"/>
      <c r="BE235" s="1"/>
      <c r="BF235" s="3"/>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2">
        <v>41411</v>
      </c>
    </row>
    <row r="236" spans="1:88" s="2" customFormat="1" ht="45" x14ac:dyDescent="0.25">
      <c r="A236" s="1">
        <v>101</v>
      </c>
      <c r="B236" s="1" t="s">
        <v>272</v>
      </c>
      <c r="C236" s="1"/>
      <c r="D236" s="1"/>
      <c r="E236" s="1"/>
      <c r="F236" s="1"/>
      <c r="G236" s="5">
        <v>101.4</v>
      </c>
      <c r="H236" s="1" t="s">
        <v>5502</v>
      </c>
      <c r="I236" s="1" t="s">
        <v>16</v>
      </c>
      <c r="J236" s="1" t="s">
        <v>1041</v>
      </c>
      <c r="K236" s="1" t="s">
        <v>273</v>
      </c>
      <c r="L236" s="1" t="s">
        <v>90</v>
      </c>
      <c r="M236" s="1" t="s">
        <v>3286</v>
      </c>
      <c r="N236" s="2">
        <v>34731</v>
      </c>
      <c r="O236" s="1" t="s">
        <v>5501</v>
      </c>
      <c r="P236" s="1">
        <v>296507</v>
      </c>
      <c r="Q236" s="1">
        <v>195007</v>
      </c>
      <c r="R236" s="1">
        <v>170</v>
      </c>
      <c r="S236" s="1" t="s">
        <v>1280</v>
      </c>
      <c r="T236" s="1" t="s">
        <v>5500</v>
      </c>
      <c r="U236" s="1">
        <v>20</v>
      </c>
      <c r="V236" s="1" t="s">
        <v>1529</v>
      </c>
      <c r="W236" s="1">
        <v>0</v>
      </c>
      <c r="X236" s="1">
        <v>20</v>
      </c>
      <c r="Y236" s="1"/>
      <c r="Z236" s="1">
        <v>1</v>
      </c>
      <c r="AA236" s="1">
        <v>0</v>
      </c>
      <c r="AB236" s="1">
        <v>0</v>
      </c>
      <c r="AC236" s="1">
        <v>0</v>
      </c>
      <c r="AD236" s="1">
        <v>0</v>
      </c>
      <c r="AE236" s="1">
        <v>0</v>
      </c>
      <c r="AF236" s="1">
        <v>0</v>
      </c>
      <c r="AG236" s="1">
        <v>0</v>
      </c>
      <c r="AH236" s="1">
        <v>0</v>
      </c>
      <c r="AI236" s="1">
        <v>0</v>
      </c>
      <c r="AJ236" s="1">
        <v>0</v>
      </c>
      <c r="AK236" s="1">
        <v>1</v>
      </c>
      <c r="AL236" s="1">
        <v>0</v>
      </c>
      <c r="AM236" s="1">
        <v>0</v>
      </c>
      <c r="AN236" s="1">
        <v>0</v>
      </c>
      <c r="AO236" s="1">
        <v>0</v>
      </c>
      <c r="AP236" s="1">
        <v>0</v>
      </c>
      <c r="AQ236" s="1" t="s">
        <v>1333</v>
      </c>
      <c r="AR236" s="1">
        <v>0</v>
      </c>
      <c r="AS236" s="1"/>
      <c r="AT236" s="1" t="s">
        <v>16</v>
      </c>
      <c r="AU236" s="1" t="s">
        <v>1206</v>
      </c>
      <c r="AV236" s="1" t="s">
        <v>1019</v>
      </c>
      <c r="AW236" s="1">
        <v>12</v>
      </c>
      <c r="AX236" s="1">
        <v>0</v>
      </c>
      <c r="AY236" s="1" t="s">
        <v>5495</v>
      </c>
      <c r="AZ236" s="1"/>
      <c r="BA236" s="1"/>
      <c r="BB236" s="1"/>
      <c r="BC236" s="1"/>
      <c r="BD236" s="1"/>
      <c r="BE236" s="1"/>
      <c r="BF236" s="3"/>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2">
        <v>41411</v>
      </c>
    </row>
    <row r="237" spans="1:88" s="2" customFormat="1" ht="45" x14ac:dyDescent="0.25">
      <c r="A237" s="1">
        <v>101</v>
      </c>
      <c r="B237" s="1" t="s">
        <v>272</v>
      </c>
      <c r="C237" s="1"/>
      <c r="D237" s="1"/>
      <c r="E237" s="1"/>
      <c r="F237" s="1"/>
      <c r="G237" s="5">
        <v>101.1</v>
      </c>
      <c r="H237" s="1" t="s">
        <v>5507</v>
      </c>
      <c r="I237" s="1" t="s">
        <v>16</v>
      </c>
      <c r="J237" s="1" t="s">
        <v>1041</v>
      </c>
      <c r="K237" s="1" t="s">
        <v>273</v>
      </c>
      <c r="L237" s="1" t="s">
        <v>90</v>
      </c>
      <c r="M237" s="1" t="s">
        <v>3286</v>
      </c>
      <c r="N237" s="2">
        <v>34731</v>
      </c>
      <c r="O237" s="1" t="s">
        <v>5506</v>
      </c>
      <c r="P237" s="1">
        <v>296493</v>
      </c>
      <c r="Q237" s="1">
        <v>194904</v>
      </c>
      <c r="R237" s="1">
        <v>170</v>
      </c>
      <c r="S237" s="1" t="s">
        <v>1280</v>
      </c>
      <c r="T237" s="1" t="s">
        <v>5504</v>
      </c>
      <c r="U237" s="1">
        <v>20</v>
      </c>
      <c r="V237" s="1" t="s">
        <v>1529</v>
      </c>
      <c r="W237" s="1">
        <v>0</v>
      </c>
      <c r="X237" s="1">
        <v>20</v>
      </c>
      <c r="Y237" s="1"/>
      <c r="Z237" s="1">
        <v>1</v>
      </c>
      <c r="AA237" s="1">
        <v>0</v>
      </c>
      <c r="AB237" s="1">
        <v>0</v>
      </c>
      <c r="AC237" s="1">
        <v>0</v>
      </c>
      <c r="AD237" s="1">
        <v>0</v>
      </c>
      <c r="AE237" s="1">
        <v>0</v>
      </c>
      <c r="AF237" s="1">
        <v>0</v>
      </c>
      <c r="AG237" s="1">
        <v>0</v>
      </c>
      <c r="AH237" s="1">
        <v>0</v>
      </c>
      <c r="AI237" s="1">
        <v>0</v>
      </c>
      <c r="AJ237" s="1">
        <v>0</v>
      </c>
      <c r="AK237" s="1">
        <v>1</v>
      </c>
      <c r="AL237" s="1">
        <v>0</v>
      </c>
      <c r="AM237" s="1">
        <v>0</v>
      </c>
      <c r="AN237" s="1">
        <v>0</v>
      </c>
      <c r="AO237" s="1">
        <v>0</v>
      </c>
      <c r="AP237" s="1">
        <v>0</v>
      </c>
      <c r="AQ237" s="1" t="s">
        <v>1333</v>
      </c>
      <c r="AR237" s="1">
        <v>0</v>
      </c>
      <c r="AS237" s="1"/>
      <c r="AT237" s="1" t="s">
        <v>16</v>
      </c>
      <c r="AU237" s="1" t="s">
        <v>1206</v>
      </c>
      <c r="AV237" s="1" t="s">
        <v>1019</v>
      </c>
      <c r="AW237" s="1">
        <v>12</v>
      </c>
      <c r="AX237" s="1">
        <v>12</v>
      </c>
      <c r="AY237" s="1"/>
      <c r="AZ237" s="1"/>
      <c r="BA237" s="1"/>
      <c r="BB237" s="1"/>
      <c r="BC237" s="1"/>
      <c r="BD237" s="1"/>
      <c r="BE237" s="1"/>
      <c r="BF237" s="3"/>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2">
        <v>41411</v>
      </c>
    </row>
    <row r="238" spans="1:88" s="2" customFormat="1" ht="45" x14ac:dyDescent="0.25">
      <c r="A238" s="1">
        <v>101</v>
      </c>
      <c r="B238" s="1" t="s">
        <v>272</v>
      </c>
      <c r="C238" s="1"/>
      <c r="D238" s="1"/>
      <c r="E238" s="1"/>
      <c r="F238" s="1"/>
      <c r="G238" s="5">
        <v>101.2</v>
      </c>
      <c r="H238" s="1" t="s">
        <v>5505</v>
      </c>
      <c r="I238" s="1" t="s">
        <v>16</v>
      </c>
      <c r="J238" s="1" t="s">
        <v>1041</v>
      </c>
      <c r="K238" s="1" t="s">
        <v>273</v>
      </c>
      <c r="L238" s="1" t="s">
        <v>90</v>
      </c>
      <c r="M238" s="1" t="s">
        <v>3286</v>
      </c>
      <c r="N238" s="2">
        <v>34731</v>
      </c>
      <c r="O238" s="1"/>
      <c r="P238" s="1">
        <v>296493</v>
      </c>
      <c r="Q238" s="1">
        <v>194904</v>
      </c>
      <c r="R238" s="1">
        <v>170</v>
      </c>
      <c r="S238" s="1" t="s">
        <v>1280</v>
      </c>
      <c r="T238" s="1" t="s">
        <v>5504</v>
      </c>
      <c r="U238" s="1">
        <v>20</v>
      </c>
      <c r="V238" s="1" t="s">
        <v>1529</v>
      </c>
      <c r="W238" s="1">
        <v>0</v>
      </c>
      <c r="X238" s="1">
        <v>20</v>
      </c>
      <c r="Y238" s="1"/>
      <c r="Z238" s="1">
        <v>1</v>
      </c>
      <c r="AA238" s="1">
        <v>0</v>
      </c>
      <c r="AB238" s="1">
        <v>0</v>
      </c>
      <c r="AC238" s="1">
        <v>0</v>
      </c>
      <c r="AD238" s="1">
        <v>0</v>
      </c>
      <c r="AE238" s="1">
        <v>0</v>
      </c>
      <c r="AF238" s="1">
        <v>0</v>
      </c>
      <c r="AG238" s="1">
        <v>0</v>
      </c>
      <c r="AH238" s="1">
        <v>0</v>
      </c>
      <c r="AI238" s="1">
        <v>0</v>
      </c>
      <c r="AJ238" s="1">
        <v>0</v>
      </c>
      <c r="AK238" s="1">
        <v>1</v>
      </c>
      <c r="AL238" s="1">
        <v>0</v>
      </c>
      <c r="AM238" s="1">
        <v>0</v>
      </c>
      <c r="AN238" s="1">
        <v>0</v>
      </c>
      <c r="AO238" s="1">
        <v>0</v>
      </c>
      <c r="AP238" s="1">
        <v>0</v>
      </c>
      <c r="AQ238" s="1" t="s">
        <v>1333</v>
      </c>
      <c r="AR238" s="1">
        <v>0</v>
      </c>
      <c r="AS238" s="1"/>
      <c r="AT238" s="1" t="s">
        <v>16</v>
      </c>
      <c r="AU238" s="1" t="s">
        <v>1206</v>
      </c>
      <c r="AV238" s="1" t="s">
        <v>1019</v>
      </c>
      <c r="AW238" s="1">
        <v>12</v>
      </c>
      <c r="AX238" s="1">
        <v>0</v>
      </c>
      <c r="AY238" s="1"/>
      <c r="AZ238" s="1"/>
      <c r="BA238" s="1"/>
      <c r="BB238" s="1"/>
      <c r="BC238" s="1"/>
      <c r="BD238" s="1"/>
      <c r="BE238" s="1"/>
      <c r="BF238" s="3"/>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2">
        <v>41411</v>
      </c>
    </row>
    <row r="239" spans="1:88" s="2" customFormat="1" ht="30" x14ac:dyDescent="0.25">
      <c r="A239" s="1">
        <v>102</v>
      </c>
      <c r="B239" s="1" t="s">
        <v>274</v>
      </c>
      <c r="C239" s="1"/>
      <c r="D239" s="1"/>
      <c r="E239" s="1"/>
      <c r="F239" s="1"/>
      <c r="G239" s="5">
        <v>102.1</v>
      </c>
      <c r="H239" s="1" t="s">
        <v>1881</v>
      </c>
      <c r="I239" s="1" t="s">
        <v>16</v>
      </c>
      <c r="J239" s="1" t="s">
        <v>1261</v>
      </c>
      <c r="K239" s="1" t="s">
        <v>106</v>
      </c>
      <c r="L239" s="1" t="s">
        <v>16</v>
      </c>
      <c r="M239" s="1" t="s">
        <v>3286</v>
      </c>
      <c r="N239" s="2">
        <v>34731</v>
      </c>
      <c r="O239" s="1" t="s">
        <v>5494</v>
      </c>
      <c r="P239" s="1">
        <v>444921</v>
      </c>
      <c r="Q239" s="1">
        <v>371889</v>
      </c>
      <c r="R239" s="1">
        <v>120</v>
      </c>
      <c r="S239" s="1" t="s">
        <v>1258</v>
      </c>
      <c r="T239" s="1" t="s">
        <v>5493</v>
      </c>
      <c r="U239" s="1">
        <v>20</v>
      </c>
      <c r="V239" s="1" t="s">
        <v>1194</v>
      </c>
      <c r="W239" s="1">
        <v>0</v>
      </c>
      <c r="X239" s="1">
        <v>20</v>
      </c>
      <c r="Y239" s="1"/>
      <c r="Z239" s="1">
        <v>1</v>
      </c>
      <c r="AA239" s="1">
        <v>0</v>
      </c>
      <c r="AB239" s="1">
        <v>0</v>
      </c>
      <c r="AC239" s="1">
        <v>0</v>
      </c>
      <c r="AD239" s="1">
        <v>0</v>
      </c>
      <c r="AE239" s="1">
        <v>0</v>
      </c>
      <c r="AF239" s="1">
        <v>0</v>
      </c>
      <c r="AG239" s="1">
        <v>0</v>
      </c>
      <c r="AH239" s="1">
        <v>0</v>
      </c>
      <c r="AI239" s="1">
        <v>0</v>
      </c>
      <c r="AJ239" s="1">
        <v>0</v>
      </c>
      <c r="AK239" s="1">
        <v>1</v>
      </c>
      <c r="AL239" s="1">
        <v>0</v>
      </c>
      <c r="AM239" s="1">
        <v>0</v>
      </c>
      <c r="AN239" s="1">
        <v>0</v>
      </c>
      <c r="AO239" s="1">
        <v>0</v>
      </c>
      <c r="AP239" s="1">
        <v>0</v>
      </c>
      <c r="AQ239" s="1" t="s">
        <v>1333</v>
      </c>
      <c r="AR239" s="1">
        <v>0</v>
      </c>
      <c r="AS239" s="1"/>
      <c r="AT239" s="1" t="s">
        <v>16</v>
      </c>
      <c r="AU239" s="1" t="s">
        <v>1206</v>
      </c>
      <c r="AV239" s="1" t="s">
        <v>1019</v>
      </c>
      <c r="AW239" s="1">
        <v>12</v>
      </c>
      <c r="AX239" s="1">
        <v>12</v>
      </c>
      <c r="AY239" s="1"/>
      <c r="AZ239" s="1"/>
      <c r="BA239" s="1"/>
      <c r="BB239" s="1"/>
      <c r="BC239" s="1"/>
      <c r="BD239" s="1"/>
      <c r="BE239" s="1"/>
      <c r="BF239" s="3"/>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2">
        <v>41411</v>
      </c>
    </row>
    <row r="240" spans="1:88" s="2" customFormat="1" ht="30" x14ac:dyDescent="0.25">
      <c r="A240" s="1">
        <v>102</v>
      </c>
      <c r="B240" s="1" t="s">
        <v>274</v>
      </c>
      <c r="C240" s="1"/>
      <c r="D240" s="1"/>
      <c r="E240" s="1"/>
      <c r="F240" s="1"/>
      <c r="G240" s="5">
        <v>102.2</v>
      </c>
      <c r="H240" s="1" t="s">
        <v>5492</v>
      </c>
      <c r="I240" s="1" t="s">
        <v>16</v>
      </c>
      <c r="J240" s="1" t="s">
        <v>1261</v>
      </c>
      <c r="K240" s="1" t="s">
        <v>106</v>
      </c>
      <c r="L240" s="1" t="s">
        <v>16</v>
      </c>
      <c r="M240" s="1" t="s">
        <v>3286</v>
      </c>
      <c r="N240" s="2">
        <v>34731</v>
      </c>
      <c r="O240" s="1" t="s">
        <v>5488</v>
      </c>
      <c r="P240" s="1">
        <v>444911</v>
      </c>
      <c r="Q240" s="1">
        <v>371918</v>
      </c>
      <c r="R240" s="1">
        <v>120</v>
      </c>
      <c r="S240" s="1" t="s">
        <v>1258</v>
      </c>
      <c r="T240" s="1" t="s">
        <v>5487</v>
      </c>
      <c r="U240" s="1">
        <v>20</v>
      </c>
      <c r="V240" s="1" t="s">
        <v>1194</v>
      </c>
      <c r="W240" s="1">
        <v>0</v>
      </c>
      <c r="X240" s="1">
        <v>20</v>
      </c>
      <c r="Y240" s="1"/>
      <c r="Z240" s="1">
        <v>1</v>
      </c>
      <c r="AA240" s="1">
        <v>0</v>
      </c>
      <c r="AB240" s="1">
        <v>0</v>
      </c>
      <c r="AC240" s="1">
        <v>1</v>
      </c>
      <c r="AD240" s="1">
        <v>0</v>
      </c>
      <c r="AE240" s="1">
        <v>0</v>
      </c>
      <c r="AF240" s="1">
        <v>0</v>
      </c>
      <c r="AG240" s="1">
        <v>0</v>
      </c>
      <c r="AH240" s="1">
        <v>0</v>
      </c>
      <c r="AI240" s="1">
        <v>0</v>
      </c>
      <c r="AJ240" s="1">
        <v>0</v>
      </c>
      <c r="AK240" s="1">
        <v>1</v>
      </c>
      <c r="AL240" s="1">
        <v>0</v>
      </c>
      <c r="AM240" s="1">
        <v>0</v>
      </c>
      <c r="AN240" s="1">
        <v>0</v>
      </c>
      <c r="AO240" s="1">
        <v>0</v>
      </c>
      <c r="AP240" s="1">
        <v>0</v>
      </c>
      <c r="AQ240" s="1" t="s">
        <v>1251</v>
      </c>
      <c r="AR240" s="1">
        <v>0</v>
      </c>
      <c r="AS240" s="1"/>
      <c r="AT240" s="1" t="s">
        <v>16</v>
      </c>
      <c r="AU240" s="1"/>
      <c r="AV240" s="1" t="s">
        <v>1387</v>
      </c>
      <c r="AW240" s="1">
        <v>0</v>
      </c>
      <c r="AX240" s="1">
        <v>0</v>
      </c>
      <c r="AY240" s="1"/>
      <c r="AZ240" s="1"/>
      <c r="BA240" s="1"/>
      <c r="BB240" s="1"/>
      <c r="BC240" s="1"/>
      <c r="BD240" s="1"/>
      <c r="BE240" s="1"/>
      <c r="BF240" s="3"/>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2">
        <v>41411</v>
      </c>
    </row>
    <row r="241" spans="1:87" s="2" customFormat="1" ht="30" x14ac:dyDescent="0.25">
      <c r="A241" s="1">
        <v>102</v>
      </c>
      <c r="B241" s="1" t="s">
        <v>274</v>
      </c>
      <c r="C241" s="1"/>
      <c r="D241" s="1"/>
      <c r="E241" s="1"/>
      <c r="F241" s="1"/>
      <c r="G241" s="5">
        <v>102.3</v>
      </c>
      <c r="H241" s="1" t="s">
        <v>5491</v>
      </c>
      <c r="I241" s="1" t="s">
        <v>16</v>
      </c>
      <c r="J241" s="1" t="s">
        <v>1261</v>
      </c>
      <c r="K241" s="1" t="s">
        <v>106</v>
      </c>
      <c r="L241" s="1" t="s">
        <v>16</v>
      </c>
      <c r="M241" s="1" t="s">
        <v>3286</v>
      </c>
      <c r="N241" s="2">
        <v>34731</v>
      </c>
      <c r="O241" s="1" t="s">
        <v>5488</v>
      </c>
      <c r="P241" s="1">
        <v>444911</v>
      </c>
      <c r="Q241" s="1">
        <v>371918</v>
      </c>
      <c r="R241" s="1">
        <v>120</v>
      </c>
      <c r="S241" s="1" t="s">
        <v>1258</v>
      </c>
      <c r="T241" s="1" t="s">
        <v>5487</v>
      </c>
      <c r="U241" s="1">
        <v>20</v>
      </c>
      <c r="V241" s="1" t="s">
        <v>1194</v>
      </c>
      <c r="W241" s="1">
        <v>0</v>
      </c>
      <c r="X241" s="1">
        <v>20</v>
      </c>
      <c r="Y241" s="1"/>
      <c r="Z241" s="1">
        <v>1</v>
      </c>
      <c r="AA241" s="1">
        <v>0</v>
      </c>
      <c r="AB241" s="1">
        <v>0</v>
      </c>
      <c r="AC241" s="1">
        <v>1</v>
      </c>
      <c r="AD241" s="1">
        <v>0</v>
      </c>
      <c r="AE241" s="1">
        <v>0</v>
      </c>
      <c r="AF241" s="1">
        <v>0</v>
      </c>
      <c r="AG241" s="1">
        <v>0</v>
      </c>
      <c r="AH241" s="1">
        <v>0</v>
      </c>
      <c r="AI241" s="1">
        <v>0</v>
      </c>
      <c r="AJ241" s="1">
        <v>0</v>
      </c>
      <c r="AK241" s="1">
        <v>1</v>
      </c>
      <c r="AL241" s="1">
        <v>0</v>
      </c>
      <c r="AM241" s="1">
        <v>0</v>
      </c>
      <c r="AN241" s="1">
        <v>0</v>
      </c>
      <c r="AO241" s="1">
        <v>0</v>
      </c>
      <c r="AP241" s="1">
        <v>0</v>
      </c>
      <c r="AQ241" s="1" t="s">
        <v>1251</v>
      </c>
      <c r="AR241" s="1">
        <v>0</v>
      </c>
      <c r="AS241" s="1"/>
      <c r="AT241" s="1" t="s">
        <v>16</v>
      </c>
      <c r="AU241" s="1"/>
      <c r="AV241" s="1" t="s">
        <v>1387</v>
      </c>
      <c r="AW241" s="1">
        <v>0</v>
      </c>
      <c r="AX241" s="1">
        <v>0</v>
      </c>
      <c r="AY241" s="1"/>
      <c r="AZ241" s="1"/>
      <c r="BA241" s="1"/>
      <c r="BB241" s="1"/>
      <c r="BC241" s="1"/>
      <c r="BD241" s="1"/>
      <c r="BE241" s="1"/>
      <c r="BF241" s="3"/>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2">
        <v>41411</v>
      </c>
    </row>
    <row r="242" spans="1:87" s="2" customFormat="1" ht="30" x14ac:dyDescent="0.25">
      <c r="A242" s="1">
        <v>102</v>
      </c>
      <c r="B242" s="1" t="s">
        <v>274</v>
      </c>
      <c r="C242" s="1"/>
      <c r="D242" s="1"/>
      <c r="E242" s="1"/>
      <c r="F242" s="1"/>
      <c r="G242" s="5">
        <v>102.4</v>
      </c>
      <c r="H242" s="1" t="s">
        <v>5490</v>
      </c>
      <c r="I242" s="1" t="s">
        <v>16</v>
      </c>
      <c r="J242" s="1" t="s">
        <v>1261</v>
      </c>
      <c r="K242" s="1" t="s">
        <v>106</v>
      </c>
      <c r="L242" s="1" t="s">
        <v>16</v>
      </c>
      <c r="M242" s="1" t="s">
        <v>3286</v>
      </c>
      <c r="N242" s="2">
        <v>34731</v>
      </c>
      <c r="O242" s="1" t="s">
        <v>5488</v>
      </c>
      <c r="P242" s="1">
        <v>444911</v>
      </c>
      <c r="Q242" s="1">
        <v>371918</v>
      </c>
      <c r="R242" s="1">
        <v>120</v>
      </c>
      <c r="S242" s="1" t="s">
        <v>1258</v>
      </c>
      <c r="T242" s="1" t="s">
        <v>5487</v>
      </c>
      <c r="U242" s="1">
        <v>20</v>
      </c>
      <c r="V242" s="1" t="s">
        <v>1194</v>
      </c>
      <c r="W242" s="1">
        <v>0</v>
      </c>
      <c r="X242" s="1">
        <v>20</v>
      </c>
      <c r="Y242" s="1"/>
      <c r="Z242" s="1">
        <v>1</v>
      </c>
      <c r="AA242" s="1">
        <v>0</v>
      </c>
      <c r="AB242" s="1">
        <v>0</v>
      </c>
      <c r="AC242" s="1">
        <v>0</v>
      </c>
      <c r="AD242" s="1">
        <v>0</v>
      </c>
      <c r="AE242" s="1">
        <v>0</v>
      </c>
      <c r="AF242" s="1">
        <v>0</v>
      </c>
      <c r="AG242" s="1">
        <v>0</v>
      </c>
      <c r="AH242" s="1">
        <v>0</v>
      </c>
      <c r="AI242" s="1">
        <v>0</v>
      </c>
      <c r="AJ242" s="1">
        <v>0</v>
      </c>
      <c r="AK242" s="1">
        <v>1</v>
      </c>
      <c r="AL242" s="1">
        <v>0</v>
      </c>
      <c r="AM242" s="1">
        <v>0</v>
      </c>
      <c r="AN242" s="1">
        <v>0</v>
      </c>
      <c r="AO242" s="1">
        <v>0</v>
      </c>
      <c r="AP242" s="1">
        <v>0</v>
      </c>
      <c r="AQ242" s="1" t="s">
        <v>1333</v>
      </c>
      <c r="AR242" s="1">
        <v>0</v>
      </c>
      <c r="AS242" s="1"/>
      <c r="AT242" s="1" t="s">
        <v>16</v>
      </c>
      <c r="AU242" s="1"/>
      <c r="AV242" s="1" t="s">
        <v>1387</v>
      </c>
      <c r="AW242" s="1">
        <v>0</v>
      </c>
      <c r="AX242" s="1">
        <v>0</v>
      </c>
      <c r="AY242" s="1"/>
      <c r="AZ242" s="1"/>
      <c r="BA242" s="1"/>
      <c r="BB242" s="1"/>
      <c r="BC242" s="1"/>
      <c r="BD242" s="1"/>
      <c r="BE242" s="1"/>
      <c r="BF242" s="3"/>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2">
        <v>41411</v>
      </c>
    </row>
    <row r="243" spans="1:87" s="2" customFormat="1" ht="30" x14ac:dyDescent="0.25">
      <c r="A243" s="1">
        <v>102</v>
      </c>
      <c r="B243" s="1" t="s">
        <v>274</v>
      </c>
      <c r="C243" s="1"/>
      <c r="D243" s="1"/>
      <c r="E243" s="1"/>
      <c r="F243" s="1"/>
      <c r="G243" s="5">
        <v>102.5</v>
      </c>
      <c r="H243" s="1" t="s">
        <v>5489</v>
      </c>
      <c r="I243" s="1" t="s">
        <v>16</v>
      </c>
      <c r="J243" s="1" t="s">
        <v>1261</v>
      </c>
      <c r="K243" s="1" t="s">
        <v>106</v>
      </c>
      <c r="L243" s="1" t="s">
        <v>16</v>
      </c>
      <c r="M243" s="1" t="s">
        <v>3286</v>
      </c>
      <c r="N243" s="2">
        <v>34731</v>
      </c>
      <c r="O243" s="1" t="s">
        <v>5488</v>
      </c>
      <c r="P243" s="1">
        <v>444911</v>
      </c>
      <c r="Q243" s="1">
        <v>371918</v>
      </c>
      <c r="R243" s="1">
        <v>120</v>
      </c>
      <c r="S243" s="1" t="s">
        <v>1258</v>
      </c>
      <c r="T243" s="1" t="s">
        <v>5487</v>
      </c>
      <c r="U243" s="1">
        <v>20</v>
      </c>
      <c r="V243" s="1" t="s">
        <v>1194</v>
      </c>
      <c r="W243" s="1">
        <v>0</v>
      </c>
      <c r="X243" s="1">
        <v>20</v>
      </c>
      <c r="Y243" s="1"/>
      <c r="Z243" s="1">
        <v>1</v>
      </c>
      <c r="AA243" s="1">
        <v>0</v>
      </c>
      <c r="AB243" s="1">
        <v>0</v>
      </c>
      <c r="AC243" s="1">
        <v>0</v>
      </c>
      <c r="AD243" s="1">
        <v>0</v>
      </c>
      <c r="AE243" s="1">
        <v>0</v>
      </c>
      <c r="AF243" s="1">
        <v>0</v>
      </c>
      <c r="AG243" s="1">
        <v>0</v>
      </c>
      <c r="AH243" s="1">
        <v>0</v>
      </c>
      <c r="AI243" s="1">
        <v>0</v>
      </c>
      <c r="AJ243" s="1">
        <v>0</v>
      </c>
      <c r="AK243" s="1">
        <v>1</v>
      </c>
      <c r="AL243" s="1">
        <v>0</v>
      </c>
      <c r="AM243" s="1">
        <v>0</v>
      </c>
      <c r="AN243" s="1">
        <v>0</v>
      </c>
      <c r="AO243" s="1">
        <v>0</v>
      </c>
      <c r="AP243" s="1">
        <v>0</v>
      </c>
      <c r="AQ243" s="1" t="s">
        <v>1333</v>
      </c>
      <c r="AR243" s="1">
        <v>0</v>
      </c>
      <c r="AS243" s="1"/>
      <c r="AT243" s="1" t="s">
        <v>16</v>
      </c>
      <c r="AU243" s="1"/>
      <c r="AV243" s="1" t="s">
        <v>1387</v>
      </c>
      <c r="AW243" s="1">
        <v>0</v>
      </c>
      <c r="AX243" s="1">
        <v>0</v>
      </c>
      <c r="AY243" s="1"/>
      <c r="AZ243" s="1"/>
      <c r="BA243" s="1"/>
      <c r="BB243" s="1"/>
      <c r="BC243" s="1"/>
      <c r="BD243" s="1"/>
      <c r="BE243" s="1"/>
      <c r="BF243" s="3"/>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2">
        <v>41411</v>
      </c>
    </row>
    <row r="244" spans="1:87" s="2" customFormat="1" ht="30" x14ac:dyDescent="0.25">
      <c r="A244" s="1">
        <v>103</v>
      </c>
      <c r="B244" s="1" t="s">
        <v>275</v>
      </c>
      <c r="C244" s="1"/>
      <c r="D244" s="1"/>
      <c r="E244" s="1"/>
      <c r="F244" s="1"/>
      <c r="G244" s="5">
        <v>103.2</v>
      </c>
      <c r="H244" s="1" t="s">
        <v>1881</v>
      </c>
      <c r="I244" s="1" t="s">
        <v>16</v>
      </c>
      <c r="J244" s="1" t="s">
        <v>946</v>
      </c>
      <c r="K244" s="1" t="s">
        <v>276</v>
      </c>
      <c r="L244" s="1" t="s">
        <v>16</v>
      </c>
      <c r="M244" s="1" t="s">
        <v>3286</v>
      </c>
      <c r="N244" s="2">
        <v>34700</v>
      </c>
      <c r="O244" s="1" t="s">
        <v>5484</v>
      </c>
      <c r="P244" s="1">
        <v>360029</v>
      </c>
      <c r="Q244" s="1">
        <v>394739</v>
      </c>
      <c r="R244" s="1">
        <v>108</v>
      </c>
      <c r="S244" s="1" t="s">
        <v>1209</v>
      </c>
      <c r="T244" s="1" t="s">
        <v>5483</v>
      </c>
      <c r="U244" s="1">
        <v>15</v>
      </c>
      <c r="V244" s="1" t="s">
        <v>1194</v>
      </c>
      <c r="W244" s="1">
        <v>0</v>
      </c>
      <c r="X244" s="1">
        <v>20</v>
      </c>
      <c r="Y244" s="1"/>
      <c r="Z244" s="1">
        <v>1</v>
      </c>
      <c r="AA244" s="1">
        <v>0</v>
      </c>
      <c r="AB244" s="1">
        <v>0</v>
      </c>
      <c r="AC244" s="1">
        <v>0</v>
      </c>
      <c r="AD244" s="1">
        <v>0</v>
      </c>
      <c r="AE244" s="1">
        <v>0</v>
      </c>
      <c r="AF244" s="1">
        <v>0</v>
      </c>
      <c r="AG244" s="1">
        <v>0</v>
      </c>
      <c r="AH244" s="1">
        <v>0</v>
      </c>
      <c r="AI244" s="1">
        <v>0</v>
      </c>
      <c r="AJ244" s="1">
        <v>0</v>
      </c>
      <c r="AK244" s="1">
        <v>1</v>
      </c>
      <c r="AL244" s="1">
        <v>0</v>
      </c>
      <c r="AM244" s="1">
        <v>0</v>
      </c>
      <c r="AN244" s="1">
        <v>0</v>
      </c>
      <c r="AO244" s="1">
        <v>0</v>
      </c>
      <c r="AP244" s="1">
        <v>0</v>
      </c>
      <c r="AQ244" s="1" t="s">
        <v>1333</v>
      </c>
      <c r="AR244" s="1">
        <v>0</v>
      </c>
      <c r="AS244" s="1"/>
      <c r="AT244" s="1" t="s">
        <v>16</v>
      </c>
      <c r="AU244" s="1" t="s">
        <v>1206</v>
      </c>
      <c r="AV244" s="1" t="s">
        <v>1019</v>
      </c>
      <c r="AW244" s="1">
        <v>12</v>
      </c>
      <c r="AX244" s="1">
        <v>0</v>
      </c>
      <c r="AY244" s="1"/>
      <c r="AZ244" s="1"/>
      <c r="BA244" s="1"/>
      <c r="BB244" s="1"/>
      <c r="BC244" s="1"/>
      <c r="BD244" s="1"/>
      <c r="BE244" s="1"/>
      <c r="BF244" s="3"/>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2">
        <v>41411</v>
      </c>
    </row>
    <row r="245" spans="1:87" s="2" customFormat="1" ht="30" x14ac:dyDescent="0.25">
      <c r="A245" s="1">
        <v>103</v>
      </c>
      <c r="B245" s="1" t="s">
        <v>275</v>
      </c>
      <c r="C245" s="1"/>
      <c r="D245" s="1"/>
      <c r="E245" s="1"/>
      <c r="F245" s="1"/>
      <c r="G245" s="5">
        <v>103.1</v>
      </c>
      <c r="H245" s="1" t="s">
        <v>1878</v>
      </c>
      <c r="I245" s="1" t="s">
        <v>16</v>
      </c>
      <c r="J245" s="1" t="s">
        <v>946</v>
      </c>
      <c r="K245" s="1" t="s">
        <v>276</v>
      </c>
      <c r="L245" s="1" t="s">
        <v>16</v>
      </c>
      <c r="M245" s="1" t="s">
        <v>3286</v>
      </c>
      <c r="N245" s="2">
        <v>34700</v>
      </c>
      <c r="O245" s="1" t="s">
        <v>5486</v>
      </c>
      <c r="P245" s="1">
        <v>359969</v>
      </c>
      <c r="Q245" s="1">
        <v>394735</v>
      </c>
      <c r="R245" s="1">
        <v>108</v>
      </c>
      <c r="S245" s="1" t="s">
        <v>1209</v>
      </c>
      <c r="T245" s="1" t="s">
        <v>5485</v>
      </c>
      <c r="U245" s="1">
        <v>15</v>
      </c>
      <c r="V245" s="1" t="s">
        <v>1194</v>
      </c>
      <c r="W245" s="1">
        <v>0</v>
      </c>
      <c r="X245" s="1">
        <v>20</v>
      </c>
      <c r="Y245" s="1"/>
      <c r="Z245" s="1">
        <v>1</v>
      </c>
      <c r="AA245" s="1">
        <v>0</v>
      </c>
      <c r="AB245" s="1">
        <v>0</v>
      </c>
      <c r="AC245" s="1">
        <v>0</v>
      </c>
      <c r="AD245" s="1">
        <v>0</v>
      </c>
      <c r="AE245" s="1">
        <v>0</v>
      </c>
      <c r="AF245" s="1">
        <v>0</v>
      </c>
      <c r="AG245" s="1">
        <v>0</v>
      </c>
      <c r="AH245" s="1">
        <v>0</v>
      </c>
      <c r="AI245" s="1">
        <v>0</v>
      </c>
      <c r="AJ245" s="1">
        <v>0</v>
      </c>
      <c r="AK245" s="1">
        <v>1</v>
      </c>
      <c r="AL245" s="1">
        <v>0</v>
      </c>
      <c r="AM245" s="1">
        <v>0</v>
      </c>
      <c r="AN245" s="1">
        <v>0</v>
      </c>
      <c r="AO245" s="1">
        <v>0</v>
      </c>
      <c r="AP245" s="1">
        <v>0</v>
      </c>
      <c r="AQ245" s="1" t="s">
        <v>1333</v>
      </c>
      <c r="AR245" s="1">
        <v>0</v>
      </c>
      <c r="AS245" s="1"/>
      <c r="AT245" s="1" t="s">
        <v>16</v>
      </c>
      <c r="AU245" s="1" t="s">
        <v>1206</v>
      </c>
      <c r="AV245" s="1" t="s">
        <v>1019</v>
      </c>
      <c r="AW245" s="1">
        <v>12</v>
      </c>
      <c r="AX245" s="1">
        <v>12</v>
      </c>
      <c r="AY245" s="1"/>
      <c r="AZ245" s="1"/>
      <c r="BA245" s="1"/>
      <c r="BB245" s="1"/>
      <c r="BC245" s="1"/>
      <c r="BD245" s="1"/>
      <c r="BE245" s="1"/>
      <c r="BF245" s="3"/>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2">
        <v>41411</v>
      </c>
    </row>
    <row r="246" spans="1:87" s="2" customFormat="1" x14ac:dyDescent="0.25">
      <c r="A246" s="1">
        <v>104</v>
      </c>
      <c r="B246" s="1" t="s">
        <v>277</v>
      </c>
      <c r="C246" s="1"/>
      <c r="D246" s="1"/>
      <c r="E246" s="1"/>
      <c r="F246" s="1"/>
      <c r="G246" s="5">
        <v>104.1</v>
      </c>
      <c r="H246" s="1" t="s">
        <v>1426</v>
      </c>
      <c r="I246" s="1" t="s">
        <v>1620</v>
      </c>
      <c r="J246" s="1" t="s">
        <v>942</v>
      </c>
      <c r="K246" s="1" t="s">
        <v>78</v>
      </c>
      <c r="L246" s="1" t="s">
        <v>16</v>
      </c>
      <c r="M246" s="1" t="s">
        <v>3286</v>
      </c>
      <c r="N246" s="2">
        <v>34790</v>
      </c>
      <c r="O246" s="1" t="s">
        <v>5482</v>
      </c>
      <c r="P246" s="1">
        <v>404749</v>
      </c>
      <c r="Q246" s="1">
        <v>304219</v>
      </c>
      <c r="R246" s="1">
        <v>139</v>
      </c>
      <c r="S246" s="1" t="s">
        <v>1258</v>
      </c>
      <c r="T246" s="1" t="s">
        <v>5481</v>
      </c>
      <c r="U246" s="1">
        <v>10</v>
      </c>
      <c r="V246" s="1" t="s">
        <v>1194</v>
      </c>
      <c r="W246" s="1">
        <v>0</v>
      </c>
      <c r="X246" s="1">
        <v>20</v>
      </c>
      <c r="Y246" s="1"/>
      <c r="Z246" s="1">
        <v>0</v>
      </c>
      <c r="AA246" s="1">
        <v>0</v>
      </c>
      <c r="AB246" s="1">
        <v>0</v>
      </c>
      <c r="AC246" s="1">
        <v>0</v>
      </c>
      <c r="AD246" s="1">
        <v>0</v>
      </c>
      <c r="AE246" s="1">
        <v>0</v>
      </c>
      <c r="AF246" s="1">
        <v>0</v>
      </c>
      <c r="AG246" s="1">
        <v>0</v>
      </c>
      <c r="AH246" s="1">
        <v>0</v>
      </c>
      <c r="AI246" s="1">
        <v>0</v>
      </c>
      <c r="AJ246" s="1">
        <v>0</v>
      </c>
      <c r="AK246" s="1">
        <v>1</v>
      </c>
      <c r="AL246" s="1">
        <v>0</v>
      </c>
      <c r="AM246" s="1">
        <v>0</v>
      </c>
      <c r="AN246" s="1">
        <v>0</v>
      </c>
      <c r="AO246" s="1">
        <v>0</v>
      </c>
      <c r="AP246" s="1">
        <v>0</v>
      </c>
      <c r="AQ246" s="1" t="s">
        <v>1333</v>
      </c>
      <c r="AR246" s="1">
        <v>0</v>
      </c>
      <c r="AS246" s="1"/>
      <c r="AT246" s="1" t="s">
        <v>16</v>
      </c>
      <c r="AU246" s="1"/>
      <c r="AV246" s="1" t="s">
        <v>1387</v>
      </c>
      <c r="AW246" s="1">
        <v>0</v>
      </c>
      <c r="AX246" s="1">
        <v>0</v>
      </c>
      <c r="AY246" s="1"/>
      <c r="AZ246" s="1"/>
      <c r="BA246" s="1"/>
      <c r="BB246" s="1"/>
      <c r="BC246" s="1"/>
      <c r="BD246" s="1"/>
      <c r="BE246" s="1"/>
      <c r="BF246" s="3"/>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2">
        <v>41411</v>
      </c>
    </row>
    <row r="247" spans="1:87" s="2" customFormat="1" ht="30" x14ac:dyDescent="0.25">
      <c r="A247" s="1">
        <v>105</v>
      </c>
      <c r="B247" s="1" t="s">
        <v>278</v>
      </c>
      <c r="C247" s="1"/>
      <c r="D247" s="1"/>
      <c r="E247" s="1"/>
      <c r="F247" s="1"/>
      <c r="G247" s="5">
        <v>105.1</v>
      </c>
      <c r="H247" s="1" t="s">
        <v>1878</v>
      </c>
      <c r="I247" s="1" t="s">
        <v>16</v>
      </c>
      <c r="J247" s="1" t="s">
        <v>1261</v>
      </c>
      <c r="K247" s="1" t="s">
        <v>106</v>
      </c>
      <c r="L247" s="1" t="s">
        <v>16</v>
      </c>
      <c r="M247" s="1" t="s">
        <v>3286</v>
      </c>
      <c r="N247" s="2">
        <v>34790</v>
      </c>
      <c r="O247" s="1" t="s">
        <v>5480</v>
      </c>
      <c r="P247" s="1">
        <v>443799</v>
      </c>
      <c r="Q247" s="1">
        <v>377405</v>
      </c>
      <c r="R247" s="1">
        <v>120</v>
      </c>
      <c r="S247" s="1" t="s">
        <v>1258</v>
      </c>
      <c r="T247" s="1" t="s">
        <v>5479</v>
      </c>
      <c r="U247" s="1">
        <v>20</v>
      </c>
      <c r="V247" s="1" t="s">
        <v>1194</v>
      </c>
      <c r="W247" s="1">
        <v>0</v>
      </c>
      <c r="X247" s="1">
        <v>20</v>
      </c>
      <c r="Y247" s="1"/>
      <c r="Z247" s="1">
        <v>1</v>
      </c>
      <c r="AA247" s="1">
        <v>0</v>
      </c>
      <c r="AB247" s="1">
        <v>0</v>
      </c>
      <c r="AC247" s="1">
        <v>0</v>
      </c>
      <c r="AD247" s="1">
        <v>0</v>
      </c>
      <c r="AE247" s="1">
        <v>0</v>
      </c>
      <c r="AF247" s="1">
        <v>0</v>
      </c>
      <c r="AG247" s="1">
        <v>0</v>
      </c>
      <c r="AH247" s="1">
        <v>0</v>
      </c>
      <c r="AI247" s="1">
        <v>0</v>
      </c>
      <c r="AJ247" s="1">
        <v>0</v>
      </c>
      <c r="AK247" s="1">
        <v>1</v>
      </c>
      <c r="AL247" s="1">
        <v>0</v>
      </c>
      <c r="AM247" s="1">
        <v>0</v>
      </c>
      <c r="AN247" s="1">
        <v>0</v>
      </c>
      <c r="AO247" s="1">
        <v>0</v>
      </c>
      <c r="AP247" s="1">
        <v>0</v>
      </c>
      <c r="AQ247" s="1" t="s">
        <v>1333</v>
      </c>
      <c r="AR247" s="1">
        <v>0</v>
      </c>
      <c r="AS247" s="1"/>
      <c r="AT247" s="1" t="s">
        <v>16</v>
      </c>
      <c r="AU247" s="1" t="s">
        <v>1206</v>
      </c>
      <c r="AV247" s="1" t="s">
        <v>1452</v>
      </c>
      <c r="AW247" s="1">
        <v>4</v>
      </c>
      <c r="AX247" s="1">
        <v>4</v>
      </c>
      <c r="AY247" s="1"/>
      <c r="AZ247" s="1"/>
      <c r="BA247" s="1"/>
      <c r="BB247" s="1"/>
      <c r="BC247" s="1"/>
      <c r="BD247" s="1"/>
      <c r="BE247" s="1"/>
      <c r="BF247" s="3"/>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2">
        <v>41411</v>
      </c>
    </row>
    <row r="248" spans="1:87" s="2" customFormat="1" ht="30" x14ac:dyDescent="0.25">
      <c r="A248" s="1">
        <v>106</v>
      </c>
      <c r="B248" s="1" t="s">
        <v>279</v>
      </c>
      <c r="C248" s="1"/>
      <c r="D248" s="1"/>
      <c r="E248" s="1"/>
      <c r="F248" s="1"/>
      <c r="G248" s="5">
        <v>106.1</v>
      </c>
      <c r="H248" s="1" t="s">
        <v>1414</v>
      </c>
      <c r="I248" s="1" t="s">
        <v>16</v>
      </c>
      <c r="J248" s="1" t="s">
        <v>1261</v>
      </c>
      <c r="K248" s="1" t="s">
        <v>106</v>
      </c>
      <c r="L248" s="1" t="s">
        <v>16</v>
      </c>
      <c r="M248" s="1" t="s">
        <v>3286</v>
      </c>
      <c r="N248" s="2">
        <v>34790</v>
      </c>
      <c r="O248" s="1"/>
      <c r="P248" s="1">
        <v>442249</v>
      </c>
      <c r="Q248" s="1">
        <v>378685</v>
      </c>
      <c r="R248" s="1">
        <v>120</v>
      </c>
      <c r="S248" s="1" t="s">
        <v>1258</v>
      </c>
      <c r="T248" s="1" t="s">
        <v>5478</v>
      </c>
      <c r="U248" s="1">
        <v>10</v>
      </c>
      <c r="V248" s="1" t="s">
        <v>1194</v>
      </c>
      <c r="W248" s="1">
        <v>0</v>
      </c>
      <c r="X248" s="1">
        <v>20</v>
      </c>
      <c r="Y248" s="1"/>
      <c r="Z248" s="1">
        <v>1</v>
      </c>
      <c r="AA248" s="1">
        <v>0</v>
      </c>
      <c r="AB248" s="1">
        <v>0</v>
      </c>
      <c r="AC248" s="1">
        <v>0</v>
      </c>
      <c r="AD248" s="1">
        <v>0</v>
      </c>
      <c r="AE248" s="1">
        <v>0</v>
      </c>
      <c r="AF248" s="1">
        <v>0</v>
      </c>
      <c r="AG248" s="1">
        <v>0</v>
      </c>
      <c r="AH248" s="1">
        <v>0</v>
      </c>
      <c r="AI248" s="1">
        <v>0</v>
      </c>
      <c r="AJ248" s="1">
        <v>0</v>
      </c>
      <c r="AK248" s="1">
        <v>1</v>
      </c>
      <c r="AL248" s="1">
        <v>0</v>
      </c>
      <c r="AM248" s="1">
        <v>0</v>
      </c>
      <c r="AN248" s="1">
        <v>0</v>
      </c>
      <c r="AO248" s="1">
        <v>0</v>
      </c>
      <c r="AP248" s="1">
        <v>0</v>
      </c>
      <c r="AQ248" s="1" t="s">
        <v>1333</v>
      </c>
      <c r="AR248" s="1">
        <v>0</v>
      </c>
      <c r="AS248" s="1"/>
      <c r="AT248" s="1" t="s">
        <v>16</v>
      </c>
      <c r="AU248" s="1" t="s">
        <v>1206</v>
      </c>
      <c r="AV248" s="1" t="s">
        <v>1417</v>
      </c>
      <c r="AW248" s="1">
        <v>6</v>
      </c>
      <c r="AX248" s="1">
        <v>6</v>
      </c>
      <c r="AY248" s="1"/>
      <c r="AZ248" s="1"/>
      <c r="BA248" s="1"/>
      <c r="BB248" s="1"/>
      <c r="BC248" s="1"/>
      <c r="BD248" s="1"/>
      <c r="BE248" s="1"/>
      <c r="BF248" s="3"/>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2">
        <v>41411</v>
      </c>
    </row>
    <row r="249" spans="1:87" s="2" customFormat="1" ht="30" x14ac:dyDescent="0.25">
      <c r="A249" s="1">
        <v>107</v>
      </c>
      <c r="B249" s="1" t="s">
        <v>280</v>
      </c>
      <c r="C249" s="1"/>
      <c r="D249" s="1"/>
      <c r="E249" s="1"/>
      <c r="F249" s="1"/>
      <c r="G249" s="5">
        <v>107.1</v>
      </c>
      <c r="H249" s="1" t="s">
        <v>5477</v>
      </c>
      <c r="I249" s="1" t="s">
        <v>16</v>
      </c>
      <c r="J249" s="1" t="s">
        <v>1261</v>
      </c>
      <c r="K249" s="1" t="s">
        <v>106</v>
      </c>
      <c r="L249" s="1" t="s">
        <v>16</v>
      </c>
      <c r="M249" s="1" t="s">
        <v>3286</v>
      </c>
      <c r="N249" s="2">
        <v>34790</v>
      </c>
      <c r="O249" s="1"/>
      <c r="P249" s="1">
        <v>442982</v>
      </c>
      <c r="Q249" s="1">
        <v>378806</v>
      </c>
      <c r="R249" s="1">
        <v>120</v>
      </c>
      <c r="S249" s="1" t="s">
        <v>1258</v>
      </c>
      <c r="T249" s="1" t="s">
        <v>5475</v>
      </c>
      <c r="U249" s="1">
        <v>20</v>
      </c>
      <c r="V249" s="1" t="s">
        <v>1194</v>
      </c>
      <c r="W249" s="1">
        <v>0</v>
      </c>
      <c r="X249" s="1">
        <v>20</v>
      </c>
      <c r="Y249" s="1"/>
      <c r="Z249" s="1">
        <v>1</v>
      </c>
      <c r="AA249" s="1">
        <v>0</v>
      </c>
      <c r="AB249" s="1">
        <v>0</v>
      </c>
      <c r="AC249" s="1">
        <v>0</v>
      </c>
      <c r="AD249" s="1">
        <v>0</v>
      </c>
      <c r="AE249" s="1">
        <v>0</v>
      </c>
      <c r="AF249" s="1">
        <v>0</v>
      </c>
      <c r="AG249" s="1">
        <v>0</v>
      </c>
      <c r="AH249" s="1">
        <v>0</v>
      </c>
      <c r="AI249" s="1">
        <v>0</v>
      </c>
      <c r="AJ249" s="1">
        <v>0</v>
      </c>
      <c r="AK249" s="1">
        <v>1</v>
      </c>
      <c r="AL249" s="1">
        <v>0</v>
      </c>
      <c r="AM249" s="1">
        <v>0</v>
      </c>
      <c r="AN249" s="1">
        <v>0</v>
      </c>
      <c r="AO249" s="1">
        <v>0</v>
      </c>
      <c r="AP249" s="1">
        <v>0</v>
      </c>
      <c r="AQ249" s="1" t="s">
        <v>1333</v>
      </c>
      <c r="AR249" s="1">
        <v>0</v>
      </c>
      <c r="AS249" s="1"/>
      <c r="AT249" s="1" t="s">
        <v>16</v>
      </c>
      <c r="AU249" s="1" t="s">
        <v>1206</v>
      </c>
      <c r="AV249" s="1" t="s">
        <v>1417</v>
      </c>
      <c r="AW249" s="1">
        <v>6</v>
      </c>
      <c r="AX249" s="1">
        <v>6</v>
      </c>
      <c r="AY249" s="1"/>
      <c r="AZ249" s="1"/>
      <c r="BA249" s="1"/>
      <c r="BB249" s="1"/>
      <c r="BC249" s="1"/>
      <c r="BD249" s="1"/>
      <c r="BE249" s="1"/>
      <c r="BF249" s="3"/>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2">
        <v>41411</v>
      </c>
    </row>
    <row r="250" spans="1:87" s="2" customFormat="1" ht="30" x14ac:dyDescent="0.25">
      <c r="A250" s="1">
        <v>107</v>
      </c>
      <c r="B250" s="1" t="s">
        <v>280</v>
      </c>
      <c r="C250" s="1"/>
      <c r="D250" s="1"/>
      <c r="E250" s="1"/>
      <c r="F250" s="1"/>
      <c r="G250" s="5">
        <v>107.2</v>
      </c>
      <c r="H250" s="1" t="s">
        <v>5476</v>
      </c>
      <c r="I250" s="1" t="s">
        <v>16</v>
      </c>
      <c r="J250" s="1" t="s">
        <v>1261</v>
      </c>
      <c r="K250" s="1" t="s">
        <v>106</v>
      </c>
      <c r="L250" s="1" t="s">
        <v>16</v>
      </c>
      <c r="M250" s="1" t="s">
        <v>3286</v>
      </c>
      <c r="N250" s="2">
        <v>34790</v>
      </c>
      <c r="O250" s="1"/>
      <c r="P250" s="1">
        <v>442982</v>
      </c>
      <c r="Q250" s="1">
        <v>378806</v>
      </c>
      <c r="R250" s="1">
        <v>120</v>
      </c>
      <c r="S250" s="1" t="s">
        <v>1258</v>
      </c>
      <c r="T250" s="1" t="s">
        <v>5475</v>
      </c>
      <c r="U250" s="1">
        <v>20</v>
      </c>
      <c r="V250" s="1" t="s">
        <v>1194</v>
      </c>
      <c r="W250" s="1">
        <v>0</v>
      </c>
      <c r="X250" s="1">
        <v>20</v>
      </c>
      <c r="Y250" s="1"/>
      <c r="Z250" s="1">
        <v>1</v>
      </c>
      <c r="AA250" s="1">
        <v>0</v>
      </c>
      <c r="AB250" s="1">
        <v>0</v>
      </c>
      <c r="AC250" s="1">
        <v>0</v>
      </c>
      <c r="AD250" s="1">
        <v>0</v>
      </c>
      <c r="AE250" s="1">
        <v>0</v>
      </c>
      <c r="AF250" s="1">
        <v>0</v>
      </c>
      <c r="AG250" s="1">
        <v>0</v>
      </c>
      <c r="AH250" s="1">
        <v>0</v>
      </c>
      <c r="AI250" s="1">
        <v>0</v>
      </c>
      <c r="AJ250" s="1">
        <v>0</v>
      </c>
      <c r="AK250" s="1">
        <v>1</v>
      </c>
      <c r="AL250" s="1">
        <v>0</v>
      </c>
      <c r="AM250" s="1">
        <v>0</v>
      </c>
      <c r="AN250" s="1">
        <v>0</v>
      </c>
      <c r="AO250" s="1">
        <v>0</v>
      </c>
      <c r="AP250" s="1">
        <v>0</v>
      </c>
      <c r="AQ250" s="1" t="s">
        <v>1333</v>
      </c>
      <c r="AR250" s="1">
        <v>0</v>
      </c>
      <c r="AS250" s="1"/>
      <c r="AT250" s="1" t="s">
        <v>16</v>
      </c>
      <c r="AU250" s="1" t="s">
        <v>1206</v>
      </c>
      <c r="AV250" s="1" t="s">
        <v>1417</v>
      </c>
      <c r="AW250" s="1">
        <v>6</v>
      </c>
      <c r="AX250" s="1">
        <v>0</v>
      </c>
      <c r="AY250" s="1"/>
      <c r="AZ250" s="1"/>
      <c r="BA250" s="1"/>
      <c r="BB250" s="1"/>
      <c r="BC250" s="1"/>
      <c r="BD250" s="1"/>
      <c r="BE250" s="1"/>
      <c r="BF250" s="3"/>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2">
        <v>41411</v>
      </c>
    </row>
    <row r="251" spans="1:87" s="2" customFormat="1" ht="60" x14ac:dyDescent="0.25">
      <c r="A251" s="1">
        <v>108</v>
      </c>
      <c r="B251" s="1" t="s">
        <v>281</v>
      </c>
      <c r="C251" s="1" t="s">
        <v>5474</v>
      </c>
      <c r="D251" s="1"/>
      <c r="E251" s="1"/>
      <c r="F251" s="1"/>
      <c r="G251" s="5">
        <v>108.1</v>
      </c>
      <c r="H251" s="1" t="s">
        <v>5429</v>
      </c>
      <c r="I251" s="1" t="s">
        <v>16</v>
      </c>
      <c r="J251" s="1" t="s">
        <v>1261</v>
      </c>
      <c r="K251" s="1" t="s">
        <v>106</v>
      </c>
      <c r="L251" s="1" t="s">
        <v>16</v>
      </c>
      <c r="M251" s="1" t="s">
        <v>3286</v>
      </c>
      <c r="N251" s="2">
        <v>34790</v>
      </c>
      <c r="O251" s="1" t="s">
        <v>5473</v>
      </c>
      <c r="P251" s="1">
        <v>443860</v>
      </c>
      <c r="Q251" s="1">
        <v>378806</v>
      </c>
      <c r="R251" s="1">
        <v>120</v>
      </c>
      <c r="S251" s="1" t="s">
        <v>1258</v>
      </c>
      <c r="T251" s="1" t="s">
        <v>5472</v>
      </c>
      <c r="U251" s="1">
        <v>20</v>
      </c>
      <c r="V251" s="1" t="s">
        <v>1194</v>
      </c>
      <c r="W251" s="1">
        <v>0</v>
      </c>
      <c r="X251" s="1">
        <v>20</v>
      </c>
      <c r="Y251" s="1"/>
      <c r="Z251" s="1">
        <v>1</v>
      </c>
      <c r="AA251" s="1">
        <v>0</v>
      </c>
      <c r="AB251" s="1">
        <v>0</v>
      </c>
      <c r="AC251" s="1">
        <v>0</v>
      </c>
      <c r="AD251" s="1">
        <v>0</v>
      </c>
      <c r="AE251" s="1">
        <v>0</v>
      </c>
      <c r="AF251" s="1">
        <v>0</v>
      </c>
      <c r="AG251" s="1">
        <v>0</v>
      </c>
      <c r="AH251" s="1">
        <v>0</v>
      </c>
      <c r="AI251" s="1">
        <v>0</v>
      </c>
      <c r="AJ251" s="1">
        <v>0</v>
      </c>
      <c r="AK251" s="1">
        <v>1</v>
      </c>
      <c r="AL251" s="1">
        <v>0</v>
      </c>
      <c r="AM251" s="1">
        <v>0</v>
      </c>
      <c r="AN251" s="1">
        <v>0</v>
      </c>
      <c r="AO251" s="1">
        <v>0</v>
      </c>
      <c r="AP251" s="1">
        <v>0</v>
      </c>
      <c r="AQ251" s="1" t="s">
        <v>1333</v>
      </c>
      <c r="AR251" s="1">
        <v>0</v>
      </c>
      <c r="AS251" s="1"/>
      <c r="AT251" s="1" t="s">
        <v>16</v>
      </c>
      <c r="AU251" s="1" t="s">
        <v>1206</v>
      </c>
      <c r="AV251" s="1" t="s">
        <v>1417</v>
      </c>
      <c r="AW251" s="1">
        <v>6</v>
      </c>
      <c r="AX251" s="1">
        <v>6</v>
      </c>
      <c r="AY251" s="1"/>
      <c r="AZ251" s="1"/>
      <c r="BA251" s="1"/>
      <c r="BB251" s="1"/>
      <c r="BC251" s="1"/>
      <c r="BD251" s="1"/>
      <c r="BE251" s="1"/>
      <c r="BF251" s="3"/>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2">
        <v>41411</v>
      </c>
    </row>
    <row r="252" spans="1:87" s="2" customFormat="1" ht="30" x14ac:dyDescent="0.25">
      <c r="A252" s="1">
        <v>109</v>
      </c>
      <c r="B252" s="1" t="s">
        <v>282</v>
      </c>
      <c r="C252" s="1"/>
      <c r="D252" s="1"/>
      <c r="E252" s="1"/>
      <c r="F252" s="1"/>
      <c r="G252" s="5">
        <v>109.2</v>
      </c>
      <c r="H252" s="1" t="s">
        <v>5471</v>
      </c>
      <c r="I252" s="1" t="s">
        <v>16</v>
      </c>
      <c r="J252" s="1" t="s">
        <v>1261</v>
      </c>
      <c r="K252" s="1" t="s">
        <v>106</v>
      </c>
      <c r="L252" s="1" t="s">
        <v>16</v>
      </c>
      <c r="M252" s="1" t="s">
        <v>3286</v>
      </c>
      <c r="N252" s="2">
        <v>34790</v>
      </c>
      <c r="O252" s="1" t="s">
        <v>5470</v>
      </c>
      <c r="P252" s="1">
        <v>442835</v>
      </c>
      <c r="Q252" s="1">
        <v>377317</v>
      </c>
      <c r="R252" s="1">
        <v>120</v>
      </c>
      <c r="S252" s="1" t="s">
        <v>1258</v>
      </c>
      <c r="T252" s="1" t="s">
        <v>5469</v>
      </c>
      <c r="U252" s="1">
        <v>20</v>
      </c>
      <c r="V252" s="1" t="s">
        <v>1529</v>
      </c>
      <c r="W252" s="1">
        <v>32</v>
      </c>
      <c r="X252" s="1">
        <v>5</v>
      </c>
      <c r="Y252" s="1" t="s">
        <v>1529</v>
      </c>
      <c r="Z252" s="1">
        <v>1</v>
      </c>
      <c r="AA252" s="1">
        <v>0</v>
      </c>
      <c r="AB252" s="1">
        <v>0</v>
      </c>
      <c r="AC252" s="1">
        <v>0</v>
      </c>
      <c r="AD252" s="1">
        <v>0</v>
      </c>
      <c r="AE252" s="1">
        <v>0</v>
      </c>
      <c r="AF252" s="1">
        <v>0</v>
      </c>
      <c r="AG252" s="1">
        <v>0</v>
      </c>
      <c r="AH252" s="1">
        <v>0</v>
      </c>
      <c r="AI252" s="1">
        <v>0</v>
      </c>
      <c r="AJ252" s="1">
        <v>0</v>
      </c>
      <c r="AK252" s="1">
        <v>1</v>
      </c>
      <c r="AL252" s="1">
        <v>0</v>
      </c>
      <c r="AM252" s="1">
        <v>0</v>
      </c>
      <c r="AN252" s="1">
        <v>0</v>
      </c>
      <c r="AO252" s="1">
        <v>0</v>
      </c>
      <c r="AP252" s="1">
        <v>0</v>
      </c>
      <c r="AQ252" s="1" t="s">
        <v>1333</v>
      </c>
      <c r="AR252" s="1">
        <v>0</v>
      </c>
      <c r="AS252" s="1"/>
      <c r="AT252" s="1" t="s">
        <v>16</v>
      </c>
      <c r="AU252" s="1" t="s">
        <v>1206</v>
      </c>
      <c r="AV252" s="1" t="s">
        <v>1417</v>
      </c>
      <c r="AW252" s="1">
        <v>6</v>
      </c>
      <c r="AX252" s="1">
        <v>6</v>
      </c>
      <c r="AY252" s="1"/>
      <c r="AZ252" s="1"/>
      <c r="BA252" s="1"/>
      <c r="BB252" s="1"/>
      <c r="BC252" s="1"/>
      <c r="BD252" s="1"/>
      <c r="BE252" s="1"/>
      <c r="BF252" s="3"/>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2">
        <v>41411</v>
      </c>
    </row>
    <row r="253" spans="1:87" s="2" customFormat="1" ht="30" x14ac:dyDescent="0.25">
      <c r="A253" s="1">
        <v>110</v>
      </c>
      <c r="B253" s="1" t="s">
        <v>283</v>
      </c>
      <c r="C253" s="1"/>
      <c r="D253" s="1"/>
      <c r="E253" s="1"/>
      <c r="F253" s="1"/>
      <c r="G253" s="5">
        <v>110.1</v>
      </c>
      <c r="H253" s="1" t="s">
        <v>1426</v>
      </c>
      <c r="I253" s="1" t="s">
        <v>16</v>
      </c>
      <c r="J253" s="1" t="s">
        <v>1261</v>
      </c>
      <c r="K253" s="1" t="s">
        <v>106</v>
      </c>
      <c r="L253" s="1" t="s">
        <v>16</v>
      </c>
      <c r="M253" s="1" t="s">
        <v>3286</v>
      </c>
      <c r="N253" s="2">
        <v>34790</v>
      </c>
      <c r="O253" s="1" t="s">
        <v>5468</v>
      </c>
      <c r="P253" s="1">
        <v>441106</v>
      </c>
      <c r="Q253" s="1">
        <v>375867</v>
      </c>
      <c r="R253" s="1">
        <v>120</v>
      </c>
      <c r="S253" s="1" t="s">
        <v>1258</v>
      </c>
      <c r="T253" s="1" t="s">
        <v>5467</v>
      </c>
      <c r="U253" s="1">
        <v>10</v>
      </c>
      <c r="V253" s="1" t="s">
        <v>1194</v>
      </c>
      <c r="W253" s="1">
        <v>75</v>
      </c>
      <c r="X253" s="1">
        <v>5</v>
      </c>
      <c r="Y253" s="1" t="s">
        <v>1256</v>
      </c>
      <c r="Z253" s="1">
        <v>1</v>
      </c>
      <c r="AA253" s="1">
        <v>0</v>
      </c>
      <c r="AB253" s="1">
        <v>0</v>
      </c>
      <c r="AC253" s="1">
        <v>0</v>
      </c>
      <c r="AD253" s="1">
        <v>0</v>
      </c>
      <c r="AE253" s="1">
        <v>0</v>
      </c>
      <c r="AF253" s="1">
        <v>0</v>
      </c>
      <c r="AG253" s="1">
        <v>0</v>
      </c>
      <c r="AH253" s="1">
        <v>0</v>
      </c>
      <c r="AI253" s="1">
        <v>0</v>
      </c>
      <c r="AJ253" s="1">
        <v>0</v>
      </c>
      <c r="AK253" s="1">
        <v>1</v>
      </c>
      <c r="AL253" s="1">
        <v>0</v>
      </c>
      <c r="AM253" s="1">
        <v>0</v>
      </c>
      <c r="AN253" s="1">
        <v>0</v>
      </c>
      <c r="AO253" s="1">
        <v>0</v>
      </c>
      <c r="AP253" s="1">
        <v>0</v>
      </c>
      <c r="AQ253" s="1" t="s">
        <v>1333</v>
      </c>
      <c r="AR253" s="1">
        <v>0</v>
      </c>
      <c r="AS253" s="1"/>
      <c r="AT253" s="1" t="s">
        <v>16</v>
      </c>
      <c r="AU253" s="1" t="s">
        <v>1206</v>
      </c>
      <c r="AV253" s="1" t="s">
        <v>1452</v>
      </c>
      <c r="AW253" s="1">
        <v>4</v>
      </c>
      <c r="AX253" s="1">
        <v>4</v>
      </c>
      <c r="AY253" s="1"/>
      <c r="AZ253" s="1"/>
      <c r="BA253" s="1"/>
      <c r="BB253" s="1"/>
      <c r="BC253" s="1"/>
      <c r="BD253" s="1"/>
      <c r="BE253" s="1"/>
      <c r="BF253" s="3"/>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2">
        <v>41411</v>
      </c>
    </row>
    <row r="254" spans="1:87" s="2" customFormat="1" ht="30" x14ac:dyDescent="0.25">
      <c r="A254" s="1">
        <v>111</v>
      </c>
      <c r="B254" s="1" t="s">
        <v>284</v>
      </c>
      <c r="C254" s="1"/>
      <c r="D254" s="1"/>
      <c r="E254" s="1"/>
      <c r="F254" s="1"/>
      <c r="G254" s="5">
        <v>111.1</v>
      </c>
      <c r="H254" s="1" t="s">
        <v>5466</v>
      </c>
      <c r="I254" s="1" t="s">
        <v>16</v>
      </c>
      <c r="J254" s="1" t="s">
        <v>1261</v>
      </c>
      <c r="K254" s="1" t="s">
        <v>106</v>
      </c>
      <c r="L254" s="1" t="s">
        <v>16</v>
      </c>
      <c r="M254" s="1" t="s">
        <v>3286</v>
      </c>
      <c r="N254" s="2">
        <v>34790</v>
      </c>
      <c r="O254" s="1" t="s">
        <v>5463</v>
      </c>
      <c r="P254" s="1">
        <v>441506</v>
      </c>
      <c r="Q254" s="1">
        <v>374648</v>
      </c>
      <c r="R254" s="1">
        <v>120</v>
      </c>
      <c r="S254" s="1" t="s">
        <v>1258</v>
      </c>
      <c r="T254" s="1" t="s">
        <v>5465</v>
      </c>
      <c r="U254" s="1">
        <v>20</v>
      </c>
      <c r="V254" s="1" t="s">
        <v>1194</v>
      </c>
      <c r="W254" s="1">
        <v>60</v>
      </c>
      <c r="X254" s="1">
        <v>5</v>
      </c>
      <c r="Y254" s="1" t="s">
        <v>1256</v>
      </c>
      <c r="Z254" s="1">
        <v>1</v>
      </c>
      <c r="AA254" s="1">
        <v>0</v>
      </c>
      <c r="AB254" s="1">
        <v>0</v>
      </c>
      <c r="AC254" s="1">
        <v>0</v>
      </c>
      <c r="AD254" s="1">
        <v>0</v>
      </c>
      <c r="AE254" s="1">
        <v>0</v>
      </c>
      <c r="AF254" s="1">
        <v>0</v>
      </c>
      <c r="AG254" s="1">
        <v>0</v>
      </c>
      <c r="AH254" s="1">
        <v>0</v>
      </c>
      <c r="AI254" s="1">
        <v>0</v>
      </c>
      <c r="AJ254" s="1">
        <v>0</v>
      </c>
      <c r="AK254" s="1">
        <v>1</v>
      </c>
      <c r="AL254" s="1">
        <v>0</v>
      </c>
      <c r="AM254" s="1">
        <v>0</v>
      </c>
      <c r="AN254" s="1">
        <v>0</v>
      </c>
      <c r="AO254" s="1">
        <v>0</v>
      </c>
      <c r="AP254" s="1">
        <v>0</v>
      </c>
      <c r="AQ254" s="1" t="s">
        <v>1333</v>
      </c>
      <c r="AR254" s="1">
        <v>0</v>
      </c>
      <c r="AS254" s="1"/>
      <c r="AT254" s="1" t="s">
        <v>16</v>
      </c>
      <c r="AU254" s="1" t="s">
        <v>1206</v>
      </c>
      <c r="AV254" s="1" t="s">
        <v>1452</v>
      </c>
      <c r="AW254" s="1">
        <v>4</v>
      </c>
      <c r="AX254" s="1">
        <v>4</v>
      </c>
      <c r="AY254" s="1"/>
      <c r="AZ254" s="1"/>
      <c r="BA254" s="1"/>
      <c r="BB254" s="1"/>
      <c r="BC254" s="1"/>
      <c r="BD254" s="1"/>
      <c r="BE254" s="1"/>
      <c r="BF254" s="3"/>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2">
        <v>41411</v>
      </c>
    </row>
    <row r="255" spans="1:87" s="2" customFormat="1" ht="30" x14ac:dyDescent="0.25">
      <c r="A255" s="1">
        <v>111</v>
      </c>
      <c r="B255" s="1" t="s">
        <v>284</v>
      </c>
      <c r="C255" s="1"/>
      <c r="D255" s="1"/>
      <c r="E255" s="1"/>
      <c r="F255" s="1"/>
      <c r="G255" s="5">
        <v>111.2</v>
      </c>
      <c r="H255" s="1" t="s">
        <v>5464</v>
      </c>
      <c r="I255" s="1" t="s">
        <v>16</v>
      </c>
      <c r="J255" s="1" t="s">
        <v>1261</v>
      </c>
      <c r="K255" s="1" t="s">
        <v>106</v>
      </c>
      <c r="L255" s="1" t="s">
        <v>16</v>
      </c>
      <c r="M255" s="1" t="s">
        <v>3286</v>
      </c>
      <c r="N255" s="2">
        <v>34790</v>
      </c>
      <c r="O255" s="1" t="s">
        <v>5463</v>
      </c>
      <c r="P255" s="1">
        <v>441505</v>
      </c>
      <c r="Q255" s="1">
        <v>374648</v>
      </c>
      <c r="R255" s="1">
        <v>120</v>
      </c>
      <c r="S255" s="1" t="s">
        <v>1258</v>
      </c>
      <c r="T255" s="1" t="s">
        <v>5462</v>
      </c>
      <c r="U255" s="1">
        <v>10</v>
      </c>
      <c r="V255" s="1" t="s">
        <v>1194</v>
      </c>
      <c r="W255" s="1">
        <v>60</v>
      </c>
      <c r="X255" s="1">
        <v>5</v>
      </c>
      <c r="Y255" s="1" t="s">
        <v>1256</v>
      </c>
      <c r="Z255" s="1">
        <v>1</v>
      </c>
      <c r="AA255" s="1">
        <v>0</v>
      </c>
      <c r="AB255" s="1">
        <v>0</v>
      </c>
      <c r="AC255" s="1">
        <v>0</v>
      </c>
      <c r="AD255" s="1">
        <v>0</v>
      </c>
      <c r="AE255" s="1">
        <v>0</v>
      </c>
      <c r="AF255" s="1">
        <v>0</v>
      </c>
      <c r="AG255" s="1">
        <v>0</v>
      </c>
      <c r="AH255" s="1">
        <v>0</v>
      </c>
      <c r="AI255" s="1">
        <v>0</v>
      </c>
      <c r="AJ255" s="1">
        <v>0</v>
      </c>
      <c r="AK255" s="1">
        <v>1</v>
      </c>
      <c r="AL255" s="1">
        <v>0</v>
      </c>
      <c r="AM255" s="1">
        <v>0</v>
      </c>
      <c r="AN255" s="1">
        <v>0</v>
      </c>
      <c r="AO255" s="1">
        <v>0</v>
      </c>
      <c r="AP255" s="1">
        <v>0</v>
      </c>
      <c r="AQ255" s="1" t="s">
        <v>1333</v>
      </c>
      <c r="AR255" s="1">
        <v>0</v>
      </c>
      <c r="AS255" s="1"/>
      <c r="AT255" s="1" t="s">
        <v>16</v>
      </c>
      <c r="AU255" s="1" t="s">
        <v>1206</v>
      </c>
      <c r="AV255" s="1" t="s">
        <v>1452</v>
      </c>
      <c r="AW255" s="1">
        <v>4</v>
      </c>
      <c r="AX255" s="1">
        <v>0</v>
      </c>
      <c r="AY255" s="1"/>
      <c r="AZ255" s="1"/>
      <c r="BA255" s="1"/>
      <c r="BB255" s="1"/>
      <c r="BC255" s="1"/>
      <c r="BD255" s="1"/>
      <c r="BE255" s="1"/>
      <c r="BF255" s="3"/>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2">
        <v>41411</v>
      </c>
    </row>
    <row r="256" spans="1:87" s="2" customFormat="1" ht="45" x14ac:dyDescent="0.25">
      <c r="A256" s="1">
        <v>112</v>
      </c>
      <c r="B256" s="1" t="s">
        <v>285</v>
      </c>
      <c r="C256" s="1"/>
      <c r="D256" s="1"/>
      <c r="E256" s="1"/>
      <c r="F256" s="1"/>
      <c r="G256" s="5">
        <v>112.1</v>
      </c>
      <c r="H256" s="1" t="s">
        <v>5461</v>
      </c>
      <c r="I256" s="1" t="s">
        <v>16</v>
      </c>
      <c r="J256" s="1" t="s">
        <v>1261</v>
      </c>
      <c r="K256" s="1" t="s">
        <v>243</v>
      </c>
      <c r="L256" s="1" t="s">
        <v>90</v>
      </c>
      <c r="M256" s="1" t="s">
        <v>5458</v>
      </c>
      <c r="N256" s="2">
        <v>34820</v>
      </c>
      <c r="O256" s="1"/>
      <c r="P256" s="1">
        <v>442625</v>
      </c>
      <c r="Q256" s="1">
        <v>347192</v>
      </c>
      <c r="R256" s="1">
        <v>129</v>
      </c>
      <c r="S256" s="1" t="s">
        <v>1258</v>
      </c>
      <c r="T256" s="1" t="s">
        <v>5460</v>
      </c>
      <c r="U256" s="1">
        <v>5</v>
      </c>
      <c r="V256" s="1" t="s">
        <v>1207</v>
      </c>
      <c r="W256" s="1">
        <v>0</v>
      </c>
      <c r="X256" s="1">
        <v>20</v>
      </c>
      <c r="Y256" s="1"/>
      <c r="Z256" s="1">
        <v>1</v>
      </c>
      <c r="AA256" s="1">
        <v>0</v>
      </c>
      <c r="AB256" s="1">
        <v>0</v>
      </c>
      <c r="AC256" s="1">
        <v>1</v>
      </c>
      <c r="AD256" s="1">
        <v>0</v>
      </c>
      <c r="AE256" s="1">
        <v>0</v>
      </c>
      <c r="AF256" s="1">
        <v>0</v>
      </c>
      <c r="AG256" s="1">
        <v>0</v>
      </c>
      <c r="AH256" s="1">
        <v>0</v>
      </c>
      <c r="AI256" s="1">
        <v>0</v>
      </c>
      <c r="AJ256" s="1">
        <v>0</v>
      </c>
      <c r="AK256" s="1">
        <v>1</v>
      </c>
      <c r="AL256" s="1">
        <v>0</v>
      </c>
      <c r="AM256" s="1">
        <v>0</v>
      </c>
      <c r="AN256" s="1">
        <v>0</v>
      </c>
      <c r="AO256" s="1">
        <v>0</v>
      </c>
      <c r="AP256" s="1">
        <v>0</v>
      </c>
      <c r="AQ256" s="1" t="s">
        <v>1251</v>
      </c>
      <c r="AR256" s="1">
        <v>0</v>
      </c>
      <c r="AS256" s="1"/>
      <c r="AT256" s="1" t="s">
        <v>16</v>
      </c>
      <c r="AU256" s="1" t="s">
        <v>1206</v>
      </c>
      <c r="AV256" s="1" t="s">
        <v>1019</v>
      </c>
      <c r="AW256" s="1">
        <v>12</v>
      </c>
      <c r="AX256" s="1">
        <v>12</v>
      </c>
      <c r="AY256" s="1"/>
      <c r="AZ256" s="1"/>
      <c r="BA256" s="1"/>
      <c r="BB256" s="1"/>
      <c r="BC256" s="1"/>
      <c r="BD256" s="1"/>
      <c r="BE256" s="1"/>
      <c r="BF256" s="3"/>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2">
        <v>41411</v>
      </c>
    </row>
    <row r="257" spans="1:88" s="2" customFormat="1" ht="45" x14ac:dyDescent="0.25">
      <c r="A257" s="1">
        <v>112</v>
      </c>
      <c r="B257" s="1" t="s">
        <v>285</v>
      </c>
      <c r="C257" s="1"/>
      <c r="D257" s="1"/>
      <c r="E257" s="1"/>
      <c r="F257" s="1"/>
      <c r="G257" s="5">
        <v>112.2</v>
      </c>
      <c r="H257" s="1" t="s">
        <v>1556</v>
      </c>
      <c r="I257" s="1" t="s">
        <v>16</v>
      </c>
      <c r="J257" s="1" t="s">
        <v>1261</v>
      </c>
      <c r="K257" s="1" t="s">
        <v>243</v>
      </c>
      <c r="L257" s="1" t="s">
        <v>90</v>
      </c>
      <c r="M257" s="1" t="s">
        <v>5458</v>
      </c>
      <c r="N257" s="2">
        <v>34820</v>
      </c>
      <c r="O257" s="1"/>
      <c r="P257" s="1">
        <v>442625</v>
      </c>
      <c r="Q257" s="1">
        <v>347190</v>
      </c>
      <c r="R257" s="1">
        <v>129</v>
      </c>
      <c r="S257" s="1" t="s">
        <v>1258</v>
      </c>
      <c r="T257" s="1" t="s">
        <v>5457</v>
      </c>
      <c r="U257" s="1">
        <v>50</v>
      </c>
      <c r="V257" s="1" t="s">
        <v>1207</v>
      </c>
      <c r="W257" s="1">
        <v>0</v>
      </c>
      <c r="X257" s="1">
        <v>20</v>
      </c>
      <c r="Y257" s="1"/>
      <c r="Z257" s="1">
        <v>1</v>
      </c>
      <c r="AA257" s="1">
        <v>0</v>
      </c>
      <c r="AB257" s="1">
        <v>0</v>
      </c>
      <c r="AC257" s="1">
        <v>0</v>
      </c>
      <c r="AD257" s="1">
        <v>0</v>
      </c>
      <c r="AE257" s="1">
        <v>0</v>
      </c>
      <c r="AF257" s="1">
        <v>0</v>
      </c>
      <c r="AG257" s="1">
        <v>0</v>
      </c>
      <c r="AH257" s="1">
        <v>0</v>
      </c>
      <c r="AI257" s="1">
        <v>0</v>
      </c>
      <c r="AJ257" s="1">
        <v>0</v>
      </c>
      <c r="AK257" s="1">
        <v>1</v>
      </c>
      <c r="AL257" s="1">
        <v>0</v>
      </c>
      <c r="AM257" s="1">
        <v>0</v>
      </c>
      <c r="AN257" s="1">
        <v>0</v>
      </c>
      <c r="AO257" s="1">
        <v>0</v>
      </c>
      <c r="AP257" s="1">
        <v>0</v>
      </c>
      <c r="AQ257" s="1" t="s">
        <v>1333</v>
      </c>
      <c r="AR257" s="1">
        <v>0</v>
      </c>
      <c r="AS257" s="1"/>
      <c r="AT257" s="1" t="s">
        <v>16</v>
      </c>
      <c r="AU257" s="1" t="s">
        <v>1206</v>
      </c>
      <c r="AV257" s="1" t="s">
        <v>1019</v>
      </c>
      <c r="AW257" s="1">
        <v>12</v>
      </c>
      <c r="AX257" s="1">
        <v>0</v>
      </c>
      <c r="AY257" s="1"/>
      <c r="AZ257" s="1"/>
      <c r="BA257" s="1"/>
      <c r="BB257" s="1"/>
      <c r="BC257" s="1"/>
      <c r="BD257" s="1"/>
      <c r="BE257" s="1"/>
      <c r="BF257" s="3"/>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2">
        <v>41411</v>
      </c>
    </row>
    <row r="258" spans="1:88" ht="45" x14ac:dyDescent="0.25">
      <c r="A258" s="1">
        <v>112</v>
      </c>
      <c r="B258" s="1" t="s">
        <v>285</v>
      </c>
      <c r="G258" s="5">
        <v>112.3</v>
      </c>
      <c r="H258" s="1" t="s">
        <v>5459</v>
      </c>
      <c r="I258" s="1" t="s">
        <v>16</v>
      </c>
      <c r="J258" s="1" t="s">
        <v>1261</v>
      </c>
      <c r="K258" s="1" t="s">
        <v>243</v>
      </c>
      <c r="L258" s="1" t="s">
        <v>90</v>
      </c>
      <c r="M258" s="1" t="s">
        <v>5458</v>
      </c>
      <c r="N258" s="2">
        <v>34820</v>
      </c>
      <c r="P258" s="1">
        <v>442625</v>
      </c>
      <c r="Q258" s="1">
        <v>347190</v>
      </c>
      <c r="R258" s="1">
        <v>129</v>
      </c>
      <c r="S258" s="1" t="s">
        <v>1258</v>
      </c>
      <c r="T258" s="1" t="s">
        <v>5457</v>
      </c>
      <c r="U258" s="1">
        <v>50</v>
      </c>
      <c r="V258" s="1" t="s">
        <v>1207</v>
      </c>
      <c r="W258" s="1">
        <v>0</v>
      </c>
      <c r="X258" s="1">
        <v>20</v>
      </c>
      <c r="Z258" s="1">
        <v>1</v>
      </c>
      <c r="AA258" s="1">
        <v>0</v>
      </c>
      <c r="AB258" s="1">
        <v>0</v>
      </c>
      <c r="AC258" s="1">
        <v>0</v>
      </c>
      <c r="AD258" s="1">
        <v>0</v>
      </c>
      <c r="AE258" s="1">
        <v>0</v>
      </c>
      <c r="AF258" s="1">
        <v>0</v>
      </c>
      <c r="AG258" s="1">
        <v>0</v>
      </c>
      <c r="AH258" s="1">
        <v>0</v>
      </c>
      <c r="AI258" s="1">
        <v>0</v>
      </c>
      <c r="AJ258" s="1">
        <v>0</v>
      </c>
      <c r="AK258" s="1">
        <v>1</v>
      </c>
      <c r="AL258" s="1">
        <v>0</v>
      </c>
      <c r="AM258" s="1">
        <v>0</v>
      </c>
      <c r="AN258" s="1">
        <v>0</v>
      </c>
      <c r="AO258" s="1">
        <v>0</v>
      </c>
      <c r="AP258" s="1">
        <v>0</v>
      </c>
      <c r="AQ258" s="1" t="s">
        <v>1333</v>
      </c>
      <c r="AR258" s="1">
        <v>0</v>
      </c>
      <c r="AT258" s="1" t="s">
        <v>16</v>
      </c>
      <c r="AU258" s="1" t="s">
        <v>1206</v>
      </c>
      <c r="AV258" s="1" t="s">
        <v>1019</v>
      </c>
      <c r="AW258" s="1">
        <v>12</v>
      </c>
      <c r="AX258" s="1">
        <v>0</v>
      </c>
      <c r="CI258" s="2">
        <v>41411</v>
      </c>
    </row>
    <row r="259" spans="1:88" ht="60" x14ac:dyDescent="0.25">
      <c r="A259" s="1">
        <v>113</v>
      </c>
      <c r="B259" s="1" t="s">
        <v>286</v>
      </c>
      <c r="G259" s="5">
        <v>113.1</v>
      </c>
      <c r="H259" s="1" t="s">
        <v>5456</v>
      </c>
      <c r="I259" s="1" t="s">
        <v>16</v>
      </c>
      <c r="J259" s="1" t="s">
        <v>1261</v>
      </c>
      <c r="K259" s="1" t="s">
        <v>287</v>
      </c>
      <c r="L259" s="1" t="s">
        <v>16</v>
      </c>
      <c r="M259" s="1" t="s">
        <v>5452</v>
      </c>
      <c r="N259" s="2">
        <v>34820</v>
      </c>
      <c r="O259" s="1" t="s">
        <v>5455</v>
      </c>
      <c r="P259" s="1">
        <v>450537</v>
      </c>
      <c r="Q259" s="1">
        <v>357189</v>
      </c>
      <c r="R259" s="1">
        <v>120</v>
      </c>
      <c r="S259" s="1" t="s">
        <v>1258</v>
      </c>
      <c r="T259" s="1" t="s">
        <v>5454</v>
      </c>
      <c r="U259" s="1">
        <v>20</v>
      </c>
      <c r="V259" s="1" t="s">
        <v>1194</v>
      </c>
      <c r="W259" s="1">
        <v>0</v>
      </c>
      <c r="X259" s="1">
        <v>20</v>
      </c>
      <c r="Z259" s="1">
        <v>1</v>
      </c>
      <c r="AA259" s="1">
        <v>0</v>
      </c>
      <c r="AB259" s="1">
        <v>0</v>
      </c>
      <c r="AC259" s="1">
        <v>0</v>
      </c>
      <c r="AD259" s="1">
        <v>0</v>
      </c>
      <c r="AE259" s="1">
        <v>0</v>
      </c>
      <c r="AF259" s="1">
        <v>0</v>
      </c>
      <c r="AG259" s="1">
        <v>0</v>
      </c>
      <c r="AH259" s="1">
        <v>0</v>
      </c>
      <c r="AI259" s="1">
        <v>0</v>
      </c>
      <c r="AJ259" s="1">
        <v>0</v>
      </c>
      <c r="AK259" s="1">
        <v>1</v>
      </c>
      <c r="AL259" s="1">
        <v>0</v>
      </c>
      <c r="AM259" s="1">
        <v>0</v>
      </c>
      <c r="AN259" s="1">
        <v>0</v>
      </c>
      <c r="AO259" s="1">
        <v>0</v>
      </c>
      <c r="AP259" s="1">
        <v>0</v>
      </c>
      <c r="AQ259" s="1" t="s">
        <v>1333</v>
      </c>
      <c r="AR259" s="1">
        <v>0</v>
      </c>
      <c r="AT259" s="1" t="s">
        <v>16</v>
      </c>
      <c r="AU259" s="1" t="s">
        <v>1206</v>
      </c>
      <c r="AV259" s="1" t="s">
        <v>1019</v>
      </c>
      <c r="AW259" s="1">
        <v>12</v>
      </c>
      <c r="AX259" s="1">
        <v>12</v>
      </c>
      <c r="CI259" s="2">
        <v>41411</v>
      </c>
    </row>
    <row r="260" spans="1:88" ht="60" x14ac:dyDescent="0.25">
      <c r="A260" s="1">
        <v>113</v>
      </c>
      <c r="B260" s="1" t="s">
        <v>286</v>
      </c>
      <c r="G260" s="5">
        <v>113.2</v>
      </c>
      <c r="H260" s="1" t="s">
        <v>5453</v>
      </c>
      <c r="I260" s="1" t="s">
        <v>16</v>
      </c>
      <c r="J260" s="1" t="s">
        <v>1261</v>
      </c>
      <c r="K260" s="1" t="s">
        <v>287</v>
      </c>
      <c r="L260" s="1" t="s">
        <v>16</v>
      </c>
      <c r="M260" s="1" t="s">
        <v>5452</v>
      </c>
      <c r="N260" s="2">
        <v>34820</v>
      </c>
      <c r="O260" s="1" t="s">
        <v>5451</v>
      </c>
      <c r="P260" s="1">
        <v>450414</v>
      </c>
      <c r="Q260" s="1">
        <v>356883</v>
      </c>
      <c r="R260" s="1">
        <v>120</v>
      </c>
      <c r="S260" s="1" t="s">
        <v>1258</v>
      </c>
      <c r="T260" s="1" t="s">
        <v>5450</v>
      </c>
      <c r="U260" s="1">
        <v>20</v>
      </c>
      <c r="V260" s="1" t="s">
        <v>1194</v>
      </c>
      <c r="W260" s="1">
        <v>0</v>
      </c>
      <c r="X260" s="1">
        <v>20</v>
      </c>
      <c r="Z260" s="1">
        <v>1</v>
      </c>
      <c r="AA260" s="1">
        <v>0</v>
      </c>
      <c r="AB260" s="1">
        <v>0</v>
      </c>
      <c r="AC260" s="1">
        <v>0</v>
      </c>
      <c r="AD260" s="1">
        <v>0</v>
      </c>
      <c r="AE260" s="1">
        <v>0</v>
      </c>
      <c r="AF260" s="1">
        <v>0</v>
      </c>
      <c r="AG260" s="1">
        <v>0</v>
      </c>
      <c r="AH260" s="1">
        <v>0</v>
      </c>
      <c r="AI260" s="1">
        <v>0</v>
      </c>
      <c r="AJ260" s="1">
        <v>0</v>
      </c>
      <c r="AK260" s="1">
        <v>1</v>
      </c>
      <c r="AL260" s="1">
        <v>0</v>
      </c>
      <c r="AM260" s="1">
        <v>0</v>
      </c>
      <c r="AN260" s="1">
        <v>0</v>
      </c>
      <c r="AO260" s="1">
        <v>0</v>
      </c>
      <c r="AP260" s="1">
        <v>0</v>
      </c>
      <c r="AQ260" s="1" t="s">
        <v>1333</v>
      </c>
      <c r="AR260" s="1">
        <v>0</v>
      </c>
      <c r="AT260" s="1" t="s">
        <v>16</v>
      </c>
      <c r="AU260" s="1" t="s">
        <v>1206</v>
      </c>
      <c r="AV260" s="1" t="s">
        <v>1019</v>
      </c>
      <c r="AW260" s="1">
        <v>12</v>
      </c>
      <c r="AX260" s="1">
        <v>0</v>
      </c>
      <c r="CI260" s="2">
        <v>41411</v>
      </c>
    </row>
    <row r="261" spans="1:88" x14ac:dyDescent="0.25">
      <c r="A261" s="1">
        <v>114</v>
      </c>
      <c r="B261" s="1" t="s">
        <v>288</v>
      </c>
      <c r="G261" s="5">
        <v>114.2</v>
      </c>
      <c r="H261" s="1" t="s">
        <v>5446</v>
      </c>
      <c r="I261" s="1" t="s">
        <v>16</v>
      </c>
      <c r="J261" s="1" t="s">
        <v>995</v>
      </c>
      <c r="K261" s="1" t="s">
        <v>289</v>
      </c>
      <c r="L261" s="1" t="s">
        <v>90</v>
      </c>
      <c r="M261" s="1" t="s">
        <v>5445</v>
      </c>
      <c r="N261" s="2">
        <v>34851</v>
      </c>
      <c r="O261" s="1" t="s">
        <v>5436</v>
      </c>
      <c r="P261" s="1">
        <v>423741</v>
      </c>
      <c r="Q261" s="1">
        <v>594074</v>
      </c>
      <c r="R261" s="1">
        <v>81</v>
      </c>
      <c r="S261" s="1" t="s">
        <v>1163</v>
      </c>
      <c r="T261" s="1" t="s">
        <v>5444</v>
      </c>
      <c r="U261" s="1">
        <v>20</v>
      </c>
      <c r="V261" s="1" t="s">
        <v>1207</v>
      </c>
      <c r="W261" s="1">
        <v>0</v>
      </c>
      <c r="X261" s="1">
        <v>20</v>
      </c>
      <c r="Z261" s="1">
        <v>1</v>
      </c>
      <c r="AA261" s="1">
        <v>0</v>
      </c>
      <c r="AB261" s="1">
        <v>0</v>
      </c>
      <c r="AC261" s="1">
        <v>0</v>
      </c>
      <c r="AD261" s="1">
        <v>0</v>
      </c>
      <c r="AE261" s="1">
        <v>0</v>
      </c>
      <c r="AF261" s="1">
        <v>0</v>
      </c>
      <c r="AG261" s="1">
        <v>0</v>
      </c>
      <c r="AH261" s="1">
        <v>0</v>
      </c>
      <c r="AI261" s="1">
        <v>0</v>
      </c>
      <c r="AJ261" s="1">
        <v>0</v>
      </c>
      <c r="AK261" s="1">
        <v>1</v>
      </c>
      <c r="AL261" s="1">
        <v>0</v>
      </c>
      <c r="AM261" s="1">
        <v>0</v>
      </c>
      <c r="AN261" s="1">
        <v>0</v>
      </c>
      <c r="AO261" s="1">
        <v>0</v>
      </c>
      <c r="AP261" s="1">
        <v>0</v>
      </c>
      <c r="AQ261" s="1" t="s">
        <v>1333</v>
      </c>
      <c r="AR261" s="1">
        <v>0</v>
      </c>
      <c r="AT261" s="1" t="s">
        <v>16</v>
      </c>
      <c r="AU261" s="1" t="s">
        <v>1162</v>
      </c>
      <c r="AV261" s="1" t="s">
        <v>1452</v>
      </c>
      <c r="AW261" s="1">
        <v>4</v>
      </c>
      <c r="AX261" s="1">
        <v>0</v>
      </c>
      <c r="CI261" s="2">
        <v>41411</v>
      </c>
    </row>
    <row r="262" spans="1:88" ht="30" x14ac:dyDescent="0.25">
      <c r="A262" s="1">
        <v>114</v>
      </c>
      <c r="B262" s="1" t="s">
        <v>288</v>
      </c>
      <c r="G262" s="5">
        <v>114.1</v>
      </c>
      <c r="H262" s="1" t="s">
        <v>5429</v>
      </c>
      <c r="I262" s="1" t="s">
        <v>16</v>
      </c>
      <c r="J262" s="1" t="s">
        <v>995</v>
      </c>
      <c r="K262" s="1" t="s">
        <v>289</v>
      </c>
      <c r="L262" s="1" t="s">
        <v>90</v>
      </c>
      <c r="M262" s="1" t="s">
        <v>5445</v>
      </c>
      <c r="N262" s="2">
        <v>34851</v>
      </c>
      <c r="O262" s="1" t="s">
        <v>5449</v>
      </c>
      <c r="P262" s="1">
        <v>423712</v>
      </c>
      <c r="Q262" s="1">
        <v>594038</v>
      </c>
      <c r="R262" s="1">
        <v>81</v>
      </c>
      <c r="S262" s="1" t="s">
        <v>1163</v>
      </c>
      <c r="T262" s="1" t="s">
        <v>5448</v>
      </c>
      <c r="U262" s="1">
        <v>20</v>
      </c>
      <c r="V262" s="1" t="s">
        <v>1207</v>
      </c>
      <c r="W262" s="1">
        <v>0</v>
      </c>
      <c r="X262" s="1">
        <v>20</v>
      </c>
      <c r="Z262" s="1">
        <v>1</v>
      </c>
      <c r="AA262" s="1">
        <v>0</v>
      </c>
      <c r="AB262" s="1">
        <v>0</v>
      </c>
      <c r="AC262" s="1">
        <v>0</v>
      </c>
      <c r="AD262" s="1">
        <v>0</v>
      </c>
      <c r="AE262" s="1">
        <v>0</v>
      </c>
      <c r="AF262" s="1">
        <v>0</v>
      </c>
      <c r="AG262" s="1">
        <v>0</v>
      </c>
      <c r="AH262" s="1">
        <v>0</v>
      </c>
      <c r="AI262" s="1">
        <v>0</v>
      </c>
      <c r="AJ262" s="1">
        <v>0</v>
      </c>
      <c r="AK262" s="1">
        <v>1</v>
      </c>
      <c r="AL262" s="1">
        <v>0</v>
      </c>
      <c r="AM262" s="1">
        <v>0</v>
      </c>
      <c r="AN262" s="1">
        <v>0</v>
      </c>
      <c r="AO262" s="1">
        <v>0</v>
      </c>
      <c r="AP262" s="1">
        <v>0</v>
      </c>
      <c r="AQ262" s="1" t="s">
        <v>1333</v>
      </c>
      <c r="AR262" s="1">
        <v>0</v>
      </c>
      <c r="AT262" s="1" t="s">
        <v>16</v>
      </c>
      <c r="AU262" s="1" t="s">
        <v>1162</v>
      </c>
      <c r="AV262" s="1" t="s">
        <v>1452</v>
      </c>
      <c r="AW262" s="1">
        <v>4</v>
      </c>
      <c r="AX262" s="1">
        <v>4</v>
      </c>
      <c r="AY262" s="1" t="s">
        <v>5447</v>
      </c>
      <c r="CI262" s="2">
        <v>41411</v>
      </c>
    </row>
    <row r="263" spans="1:88" ht="45" x14ac:dyDescent="0.25">
      <c r="A263" s="1">
        <v>115</v>
      </c>
      <c r="B263" s="1" t="s">
        <v>290</v>
      </c>
      <c r="F263" s="1" t="s">
        <v>5439</v>
      </c>
      <c r="G263" s="5">
        <v>115.1</v>
      </c>
      <c r="H263" s="1" t="s">
        <v>5443</v>
      </c>
      <c r="I263" s="1" t="s">
        <v>16</v>
      </c>
      <c r="J263" s="1" t="s">
        <v>995</v>
      </c>
      <c r="K263" s="1" t="s">
        <v>289</v>
      </c>
      <c r="L263" s="1" t="s">
        <v>90</v>
      </c>
      <c r="M263" s="1" t="s">
        <v>5437</v>
      </c>
      <c r="N263" s="2">
        <v>34851</v>
      </c>
      <c r="P263" s="1">
        <v>425506</v>
      </c>
      <c r="Q263" s="1">
        <v>593701</v>
      </c>
      <c r="R263" s="1">
        <v>81</v>
      </c>
      <c r="S263" s="1" t="s">
        <v>1163</v>
      </c>
      <c r="T263" s="1" t="s">
        <v>5442</v>
      </c>
      <c r="U263" s="1">
        <v>20</v>
      </c>
      <c r="V263" s="1" t="s">
        <v>1529</v>
      </c>
      <c r="W263" s="1">
        <v>0</v>
      </c>
      <c r="X263" s="1">
        <v>20</v>
      </c>
      <c r="Z263" s="1">
        <v>1</v>
      </c>
      <c r="AA263" s="1">
        <v>0</v>
      </c>
      <c r="AB263" s="1">
        <v>0</v>
      </c>
      <c r="AC263" s="1">
        <v>0</v>
      </c>
      <c r="AD263" s="1">
        <v>0</v>
      </c>
      <c r="AE263" s="1">
        <v>0</v>
      </c>
      <c r="AF263" s="1">
        <v>0</v>
      </c>
      <c r="AG263" s="1">
        <v>0</v>
      </c>
      <c r="AH263" s="1">
        <v>0</v>
      </c>
      <c r="AI263" s="1">
        <v>0</v>
      </c>
      <c r="AJ263" s="1">
        <v>0</v>
      </c>
      <c r="AK263" s="1">
        <v>1</v>
      </c>
      <c r="AL263" s="1">
        <v>0</v>
      </c>
      <c r="AM263" s="1">
        <v>0</v>
      </c>
      <c r="AN263" s="1">
        <v>0</v>
      </c>
      <c r="AO263" s="1">
        <v>0</v>
      </c>
      <c r="AP263" s="1">
        <v>0</v>
      </c>
      <c r="AQ263" s="1" t="s">
        <v>1333</v>
      </c>
      <c r="AR263" s="1">
        <v>0</v>
      </c>
      <c r="AT263" s="1" t="s">
        <v>16</v>
      </c>
      <c r="AU263" s="1" t="s">
        <v>1162</v>
      </c>
      <c r="AV263" s="1" t="s">
        <v>1452</v>
      </c>
      <c r="AW263" s="1">
        <v>4</v>
      </c>
      <c r="AX263" s="1">
        <v>4</v>
      </c>
      <c r="CI263" s="2">
        <v>41411</v>
      </c>
    </row>
    <row r="264" spans="1:88" ht="45" x14ac:dyDescent="0.25">
      <c r="A264" s="1">
        <v>115</v>
      </c>
      <c r="B264" s="1" t="s">
        <v>290</v>
      </c>
      <c r="F264" s="1" t="s">
        <v>5439</v>
      </c>
      <c r="G264" s="5">
        <v>115.3</v>
      </c>
      <c r="H264" s="1" t="s">
        <v>5438</v>
      </c>
      <c r="I264" s="1" t="s">
        <v>16</v>
      </c>
      <c r="J264" s="1" t="s">
        <v>995</v>
      </c>
      <c r="K264" s="1" t="s">
        <v>289</v>
      </c>
      <c r="L264" s="1" t="s">
        <v>90</v>
      </c>
      <c r="M264" s="1" t="s">
        <v>5437</v>
      </c>
      <c r="N264" s="2">
        <v>34851</v>
      </c>
      <c r="O264" s="1" t="s">
        <v>5436</v>
      </c>
      <c r="P264" s="1">
        <v>425506</v>
      </c>
      <c r="Q264" s="1">
        <v>593771</v>
      </c>
      <c r="R264" s="1">
        <v>81</v>
      </c>
      <c r="S264" s="1" t="s">
        <v>1163</v>
      </c>
      <c r="T264" s="1" t="s">
        <v>5435</v>
      </c>
      <c r="U264" s="1">
        <v>20</v>
      </c>
      <c r="V264" s="1" t="s">
        <v>1529</v>
      </c>
      <c r="W264" s="1">
        <v>0</v>
      </c>
      <c r="X264" s="1">
        <v>20</v>
      </c>
      <c r="Z264" s="1">
        <v>1</v>
      </c>
      <c r="AA264" s="1">
        <v>0</v>
      </c>
      <c r="AB264" s="1">
        <v>0</v>
      </c>
      <c r="AC264" s="1">
        <v>0</v>
      </c>
      <c r="AD264" s="1">
        <v>0</v>
      </c>
      <c r="AE264" s="1">
        <v>0</v>
      </c>
      <c r="AF264" s="1">
        <v>0</v>
      </c>
      <c r="AG264" s="1">
        <v>0</v>
      </c>
      <c r="AH264" s="1">
        <v>0</v>
      </c>
      <c r="AI264" s="1">
        <v>0</v>
      </c>
      <c r="AJ264" s="1">
        <v>0</v>
      </c>
      <c r="AK264" s="1">
        <v>1</v>
      </c>
      <c r="AL264" s="1">
        <v>0</v>
      </c>
      <c r="AM264" s="1">
        <v>0</v>
      </c>
      <c r="AN264" s="1">
        <v>0</v>
      </c>
      <c r="AO264" s="1">
        <v>0</v>
      </c>
      <c r="AP264" s="1">
        <v>0</v>
      </c>
      <c r="AQ264" s="1" t="s">
        <v>1333</v>
      </c>
      <c r="AR264" s="1">
        <v>0</v>
      </c>
      <c r="AT264" s="1" t="s">
        <v>16</v>
      </c>
      <c r="AU264" s="1" t="s">
        <v>1162</v>
      </c>
      <c r="AV264" s="1" t="s">
        <v>1452</v>
      </c>
      <c r="AW264" s="1">
        <v>4</v>
      </c>
      <c r="AX264" s="1">
        <v>0</v>
      </c>
      <c r="CI264" s="2">
        <v>41411</v>
      </c>
    </row>
    <row r="265" spans="1:88" ht="45" x14ac:dyDescent="0.25">
      <c r="A265" s="1">
        <v>115</v>
      </c>
      <c r="B265" s="1" t="s">
        <v>290</v>
      </c>
      <c r="F265" s="1" t="s">
        <v>5439</v>
      </c>
      <c r="G265" s="5">
        <v>115.2</v>
      </c>
      <c r="H265" s="1" t="s">
        <v>2434</v>
      </c>
      <c r="I265" s="1" t="s">
        <v>16</v>
      </c>
      <c r="J265" s="1" t="s">
        <v>995</v>
      </c>
      <c r="K265" s="1" t="s">
        <v>289</v>
      </c>
      <c r="L265" s="1" t="s">
        <v>90</v>
      </c>
      <c r="M265" s="1" t="s">
        <v>5437</v>
      </c>
      <c r="N265" s="2">
        <v>34851</v>
      </c>
      <c r="O265" s="1" t="s">
        <v>5441</v>
      </c>
      <c r="P265" s="1">
        <v>425497</v>
      </c>
      <c r="Q265" s="1">
        <v>593765</v>
      </c>
      <c r="R265" s="1">
        <v>81</v>
      </c>
      <c r="S265" s="1" t="s">
        <v>1163</v>
      </c>
      <c r="T265" s="1" t="s">
        <v>5440</v>
      </c>
      <c r="U265" s="1">
        <v>20</v>
      </c>
      <c r="V265" s="1" t="s">
        <v>1529</v>
      </c>
      <c r="W265" s="1">
        <v>0</v>
      </c>
      <c r="X265" s="1">
        <v>20</v>
      </c>
      <c r="Z265" s="1">
        <v>1</v>
      </c>
      <c r="AA265" s="1">
        <v>0</v>
      </c>
      <c r="AB265" s="1">
        <v>0</v>
      </c>
      <c r="AC265" s="1">
        <v>0</v>
      </c>
      <c r="AD265" s="1">
        <v>0</v>
      </c>
      <c r="AE265" s="1">
        <v>0</v>
      </c>
      <c r="AF265" s="1">
        <v>0</v>
      </c>
      <c r="AG265" s="1">
        <v>0</v>
      </c>
      <c r="AH265" s="1">
        <v>0</v>
      </c>
      <c r="AI265" s="1">
        <v>0</v>
      </c>
      <c r="AJ265" s="1">
        <v>0</v>
      </c>
      <c r="AK265" s="1">
        <v>1</v>
      </c>
      <c r="AL265" s="1">
        <v>0</v>
      </c>
      <c r="AM265" s="1">
        <v>0</v>
      </c>
      <c r="AN265" s="1">
        <v>0</v>
      </c>
      <c r="AO265" s="1">
        <v>0</v>
      </c>
      <c r="AP265" s="1">
        <v>0</v>
      </c>
      <c r="AQ265" s="1" t="s">
        <v>1333</v>
      </c>
      <c r="AR265" s="1">
        <v>0</v>
      </c>
      <c r="AT265" s="1" t="s">
        <v>16</v>
      </c>
      <c r="AU265" s="1" t="s">
        <v>1162</v>
      </c>
      <c r="AV265" s="1" t="s">
        <v>1452</v>
      </c>
      <c r="AW265" s="1">
        <v>4</v>
      </c>
      <c r="AX265" s="1">
        <v>0</v>
      </c>
      <c r="CI265" s="2">
        <v>41411</v>
      </c>
    </row>
    <row r="266" spans="1:88" ht="45" x14ac:dyDescent="0.25">
      <c r="A266" s="1">
        <v>116</v>
      </c>
      <c r="B266" s="1" t="s">
        <v>291</v>
      </c>
      <c r="F266" s="1" t="s">
        <v>5434</v>
      </c>
      <c r="G266" s="5">
        <v>116.1</v>
      </c>
      <c r="H266" s="1" t="s">
        <v>5433</v>
      </c>
      <c r="I266" s="1" t="s">
        <v>16</v>
      </c>
      <c r="J266" s="1" t="s">
        <v>1041</v>
      </c>
      <c r="K266" s="1" t="s">
        <v>292</v>
      </c>
      <c r="L266" s="1" t="s">
        <v>16</v>
      </c>
      <c r="M266" s="1" t="s">
        <v>3286</v>
      </c>
      <c r="N266" s="2">
        <v>34851</v>
      </c>
      <c r="P266" s="1">
        <v>300561</v>
      </c>
      <c r="Q266" s="1">
        <v>202084</v>
      </c>
      <c r="R266" s="1">
        <v>170</v>
      </c>
      <c r="S266" s="1" t="s">
        <v>1424</v>
      </c>
      <c r="T266" s="1" t="s">
        <v>5432</v>
      </c>
      <c r="U266" s="1">
        <v>10</v>
      </c>
      <c r="V266" s="1" t="s">
        <v>1207</v>
      </c>
      <c r="W266" s="1">
        <v>0</v>
      </c>
      <c r="X266" s="1">
        <v>20</v>
      </c>
      <c r="Z266" s="1">
        <v>1</v>
      </c>
      <c r="AA266" s="1">
        <v>0</v>
      </c>
      <c r="AB266" s="1">
        <v>0</v>
      </c>
      <c r="AC266" s="1">
        <v>0</v>
      </c>
      <c r="AD266" s="1">
        <v>0</v>
      </c>
      <c r="AE266" s="1">
        <v>0</v>
      </c>
      <c r="AF266" s="1">
        <v>0</v>
      </c>
      <c r="AG266" s="1">
        <v>0</v>
      </c>
      <c r="AH266" s="1">
        <v>0</v>
      </c>
      <c r="AI266" s="1">
        <v>0</v>
      </c>
      <c r="AJ266" s="1">
        <v>0</v>
      </c>
      <c r="AK266" s="1">
        <v>1</v>
      </c>
      <c r="AL266" s="1">
        <v>0</v>
      </c>
      <c r="AM266" s="1">
        <v>0</v>
      </c>
      <c r="AN266" s="1">
        <v>0</v>
      </c>
      <c r="AO266" s="1">
        <v>0</v>
      </c>
      <c r="AP266" s="1">
        <v>0</v>
      </c>
      <c r="AQ266" s="1" t="s">
        <v>1333</v>
      </c>
      <c r="AR266" s="1">
        <v>0</v>
      </c>
      <c r="AT266" s="1" t="s">
        <v>16</v>
      </c>
      <c r="AU266" s="1" t="s">
        <v>1206</v>
      </c>
      <c r="AV266" s="1" t="s">
        <v>1332</v>
      </c>
      <c r="AW266" s="1">
        <v>2</v>
      </c>
      <c r="AX266" s="1">
        <v>2</v>
      </c>
      <c r="CI266" s="2">
        <v>41411</v>
      </c>
    </row>
    <row r="267" spans="1:88" ht="60" x14ac:dyDescent="0.25">
      <c r="A267" s="1">
        <v>117</v>
      </c>
      <c r="B267" s="1" t="s">
        <v>5431</v>
      </c>
      <c r="G267" s="5">
        <v>117.1</v>
      </c>
      <c r="H267" s="1" t="s">
        <v>5330</v>
      </c>
      <c r="I267" s="1" t="s">
        <v>5329</v>
      </c>
      <c r="K267" s="1" t="s">
        <v>5430</v>
      </c>
      <c r="R267" s="1"/>
      <c r="T267" s="1" t="s">
        <v>5327</v>
      </c>
      <c r="Z267" s="1">
        <v>0</v>
      </c>
      <c r="AA267" s="1">
        <v>1</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t="s">
        <v>1741</v>
      </c>
      <c r="AR267" s="1">
        <v>0</v>
      </c>
      <c r="AT267" s="1" t="s">
        <v>16</v>
      </c>
      <c r="AV267" s="1" t="s">
        <v>1387</v>
      </c>
      <c r="AW267" s="1">
        <v>0</v>
      </c>
      <c r="AX267" s="1">
        <v>0</v>
      </c>
      <c r="CI267" s="2">
        <v>41411</v>
      </c>
    </row>
    <row r="268" spans="1:88" ht="30" x14ac:dyDescent="0.25">
      <c r="A268" s="1">
        <v>118</v>
      </c>
      <c r="B268" s="1" t="s">
        <v>293</v>
      </c>
      <c r="G268" s="5">
        <v>118.1</v>
      </c>
      <c r="H268" s="1" t="s">
        <v>5429</v>
      </c>
      <c r="I268" s="1" t="s">
        <v>16</v>
      </c>
      <c r="J268" s="1" t="s">
        <v>70</v>
      </c>
      <c r="K268" s="1" t="s">
        <v>227</v>
      </c>
      <c r="L268" s="1" t="s">
        <v>16</v>
      </c>
      <c r="M268" s="1" t="s">
        <v>3286</v>
      </c>
      <c r="N268" s="2">
        <v>35004</v>
      </c>
      <c r="O268" s="1" t="s">
        <v>5428</v>
      </c>
      <c r="P268" s="1">
        <v>440097</v>
      </c>
      <c r="Q268" s="1">
        <v>417063</v>
      </c>
      <c r="R268" s="1">
        <v>111</v>
      </c>
      <c r="S268" s="1" t="s">
        <v>1336</v>
      </c>
      <c r="T268" s="1" t="s">
        <v>5427</v>
      </c>
      <c r="U268" s="1">
        <v>20</v>
      </c>
      <c r="V268" s="1" t="s">
        <v>1194</v>
      </c>
      <c r="W268" s="1">
        <v>0</v>
      </c>
      <c r="X268" s="1">
        <v>20</v>
      </c>
      <c r="Z268" s="1">
        <v>1</v>
      </c>
      <c r="AA268" s="1">
        <v>0</v>
      </c>
      <c r="AB268" s="1">
        <v>0</v>
      </c>
      <c r="AC268" s="1">
        <v>0</v>
      </c>
      <c r="AD268" s="1">
        <v>0</v>
      </c>
      <c r="AE268" s="1">
        <v>0</v>
      </c>
      <c r="AF268" s="1">
        <v>0</v>
      </c>
      <c r="AG268" s="1">
        <v>0</v>
      </c>
      <c r="AH268" s="1">
        <v>0</v>
      </c>
      <c r="AI268" s="1">
        <v>0</v>
      </c>
      <c r="AJ268" s="1">
        <v>0</v>
      </c>
      <c r="AK268" s="1">
        <v>1</v>
      </c>
      <c r="AL268" s="1">
        <v>0</v>
      </c>
      <c r="AM268" s="1">
        <v>0</v>
      </c>
      <c r="AN268" s="1">
        <v>0</v>
      </c>
      <c r="AO268" s="1">
        <v>0</v>
      </c>
      <c r="AP268" s="1">
        <v>0</v>
      </c>
      <c r="AQ268" s="1" t="s">
        <v>1333</v>
      </c>
      <c r="AR268" s="1">
        <v>0</v>
      </c>
      <c r="AT268" s="1" t="s">
        <v>16</v>
      </c>
      <c r="AU268" s="1" t="s">
        <v>1206</v>
      </c>
      <c r="AV268" s="1" t="s">
        <v>1417</v>
      </c>
      <c r="AW268" s="1">
        <v>6</v>
      </c>
      <c r="AX268" s="1">
        <v>6</v>
      </c>
      <c r="CI268" s="2">
        <v>41411</v>
      </c>
    </row>
    <row r="269" spans="1:88" ht="45" x14ac:dyDescent="0.25">
      <c r="A269" s="1">
        <v>119</v>
      </c>
      <c r="B269" s="1" t="s">
        <v>294</v>
      </c>
      <c r="G269" s="5">
        <v>119.1</v>
      </c>
      <c r="H269" s="1" t="s">
        <v>5426</v>
      </c>
      <c r="I269" s="1" t="s">
        <v>16</v>
      </c>
      <c r="J269" s="1" t="s">
        <v>1261</v>
      </c>
      <c r="K269" s="1" t="s">
        <v>295</v>
      </c>
      <c r="L269" s="1" t="s">
        <v>16</v>
      </c>
      <c r="M269" s="1" t="s">
        <v>3286</v>
      </c>
      <c r="N269" s="2">
        <v>35004</v>
      </c>
      <c r="P269" s="1">
        <v>447206</v>
      </c>
      <c r="Q269" s="1">
        <v>379846</v>
      </c>
      <c r="R269" s="1">
        <v>120</v>
      </c>
      <c r="S269" s="1" t="s">
        <v>1258</v>
      </c>
      <c r="T269" s="1" t="s">
        <v>5425</v>
      </c>
      <c r="U269" s="1">
        <v>20</v>
      </c>
      <c r="V269" s="1" t="s">
        <v>1529</v>
      </c>
      <c r="W269" s="1">
        <v>0</v>
      </c>
      <c r="X269" s="1">
        <v>20</v>
      </c>
      <c r="Z269" s="1">
        <v>1</v>
      </c>
      <c r="AA269" s="1">
        <v>0</v>
      </c>
      <c r="AB269" s="1">
        <v>0</v>
      </c>
      <c r="AC269" s="1">
        <v>0</v>
      </c>
      <c r="AD269" s="1">
        <v>0</v>
      </c>
      <c r="AE269" s="1">
        <v>0</v>
      </c>
      <c r="AF269" s="1">
        <v>0</v>
      </c>
      <c r="AG269" s="1">
        <v>0</v>
      </c>
      <c r="AH269" s="1">
        <v>0</v>
      </c>
      <c r="AI269" s="1">
        <v>0</v>
      </c>
      <c r="AJ269" s="1">
        <v>0</v>
      </c>
      <c r="AK269" s="1">
        <v>1</v>
      </c>
      <c r="AL269" s="1">
        <v>0</v>
      </c>
      <c r="AM269" s="1">
        <v>0</v>
      </c>
      <c r="AN269" s="1">
        <v>0</v>
      </c>
      <c r="AO269" s="1">
        <v>0</v>
      </c>
      <c r="AP269" s="1">
        <v>0</v>
      </c>
      <c r="AQ269" s="1" t="s">
        <v>1333</v>
      </c>
      <c r="AR269" s="1">
        <v>0</v>
      </c>
      <c r="AT269" s="1" t="s">
        <v>16</v>
      </c>
      <c r="AU269" s="1" t="s">
        <v>1206</v>
      </c>
      <c r="AV269" s="1" t="s">
        <v>1417</v>
      </c>
      <c r="AW269" s="1">
        <v>6</v>
      </c>
      <c r="AX269" s="1">
        <v>6</v>
      </c>
      <c r="CI269" s="2">
        <v>41411</v>
      </c>
    </row>
    <row r="270" spans="1:88" ht="30" x14ac:dyDescent="0.25">
      <c r="A270" s="1">
        <v>120</v>
      </c>
      <c r="B270" s="1" t="s">
        <v>296</v>
      </c>
      <c r="G270" s="5">
        <v>120.1</v>
      </c>
      <c r="H270" s="1" t="s">
        <v>1414</v>
      </c>
      <c r="I270" s="1" t="s">
        <v>16</v>
      </c>
      <c r="J270" s="1" t="s">
        <v>70</v>
      </c>
      <c r="K270" s="1" t="s">
        <v>15</v>
      </c>
      <c r="L270" s="1" t="s">
        <v>16</v>
      </c>
      <c r="M270" s="1" t="s">
        <v>3286</v>
      </c>
      <c r="N270" s="2">
        <v>35004</v>
      </c>
      <c r="P270" s="1">
        <v>445224</v>
      </c>
      <c r="Q270" s="1">
        <v>405168</v>
      </c>
      <c r="R270" s="1">
        <v>111</v>
      </c>
      <c r="S270" s="1" t="s">
        <v>1336</v>
      </c>
      <c r="T270" s="1" t="s">
        <v>5424</v>
      </c>
      <c r="U270" s="1">
        <v>20</v>
      </c>
      <c r="V270" s="1" t="s">
        <v>1529</v>
      </c>
      <c r="W270" s="1">
        <v>42.44</v>
      </c>
      <c r="X270" s="1">
        <v>0.01</v>
      </c>
      <c r="Y270" s="1" t="s">
        <v>1022</v>
      </c>
      <c r="Z270" s="1">
        <v>1</v>
      </c>
      <c r="AA270" s="1">
        <v>0</v>
      </c>
      <c r="AB270" s="1">
        <v>0</v>
      </c>
      <c r="AC270" s="1">
        <v>1</v>
      </c>
      <c r="AD270" s="1">
        <v>0</v>
      </c>
      <c r="AE270" s="1">
        <v>0</v>
      </c>
      <c r="AF270" s="1">
        <v>0</v>
      </c>
      <c r="AG270" s="1">
        <v>0</v>
      </c>
      <c r="AH270" s="1">
        <v>0</v>
      </c>
      <c r="AI270" s="1">
        <v>0</v>
      </c>
      <c r="AJ270" s="1">
        <v>0</v>
      </c>
      <c r="AK270" s="1">
        <v>0</v>
      </c>
      <c r="AL270" s="1">
        <v>0</v>
      </c>
      <c r="AM270" s="1">
        <v>0</v>
      </c>
      <c r="AN270" s="1">
        <v>0</v>
      </c>
      <c r="AO270" s="1">
        <v>0</v>
      </c>
      <c r="AP270" s="1">
        <v>0</v>
      </c>
      <c r="AQ270" s="1" t="s">
        <v>1326</v>
      </c>
      <c r="AR270" s="1">
        <v>0</v>
      </c>
      <c r="AT270" s="1" t="s">
        <v>16</v>
      </c>
      <c r="AU270" s="1" t="s">
        <v>1206</v>
      </c>
      <c r="AV270" s="1" t="s">
        <v>1417</v>
      </c>
      <c r="AW270" s="1">
        <v>6</v>
      </c>
      <c r="AX270" s="1">
        <v>6</v>
      </c>
      <c r="CI270" s="2">
        <v>41411</v>
      </c>
    </row>
    <row r="271" spans="1:88" ht="30" x14ac:dyDescent="0.25">
      <c r="A271" s="1">
        <v>120</v>
      </c>
      <c r="B271" s="1" t="s">
        <v>296</v>
      </c>
      <c r="G271" s="5">
        <v>120.2</v>
      </c>
      <c r="H271" s="1" t="s">
        <v>1314</v>
      </c>
      <c r="I271" s="1" t="s">
        <v>16</v>
      </c>
      <c r="J271" s="1" t="s">
        <v>70</v>
      </c>
      <c r="K271" s="1" t="s">
        <v>15</v>
      </c>
      <c r="L271" s="1" t="s">
        <v>16</v>
      </c>
      <c r="M271" s="1" t="s">
        <v>3286</v>
      </c>
      <c r="N271" s="2">
        <v>35004</v>
      </c>
      <c r="P271" s="1">
        <v>445080</v>
      </c>
      <c r="Q271" s="1">
        <v>405125</v>
      </c>
      <c r="R271" s="1">
        <v>111</v>
      </c>
      <c r="S271" s="1" t="s">
        <v>1336</v>
      </c>
      <c r="T271" s="1" t="s">
        <v>5423</v>
      </c>
      <c r="U271" s="1">
        <v>20</v>
      </c>
      <c r="V271" s="1" t="s">
        <v>1529</v>
      </c>
      <c r="W271" s="1">
        <v>0</v>
      </c>
      <c r="X271" s="1">
        <v>20</v>
      </c>
      <c r="Z271" s="1">
        <v>1</v>
      </c>
      <c r="AA271" s="1">
        <v>1</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t="s">
        <v>1741</v>
      </c>
      <c r="AR271" s="1">
        <v>0</v>
      </c>
      <c r="AT271" s="1" t="s">
        <v>16</v>
      </c>
      <c r="AU271" s="1" t="s">
        <v>1206</v>
      </c>
      <c r="AV271" s="1" t="s">
        <v>1417</v>
      </c>
      <c r="AW271" s="1">
        <v>6</v>
      </c>
      <c r="AX271" s="1">
        <v>0</v>
      </c>
      <c r="AY271" s="1" t="s">
        <v>1962</v>
      </c>
      <c r="AZ271" s="1" t="s">
        <v>1065</v>
      </c>
      <c r="BB271" s="1" t="s">
        <v>1543</v>
      </c>
      <c r="BD271" s="1" t="s">
        <v>1542</v>
      </c>
      <c r="BE271" s="1" t="s">
        <v>1387</v>
      </c>
      <c r="BG271" s="1" t="s">
        <v>1542</v>
      </c>
      <c r="BH271" s="1" t="s">
        <v>1135</v>
      </c>
      <c r="BI271" s="1" t="s">
        <v>1173</v>
      </c>
      <c r="BJ271" s="1" t="s">
        <v>1172</v>
      </c>
      <c r="BK271" s="1" t="s">
        <v>1267</v>
      </c>
      <c r="BL271" s="1" t="s">
        <v>1108</v>
      </c>
      <c r="BM271" s="1" t="s">
        <v>1107</v>
      </c>
      <c r="BN271" s="1">
        <v>1</v>
      </c>
      <c r="BW271" s="1" t="s">
        <v>1383</v>
      </c>
      <c r="BX271" s="1" t="s">
        <v>1383</v>
      </c>
      <c r="BY271" s="1" t="s">
        <v>1383</v>
      </c>
      <c r="BZ271" s="1" t="s">
        <v>1383</v>
      </c>
      <c r="CA271" s="1" t="s">
        <v>1383</v>
      </c>
      <c r="CB271" s="1" t="s">
        <v>1383</v>
      </c>
      <c r="CC271" s="1" t="s">
        <v>1383</v>
      </c>
      <c r="CD271" s="1" t="s">
        <v>1383</v>
      </c>
      <c r="CE271" s="1" t="s">
        <v>1383</v>
      </c>
      <c r="CF271" s="1" t="s">
        <v>1383</v>
      </c>
      <c r="CG271" s="1" t="s">
        <v>1383</v>
      </c>
      <c r="CH271" s="1" t="s">
        <v>1383</v>
      </c>
      <c r="CI271" s="2">
        <v>41411</v>
      </c>
      <c r="CJ271" s="2">
        <v>39884</v>
      </c>
    </row>
    <row r="272" spans="1:88" ht="30" x14ac:dyDescent="0.25">
      <c r="A272" s="1">
        <v>121</v>
      </c>
      <c r="B272" s="1" t="s">
        <v>297</v>
      </c>
      <c r="G272" s="5">
        <v>121.1</v>
      </c>
      <c r="H272" s="1" t="s">
        <v>5422</v>
      </c>
      <c r="I272" s="1" t="s">
        <v>16</v>
      </c>
      <c r="J272" s="1" t="s">
        <v>70</v>
      </c>
      <c r="K272" s="1" t="s">
        <v>15</v>
      </c>
      <c r="L272" s="1" t="s">
        <v>16</v>
      </c>
      <c r="M272" s="1" t="s">
        <v>3286</v>
      </c>
      <c r="N272" s="2">
        <v>35004</v>
      </c>
      <c r="O272" s="1" t="s">
        <v>5421</v>
      </c>
      <c r="P272" s="1">
        <v>447324</v>
      </c>
      <c r="Q272" s="1">
        <v>404162</v>
      </c>
      <c r="R272" s="1">
        <v>111</v>
      </c>
      <c r="S272" s="1" t="s">
        <v>1336</v>
      </c>
      <c r="T272" s="1" t="s">
        <v>5420</v>
      </c>
      <c r="U272" s="1">
        <v>20</v>
      </c>
      <c r="V272" s="1" t="s">
        <v>1194</v>
      </c>
      <c r="W272" s="1">
        <v>0</v>
      </c>
      <c r="X272" s="1">
        <v>20</v>
      </c>
      <c r="Z272" s="1">
        <v>1</v>
      </c>
      <c r="AA272" s="1">
        <v>0</v>
      </c>
      <c r="AB272" s="1">
        <v>0</v>
      </c>
      <c r="AC272" s="1">
        <v>0</v>
      </c>
      <c r="AD272" s="1">
        <v>0</v>
      </c>
      <c r="AE272" s="1">
        <v>0</v>
      </c>
      <c r="AF272" s="1">
        <v>0</v>
      </c>
      <c r="AG272" s="1">
        <v>0</v>
      </c>
      <c r="AH272" s="1">
        <v>0</v>
      </c>
      <c r="AI272" s="1">
        <v>0</v>
      </c>
      <c r="AJ272" s="1">
        <v>0</v>
      </c>
      <c r="AK272" s="1">
        <v>1</v>
      </c>
      <c r="AL272" s="1">
        <v>0</v>
      </c>
      <c r="AM272" s="1">
        <v>0</v>
      </c>
      <c r="AN272" s="1">
        <v>0</v>
      </c>
      <c r="AO272" s="1">
        <v>0</v>
      </c>
      <c r="AP272" s="1">
        <v>0</v>
      </c>
      <c r="AQ272" s="1" t="s">
        <v>1333</v>
      </c>
      <c r="AR272" s="1">
        <v>0</v>
      </c>
      <c r="AT272" s="1" t="s">
        <v>16</v>
      </c>
      <c r="AU272" s="1" t="s">
        <v>1206</v>
      </c>
      <c r="AV272" s="1" t="s">
        <v>1452</v>
      </c>
      <c r="AW272" s="1">
        <v>4</v>
      </c>
      <c r="AX272" s="1">
        <v>4</v>
      </c>
      <c r="CI272" s="2">
        <v>41411</v>
      </c>
    </row>
    <row r="273" spans="1:88" ht="30" x14ac:dyDescent="0.25">
      <c r="A273" s="1">
        <v>122</v>
      </c>
      <c r="B273" s="1" t="s">
        <v>298</v>
      </c>
      <c r="G273" s="5">
        <v>122.1</v>
      </c>
      <c r="H273" s="1" t="s">
        <v>5419</v>
      </c>
      <c r="I273" s="1" t="s">
        <v>16</v>
      </c>
      <c r="J273" s="1" t="s">
        <v>70</v>
      </c>
      <c r="K273" s="1" t="s">
        <v>299</v>
      </c>
      <c r="L273" s="1" t="s">
        <v>16</v>
      </c>
      <c r="M273" s="1" t="s">
        <v>3286</v>
      </c>
      <c r="N273" s="2">
        <v>35004</v>
      </c>
      <c r="O273" s="1" t="s">
        <v>5417</v>
      </c>
      <c r="P273" s="1">
        <v>449247</v>
      </c>
      <c r="Q273" s="1">
        <v>382701</v>
      </c>
      <c r="R273" s="1">
        <v>111</v>
      </c>
      <c r="S273" s="1" t="s">
        <v>1258</v>
      </c>
      <c r="T273" s="1" t="s">
        <v>5416</v>
      </c>
      <c r="U273" s="1">
        <v>20</v>
      </c>
      <c r="V273" s="1" t="s">
        <v>1194</v>
      </c>
      <c r="W273" s="1">
        <v>20.2</v>
      </c>
      <c r="X273" s="1">
        <v>0.1</v>
      </c>
      <c r="Y273" s="1" t="s">
        <v>1194</v>
      </c>
      <c r="Z273" s="1">
        <v>1</v>
      </c>
      <c r="AA273" s="1">
        <v>0</v>
      </c>
      <c r="AB273" s="1">
        <v>0</v>
      </c>
      <c r="AC273" s="1">
        <v>0</v>
      </c>
      <c r="AD273" s="1">
        <v>0</v>
      </c>
      <c r="AE273" s="1">
        <v>0</v>
      </c>
      <c r="AF273" s="1">
        <v>0</v>
      </c>
      <c r="AG273" s="1">
        <v>0</v>
      </c>
      <c r="AH273" s="1">
        <v>0</v>
      </c>
      <c r="AI273" s="1">
        <v>0</v>
      </c>
      <c r="AJ273" s="1">
        <v>0</v>
      </c>
      <c r="AK273" s="1">
        <v>1</v>
      </c>
      <c r="AL273" s="1">
        <v>0</v>
      </c>
      <c r="AM273" s="1">
        <v>0</v>
      </c>
      <c r="AN273" s="1">
        <v>0</v>
      </c>
      <c r="AO273" s="1">
        <v>0</v>
      </c>
      <c r="AP273" s="1">
        <v>0</v>
      </c>
      <c r="AQ273" s="1" t="s">
        <v>1333</v>
      </c>
      <c r="AR273" s="1">
        <v>0</v>
      </c>
      <c r="AT273" s="1" t="s">
        <v>16</v>
      </c>
      <c r="AU273" s="1" t="s">
        <v>1206</v>
      </c>
      <c r="AV273" s="1" t="s">
        <v>1019</v>
      </c>
      <c r="AW273" s="1">
        <v>12</v>
      </c>
      <c r="AX273" s="1">
        <v>12</v>
      </c>
      <c r="CI273" s="2">
        <v>41411</v>
      </c>
    </row>
    <row r="274" spans="1:88" ht="30" x14ac:dyDescent="0.25">
      <c r="A274" s="1">
        <v>122</v>
      </c>
      <c r="B274" s="1" t="s">
        <v>298</v>
      </c>
      <c r="G274" s="5">
        <v>122.2</v>
      </c>
      <c r="H274" s="1" t="s">
        <v>5418</v>
      </c>
      <c r="I274" s="1" t="s">
        <v>16</v>
      </c>
      <c r="J274" s="1" t="s">
        <v>70</v>
      </c>
      <c r="K274" s="1" t="s">
        <v>299</v>
      </c>
      <c r="L274" s="1" t="s">
        <v>16</v>
      </c>
      <c r="M274" s="1" t="s">
        <v>3286</v>
      </c>
      <c r="N274" s="2">
        <v>35004</v>
      </c>
      <c r="O274" s="1" t="s">
        <v>5417</v>
      </c>
      <c r="P274" s="1">
        <v>449247</v>
      </c>
      <c r="Q274" s="1">
        <v>382701</v>
      </c>
      <c r="R274" s="1">
        <v>111</v>
      </c>
      <c r="S274" s="1" t="s">
        <v>1258</v>
      </c>
      <c r="T274" s="1" t="s">
        <v>5416</v>
      </c>
      <c r="U274" s="1">
        <v>20</v>
      </c>
      <c r="V274" s="1" t="s">
        <v>1194</v>
      </c>
      <c r="W274" s="1">
        <v>20.2</v>
      </c>
      <c r="X274" s="1">
        <v>0.1</v>
      </c>
      <c r="Y274" s="1" t="s">
        <v>1194</v>
      </c>
      <c r="Z274" s="1">
        <v>1</v>
      </c>
      <c r="AA274" s="1">
        <v>0</v>
      </c>
      <c r="AB274" s="1">
        <v>0</v>
      </c>
      <c r="AC274" s="1">
        <v>1</v>
      </c>
      <c r="AD274" s="1">
        <v>0</v>
      </c>
      <c r="AE274" s="1">
        <v>0</v>
      </c>
      <c r="AF274" s="1">
        <v>0</v>
      </c>
      <c r="AG274" s="1">
        <v>0</v>
      </c>
      <c r="AH274" s="1">
        <v>0</v>
      </c>
      <c r="AI274" s="1">
        <v>0</v>
      </c>
      <c r="AJ274" s="1">
        <v>0</v>
      </c>
      <c r="AK274" s="1">
        <v>1</v>
      </c>
      <c r="AL274" s="1">
        <v>0</v>
      </c>
      <c r="AM274" s="1">
        <v>0</v>
      </c>
      <c r="AN274" s="1">
        <v>0</v>
      </c>
      <c r="AO274" s="1">
        <v>0</v>
      </c>
      <c r="AP274" s="1">
        <v>0</v>
      </c>
      <c r="AQ274" s="1" t="s">
        <v>1251</v>
      </c>
      <c r="AR274" s="1">
        <v>0</v>
      </c>
      <c r="AT274" s="1" t="s">
        <v>16</v>
      </c>
      <c r="AU274" s="1" t="s">
        <v>1206</v>
      </c>
      <c r="AV274" s="1" t="s">
        <v>1019</v>
      </c>
      <c r="AW274" s="1">
        <v>12</v>
      </c>
      <c r="AX274" s="1">
        <v>0</v>
      </c>
      <c r="CI274" s="2">
        <v>41411</v>
      </c>
    </row>
    <row r="275" spans="1:88" ht="30" x14ac:dyDescent="0.25">
      <c r="A275" s="1">
        <v>123</v>
      </c>
      <c r="B275" s="1" t="s">
        <v>300</v>
      </c>
      <c r="F275" s="1" t="s">
        <v>5412</v>
      </c>
      <c r="G275" s="5">
        <v>123.1</v>
      </c>
      <c r="H275" s="1" t="s">
        <v>1878</v>
      </c>
      <c r="I275" s="1" t="s">
        <v>16</v>
      </c>
      <c r="J275" s="1" t="s">
        <v>70</v>
      </c>
      <c r="K275" s="1" t="s">
        <v>227</v>
      </c>
      <c r="L275" s="1" t="s">
        <v>16</v>
      </c>
      <c r="M275" s="1" t="s">
        <v>3286</v>
      </c>
      <c r="N275" s="2">
        <v>35004</v>
      </c>
      <c r="O275" s="1" t="s">
        <v>5415</v>
      </c>
      <c r="P275" s="1">
        <v>441017</v>
      </c>
      <c r="Q275" s="1">
        <v>410831</v>
      </c>
      <c r="R275" s="1">
        <v>111</v>
      </c>
      <c r="S275" s="1" t="s">
        <v>1336</v>
      </c>
      <c r="T275" s="1" t="s">
        <v>5414</v>
      </c>
      <c r="U275" s="1">
        <v>10</v>
      </c>
      <c r="V275" s="1" t="s">
        <v>1529</v>
      </c>
      <c r="W275" s="1">
        <v>107.35</v>
      </c>
      <c r="X275" s="1">
        <v>0.01</v>
      </c>
      <c r="Y275" s="1" t="s">
        <v>1194</v>
      </c>
      <c r="Z275" s="1">
        <v>1</v>
      </c>
      <c r="AA275" s="1">
        <v>0</v>
      </c>
      <c r="AB275" s="1">
        <v>0</v>
      </c>
      <c r="AC275" s="1">
        <v>1</v>
      </c>
      <c r="AD275" s="1">
        <v>0</v>
      </c>
      <c r="AE275" s="1">
        <v>0</v>
      </c>
      <c r="AF275" s="1">
        <v>0</v>
      </c>
      <c r="AG275" s="1">
        <v>0</v>
      </c>
      <c r="AH275" s="1">
        <v>0</v>
      </c>
      <c r="AI275" s="1">
        <v>0</v>
      </c>
      <c r="AJ275" s="1">
        <v>0</v>
      </c>
      <c r="AK275" s="1">
        <v>0</v>
      </c>
      <c r="AL275" s="1">
        <v>0</v>
      </c>
      <c r="AM275" s="1">
        <v>0</v>
      </c>
      <c r="AN275" s="1">
        <v>0</v>
      </c>
      <c r="AO275" s="1">
        <v>0</v>
      </c>
      <c r="AP275" s="1">
        <v>0</v>
      </c>
      <c r="AQ275" s="1" t="s">
        <v>1326</v>
      </c>
      <c r="AR275" s="1">
        <v>0</v>
      </c>
      <c r="AT275" s="1" t="s">
        <v>16</v>
      </c>
      <c r="AU275" s="1" t="s">
        <v>1206</v>
      </c>
      <c r="AV275" s="1" t="s">
        <v>1417</v>
      </c>
      <c r="AW275" s="1">
        <v>6</v>
      </c>
      <c r="AX275" s="1">
        <v>6</v>
      </c>
      <c r="AY275" s="1" t="s">
        <v>5413</v>
      </c>
      <c r="CI275" s="2">
        <v>41411</v>
      </c>
    </row>
    <row r="276" spans="1:88" ht="30" x14ac:dyDescent="0.25">
      <c r="A276" s="1">
        <v>123</v>
      </c>
      <c r="B276" s="1" t="s">
        <v>300</v>
      </c>
      <c r="F276" s="1" t="s">
        <v>5412</v>
      </c>
      <c r="G276" s="5">
        <v>123.2</v>
      </c>
      <c r="H276" s="1" t="s">
        <v>1881</v>
      </c>
      <c r="I276" s="1" t="s">
        <v>16</v>
      </c>
      <c r="J276" s="1" t="s">
        <v>70</v>
      </c>
      <c r="K276" s="1" t="s">
        <v>227</v>
      </c>
      <c r="L276" s="1" t="s">
        <v>16</v>
      </c>
      <c r="M276" s="1" t="s">
        <v>3286</v>
      </c>
      <c r="N276" s="2">
        <v>35004</v>
      </c>
      <c r="O276" s="1" t="s">
        <v>5411</v>
      </c>
      <c r="P276" s="1">
        <v>441010</v>
      </c>
      <c r="Q276" s="1">
        <v>410865</v>
      </c>
      <c r="R276" s="1">
        <v>111</v>
      </c>
      <c r="S276" s="1" t="s">
        <v>1336</v>
      </c>
      <c r="T276" s="1" t="s">
        <v>5410</v>
      </c>
      <c r="U276" s="1">
        <v>10</v>
      </c>
      <c r="V276" s="1" t="s">
        <v>1194</v>
      </c>
      <c r="W276" s="1">
        <v>107.5</v>
      </c>
      <c r="X276" s="1">
        <v>2</v>
      </c>
      <c r="Y276" s="1" t="s">
        <v>1256</v>
      </c>
      <c r="Z276" s="1">
        <v>1</v>
      </c>
      <c r="AA276" s="1">
        <v>0</v>
      </c>
      <c r="AB276" s="1">
        <v>0</v>
      </c>
      <c r="AC276" s="1">
        <v>1</v>
      </c>
      <c r="AD276" s="1">
        <v>0</v>
      </c>
      <c r="AE276" s="1">
        <v>0</v>
      </c>
      <c r="AF276" s="1">
        <v>0</v>
      </c>
      <c r="AG276" s="1">
        <v>0</v>
      </c>
      <c r="AH276" s="1">
        <v>0</v>
      </c>
      <c r="AI276" s="1">
        <v>0</v>
      </c>
      <c r="AJ276" s="1">
        <v>0</v>
      </c>
      <c r="AK276" s="1">
        <v>0</v>
      </c>
      <c r="AL276" s="1">
        <v>0</v>
      </c>
      <c r="AM276" s="1">
        <v>0</v>
      </c>
      <c r="AN276" s="1">
        <v>0</v>
      </c>
      <c r="AO276" s="1">
        <v>0</v>
      </c>
      <c r="AP276" s="1">
        <v>0</v>
      </c>
      <c r="AQ276" s="1" t="s">
        <v>1326</v>
      </c>
      <c r="AR276" s="1">
        <v>0</v>
      </c>
      <c r="AT276" s="1" t="s">
        <v>16</v>
      </c>
      <c r="AU276" s="1" t="s">
        <v>1206</v>
      </c>
      <c r="AV276" s="1" t="s">
        <v>1417</v>
      </c>
      <c r="AW276" s="1">
        <v>6</v>
      </c>
      <c r="AX276" s="1">
        <v>0</v>
      </c>
      <c r="CI276" s="2">
        <v>41411</v>
      </c>
    </row>
    <row r="277" spans="1:88" ht="30" x14ac:dyDescent="0.25">
      <c r="A277" s="1">
        <v>124</v>
      </c>
      <c r="B277" s="1" t="s">
        <v>301</v>
      </c>
      <c r="G277" s="5">
        <v>124.1</v>
      </c>
      <c r="H277" s="1" t="s">
        <v>1881</v>
      </c>
      <c r="I277" s="1" t="s">
        <v>16</v>
      </c>
      <c r="J277" s="1" t="s">
        <v>946</v>
      </c>
      <c r="K277" s="1" t="s">
        <v>188</v>
      </c>
      <c r="L277" s="1" t="s">
        <v>16</v>
      </c>
      <c r="M277" s="1" t="s">
        <v>3286</v>
      </c>
      <c r="N277" s="2">
        <v>35004</v>
      </c>
      <c r="O277" s="1" t="s">
        <v>5409</v>
      </c>
      <c r="P277" s="1">
        <v>378035</v>
      </c>
      <c r="Q277" s="1">
        <v>402732</v>
      </c>
      <c r="R277" s="1">
        <v>109</v>
      </c>
      <c r="S277" s="1" t="s">
        <v>1140</v>
      </c>
      <c r="T277" s="1" t="s">
        <v>5408</v>
      </c>
      <c r="U277" s="1">
        <v>15</v>
      </c>
      <c r="V277" s="1" t="s">
        <v>1194</v>
      </c>
      <c r="W277" s="1">
        <v>0</v>
      </c>
      <c r="X277" s="1">
        <v>20</v>
      </c>
      <c r="Z277" s="1">
        <v>1</v>
      </c>
      <c r="AA277" s="1">
        <v>0</v>
      </c>
      <c r="AB277" s="1">
        <v>0</v>
      </c>
      <c r="AC277" s="1">
        <v>0</v>
      </c>
      <c r="AD277" s="1">
        <v>0</v>
      </c>
      <c r="AE277" s="1">
        <v>0</v>
      </c>
      <c r="AF277" s="1">
        <v>0</v>
      </c>
      <c r="AG277" s="1">
        <v>0</v>
      </c>
      <c r="AH277" s="1">
        <v>0</v>
      </c>
      <c r="AI277" s="1">
        <v>0</v>
      </c>
      <c r="AJ277" s="1">
        <v>0</v>
      </c>
      <c r="AK277" s="1">
        <v>1</v>
      </c>
      <c r="AL277" s="1">
        <v>1</v>
      </c>
      <c r="AM277" s="1">
        <v>0</v>
      </c>
      <c r="AN277" s="1">
        <v>0</v>
      </c>
      <c r="AO277" s="1">
        <v>0</v>
      </c>
      <c r="AP277" s="1">
        <v>0</v>
      </c>
      <c r="AQ277" s="1" t="s">
        <v>1830</v>
      </c>
      <c r="AR277" s="1">
        <v>0</v>
      </c>
      <c r="AT277" s="1" t="s">
        <v>16</v>
      </c>
      <c r="AU277" s="1" t="s">
        <v>1206</v>
      </c>
      <c r="AV277" s="1" t="s">
        <v>1452</v>
      </c>
      <c r="AW277" s="1">
        <v>4</v>
      </c>
      <c r="AX277" s="1">
        <v>4</v>
      </c>
      <c r="CI277" s="2">
        <v>41411</v>
      </c>
      <c r="CJ277" s="2">
        <v>39881</v>
      </c>
    </row>
    <row r="278" spans="1:88" ht="30" x14ac:dyDescent="0.25">
      <c r="A278" s="1">
        <v>125</v>
      </c>
      <c r="B278" s="1" t="s">
        <v>302</v>
      </c>
      <c r="G278" s="5">
        <v>125.1</v>
      </c>
      <c r="H278" s="1" t="s">
        <v>5407</v>
      </c>
      <c r="I278" s="1" t="s">
        <v>16</v>
      </c>
      <c r="J278" s="1" t="s">
        <v>995</v>
      </c>
      <c r="K278" s="1" t="s">
        <v>255</v>
      </c>
      <c r="L278" s="1" t="s">
        <v>16</v>
      </c>
      <c r="M278" s="1" t="s">
        <v>3286</v>
      </c>
      <c r="N278" s="2">
        <v>35004</v>
      </c>
      <c r="O278" s="1" t="s">
        <v>5406</v>
      </c>
      <c r="P278" s="1">
        <v>439692</v>
      </c>
      <c r="Q278" s="1">
        <v>537211</v>
      </c>
      <c r="R278" s="1">
        <v>93</v>
      </c>
      <c r="S278" s="1" t="s">
        <v>1163</v>
      </c>
      <c r="T278" s="1" t="s">
        <v>5405</v>
      </c>
      <c r="U278" s="1">
        <v>20</v>
      </c>
      <c r="V278" s="1" t="s">
        <v>1194</v>
      </c>
      <c r="W278" s="1">
        <v>0</v>
      </c>
      <c r="X278" s="1">
        <v>20</v>
      </c>
      <c r="Z278" s="1">
        <v>1</v>
      </c>
      <c r="AA278" s="1">
        <v>0</v>
      </c>
      <c r="AB278" s="1">
        <v>0</v>
      </c>
      <c r="AC278" s="1">
        <v>0</v>
      </c>
      <c r="AD278" s="1">
        <v>0</v>
      </c>
      <c r="AE278" s="1">
        <v>0</v>
      </c>
      <c r="AF278" s="1">
        <v>0</v>
      </c>
      <c r="AG278" s="1">
        <v>0</v>
      </c>
      <c r="AH278" s="1">
        <v>0</v>
      </c>
      <c r="AI278" s="1">
        <v>0</v>
      </c>
      <c r="AJ278" s="1">
        <v>0</v>
      </c>
      <c r="AK278" s="1">
        <v>0</v>
      </c>
      <c r="AL278" s="1">
        <v>0</v>
      </c>
      <c r="AM278" s="1">
        <v>1</v>
      </c>
      <c r="AN278" s="1">
        <v>0</v>
      </c>
      <c r="AO278" s="1">
        <v>0</v>
      </c>
      <c r="AP278" s="1">
        <v>0</v>
      </c>
      <c r="AQ278" s="1" t="s">
        <v>2944</v>
      </c>
      <c r="AR278" s="1">
        <v>0</v>
      </c>
      <c r="AT278" s="1" t="s">
        <v>16</v>
      </c>
      <c r="AU278" s="1" t="s">
        <v>1162</v>
      </c>
      <c r="AV278" s="1" t="s">
        <v>1452</v>
      </c>
      <c r="AW278" s="1">
        <v>4</v>
      </c>
      <c r="AX278" s="1">
        <v>4</v>
      </c>
      <c r="CI278" s="2">
        <v>41411</v>
      </c>
    </row>
    <row r="279" spans="1:88" ht="30" x14ac:dyDescent="0.25">
      <c r="A279" s="1">
        <v>125</v>
      </c>
      <c r="B279" s="1" t="s">
        <v>302</v>
      </c>
      <c r="G279" s="5">
        <v>125.2</v>
      </c>
      <c r="H279" s="1" t="s">
        <v>5404</v>
      </c>
      <c r="I279" s="1" t="s">
        <v>16</v>
      </c>
      <c r="J279" s="1" t="s">
        <v>995</v>
      </c>
      <c r="K279" s="1" t="s">
        <v>255</v>
      </c>
      <c r="L279" s="1" t="s">
        <v>16</v>
      </c>
      <c r="M279" s="1" t="s">
        <v>3286</v>
      </c>
      <c r="N279" s="2">
        <v>35004</v>
      </c>
      <c r="O279" s="1" t="s">
        <v>5403</v>
      </c>
      <c r="P279" s="1">
        <v>439674</v>
      </c>
      <c r="Q279" s="1">
        <v>537177</v>
      </c>
      <c r="R279" s="1">
        <v>93</v>
      </c>
      <c r="S279" s="1" t="s">
        <v>1163</v>
      </c>
      <c r="T279" s="1" t="s">
        <v>5402</v>
      </c>
      <c r="U279" s="1">
        <v>20</v>
      </c>
      <c r="V279" s="1" t="s">
        <v>1194</v>
      </c>
      <c r="W279" s="1">
        <v>0</v>
      </c>
      <c r="X279" s="1">
        <v>20</v>
      </c>
      <c r="Z279" s="1">
        <v>1</v>
      </c>
      <c r="AA279" s="1">
        <v>0</v>
      </c>
      <c r="AB279" s="1">
        <v>0</v>
      </c>
      <c r="AC279" s="1">
        <v>0</v>
      </c>
      <c r="AD279" s="1">
        <v>0</v>
      </c>
      <c r="AE279" s="1">
        <v>0</v>
      </c>
      <c r="AF279" s="1">
        <v>0</v>
      </c>
      <c r="AG279" s="1">
        <v>0</v>
      </c>
      <c r="AH279" s="1">
        <v>0</v>
      </c>
      <c r="AI279" s="1">
        <v>0</v>
      </c>
      <c r="AJ279" s="1">
        <v>0</v>
      </c>
      <c r="AK279" s="1">
        <v>1</v>
      </c>
      <c r="AL279" s="1">
        <v>0</v>
      </c>
      <c r="AM279" s="1">
        <v>0</v>
      </c>
      <c r="AN279" s="1">
        <v>0</v>
      </c>
      <c r="AO279" s="1">
        <v>0</v>
      </c>
      <c r="AP279" s="1">
        <v>0</v>
      </c>
      <c r="AQ279" s="1" t="s">
        <v>1333</v>
      </c>
      <c r="AR279" s="1">
        <v>0</v>
      </c>
      <c r="AT279" s="1" t="s">
        <v>16</v>
      </c>
      <c r="AU279" s="1" t="s">
        <v>1162</v>
      </c>
      <c r="AV279" s="1" t="s">
        <v>1452</v>
      </c>
      <c r="AW279" s="1">
        <v>4</v>
      </c>
      <c r="AX279" s="1">
        <v>0</v>
      </c>
      <c r="CI279" s="2">
        <v>41411</v>
      </c>
    </row>
    <row r="280" spans="1:88" ht="60" x14ac:dyDescent="0.25">
      <c r="A280" s="1">
        <v>126</v>
      </c>
      <c r="B280" s="1" t="s">
        <v>946</v>
      </c>
      <c r="G280" s="5">
        <v>126.1</v>
      </c>
      <c r="H280" s="1" t="s">
        <v>5330</v>
      </c>
      <c r="I280" s="1" t="s">
        <v>5329</v>
      </c>
      <c r="K280" s="1" t="s">
        <v>5401</v>
      </c>
      <c r="R280" s="1"/>
      <c r="T280" s="1" t="s">
        <v>5327</v>
      </c>
      <c r="Z280" s="1">
        <v>0</v>
      </c>
      <c r="AA280" s="1">
        <v>1</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t="s">
        <v>1741</v>
      </c>
      <c r="AR280" s="1">
        <v>0</v>
      </c>
      <c r="AT280" s="1" t="s">
        <v>16</v>
      </c>
      <c r="AV280" s="1" t="s">
        <v>1387</v>
      </c>
      <c r="AW280" s="1">
        <v>0</v>
      </c>
      <c r="AX280" s="1">
        <v>0</v>
      </c>
      <c r="CI280" s="2">
        <v>41411</v>
      </c>
    </row>
    <row r="281" spans="1:88" x14ac:dyDescent="0.25">
      <c r="A281" s="1">
        <v>127</v>
      </c>
      <c r="B281" s="1" t="s">
        <v>303</v>
      </c>
      <c r="G281" s="5">
        <v>127.1</v>
      </c>
      <c r="H281" s="1" t="s">
        <v>5400</v>
      </c>
      <c r="I281" s="1" t="s">
        <v>16</v>
      </c>
      <c r="J281" s="1" t="s">
        <v>946</v>
      </c>
      <c r="K281" s="1" t="s">
        <v>304</v>
      </c>
      <c r="L281" s="1" t="s">
        <v>90</v>
      </c>
      <c r="M281" s="1" t="s">
        <v>5396</v>
      </c>
      <c r="N281" s="2">
        <v>34973</v>
      </c>
      <c r="P281" s="1">
        <v>363403</v>
      </c>
      <c r="Q281" s="1">
        <v>401176</v>
      </c>
      <c r="R281" s="1">
        <v>109</v>
      </c>
      <c r="S281" s="1" t="s">
        <v>1140</v>
      </c>
      <c r="T281" s="1" t="s">
        <v>5395</v>
      </c>
      <c r="U281" s="1">
        <v>50</v>
      </c>
      <c r="V281" s="1" t="s">
        <v>1529</v>
      </c>
      <c r="W281" s="1">
        <v>37</v>
      </c>
      <c r="X281" s="1">
        <v>10</v>
      </c>
      <c r="Y281" s="1" t="s">
        <v>1529</v>
      </c>
      <c r="Z281" s="1">
        <v>1</v>
      </c>
      <c r="AA281" s="1">
        <v>0</v>
      </c>
      <c r="AB281" s="1">
        <v>0</v>
      </c>
      <c r="AC281" s="1">
        <v>0</v>
      </c>
      <c r="AD281" s="1">
        <v>0</v>
      </c>
      <c r="AE281" s="1">
        <v>0</v>
      </c>
      <c r="AF281" s="1">
        <v>0</v>
      </c>
      <c r="AG281" s="1">
        <v>0</v>
      </c>
      <c r="AH281" s="1">
        <v>0</v>
      </c>
      <c r="AI281" s="1">
        <v>0</v>
      </c>
      <c r="AJ281" s="1">
        <v>0</v>
      </c>
      <c r="AK281" s="1">
        <v>1</v>
      </c>
      <c r="AL281" s="1">
        <v>0</v>
      </c>
      <c r="AM281" s="1">
        <v>0</v>
      </c>
      <c r="AN281" s="1">
        <v>0</v>
      </c>
      <c r="AO281" s="1">
        <v>0</v>
      </c>
      <c r="AP281" s="1">
        <v>0</v>
      </c>
      <c r="AQ281" s="1" t="s">
        <v>1333</v>
      </c>
      <c r="AR281" s="1">
        <v>0</v>
      </c>
      <c r="AT281" s="1" t="s">
        <v>16</v>
      </c>
      <c r="AU281" s="1" t="s">
        <v>1206</v>
      </c>
      <c r="AV281" s="1" t="s">
        <v>1452</v>
      </c>
      <c r="AW281" s="1">
        <v>4</v>
      </c>
      <c r="AX281" s="1">
        <v>4</v>
      </c>
      <c r="CI281" s="2">
        <v>41411</v>
      </c>
    </row>
    <row r="282" spans="1:88" x14ac:dyDescent="0.25">
      <c r="A282" s="1">
        <v>127</v>
      </c>
      <c r="B282" s="1" t="s">
        <v>303</v>
      </c>
      <c r="G282" s="5">
        <v>127.2</v>
      </c>
      <c r="H282" s="1" t="s">
        <v>5399</v>
      </c>
      <c r="I282" s="1" t="s">
        <v>16</v>
      </c>
      <c r="J282" s="1" t="s">
        <v>946</v>
      </c>
      <c r="K282" s="1" t="s">
        <v>304</v>
      </c>
      <c r="L282" s="1" t="s">
        <v>90</v>
      </c>
      <c r="M282" s="1" t="s">
        <v>5396</v>
      </c>
      <c r="N282" s="2">
        <v>34973</v>
      </c>
      <c r="P282" s="1">
        <v>363403</v>
      </c>
      <c r="Q282" s="1">
        <v>401176</v>
      </c>
      <c r="R282" s="1">
        <v>109</v>
      </c>
      <c r="S282" s="1" t="s">
        <v>1140</v>
      </c>
      <c r="T282" s="1" t="s">
        <v>5395</v>
      </c>
      <c r="U282" s="1">
        <v>50</v>
      </c>
      <c r="V282" s="1" t="s">
        <v>1529</v>
      </c>
      <c r="W282" s="1">
        <v>37</v>
      </c>
      <c r="X282" s="1">
        <v>10</v>
      </c>
      <c r="Y282" s="1" t="s">
        <v>1529</v>
      </c>
      <c r="Z282" s="1">
        <v>1</v>
      </c>
      <c r="AA282" s="1">
        <v>0</v>
      </c>
      <c r="AB282" s="1">
        <v>0</v>
      </c>
      <c r="AC282" s="1">
        <v>0</v>
      </c>
      <c r="AD282" s="1">
        <v>0</v>
      </c>
      <c r="AE282" s="1">
        <v>0</v>
      </c>
      <c r="AF282" s="1">
        <v>0</v>
      </c>
      <c r="AG282" s="1">
        <v>0</v>
      </c>
      <c r="AH282" s="1">
        <v>0</v>
      </c>
      <c r="AI282" s="1">
        <v>0</v>
      </c>
      <c r="AJ282" s="1">
        <v>0</v>
      </c>
      <c r="AK282" s="1">
        <v>1</v>
      </c>
      <c r="AL282" s="1">
        <v>0</v>
      </c>
      <c r="AM282" s="1">
        <v>0</v>
      </c>
      <c r="AN282" s="1">
        <v>0</v>
      </c>
      <c r="AO282" s="1">
        <v>0</v>
      </c>
      <c r="AP282" s="1">
        <v>0</v>
      </c>
      <c r="AQ282" s="1" t="s">
        <v>1333</v>
      </c>
      <c r="AR282" s="1">
        <v>0</v>
      </c>
      <c r="AT282" s="1" t="s">
        <v>16</v>
      </c>
      <c r="AU282" s="1" t="s">
        <v>1206</v>
      </c>
      <c r="AV282" s="1" t="s">
        <v>1452</v>
      </c>
      <c r="AW282" s="1">
        <v>4</v>
      </c>
      <c r="AX282" s="1">
        <v>0</v>
      </c>
      <c r="CI282" s="2">
        <v>41411</v>
      </c>
    </row>
    <row r="283" spans="1:88" x14ac:dyDescent="0.25">
      <c r="A283" s="1">
        <v>127</v>
      </c>
      <c r="B283" s="1" t="s">
        <v>303</v>
      </c>
      <c r="G283" s="5">
        <v>127.3</v>
      </c>
      <c r="H283" s="1" t="s">
        <v>5398</v>
      </c>
      <c r="I283" s="1" t="s">
        <v>16</v>
      </c>
      <c r="J283" s="1" t="s">
        <v>946</v>
      </c>
      <c r="K283" s="1" t="s">
        <v>304</v>
      </c>
      <c r="L283" s="1" t="s">
        <v>90</v>
      </c>
      <c r="M283" s="1" t="s">
        <v>5396</v>
      </c>
      <c r="N283" s="2">
        <v>34973</v>
      </c>
      <c r="P283" s="1">
        <v>363403</v>
      </c>
      <c r="Q283" s="1">
        <v>401176</v>
      </c>
      <c r="R283" s="1">
        <v>109</v>
      </c>
      <c r="S283" s="1" t="s">
        <v>1140</v>
      </c>
      <c r="T283" s="1" t="s">
        <v>5395</v>
      </c>
      <c r="U283" s="1">
        <v>50</v>
      </c>
      <c r="V283" s="1" t="s">
        <v>1529</v>
      </c>
      <c r="W283" s="1">
        <v>37</v>
      </c>
      <c r="X283" s="1">
        <v>10</v>
      </c>
      <c r="Y283" s="1" t="s">
        <v>1529</v>
      </c>
      <c r="Z283" s="1">
        <v>1</v>
      </c>
      <c r="AA283" s="1">
        <v>0</v>
      </c>
      <c r="AB283" s="1">
        <v>0</v>
      </c>
      <c r="AC283" s="1">
        <v>0</v>
      </c>
      <c r="AD283" s="1">
        <v>0</v>
      </c>
      <c r="AE283" s="1">
        <v>0</v>
      </c>
      <c r="AF283" s="1">
        <v>0</v>
      </c>
      <c r="AG283" s="1">
        <v>0</v>
      </c>
      <c r="AH283" s="1">
        <v>0</v>
      </c>
      <c r="AI283" s="1">
        <v>0</v>
      </c>
      <c r="AJ283" s="1">
        <v>0</v>
      </c>
      <c r="AK283" s="1">
        <v>1</v>
      </c>
      <c r="AL283" s="1">
        <v>0</v>
      </c>
      <c r="AM283" s="1">
        <v>0</v>
      </c>
      <c r="AN283" s="1">
        <v>0</v>
      </c>
      <c r="AO283" s="1">
        <v>0</v>
      </c>
      <c r="AP283" s="1">
        <v>0</v>
      </c>
      <c r="AQ283" s="1" t="s">
        <v>1333</v>
      </c>
      <c r="AR283" s="1">
        <v>0</v>
      </c>
      <c r="AT283" s="1" t="s">
        <v>16</v>
      </c>
      <c r="AU283" s="1" t="s">
        <v>1206</v>
      </c>
      <c r="AV283" s="1" t="s">
        <v>1452</v>
      </c>
      <c r="AW283" s="1">
        <v>4</v>
      </c>
      <c r="AX283" s="1">
        <v>0</v>
      </c>
      <c r="CI283" s="2">
        <v>41411</v>
      </c>
    </row>
    <row r="284" spans="1:88" x14ac:dyDescent="0.25">
      <c r="A284" s="1">
        <v>127</v>
      </c>
      <c r="B284" s="1" t="s">
        <v>303</v>
      </c>
      <c r="G284" s="5">
        <v>127.4</v>
      </c>
      <c r="H284" s="1" t="s">
        <v>5397</v>
      </c>
      <c r="I284" s="1" t="s">
        <v>16</v>
      </c>
      <c r="J284" s="1" t="s">
        <v>946</v>
      </c>
      <c r="K284" s="1" t="s">
        <v>304</v>
      </c>
      <c r="L284" s="1" t="s">
        <v>90</v>
      </c>
      <c r="M284" s="1" t="s">
        <v>5396</v>
      </c>
      <c r="N284" s="2">
        <v>34973</v>
      </c>
      <c r="P284" s="1">
        <v>363403</v>
      </c>
      <c r="Q284" s="1">
        <v>401176</v>
      </c>
      <c r="R284" s="1">
        <v>109</v>
      </c>
      <c r="S284" s="1" t="s">
        <v>1140</v>
      </c>
      <c r="T284" s="1" t="s">
        <v>5395</v>
      </c>
      <c r="U284" s="1">
        <v>50</v>
      </c>
      <c r="V284" s="1" t="s">
        <v>1529</v>
      </c>
      <c r="W284" s="1">
        <v>37</v>
      </c>
      <c r="X284" s="1">
        <v>10</v>
      </c>
      <c r="Y284" s="1" t="s">
        <v>1529</v>
      </c>
      <c r="Z284" s="1">
        <v>1</v>
      </c>
      <c r="AA284" s="1">
        <v>0</v>
      </c>
      <c r="AB284" s="1">
        <v>0</v>
      </c>
      <c r="AC284" s="1">
        <v>0</v>
      </c>
      <c r="AD284" s="1">
        <v>0</v>
      </c>
      <c r="AE284" s="1">
        <v>0</v>
      </c>
      <c r="AF284" s="1">
        <v>0</v>
      </c>
      <c r="AG284" s="1">
        <v>0</v>
      </c>
      <c r="AH284" s="1">
        <v>0</v>
      </c>
      <c r="AI284" s="1">
        <v>0</v>
      </c>
      <c r="AJ284" s="1">
        <v>0</v>
      </c>
      <c r="AK284" s="1">
        <v>1</v>
      </c>
      <c r="AL284" s="1">
        <v>0</v>
      </c>
      <c r="AM284" s="1">
        <v>0</v>
      </c>
      <c r="AN284" s="1">
        <v>0</v>
      </c>
      <c r="AO284" s="1">
        <v>0</v>
      </c>
      <c r="AP284" s="1">
        <v>0</v>
      </c>
      <c r="AQ284" s="1" t="s">
        <v>1333</v>
      </c>
      <c r="AR284" s="1">
        <v>0</v>
      </c>
      <c r="AT284" s="1" t="s">
        <v>16</v>
      </c>
      <c r="AU284" s="1" t="s">
        <v>1206</v>
      </c>
      <c r="AV284" s="1" t="s">
        <v>1452</v>
      </c>
      <c r="AW284" s="1">
        <v>4</v>
      </c>
      <c r="AX284" s="1">
        <v>0</v>
      </c>
      <c r="CI284" s="2">
        <v>41411</v>
      </c>
    </row>
    <row r="285" spans="1:88" ht="30" x14ac:dyDescent="0.25">
      <c r="A285" s="1">
        <v>128</v>
      </c>
      <c r="B285" s="1" t="s">
        <v>356</v>
      </c>
      <c r="C285" s="1" t="s">
        <v>5392</v>
      </c>
      <c r="G285" s="5">
        <v>128.1</v>
      </c>
      <c r="H285" s="1" t="s">
        <v>4660</v>
      </c>
      <c r="I285" s="1" t="s">
        <v>1071</v>
      </c>
      <c r="J285" s="1" t="s">
        <v>980</v>
      </c>
      <c r="K285" s="1" t="s">
        <v>357</v>
      </c>
      <c r="L285" s="1" t="s">
        <v>16</v>
      </c>
      <c r="M285" s="1" t="s">
        <v>3286</v>
      </c>
      <c r="N285" s="2">
        <v>35004</v>
      </c>
      <c r="P285" s="1">
        <v>227400</v>
      </c>
      <c r="Q285" s="1">
        <v>602200</v>
      </c>
      <c r="R285" s="1">
        <v>76</v>
      </c>
      <c r="S285" s="1" t="s">
        <v>1116</v>
      </c>
      <c r="T285" s="1" t="s">
        <v>5391</v>
      </c>
      <c r="U285" s="1">
        <v>200</v>
      </c>
      <c r="W285" s="1">
        <v>0</v>
      </c>
      <c r="X285" s="1">
        <v>20</v>
      </c>
      <c r="Z285" s="1">
        <v>1</v>
      </c>
      <c r="AA285" s="1">
        <v>0</v>
      </c>
      <c r="AB285" s="1">
        <v>0</v>
      </c>
      <c r="AC285" s="1">
        <v>0</v>
      </c>
      <c r="AD285" s="1">
        <v>0</v>
      </c>
      <c r="AE285" s="1">
        <v>0</v>
      </c>
      <c r="AF285" s="1">
        <v>1</v>
      </c>
      <c r="AG285" s="1">
        <v>0</v>
      </c>
      <c r="AH285" s="1">
        <v>0</v>
      </c>
      <c r="AI285" s="1">
        <v>1</v>
      </c>
      <c r="AJ285" s="1">
        <v>0</v>
      </c>
      <c r="AK285" s="1">
        <v>0</v>
      </c>
      <c r="AL285" s="1">
        <v>0</v>
      </c>
      <c r="AM285" s="1">
        <v>0</v>
      </c>
      <c r="AN285" s="1">
        <v>0</v>
      </c>
      <c r="AO285" s="1">
        <v>0</v>
      </c>
      <c r="AP285" s="1">
        <v>0</v>
      </c>
      <c r="AQ285" s="1" t="s">
        <v>1368</v>
      </c>
      <c r="AR285" s="1">
        <v>0</v>
      </c>
      <c r="AT285" s="1" t="s">
        <v>1067</v>
      </c>
      <c r="AU285" s="1" t="s">
        <v>1162</v>
      </c>
      <c r="AV285" s="1" t="s">
        <v>1452</v>
      </c>
      <c r="AW285" s="1">
        <v>4</v>
      </c>
      <c r="AX285" s="1">
        <v>4</v>
      </c>
      <c r="AZ285" s="1" t="s">
        <v>1065</v>
      </c>
      <c r="BB285" s="1" t="s">
        <v>1827</v>
      </c>
      <c r="BC285" s="1" t="s">
        <v>5394</v>
      </c>
      <c r="BD285" s="1" t="s">
        <v>1681</v>
      </c>
      <c r="BE285" s="1" t="s">
        <v>1387</v>
      </c>
      <c r="BG285" s="1" t="s">
        <v>5390</v>
      </c>
      <c r="BH285" s="1" t="s">
        <v>980</v>
      </c>
      <c r="BI285" s="1" t="s">
        <v>1173</v>
      </c>
      <c r="BJ285" s="1" t="s">
        <v>1429</v>
      </c>
      <c r="BK285" s="1" t="s">
        <v>1428</v>
      </c>
      <c r="BL285" s="1" t="s">
        <v>1108</v>
      </c>
      <c r="BM285" s="1" t="s">
        <v>1107</v>
      </c>
      <c r="BN285" s="1">
        <v>1</v>
      </c>
      <c r="BO285" s="1" t="s">
        <v>5389</v>
      </c>
      <c r="BW285" s="1" t="s">
        <v>1383</v>
      </c>
      <c r="BX285" s="1" t="s">
        <v>1383</v>
      </c>
      <c r="BY285" s="1" t="s">
        <v>1383</v>
      </c>
      <c r="BZ285" s="1" t="s">
        <v>1383</v>
      </c>
      <c r="CA285" s="1" t="s">
        <v>1383</v>
      </c>
      <c r="CB285" s="1" t="s">
        <v>1383</v>
      </c>
      <c r="CC285" s="1" t="s">
        <v>1383</v>
      </c>
      <c r="CD285" s="1" t="s">
        <v>1383</v>
      </c>
      <c r="CE285" s="1" t="s">
        <v>1383</v>
      </c>
      <c r="CF285" s="1" t="s">
        <v>1383</v>
      </c>
      <c r="CG285" s="1" t="s">
        <v>1383</v>
      </c>
      <c r="CH285" s="1" t="s">
        <v>1383</v>
      </c>
      <c r="CI285" s="2">
        <v>41411</v>
      </c>
      <c r="CJ285" s="2">
        <v>41282</v>
      </c>
    </row>
    <row r="286" spans="1:88" ht="30" x14ac:dyDescent="0.25">
      <c r="A286" s="1">
        <v>128</v>
      </c>
      <c r="B286" s="1" t="s">
        <v>356</v>
      </c>
      <c r="C286" s="1" t="s">
        <v>5392</v>
      </c>
      <c r="G286" s="5">
        <v>128.19999999999999</v>
      </c>
      <c r="H286" s="1" t="s">
        <v>5393</v>
      </c>
      <c r="I286" s="1" t="s">
        <v>1071</v>
      </c>
      <c r="J286" s="1" t="s">
        <v>980</v>
      </c>
      <c r="K286" s="1" t="s">
        <v>357</v>
      </c>
      <c r="L286" s="1" t="s">
        <v>16</v>
      </c>
      <c r="M286" s="1" t="s">
        <v>3286</v>
      </c>
      <c r="N286" s="2">
        <v>35004</v>
      </c>
      <c r="P286" s="1">
        <v>227400</v>
      </c>
      <c r="Q286" s="1">
        <v>602200</v>
      </c>
      <c r="R286" s="1">
        <v>76</v>
      </c>
      <c r="S286" s="1" t="s">
        <v>1116</v>
      </c>
      <c r="T286" s="1" t="s">
        <v>5391</v>
      </c>
      <c r="U286" s="1">
        <v>200</v>
      </c>
      <c r="W286" s="1">
        <v>0</v>
      </c>
      <c r="X286" s="1">
        <v>20</v>
      </c>
      <c r="Z286" s="1">
        <v>1</v>
      </c>
      <c r="AA286" s="1">
        <v>0</v>
      </c>
      <c r="AB286" s="1">
        <v>0</v>
      </c>
      <c r="AC286" s="1">
        <v>0</v>
      </c>
      <c r="AD286" s="1">
        <v>0</v>
      </c>
      <c r="AE286" s="1">
        <v>0</v>
      </c>
      <c r="AF286" s="1">
        <v>1</v>
      </c>
      <c r="AG286" s="1">
        <v>0</v>
      </c>
      <c r="AH286" s="1">
        <v>0</v>
      </c>
      <c r="AI286" s="1">
        <v>0</v>
      </c>
      <c r="AJ286" s="1">
        <v>0</v>
      </c>
      <c r="AK286" s="1">
        <v>0</v>
      </c>
      <c r="AL286" s="1">
        <v>0</v>
      </c>
      <c r="AM286" s="1">
        <v>0</v>
      </c>
      <c r="AN286" s="1">
        <v>0</v>
      </c>
      <c r="AO286" s="1">
        <v>0</v>
      </c>
      <c r="AP286" s="1">
        <v>0</v>
      </c>
      <c r="AQ286" s="1" t="s">
        <v>1418</v>
      </c>
      <c r="AR286" s="1">
        <v>0</v>
      </c>
      <c r="AT286" s="1" t="s">
        <v>1067</v>
      </c>
      <c r="AU286" s="1" t="s">
        <v>1162</v>
      </c>
      <c r="AV286" s="1" t="s">
        <v>1452</v>
      </c>
      <c r="AW286" s="1">
        <v>4</v>
      </c>
      <c r="AX286" s="1">
        <v>0</v>
      </c>
      <c r="CI286" s="2">
        <v>41411</v>
      </c>
    </row>
    <row r="287" spans="1:88" ht="30" x14ac:dyDescent="0.25">
      <c r="A287" s="1">
        <v>128</v>
      </c>
      <c r="B287" s="1" t="s">
        <v>356</v>
      </c>
      <c r="C287" s="1" t="s">
        <v>5392</v>
      </c>
      <c r="G287" s="5">
        <v>128.30000000000001</v>
      </c>
      <c r="H287" s="1" t="s">
        <v>1098</v>
      </c>
      <c r="I287" s="1" t="s">
        <v>1186</v>
      </c>
      <c r="J287" s="1" t="s">
        <v>980</v>
      </c>
      <c r="K287" s="1" t="s">
        <v>357</v>
      </c>
      <c r="L287" s="1" t="s">
        <v>16</v>
      </c>
      <c r="M287" s="1" t="s">
        <v>3286</v>
      </c>
      <c r="N287" s="2">
        <v>35004</v>
      </c>
      <c r="P287" s="1">
        <v>227400</v>
      </c>
      <c r="Q287" s="1">
        <v>602200</v>
      </c>
      <c r="R287" s="1">
        <v>76</v>
      </c>
      <c r="S287" s="1" t="s">
        <v>1116</v>
      </c>
      <c r="T287" s="1" t="s">
        <v>5391</v>
      </c>
      <c r="U287" s="1">
        <v>200</v>
      </c>
      <c r="W287" s="1">
        <v>0</v>
      </c>
      <c r="X287" s="1">
        <v>20</v>
      </c>
      <c r="Z287" s="1">
        <v>1</v>
      </c>
      <c r="AA287" s="1">
        <v>0</v>
      </c>
      <c r="AB287" s="1">
        <v>0</v>
      </c>
      <c r="AC287" s="1">
        <v>0</v>
      </c>
      <c r="AD287" s="1">
        <v>0</v>
      </c>
      <c r="AE287" s="1">
        <v>0</v>
      </c>
      <c r="AF287" s="1">
        <v>0</v>
      </c>
      <c r="AG287" s="1">
        <v>1</v>
      </c>
      <c r="AH287" s="1">
        <v>0</v>
      </c>
      <c r="AI287" s="1">
        <v>1</v>
      </c>
      <c r="AJ287" s="1">
        <v>0</v>
      </c>
      <c r="AK287" s="1">
        <v>0</v>
      </c>
      <c r="AL287" s="1">
        <v>0</v>
      </c>
      <c r="AM287" s="1">
        <v>0</v>
      </c>
      <c r="AN287" s="1">
        <v>0</v>
      </c>
      <c r="AO287" s="1">
        <v>0</v>
      </c>
      <c r="AP287" s="1">
        <v>0</v>
      </c>
      <c r="AQ287" s="1" t="s">
        <v>1079</v>
      </c>
      <c r="AR287" s="1">
        <v>0</v>
      </c>
      <c r="AT287" s="1" t="s">
        <v>1067</v>
      </c>
      <c r="AU287" s="1" t="s">
        <v>1162</v>
      </c>
      <c r="AV287" s="1" t="s">
        <v>1452</v>
      </c>
      <c r="AW287" s="1">
        <v>4</v>
      </c>
      <c r="AX287" s="1">
        <v>0</v>
      </c>
      <c r="AZ287" s="1" t="s">
        <v>1065</v>
      </c>
      <c r="BB287" s="1" t="s">
        <v>1441</v>
      </c>
      <c r="BD287" s="1" t="s">
        <v>1681</v>
      </c>
      <c r="BE287" s="1" t="s">
        <v>1452</v>
      </c>
      <c r="BF287" s="3">
        <v>4</v>
      </c>
      <c r="BG287" s="1" t="s">
        <v>5390</v>
      </c>
      <c r="BH287" s="1" t="s">
        <v>980</v>
      </c>
      <c r="BI287" s="1" t="s">
        <v>1173</v>
      </c>
      <c r="BJ287" s="1" t="s">
        <v>1429</v>
      </c>
      <c r="BK287" s="1" t="s">
        <v>1428</v>
      </c>
      <c r="BL287" s="1" t="s">
        <v>1108</v>
      </c>
      <c r="BM287" s="1" t="s">
        <v>1107</v>
      </c>
      <c r="BN287" s="1">
        <v>1</v>
      </c>
      <c r="BO287" s="1" t="s">
        <v>5389</v>
      </c>
      <c r="BT287" s="1" t="s">
        <v>1106</v>
      </c>
      <c r="BU287" s="1" t="s">
        <v>1170</v>
      </c>
      <c r="BW287" s="1" t="s">
        <v>1170</v>
      </c>
      <c r="BX287" s="1" t="s">
        <v>1383</v>
      </c>
      <c r="BY287" s="1" t="s">
        <v>1383</v>
      </c>
      <c r="BZ287" s="1" t="s">
        <v>1106</v>
      </c>
      <c r="CA287" s="1" t="s">
        <v>1383</v>
      </c>
      <c r="CB287" s="1" t="s">
        <v>1383</v>
      </c>
      <c r="CC287" s="1" t="s">
        <v>1170</v>
      </c>
      <c r="CD287" s="1" t="s">
        <v>1383</v>
      </c>
      <c r="CE287" s="1" t="s">
        <v>1383</v>
      </c>
      <c r="CF287" s="1" t="s">
        <v>1383</v>
      </c>
      <c r="CG287" s="1" t="s">
        <v>1383</v>
      </c>
      <c r="CH287" s="1" t="s">
        <v>1383</v>
      </c>
      <c r="CI287" s="2">
        <v>41411</v>
      </c>
      <c r="CJ287" s="2">
        <v>38761</v>
      </c>
    </row>
    <row r="288" spans="1:88" ht="45" x14ac:dyDescent="0.25">
      <c r="A288" s="1">
        <v>129</v>
      </c>
      <c r="B288" s="1" t="s">
        <v>358</v>
      </c>
      <c r="G288" s="5">
        <v>129.1</v>
      </c>
      <c r="H288" s="1" t="s">
        <v>2616</v>
      </c>
      <c r="I288" s="1" t="s">
        <v>1620</v>
      </c>
      <c r="J288" s="1" t="s">
        <v>1041</v>
      </c>
      <c r="K288" s="1" t="s">
        <v>359</v>
      </c>
      <c r="L288" s="1" t="s">
        <v>90</v>
      </c>
      <c r="M288" s="1" t="s">
        <v>4787</v>
      </c>
      <c r="N288" s="2">
        <v>35004</v>
      </c>
      <c r="O288" s="1" t="s">
        <v>5388</v>
      </c>
      <c r="P288" s="1">
        <v>314152</v>
      </c>
      <c r="Q288" s="1">
        <v>209077</v>
      </c>
      <c r="R288" s="1">
        <v>161</v>
      </c>
      <c r="S288" s="1" t="s">
        <v>1424</v>
      </c>
      <c r="T288" s="1" t="s">
        <v>5387</v>
      </c>
      <c r="U288" s="1">
        <v>10</v>
      </c>
      <c r="V288" s="1" t="s">
        <v>1194</v>
      </c>
      <c r="W288" s="1">
        <v>320</v>
      </c>
      <c r="X288" s="1">
        <v>5</v>
      </c>
      <c r="Z288" s="1">
        <v>0</v>
      </c>
      <c r="AA288" s="1">
        <v>0</v>
      </c>
      <c r="AB288" s="1">
        <v>0</v>
      </c>
      <c r="AC288" s="1">
        <v>0</v>
      </c>
      <c r="AD288" s="1">
        <v>0</v>
      </c>
      <c r="AE288" s="1">
        <v>0</v>
      </c>
      <c r="AF288" s="1">
        <v>0</v>
      </c>
      <c r="AG288" s="1">
        <v>0</v>
      </c>
      <c r="AH288" s="1">
        <v>0</v>
      </c>
      <c r="AI288" s="1">
        <v>0</v>
      </c>
      <c r="AJ288" s="1">
        <v>0</v>
      </c>
      <c r="AK288" s="1">
        <v>1</v>
      </c>
      <c r="AL288" s="1">
        <v>0</v>
      </c>
      <c r="AM288" s="1">
        <v>0</v>
      </c>
      <c r="AN288" s="1">
        <v>0</v>
      </c>
      <c r="AO288" s="1">
        <v>0</v>
      </c>
      <c r="AP288" s="1">
        <v>0</v>
      </c>
      <c r="AQ288" s="1" t="s">
        <v>1333</v>
      </c>
      <c r="AR288" s="1">
        <v>0</v>
      </c>
      <c r="AT288" s="1" t="s">
        <v>16</v>
      </c>
      <c r="AV288" s="1" t="s">
        <v>1387</v>
      </c>
      <c r="AW288" s="1">
        <v>0</v>
      </c>
      <c r="AX288" s="1">
        <v>0</v>
      </c>
      <c r="CI288" s="2">
        <v>41411</v>
      </c>
      <c r="CJ288" s="2">
        <v>39377</v>
      </c>
    </row>
    <row r="289" spans="1:88" ht="45" x14ac:dyDescent="0.25">
      <c r="A289" s="1">
        <v>129</v>
      </c>
      <c r="B289" s="1" t="s">
        <v>358</v>
      </c>
      <c r="G289" s="5">
        <v>129.19999999999999</v>
      </c>
      <c r="H289" s="1" t="s">
        <v>1314</v>
      </c>
      <c r="I289" s="1" t="s">
        <v>1620</v>
      </c>
      <c r="J289" s="1" t="s">
        <v>1041</v>
      </c>
      <c r="K289" s="1" t="s">
        <v>359</v>
      </c>
      <c r="L289" s="1" t="s">
        <v>90</v>
      </c>
      <c r="M289" s="1" t="s">
        <v>4787</v>
      </c>
      <c r="N289" s="2">
        <v>35004</v>
      </c>
      <c r="P289" s="1">
        <v>314114</v>
      </c>
      <c r="Q289" s="1">
        <v>209005</v>
      </c>
      <c r="R289" s="1">
        <v>161</v>
      </c>
      <c r="S289" s="1" t="s">
        <v>1424</v>
      </c>
      <c r="T289" s="1" t="s">
        <v>5386</v>
      </c>
      <c r="U289" s="1">
        <v>15</v>
      </c>
      <c r="V289" s="1" t="s">
        <v>1207</v>
      </c>
      <c r="W289" s="1">
        <v>320</v>
      </c>
      <c r="X289" s="1">
        <v>5</v>
      </c>
      <c r="Z289" s="1">
        <v>0</v>
      </c>
      <c r="AA289" s="1">
        <v>1</v>
      </c>
      <c r="AB289" s="1">
        <v>0</v>
      </c>
      <c r="AC289" s="1">
        <v>0</v>
      </c>
      <c r="AD289" s="1">
        <v>0</v>
      </c>
      <c r="AE289" s="1">
        <v>0</v>
      </c>
      <c r="AF289" s="1">
        <v>0</v>
      </c>
      <c r="AG289" s="1">
        <v>0</v>
      </c>
      <c r="AH289" s="1">
        <v>0</v>
      </c>
      <c r="AI289" s="1">
        <v>0</v>
      </c>
      <c r="AJ289" s="1">
        <v>0</v>
      </c>
      <c r="AK289" s="1">
        <v>0</v>
      </c>
      <c r="AL289" s="1">
        <v>0</v>
      </c>
      <c r="AM289" s="1">
        <v>0</v>
      </c>
      <c r="AN289" s="1">
        <v>0</v>
      </c>
      <c r="AO289" s="1">
        <v>0</v>
      </c>
      <c r="AP289" s="1">
        <v>0</v>
      </c>
      <c r="AQ289" s="1" t="s">
        <v>1741</v>
      </c>
      <c r="AR289" s="1">
        <v>0</v>
      </c>
      <c r="AT289" s="1" t="s">
        <v>16</v>
      </c>
      <c r="AV289" s="1" t="s">
        <v>1387</v>
      </c>
      <c r="AW289" s="1">
        <v>0</v>
      </c>
      <c r="AX289" s="1">
        <v>0</v>
      </c>
      <c r="AY289" s="1" t="s">
        <v>5385</v>
      </c>
      <c r="AZ289" s="1" t="s">
        <v>1065</v>
      </c>
      <c r="BB289" s="1" t="s">
        <v>1543</v>
      </c>
      <c r="BD289" s="1" t="s">
        <v>1567</v>
      </c>
      <c r="BE289" s="1" t="s">
        <v>1387</v>
      </c>
      <c r="BG289" s="1" t="s">
        <v>2701</v>
      </c>
      <c r="BH289" s="1" t="s">
        <v>1034</v>
      </c>
      <c r="BI289" s="1" t="s">
        <v>1173</v>
      </c>
      <c r="BJ289" s="1" t="s">
        <v>1172</v>
      </c>
      <c r="BK289" s="1" t="s">
        <v>1267</v>
      </c>
      <c r="BL289" s="1" t="s">
        <v>1108</v>
      </c>
      <c r="BM289" s="1" t="s">
        <v>1107</v>
      </c>
      <c r="BN289" s="1">
        <v>0</v>
      </c>
      <c r="BO289" s="1" t="s">
        <v>5384</v>
      </c>
      <c r="BW289" s="1" t="s">
        <v>1383</v>
      </c>
      <c r="BX289" s="1" t="s">
        <v>1383</v>
      </c>
      <c r="BY289" s="1" t="s">
        <v>1383</v>
      </c>
      <c r="BZ289" s="1" t="s">
        <v>1383</v>
      </c>
      <c r="CA289" s="1" t="s">
        <v>1383</v>
      </c>
      <c r="CB289" s="1" t="s">
        <v>1383</v>
      </c>
      <c r="CC289" s="1" t="s">
        <v>1383</v>
      </c>
      <c r="CD289" s="1" t="s">
        <v>1383</v>
      </c>
      <c r="CE289" s="1" t="s">
        <v>1383</v>
      </c>
      <c r="CF289" s="1" t="s">
        <v>1383</v>
      </c>
      <c r="CG289" s="1" t="s">
        <v>1383</v>
      </c>
      <c r="CH289" s="1" t="s">
        <v>1383</v>
      </c>
      <c r="CI289" s="2">
        <v>41411</v>
      </c>
      <c r="CJ289" s="2">
        <v>39377</v>
      </c>
    </row>
    <row r="290" spans="1:88" s="2" customFormat="1" ht="30" x14ac:dyDescent="0.25">
      <c r="A290" s="1">
        <v>130</v>
      </c>
      <c r="B290" s="1" t="s">
        <v>360</v>
      </c>
      <c r="C290" s="1"/>
      <c r="D290" s="1"/>
      <c r="E290" s="1"/>
      <c r="F290" s="1"/>
      <c r="G290" s="5">
        <v>130.1</v>
      </c>
      <c r="H290" s="1" t="s">
        <v>5085</v>
      </c>
      <c r="I290" s="1" t="s">
        <v>16</v>
      </c>
      <c r="J290" s="1" t="s">
        <v>70</v>
      </c>
      <c r="K290" s="1" t="s">
        <v>47</v>
      </c>
      <c r="L290" s="1" t="s">
        <v>16</v>
      </c>
      <c r="M290" s="1" t="s">
        <v>5383</v>
      </c>
      <c r="N290" s="2">
        <v>35004</v>
      </c>
      <c r="O290" s="1" t="s">
        <v>5382</v>
      </c>
      <c r="P290" s="1">
        <v>440615</v>
      </c>
      <c r="Q290" s="1">
        <v>394765</v>
      </c>
      <c r="R290" s="1">
        <v>111</v>
      </c>
      <c r="S290" s="1" t="s">
        <v>1258</v>
      </c>
      <c r="T290" s="1" t="s">
        <v>5381</v>
      </c>
      <c r="U290" s="1">
        <v>20</v>
      </c>
      <c r="V290" s="1" t="s">
        <v>1194</v>
      </c>
      <c r="W290" s="1">
        <v>0</v>
      </c>
      <c r="X290" s="1">
        <v>20</v>
      </c>
      <c r="Y290" s="1"/>
      <c r="Z290" s="1">
        <v>1</v>
      </c>
      <c r="AA290" s="1">
        <v>0</v>
      </c>
      <c r="AB290" s="1">
        <v>0</v>
      </c>
      <c r="AC290" s="1">
        <v>0</v>
      </c>
      <c r="AD290" s="1">
        <v>0</v>
      </c>
      <c r="AE290" s="1">
        <v>0</v>
      </c>
      <c r="AF290" s="1">
        <v>0</v>
      </c>
      <c r="AG290" s="1">
        <v>0</v>
      </c>
      <c r="AH290" s="1">
        <v>0</v>
      </c>
      <c r="AI290" s="1">
        <v>0</v>
      </c>
      <c r="AJ290" s="1">
        <v>0</v>
      </c>
      <c r="AK290" s="1">
        <v>1</v>
      </c>
      <c r="AL290" s="1">
        <v>0</v>
      </c>
      <c r="AM290" s="1">
        <v>0</v>
      </c>
      <c r="AN290" s="1">
        <v>0</v>
      </c>
      <c r="AO290" s="1">
        <v>0</v>
      </c>
      <c r="AP290" s="1">
        <v>0</v>
      </c>
      <c r="AQ290" s="1" t="s">
        <v>1333</v>
      </c>
      <c r="AR290" s="1">
        <v>0</v>
      </c>
      <c r="AS290" s="1"/>
      <c r="AT290" s="1" t="s">
        <v>16</v>
      </c>
      <c r="AU290" s="1" t="s">
        <v>1206</v>
      </c>
      <c r="AV290" s="1" t="s">
        <v>1452</v>
      </c>
      <c r="AW290" s="1">
        <v>4</v>
      </c>
      <c r="AX290" s="1">
        <v>4</v>
      </c>
      <c r="AY290" s="1" t="s">
        <v>5380</v>
      </c>
      <c r="AZ290" s="1"/>
      <c r="BA290" s="1"/>
      <c r="BB290" s="1"/>
      <c r="BC290" s="1"/>
      <c r="BD290" s="1"/>
      <c r="BE290" s="1"/>
      <c r="BF290" s="3"/>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2">
        <v>41411</v>
      </c>
    </row>
    <row r="291" spans="1:88" s="2" customFormat="1" ht="30" x14ac:dyDescent="0.25">
      <c r="A291" s="1">
        <v>130</v>
      </c>
      <c r="B291" s="1" t="s">
        <v>360</v>
      </c>
      <c r="C291" s="1"/>
      <c r="D291" s="1"/>
      <c r="E291" s="1"/>
      <c r="F291" s="1"/>
      <c r="G291" s="5">
        <v>130.19999999999999</v>
      </c>
      <c r="H291" s="1" t="s">
        <v>5075</v>
      </c>
      <c r="I291" s="1" t="s">
        <v>16</v>
      </c>
      <c r="J291" s="1" t="s">
        <v>70</v>
      </c>
      <c r="K291" s="1" t="s">
        <v>47</v>
      </c>
      <c r="L291" s="1" t="s">
        <v>16</v>
      </c>
      <c r="M291" s="1" t="s">
        <v>5383</v>
      </c>
      <c r="N291" s="2">
        <v>35004</v>
      </c>
      <c r="O291" s="1" t="s">
        <v>5382</v>
      </c>
      <c r="P291" s="1">
        <v>440615</v>
      </c>
      <c r="Q291" s="1">
        <v>394765</v>
      </c>
      <c r="R291" s="1">
        <v>111</v>
      </c>
      <c r="S291" s="1" t="s">
        <v>1258</v>
      </c>
      <c r="T291" s="1" t="s">
        <v>5381</v>
      </c>
      <c r="U291" s="1">
        <v>20</v>
      </c>
      <c r="V291" s="1" t="s">
        <v>1194</v>
      </c>
      <c r="W291" s="1">
        <v>0</v>
      </c>
      <c r="X291" s="1">
        <v>20</v>
      </c>
      <c r="Y291" s="1"/>
      <c r="Z291" s="1">
        <v>1</v>
      </c>
      <c r="AA291" s="1">
        <v>0</v>
      </c>
      <c r="AB291" s="1">
        <v>0</v>
      </c>
      <c r="AC291" s="1">
        <v>0</v>
      </c>
      <c r="AD291" s="1">
        <v>0</v>
      </c>
      <c r="AE291" s="1">
        <v>0</v>
      </c>
      <c r="AF291" s="1">
        <v>0</v>
      </c>
      <c r="AG291" s="1">
        <v>0</v>
      </c>
      <c r="AH291" s="1">
        <v>0</v>
      </c>
      <c r="AI291" s="1">
        <v>0</v>
      </c>
      <c r="AJ291" s="1">
        <v>0</v>
      </c>
      <c r="AK291" s="1">
        <v>1</v>
      </c>
      <c r="AL291" s="1">
        <v>0</v>
      </c>
      <c r="AM291" s="1">
        <v>0</v>
      </c>
      <c r="AN291" s="1">
        <v>0</v>
      </c>
      <c r="AO291" s="1">
        <v>0</v>
      </c>
      <c r="AP291" s="1">
        <v>0</v>
      </c>
      <c r="AQ291" s="1" t="s">
        <v>1333</v>
      </c>
      <c r="AR291" s="1">
        <v>0</v>
      </c>
      <c r="AS291" s="1"/>
      <c r="AT291" s="1" t="s">
        <v>16</v>
      </c>
      <c r="AU291" s="1" t="s">
        <v>1206</v>
      </c>
      <c r="AV291" s="1" t="s">
        <v>1452</v>
      </c>
      <c r="AW291" s="1">
        <v>4</v>
      </c>
      <c r="AX291" s="1">
        <v>0</v>
      </c>
      <c r="AY291" s="1" t="s">
        <v>5380</v>
      </c>
      <c r="AZ291" s="1"/>
      <c r="BA291" s="1"/>
      <c r="BB291" s="1"/>
      <c r="BC291" s="1"/>
      <c r="BD291" s="1"/>
      <c r="BE291" s="1"/>
      <c r="BF291" s="3"/>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2">
        <v>41411</v>
      </c>
    </row>
    <row r="292" spans="1:88" s="2" customFormat="1" ht="45" x14ac:dyDescent="0.25">
      <c r="A292" s="1">
        <v>131</v>
      </c>
      <c r="B292" s="1" t="s">
        <v>361</v>
      </c>
      <c r="C292" s="1"/>
      <c r="D292" s="1"/>
      <c r="E292" s="1"/>
      <c r="F292" s="1"/>
      <c r="G292" s="5">
        <v>131.1</v>
      </c>
      <c r="H292" s="1" t="s">
        <v>1426</v>
      </c>
      <c r="I292" s="1" t="s">
        <v>16</v>
      </c>
      <c r="J292" s="1" t="s">
        <v>942</v>
      </c>
      <c r="K292" s="1" t="s">
        <v>362</v>
      </c>
      <c r="L292" s="1" t="s">
        <v>16</v>
      </c>
      <c r="M292" s="1" t="s">
        <v>5379</v>
      </c>
      <c r="N292" s="2">
        <v>35034</v>
      </c>
      <c r="O292" s="1" t="s">
        <v>5378</v>
      </c>
      <c r="P292" s="1">
        <v>426618</v>
      </c>
      <c r="Q292" s="1">
        <v>298417</v>
      </c>
      <c r="R292" s="1">
        <v>140</v>
      </c>
      <c r="S292" s="1" t="s">
        <v>2429</v>
      </c>
      <c r="T292" s="1" t="s">
        <v>5377</v>
      </c>
      <c r="U292" s="1">
        <v>5</v>
      </c>
      <c r="V292" s="1" t="s">
        <v>1194</v>
      </c>
      <c r="W292" s="1">
        <v>105</v>
      </c>
      <c r="X292" s="1">
        <v>5</v>
      </c>
      <c r="Y292" s="1" t="s">
        <v>1256</v>
      </c>
      <c r="Z292" s="1">
        <v>1</v>
      </c>
      <c r="AA292" s="1">
        <v>0</v>
      </c>
      <c r="AB292" s="1">
        <v>0</v>
      </c>
      <c r="AC292" s="1">
        <v>0</v>
      </c>
      <c r="AD292" s="1">
        <v>0</v>
      </c>
      <c r="AE292" s="1">
        <v>0</v>
      </c>
      <c r="AF292" s="1">
        <v>0</v>
      </c>
      <c r="AG292" s="1">
        <v>0</v>
      </c>
      <c r="AH292" s="1">
        <v>0</v>
      </c>
      <c r="AI292" s="1">
        <v>0</v>
      </c>
      <c r="AJ292" s="1">
        <v>0</v>
      </c>
      <c r="AK292" s="1">
        <v>1</v>
      </c>
      <c r="AL292" s="1">
        <v>0</v>
      </c>
      <c r="AM292" s="1">
        <v>0</v>
      </c>
      <c r="AN292" s="1">
        <v>0</v>
      </c>
      <c r="AO292" s="1">
        <v>0</v>
      </c>
      <c r="AP292" s="1">
        <v>0</v>
      </c>
      <c r="AQ292" s="1" t="s">
        <v>1333</v>
      </c>
      <c r="AR292" s="1">
        <v>0</v>
      </c>
      <c r="AS292" s="1"/>
      <c r="AT292" s="1" t="s">
        <v>16</v>
      </c>
      <c r="AU292" s="1" t="s">
        <v>1206</v>
      </c>
      <c r="AV292" s="1" t="s">
        <v>1019</v>
      </c>
      <c r="AW292" s="1">
        <v>12</v>
      </c>
      <c r="AX292" s="1">
        <v>12</v>
      </c>
      <c r="AY292" s="1" t="s">
        <v>4170</v>
      </c>
      <c r="AZ292" s="1"/>
      <c r="BA292" s="1"/>
      <c r="BB292" s="1"/>
      <c r="BC292" s="1"/>
      <c r="BD292" s="1"/>
      <c r="BE292" s="1"/>
      <c r="BF292" s="3"/>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2">
        <v>41411</v>
      </c>
    </row>
    <row r="293" spans="1:88" s="2" customFormat="1" ht="30" x14ac:dyDescent="0.25">
      <c r="A293" s="1">
        <v>132</v>
      </c>
      <c r="B293" s="1" t="s">
        <v>363</v>
      </c>
      <c r="C293" s="1"/>
      <c r="D293" s="1"/>
      <c r="E293" s="1"/>
      <c r="F293" s="1"/>
      <c r="G293" s="5">
        <v>132.19999999999999</v>
      </c>
      <c r="H293" s="1" t="s">
        <v>4875</v>
      </c>
      <c r="I293" s="1" t="s">
        <v>16</v>
      </c>
      <c r="J293" s="1" t="s">
        <v>995</v>
      </c>
      <c r="K293" s="1" t="s">
        <v>131</v>
      </c>
      <c r="L293" s="1" t="s">
        <v>90</v>
      </c>
      <c r="M293" s="1" t="s">
        <v>5374</v>
      </c>
      <c r="N293" s="2">
        <v>35065</v>
      </c>
      <c r="O293" s="1"/>
      <c r="P293" s="1">
        <v>422150</v>
      </c>
      <c r="Q293" s="1">
        <v>587340</v>
      </c>
      <c r="R293" s="1">
        <v>81</v>
      </c>
      <c r="S293" s="1" t="s">
        <v>1163</v>
      </c>
      <c r="T293" s="1" t="s">
        <v>5372</v>
      </c>
      <c r="U293" s="1">
        <v>10</v>
      </c>
      <c r="V293" s="1" t="s">
        <v>1207</v>
      </c>
      <c r="W293" s="1">
        <v>0</v>
      </c>
      <c r="X293" s="1">
        <v>20</v>
      </c>
      <c r="Y293" s="1"/>
      <c r="Z293" s="1">
        <v>1</v>
      </c>
      <c r="AA293" s="1">
        <v>0</v>
      </c>
      <c r="AB293" s="1">
        <v>0</v>
      </c>
      <c r="AC293" s="1">
        <v>0</v>
      </c>
      <c r="AD293" s="1">
        <v>0</v>
      </c>
      <c r="AE293" s="1">
        <v>0</v>
      </c>
      <c r="AF293" s="1">
        <v>0</v>
      </c>
      <c r="AG293" s="1">
        <v>0</v>
      </c>
      <c r="AH293" s="1">
        <v>0</v>
      </c>
      <c r="AI293" s="1">
        <v>0</v>
      </c>
      <c r="AJ293" s="1">
        <v>0</v>
      </c>
      <c r="AK293" s="1">
        <v>1</v>
      </c>
      <c r="AL293" s="1">
        <v>0</v>
      </c>
      <c r="AM293" s="1">
        <v>0</v>
      </c>
      <c r="AN293" s="1">
        <v>0</v>
      </c>
      <c r="AO293" s="1">
        <v>0</v>
      </c>
      <c r="AP293" s="1">
        <v>0</v>
      </c>
      <c r="AQ293" s="1" t="s">
        <v>1333</v>
      </c>
      <c r="AR293" s="1">
        <v>0</v>
      </c>
      <c r="AS293" s="1"/>
      <c r="AT293" s="1" t="s">
        <v>16</v>
      </c>
      <c r="AU293" s="1" t="s">
        <v>1162</v>
      </c>
      <c r="AV293" s="1" t="s">
        <v>1019</v>
      </c>
      <c r="AW293" s="1">
        <v>12</v>
      </c>
      <c r="AX293" s="1">
        <v>0</v>
      </c>
      <c r="AY293" s="1"/>
      <c r="AZ293" s="1"/>
      <c r="BA293" s="1"/>
      <c r="BB293" s="1"/>
      <c r="BC293" s="1"/>
      <c r="BD293" s="1"/>
      <c r="BE293" s="1"/>
      <c r="BF293" s="3"/>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2">
        <v>41411</v>
      </c>
    </row>
    <row r="294" spans="1:88" s="2" customFormat="1" ht="30" x14ac:dyDescent="0.25">
      <c r="A294" s="1">
        <v>132</v>
      </c>
      <c r="B294" s="1" t="s">
        <v>363</v>
      </c>
      <c r="C294" s="1"/>
      <c r="D294" s="1"/>
      <c r="E294" s="1"/>
      <c r="F294" s="1"/>
      <c r="G294" s="5">
        <v>132.30000000000001</v>
      </c>
      <c r="H294" s="1" t="s">
        <v>5373</v>
      </c>
      <c r="I294" s="1" t="s">
        <v>16</v>
      </c>
      <c r="J294" s="1" t="s">
        <v>995</v>
      </c>
      <c r="K294" s="1" t="s">
        <v>131</v>
      </c>
      <c r="L294" s="1" t="s">
        <v>90</v>
      </c>
      <c r="M294" s="1" t="s">
        <v>5367</v>
      </c>
      <c r="N294" s="2">
        <v>35065</v>
      </c>
      <c r="O294" s="1"/>
      <c r="P294" s="1">
        <v>422150</v>
      </c>
      <c r="Q294" s="1">
        <v>587340</v>
      </c>
      <c r="R294" s="1">
        <v>81</v>
      </c>
      <c r="S294" s="1" t="s">
        <v>1163</v>
      </c>
      <c r="T294" s="1" t="s">
        <v>5372</v>
      </c>
      <c r="U294" s="1">
        <v>10</v>
      </c>
      <c r="V294" s="1" t="s">
        <v>1207</v>
      </c>
      <c r="W294" s="1">
        <v>0</v>
      </c>
      <c r="X294" s="1">
        <v>20</v>
      </c>
      <c r="Y294" s="1"/>
      <c r="Z294" s="1">
        <v>1</v>
      </c>
      <c r="AA294" s="1">
        <v>0</v>
      </c>
      <c r="AB294" s="1">
        <v>0</v>
      </c>
      <c r="AC294" s="1">
        <v>0</v>
      </c>
      <c r="AD294" s="1">
        <v>0</v>
      </c>
      <c r="AE294" s="1">
        <v>0</v>
      </c>
      <c r="AF294" s="1">
        <v>0</v>
      </c>
      <c r="AG294" s="1">
        <v>0</v>
      </c>
      <c r="AH294" s="1">
        <v>0</v>
      </c>
      <c r="AI294" s="1">
        <v>0</v>
      </c>
      <c r="AJ294" s="1">
        <v>0</v>
      </c>
      <c r="AK294" s="1">
        <v>1</v>
      </c>
      <c r="AL294" s="1">
        <v>0</v>
      </c>
      <c r="AM294" s="1">
        <v>0</v>
      </c>
      <c r="AN294" s="1">
        <v>0</v>
      </c>
      <c r="AO294" s="1">
        <v>0</v>
      </c>
      <c r="AP294" s="1">
        <v>0</v>
      </c>
      <c r="AQ294" s="1" t="s">
        <v>1333</v>
      </c>
      <c r="AR294" s="1">
        <v>0</v>
      </c>
      <c r="AS294" s="1"/>
      <c r="AT294" s="1" t="s">
        <v>16</v>
      </c>
      <c r="AU294" s="1" t="s">
        <v>1162</v>
      </c>
      <c r="AV294" s="1" t="s">
        <v>1019</v>
      </c>
      <c r="AW294" s="1">
        <v>12</v>
      </c>
      <c r="AX294" s="1">
        <v>0</v>
      </c>
      <c r="AY294" s="1"/>
      <c r="AZ294" s="1"/>
      <c r="BA294" s="1"/>
      <c r="BB294" s="1"/>
      <c r="BC294" s="1"/>
      <c r="BD294" s="1"/>
      <c r="BE294" s="1"/>
      <c r="BF294" s="3"/>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2">
        <v>41411</v>
      </c>
    </row>
    <row r="295" spans="1:88" s="2" customFormat="1" ht="30" x14ac:dyDescent="0.25">
      <c r="A295" s="1">
        <v>132</v>
      </c>
      <c r="B295" s="1" t="s">
        <v>363</v>
      </c>
      <c r="C295" s="1"/>
      <c r="D295" s="1"/>
      <c r="E295" s="1"/>
      <c r="F295" s="1"/>
      <c r="G295" s="5">
        <v>132.4</v>
      </c>
      <c r="H295" s="1" t="s">
        <v>5371</v>
      </c>
      <c r="I295" s="1" t="s">
        <v>16</v>
      </c>
      <c r="J295" s="1" t="s">
        <v>995</v>
      </c>
      <c r="K295" s="1" t="s">
        <v>131</v>
      </c>
      <c r="L295" s="1" t="s">
        <v>90</v>
      </c>
      <c r="M295" s="1" t="s">
        <v>5367</v>
      </c>
      <c r="N295" s="2">
        <v>35065</v>
      </c>
      <c r="O295" s="1"/>
      <c r="P295" s="1">
        <v>422150</v>
      </c>
      <c r="Q295" s="1">
        <v>587422</v>
      </c>
      <c r="R295" s="1">
        <v>81</v>
      </c>
      <c r="S295" s="1" t="s">
        <v>1163</v>
      </c>
      <c r="T295" s="1" t="s">
        <v>5369</v>
      </c>
      <c r="U295" s="1">
        <v>10</v>
      </c>
      <c r="V295" s="1" t="s">
        <v>1207</v>
      </c>
      <c r="W295" s="1">
        <v>0</v>
      </c>
      <c r="X295" s="1">
        <v>20</v>
      </c>
      <c r="Y295" s="1"/>
      <c r="Z295" s="1">
        <v>1</v>
      </c>
      <c r="AA295" s="1">
        <v>0</v>
      </c>
      <c r="AB295" s="1">
        <v>0</v>
      </c>
      <c r="AC295" s="1">
        <v>0</v>
      </c>
      <c r="AD295" s="1">
        <v>0</v>
      </c>
      <c r="AE295" s="1">
        <v>0</v>
      </c>
      <c r="AF295" s="1">
        <v>0</v>
      </c>
      <c r="AG295" s="1">
        <v>0</v>
      </c>
      <c r="AH295" s="1">
        <v>0</v>
      </c>
      <c r="AI295" s="1">
        <v>0</v>
      </c>
      <c r="AJ295" s="1">
        <v>0</v>
      </c>
      <c r="AK295" s="1">
        <v>1</v>
      </c>
      <c r="AL295" s="1">
        <v>0</v>
      </c>
      <c r="AM295" s="1">
        <v>0</v>
      </c>
      <c r="AN295" s="1">
        <v>0</v>
      </c>
      <c r="AO295" s="1">
        <v>0</v>
      </c>
      <c r="AP295" s="1">
        <v>0</v>
      </c>
      <c r="AQ295" s="1" t="s">
        <v>1333</v>
      </c>
      <c r="AR295" s="1">
        <v>0</v>
      </c>
      <c r="AS295" s="1"/>
      <c r="AT295" s="1" t="s">
        <v>16</v>
      </c>
      <c r="AU295" s="1" t="s">
        <v>1162</v>
      </c>
      <c r="AV295" s="1" t="s">
        <v>1019</v>
      </c>
      <c r="AW295" s="1">
        <v>12</v>
      </c>
      <c r="AX295" s="1">
        <v>0</v>
      </c>
      <c r="AY295" s="1"/>
      <c r="AZ295" s="1"/>
      <c r="BA295" s="1"/>
      <c r="BB295" s="1"/>
      <c r="BC295" s="1"/>
      <c r="BD295" s="1"/>
      <c r="BE295" s="1"/>
      <c r="BF295" s="3"/>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2">
        <v>41411</v>
      </c>
    </row>
    <row r="296" spans="1:88" s="2" customFormat="1" ht="30" x14ac:dyDescent="0.25">
      <c r="A296" s="1">
        <v>132</v>
      </c>
      <c r="B296" s="1" t="s">
        <v>363</v>
      </c>
      <c r="C296" s="1"/>
      <c r="D296" s="1"/>
      <c r="E296" s="1"/>
      <c r="F296" s="1"/>
      <c r="G296" s="5">
        <v>132.5</v>
      </c>
      <c r="H296" s="1" t="s">
        <v>5370</v>
      </c>
      <c r="I296" s="1" t="s">
        <v>16</v>
      </c>
      <c r="J296" s="1" t="s">
        <v>995</v>
      </c>
      <c r="K296" s="1" t="s">
        <v>131</v>
      </c>
      <c r="L296" s="1" t="s">
        <v>90</v>
      </c>
      <c r="M296" s="1" t="s">
        <v>5367</v>
      </c>
      <c r="N296" s="2">
        <v>35065</v>
      </c>
      <c r="O296" s="1"/>
      <c r="P296" s="1">
        <v>422150</v>
      </c>
      <c r="Q296" s="1">
        <v>587422</v>
      </c>
      <c r="R296" s="1">
        <v>81</v>
      </c>
      <c r="S296" s="1" t="s">
        <v>1163</v>
      </c>
      <c r="T296" s="1" t="s">
        <v>5369</v>
      </c>
      <c r="U296" s="1">
        <v>10</v>
      </c>
      <c r="V296" s="1" t="s">
        <v>1207</v>
      </c>
      <c r="W296" s="1">
        <v>0</v>
      </c>
      <c r="X296" s="1">
        <v>20</v>
      </c>
      <c r="Y296" s="1"/>
      <c r="Z296" s="1">
        <v>1</v>
      </c>
      <c r="AA296" s="1">
        <v>0</v>
      </c>
      <c r="AB296" s="1">
        <v>0</v>
      </c>
      <c r="AC296" s="1">
        <v>0</v>
      </c>
      <c r="AD296" s="1">
        <v>0</v>
      </c>
      <c r="AE296" s="1">
        <v>0</v>
      </c>
      <c r="AF296" s="1">
        <v>0</v>
      </c>
      <c r="AG296" s="1">
        <v>0</v>
      </c>
      <c r="AH296" s="1">
        <v>0</v>
      </c>
      <c r="AI296" s="1">
        <v>0</v>
      </c>
      <c r="AJ296" s="1">
        <v>0</v>
      </c>
      <c r="AK296" s="1">
        <v>1</v>
      </c>
      <c r="AL296" s="1">
        <v>0</v>
      </c>
      <c r="AM296" s="1">
        <v>0</v>
      </c>
      <c r="AN296" s="1">
        <v>0</v>
      </c>
      <c r="AO296" s="1">
        <v>0</v>
      </c>
      <c r="AP296" s="1">
        <v>0</v>
      </c>
      <c r="AQ296" s="1" t="s">
        <v>1333</v>
      </c>
      <c r="AR296" s="1">
        <v>0</v>
      </c>
      <c r="AS296" s="1"/>
      <c r="AT296" s="1" t="s">
        <v>16</v>
      </c>
      <c r="AU296" s="1" t="s">
        <v>1162</v>
      </c>
      <c r="AV296" s="1" t="s">
        <v>1019</v>
      </c>
      <c r="AW296" s="1">
        <v>12</v>
      </c>
      <c r="AX296" s="1">
        <v>0</v>
      </c>
      <c r="AY296" s="1"/>
      <c r="AZ296" s="1"/>
      <c r="BA296" s="1"/>
      <c r="BB296" s="1"/>
      <c r="BC296" s="1"/>
      <c r="BD296" s="1"/>
      <c r="BE296" s="1"/>
      <c r="BF296" s="3"/>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2">
        <v>41411</v>
      </c>
    </row>
    <row r="297" spans="1:88" s="2" customFormat="1" ht="30" x14ac:dyDescent="0.25">
      <c r="A297" s="1">
        <v>132</v>
      </c>
      <c r="B297" s="1" t="s">
        <v>363</v>
      </c>
      <c r="C297" s="1"/>
      <c r="D297" s="1"/>
      <c r="E297" s="1"/>
      <c r="F297" s="1"/>
      <c r="G297" s="5">
        <v>132.6</v>
      </c>
      <c r="H297" s="1" t="s">
        <v>5368</v>
      </c>
      <c r="I297" s="1" t="s">
        <v>16</v>
      </c>
      <c r="J297" s="1" t="s">
        <v>995</v>
      </c>
      <c r="K297" s="1" t="s">
        <v>131</v>
      </c>
      <c r="L297" s="1" t="s">
        <v>90</v>
      </c>
      <c r="M297" s="1" t="s">
        <v>5367</v>
      </c>
      <c r="N297" s="2">
        <v>35065</v>
      </c>
      <c r="O297" s="1"/>
      <c r="P297" s="1">
        <v>422142</v>
      </c>
      <c r="Q297" s="1">
        <v>587420</v>
      </c>
      <c r="R297" s="1">
        <v>81</v>
      </c>
      <c r="S297" s="1" t="s">
        <v>1163</v>
      </c>
      <c r="T297" s="1" t="s">
        <v>5366</v>
      </c>
      <c r="U297" s="1">
        <v>10</v>
      </c>
      <c r="V297" s="1" t="s">
        <v>1207</v>
      </c>
      <c r="W297" s="1">
        <v>0</v>
      </c>
      <c r="X297" s="1">
        <v>20</v>
      </c>
      <c r="Y297" s="1"/>
      <c r="Z297" s="1">
        <v>1</v>
      </c>
      <c r="AA297" s="1">
        <v>0</v>
      </c>
      <c r="AB297" s="1">
        <v>0</v>
      </c>
      <c r="AC297" s="1">
        <v>0</v>
      </c>
      <c r="AD297" s="1">
        <v>0</v>
      </c>
      <c r="AE297" s="1">
        <v>0</v>
      </c>
      <c r="AF297" s="1">
        <v>0</v>
      </c>
      <c r="AG297" s="1">
        <v>0</v>
      </c>
      <c r="AH297" s="1">
        <v>0</v>
      </c>
      <c r="AI297" s="1">
        <v>0</v>
      </c>
      <c r="AJ297" s="1">
        <v>0</v>
      </c>
      <c r="AK297" s="1">
        <v>1</v>
      </c>
      <c r="AL297" s="1">
        <v>0</v>
      </c>
      <c r="AM297" s="1">
        <v>0</v>
      </c>
      <c r="AN297" s="1">
        <v>0</v>
      </c>
      <c r="AO297" s="1">
        <v>0</v>
      </c>
      <c r="AP297" s="1">
        <v>0</v>
      </c>
      <c r="AQ297" s="1" t="s">
        <v>1333</v>
      </c>
      <c r="AR297" s="1">
        <v>0</v>
      </c>
      <c r="AS297" s="1"/>
      <c r="AT297" s="1" t="s">
        <v>16</v>
      </c>
      <c r="AU297" s="1" t="s">
        <v>1162</v>
      </c>
      <c r="AV297" s="1" t="s">
        <v>1019</v>
      </c>
      <c r="AW297" s="1">
        <v>12</v>
      </c>
      <c r="AX297" s="1">
        <v>0</v>
      </c>
      <c r="AY297" s="1"/>
      <c r="AZ297" s="1"/>
      <c r="BA297" s="1"/>
      <c r="BB297" s="1"/>
      <c r="BC297" s="1"/>
      <c r="BD297" s="1"/>
      <c r="BE297" s="1"/>
      <c r="BF297" s="3"/>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2">
        <v>41411</v>
      </c>
    </row>
    <row r="298" spans="1:88" s="2" customFormat="1" ht="30" x14ac:dyDescent="0.25">
      <c r="A298" s="1">
        <v>132</v>
      </c>
      <c r="B298" s="1" t="s">
        <v>363</v>
      </c>
      <c r="C298" s="1"/>
      <c r="D298" s="1"/>
      <c r="E298" s="1"/>
      <c r="F298" s="1"/>
      <c r="G298" s="5">
        <v>132.1</v>
      </c>
      <c r="H298" s="1" t="s">
        <v>1917</v>
      </c>
      <c r="I298" s="1" t="s">
        <v>16</v>
      </c>
      <c r="J298" s="1" t="s">
        <v>995</v>
      </c>
      <c r="K298" s="1" t="s">
        <v>131</v>
      </c>
      <c r="L298" s="1" t="s">
        <v>90</v>
      </c>
      <c r="M298" s="1" t="s">
        <v>5367</v>
      </c>
      <c r="N298" s="2">
        <v>35065</v>
      </c>
      <c r="O298" s="1"/>
      <c r="P298" s="1">
        <v>422129</v>
      </c>
      <c r="Q298" s="1">
        <v>587438</v>
      </c>
      <c r="R298" s="1">
        <v>81</v>
      </c>
      <c r="S298" s="1" t="s">
        <v>1163</v>
      </c>
      <c r="T298" s="1" t="s">
        <v>5376</v>
      </c>
      <c r="U298" s="1">
        <v>10</v>
      </c>
      <c r="V298" s="1" t="s">
        <v>1207</v>
      </c>
      <c r="W298" s="1">
        <v>0</v>
      </c>
      <c r="X298" s="1">
        <v>20</v>
      </c>
      <c r="Y298" s="1"/>
      <c r="Z298" s="1">
        <v>1</v>
      </c>
      <c r="AA298" s="1">
        <v>0</v>
      </c>
      <c r="AB298" s="1">
        <v>0</v>
      </c>
      <c r="AC298" s="1">
        <v>0</v>
      </c>
      <c r="AD298" s="1">
        <v>0</v>
      </c>
      <c r="AE298" s="1">
        <v>0</v>
      </c>
      <c r="AF298" s="1">
        <v>0</v>
      </c>
      <c r="AG298" s="1">
        <v>0</v>
      </c>
      <c r="AH298" s="1">
        <v>0</v>
      </c>
      <c r="AI298" s="1">
        <v>0</v>
      </c>
      <c r="AJ298" s="1">
        <v>0</v>
      </c>
      <c r="AK298" s="1">
        <v>1</v>
      </c>
      <c r="AL298" s="1">
        <v>0</v>
      </c>
      <c r="AM298" s="1">
        <v>0</v>
      </c>
      <c r="AN298" s="1">
        <v>0</v>
      </c>
      <c r="AO298" s="1">
        <v>0</v>
      </c>
      <c r="AP298" s="1">
        <v>0</v>
      </c>
      <c r="AQ298" s="1" t="s">
        <v>1333</v>
      </c>
      <c r="AR298" s="1">
        <v>0</v>
      </c>
      <c r="AS298" s="1"/>
      <c r="AT298" s="1" t="s">
        <v>16</v>
      </c>
      <c r="AU298" s="1" t="s">
        <v>1162</v>
      </c>
      <c r="AV298" s="1" t="s">
        <v>1019</v>
      </c>
      <c r="AW298" s="1">
        <v>12</v>
      </c>
      <c r="AX298" s="1">
        <v>12</v>
      </c>
      <c r="AY298" s="1" t="s">
        <v>5375</v>
      </c>
      <c r="AZ298" s="1"/>
      <c r="BA298" s="1"/>
      <c r="BB298" s="1"/>
      <c r="BC298" s="1"/>
      <c r="BD298" s="1"/>
      <c r="BE298" s="1"/>
      <c r="BF298" s="3"/>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2">
        <v>41411</v>
      </c>
    </row>
    <row r="299" spans="1:88" s="2" customFormat="1" ht="45" x14ac:dyDescent="0.25">
      <c r="A299" s="1">
        <v>133</v>
      </c>
      <c r="B299" s="1" t="s">
        <v>364</v>
      </c>
      <c r="C299" s="1"/>
      <c r="D299" s="1"/>
      <c r="E299" s="1"/>
      <c r="F299" s="1"/>
      <c r="G299" s="5">
        <v>133.1</v>
      </c>
      <c r="H299" s="1" t="s">
        <v>5365</v>
      </c>
      <c r="I299" s="1" t="s">
        <v>16</v>
      </c>
      <c r="J299" s="1" t="s">
        <v>1261</v>
      </c>
      <c r="K299" s="1" t="s">
        <v>243</v>
      </c>
      <c r="L299" s="1" t="s">
        <v>16</v>
      </c>
      <c r="M299" s="1" t="s">
        <v>3286</v>
      </c>
      <c r="N299" s="2">
        <v>35096</v>
      </c>
      <c r="O299" s="1" t="s">
        <v>5364</v>
      </c>
      <c r="P299" s="1">
        <v>443883</v>
      </c>
      <c r="Q299" s="1">
        <v>347890</v>
      </c>
      <c r="R299" s="1">
        <v>129</v>
      </c>
      <c r="S299" s="1" t="s">
        <v>1258</v>
      </c>
      <c r="T299" s="1" t="s">
        <v>5363</v>
      </c>
      <c r="U299" s="1">
        <v>20</v>
      </c>
      <c r="V299" s="1" t="s">
        <v>1194</v>
      </c>
      <c r="W299" s="1">
        <v>0</v>
      </c>
      <c r="X299" s="1">
        <v>20</v>
      </c>
      <c r="Y299" s="1"/>
      <c r="Z299" s="1">
        <v>1</v>
      </c>
      <c r="AA299" s="1">
        <v>0</v>
      </c>
      <c r="AB299" s="1">
        <v>0</v>
      </c>
      <c r="AC299" s="1">
        <v>0</v>
      </c>
      <c r="AD299" s="1">
        <v>0</v>
      </c>
      <c r="AE299" s="1">
        <v>0</v>
      </c>
      <c r="AF299" s="1">
        <v>0</v>
      </c>
      <c r="AG299" s="1">
        <v>0</v>
      </c>
      <c r="AH299" s="1">
        <v>0</v>
      </c>
      <c r="AI299" s="1">
        <v>0</v>
      </c>
      <c r="AJ299" s="1">
        <v>0</v>
      </c>
      <c r="AK299" s="1">
        <v>1</v>
      </c>
      <c r="AL299" s="1">
        <v>0</v>
      </c>
      <c r="AM299" s="1">
        <v>0</v>
      </c>
      <c r="AN299" s="1">
        <v>0</v>
      </c>
      <c r="AO299" s="1">
        <v>0</v>
      </c>
      <c r="AP299" s="1">
        <v>0</v>
      </c>
      <c r="AQ299" s="1" t="s">
        <v>1333</v>
      </c>
      <c r="AR299" s="1">
        <v>0</v>
      </c>
      <c r="AS299" s="1"/>
      <c r="AT299" s="1" t="s">
        <v>16</v>
      </c>
      <c r="AU299" s="1" t="s">
        <v>1206</v>
      </c>
      <c r="AV299" s="1" t="s">
        <v>1332</v>
      </c>
      <c r="AW299" s="1">
        <v>2</v>
      </c>
      <c r="AX299" s="1">
        <v>2</v>
      </c>
      <c r="AY299" s="1"/>
      <c r="AZ299" s="1"/>
      <c r="BA299" s="1"/>
      <c r="BB299" s="1"/>
      <c r="BC299" s="1"/>
      <c r="BD299" s="1"/>
      <c r="BE299" s="1"/>
      <c r="BF299" s="3"/>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2">
        <v>41411</v>
      </c>
    </row>
    <row r="300" spans="1:88" s="2" customFormat="1" ht="30" x14ac:dyDescent="0.25">
      <c r="A300" s="1">
        <v>134</v>
      </c>
      <c r="B300" s="1" t="s">
        <v>365</v>
      </c>
      <c r="C300" s="1"/>
      <c r="D300" s="1"/>
      <c r="E300" s="1"/>
      <c r="F300" s="1"/>
      <c r="G300" s="5">
        <v>134.1</v>
      </c>
      <c r="H300" s="1" t="s">
        <v>4660</v>
      </c>
      <c r="I300" s="1" t="s">
        <v>16</v>
      </c>
      <c r="J300" s="1" t="s">
        <v>1041</v>
      </c>
      <c r="K300" s="1" t="s">
        <v>145</v>
      </c>
      <c r="L300" s="1" t="s">
        <v>90</v>
      </c>
      <c r="M300" s="1" t="s">
        <v>5360</v>
      </c>
      <c r="N300" s="2">
        <v>35125</v>
      </c>
      <c r="O300" s="1" t="s">
        <v>5362</v>
      </c>
      <c r="P300" s="1">
        <v>256088</v>
      </c>
      <c r="Q300" s="1">
        <v>195992</v>
      </c>
      <c r="R300" s="1">
        <v>159</v>
      </c>
      <c r="S300" s="1" t="s">
        <v>1280</v>
      </c>
      <c r="T300" s="1" t="s">
        <v>5361</v>
      </c>
      <c r="U300" s="1">
        <v>20</v>
      </c>
      <c r="V300" s="1" t="s">
        <v>1529</v>
      </c>
      <c r="W300" s="1">
        <v>0</v>
      </c>
      <c r="X300" s="1">
        <v>20</v>
      </c>
      <c r="Y300" s="1"/>
      <c r="Z300" s="1">
        <v>1</v>
      </c>
      <c r="AA300" s="1">
        <v>0</v>
      </c>
      <c r="AB300" s="1">
        <v>0</v>
      </c>
      <c r="AC300" s="1">
        <v>0</v>
      </c>
      <c r="AD300" s="1">
        <v>0</v>
      </c>
      <c r="AE300" s="1">
        <v>0</v>
      </c>
      <c r="AF300" s="1">
        <v>1</v>
      </c>
      <c r="AG300" s="1">
        <v>0</v>
      </c>
      <c r="AH300" s="1">
        <v>0</v>
      </c>
      <c r="AI300" s="1">
        <v>0</v>
      </c>
      <c r="AJ300" s="1">
        <v>0</v>
      </c>
      <c r="AK300" s="1">
        <v>0</v>
      </c>
      <c r="AL300" s="1">
        <v>0</v>
      </c>
      <c r="AM300" s="1">
        <v>0</v>
      </c>
      <c r="AN300" s="1">
        <v>0</v>
      </c>
      <c r="AO300" s="1">
        <v>0</v>
      </c>
      <c r="AP300" s="1">
        <v>0</v>
      </c>
      <c r="AQ300" s="1" t="s">
        <v>1418</v>
      </c>
      <c r="AR300" s="1">
        <v>0</v>
      </c>
      <c r="AS300" s="1"/>
      <c r="AT300" s="1" t="s">
        <v>16</v>
      </c>
      <c r="AU300" s="1" t="s">
        <v>1206</v>
      </c>
      <c r="AV300" s="1" t="s">
        <v>1332</v>
      </c>
      <c r="AW300" s="1">
        <v>2</v>
      </c>
      <c r="AX300" s="1">
        <v>2</v>
      </c>
      <c r="AY300" s="1"/>
      <c r="AZ300" s="1"/>
      <c r="BA300" s="1"/>
      <c r="BB300" s="1"/>
      <c r="BC300" s="1"/>
      <c r="BD300" s="1"/>
      <c r="BE300" s="1"/>
      <c r="BF300" s="3"/>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2">
        <v>41411</v>
      </c>
    </row>
    <row r="301" spans="1:88" s="2" customFormat="1" ht="30" x14ac:dyDescent="0.25">
      <c r="A301" s="1">
        <v>134</v>
      </c>
      <c r="B301" s="1" t="s">
        <v>365</v>
      </c>
      <c r="C301" s="1"/>
      <c r="D301" s="1"/>
      <c r="E301" s="1"/>
      <c r="F301" s="1"/>
      <c r="G301" s="5">
        <v>134.19999999999999</v>
      </c>
      <c r="H301" s="1" t="s">
        <v>1314</v>
      </c>
      <c r="I301" s="1" t="s">
        <v>16</v>
      </c>
      <c r="J301" s="1" t="s">
        <v>1041</v>
      </c>
      <c r="K301" s="1" t="s">
        <v>145</v>
      </c>
      <c r="L301" s="1" t="s">
        <v>90</v>
      </c>
      <c r="M301" s="1" t="s">
        <v>5360</v>
      </c>
      <c r="N301" s="2">
        <v>35125</v>
      </c>
      <c r="O301" s="1" t="s">
        <v>5359</v>
      </c>
      <c r="P301" s="1">
        <v>256039</v>
      </c>
      <c r="Q301" s="1">
        <v>196049</v>
      </c>
      <c r="R301" s="1">
        <v>159</v>
      </c>
      <c r="S301" s="1" t="s">
        <v>1280</v>
      </c>
      <c r="T301" s="1" t="s">
        <v>5358</v>
      </c>
      <c r="U301" s="1">
        <v>20</v>
      </c>
      <c r="V301" s="1" t="s">
        <v>1529</v>
      </c>
      <c r="W301" s="1">
        <v>0</v>
      </c>
      <c r="X301" s="1">
        <v>20</v>
      </c>
      <c r="Y301" s="1"/>
      <c r="Z301" s="1">
        <v>1</v>
      </c>
      <c r="AA301" s="1">
        <v>1</v>
      </c>
      <c r="AB301" s="1">
        <v>0</v>
      </c>
      <c r="AC301" s="1">
        <v>0</v>
      </c>
      <c r="AD301" s="1">
        <v>0</v>
      </c>
      <c r="AE301" s="1">
        <v>0</v>
      </c>
      <c r="AF301" s="1">
        <v>0</v>
      </c>
      <c r="AG301" s="1">
        <v>0</v>
      </c>
      <c r="AH301" s="1">
        <v>1</v>
      </c>
      <c r="AI301" s="1">
        <v>1</v>
      </c>
      <c r="AJ301" s="1">
        <v>0</v>
      </c>
      <c r="AK301" s="1">
        <v>0</v>
      </c>
      <c r="AL301" s="1">
        <v>0</v>
      </c>
      <c r="AM301" s="1">
        <v>0</v>
      </c>
      <c r="AN301" s="1">
        <v>0</v>
      </c>
      <c r="AO301" s="1">
        <v>0</v>
      </c>
      <c r="AP301" s="1">
        <v>0</v>
      </c>
      <c r="AQ301" s="1" t="s">
        <v>1580</v>
      </c>
      <c r="AR301" s="1">
        <v>0</v>
      </c>
      <c r="AS301" s="1"/>
      <c r="AT301" s="1" t="s">
        <v>16</v>
      </c>
      <c r="AU301" s="1" t="s">
        <v>1206</v>
      </c>
      <c r="AV301" s="1" t="s">
        <v>1332</v>
      </c>
      <c r="AW301" s="1">
        <v>2</v>
      </c>
      <c r="AX301" s="1">
        <v>0</v>
      </c>
      <c r="AY301" s="1"/>
      <c r="AZ301" s="1" t="s">
        <v>1065</v>
      </c>
      <c r="BA301" s="1"/>
      <c r="BB301" s="1" t="s">
        <v>1543</v>
      </c>
      <c r="BC301" s="1"/>
      <c r="BD301" s="1" t="s">
        <v>1614</v>
      </c>
      <c r="BE301" s="1" t="s">
        <v>1332</v>
      </c>
      <c r="BF301" s="3">
        <v>2</v>
      </c>
      <c r="BG301" s="1" t="s">
        <v>4109</v>
      </c>
      <c r="BH301" s="1" t="s">
        <v>1034</v>
      </c>
      <c r="BI301" s="1" t="s">
        <v>1173</v>
      </c>
      <c r="BJ301" s="1" t="s">
        <v>1172</v>
      </c>
      <c r="BK301" s="1" t="s">
        <v>1267</v>
      </c>
      <c r="BL301" s="1" t="s">
        <v>1108</v>
      </c>
      <c r="BM301" s="1" t="s">
        <v>1107</v>
      </c>
      <c r="BN301" s="1">
        <v>1</v>
      </c>
      <c r="BO301" s="1"/>
      <c r="BP301" s="1"/>
      <c r="BQ301" s="1"/>
      <c r="BR301" s="1"/>
      <c r="BS301" s="1"/>
      <c r="BT301" s="1"/>
      <c r="BU301" s="1" t="s">
        <v>1106</v>
      </c>
      <c r="BV301" s="1"/>
      <c r="BW301" s="1" t="s">
        <v>1106</v>
      </c>
      <c r="BX301" s="1" t="s">
        <v>1383</v>
      </c>
      <c r="BY301" s="1" t="s">
        <v>1383</v>
      </c>
      <c r="BZ301" s="1" t="s">
        <v>1383</v>
      </c>
      <c r="CA301" s="1" t="s">
        <v>1383</v>
      </c>
      <c r="CB301" s="1" t="s">
        <v>1383</v>
      </c>
      <c r="CC301" s="1" t="s">
        <v>1106</v>
      </c>
      <c r="CD301" s="1" t="s">
        <v>1383</v>
      </c>
      <c r="CE301" s="1" t="s">
        <v>1383</v>
      </c>
      <c r="CF301" s="1" t="s">
        <v>1383</v>
      </c>
      <c r="CG301" s="1" t="s">
        <v>1383</v>
      </c>
      <c r="CH301" s="1" t="s">
        <v>1383</v>
      </c>
      <c r="CI301" s="2">
        <v>41411</v>
      </c>
      <c r="CJ301" s="2">
        <v>38718</v>
      </c>
    </row>
    <row r="302" spans="1:88" s="2" customFormat="1" ht="60" x14ac:dyDescent="0.25">
      <c r="A302" s="1">
        <v>135</v>
      </c>
      <c r="B302" s="1" t="s">
        <v>366</v>
      </c>
      <c r="C302" s="1"/>
      <c r="D302" s="1"/>
      <c r="E302" s="1"/>
      <c r="F302" s="1"/>
      <c r="G302" s="5">
        <v>135.4</v>
      </c>
      <c r="H302" s="1" t="s">
        <v>1098</v>
      </c>
      <c r="I302" s="1" t="s">
        <v>2261</v>
      </c>
      <c r="J302" s="1" t="s">
        <v>980</v>
      </c>
      <c r="K302" s="1" t="s">
        <v>367</v>
      </c>
      <c r="L302" s="1" t="s">
        <v>21</v>
      </c>
      <c r="M302" s="1" t="s">
        <v>3286</v>
      </c>
      <c r="N302" s="2">
        <v>34973</v>
      </c>
      <c r="O302" s="1"/>
      <c r="P302" s="1">
        <v>293905</v>
      </c>
      <c r="Q302" s="1">
        <v>663985</v>
      </c>
      <c r="R302" s="1">
        <v>65</v>
      </c>
      <c r="S302" s="1" t="s">
        <v>1116</v>
      </c>
      <c r="T302" s="1" t="s">
        <v>5349</v>
      </c>
      <c r="U302" s="1">
        <v>10</v>
      </c>
      <c r="V302" s="1" t="s">
        <v>1207</v>
      </c>
      <c r="W302" s="1">
        <v>0</v>
      </c>
      <c r="X302" s="1">
        <v>20</v>
      </c>
      <c r="Y302" s="1"/>
      <c r="Z302" s="1">
        <v>1</v>
      </c>
      <c r="AA302" s="1">
        <v>1</v>
      </c>
      <c r="AB302" s="1">
        <v>0</v>
      </c>
      <c r="AC302" s="1">
        <v>0</v>
      </c>
      <c r="AD302" s="1">
        <v>0</v>
      </c>
      <c r="AE302" s="1">
        <v>0</v>
      </c>
      <c r="AF302" s="1">
        <v>0</v>
      </c>
      <c r="AG302" s="1">
        <v>0</v>
      </c>
      <c r="AH302" s="1">
        <v>0</v>
      </c>
      <c r="AI302" s="1">
        <v>1</v>
      </c>
      <c r="AJ302" s="1">
        <v>0</v>
      </c>
      <c r="AK302" s="1">
        <v>0</v>
      </c>
      <c r="AL302" s="1">
        <v>0</v>
      </c>
      <c r="AM302" s="1">
        <v>0</v>
      </c>
      <c r="AN302" s="1">
        <v>0</v>
      </c>
      <c r="AO302" s="1">
        <v>0</v>
      </c>
      <c r="AP302" s="1">
        <v>0</v>
      </c>
      <c r="AQ302" s="1" t="s">
        <v>1465</v>
      </c>
      <c r="AR302" s="1">
        <v>0</v>
      </c>
      <c r="AS302" s="1"/>
      <c r="AT302" s="1" t="s">
        <v>1067</v>
      </c>
      <c r="AU302" s="1" t="s">
        <v>1162</v>
      </c>
      <c r="AV302" s="1" t="s">
        <v>1178</v>
      </c>
      <c r="AW302" s="1">
        <v>52</v>
      </c>
      <c r="AX302" s="1">
        <v>0</v>
      </c>
      <c r="AY302" s="1"/>
      <c r="AZ302" s="1" t="s">
        <v>1065</v>
      </c>
      <c r="BA302" s="1"/>
      <c r="BB302" s="1" t="s">
        <v>1441</v>
      </c>
      <c r="BC302" s="1"/>
      <c r="BD302" s="1" t="s">
        <v>366</v>
      </c>
      <c r="BE302" s="1" t="s">
        <v>1036</v>
      </c>
      <c r="BF302" s="3">
        <v>12</v>
      </c>
      <c r="BG302" s="1" t="s">
        <v>5347</v>
      </c>
      <c r="BH302" s="1" t="s">
        <v>980</v>
      </c>
      <c r="BI302" s="1" t="s">
        <v>1225</v>
      </c>
      <c r="BJ302" s="1" t="s">
        <v>1429</v>
      </c>
      <c r="BK302" s="1" t="s">
        <v>1428</v>
      </c>
      <c r="BL302" s="1" t="s">
        <v>1108</v>
      </c>
      <c r="BM302" s="1" t="s">
        <v>1107</v>
      </c>
      <c r="BN302" s="1">
        <v>1</v>
      </c>
      <c r="BO302" s="1"/>
      <c r="BP302" s="1"/>
      <c r="BQ302" s="1"/>
      <c r="BR302" s="1"/>
      <c r="BS302" s="1" t="s">
        <v>1106</v>
      </c>
      <c r="BT302" s="1"/>
      <c r="BU302" s="1" t="s">
        <v>1170</v>
      </c>
      <c r="BV302" s="1"/>
      <c r="BW302" s="1" t="s">
        <v>1170</v>
      </c>
      <c r="BX302" s="1" t="s">
        <v>1106</v>
      </c>
      <c r="BY302" s="1" t="s">
        <v>1106</v>
      </c>
      <c r="BZ302" s="1" t="s">
        <v>1106</v>
      </c>
      <c r="CA302" s="1" t="s">
        <v>1106</v>
      </c>
      <c r="CB302" s="1" t="s">
        <v>1106</v>
      </c>
      <c r="CC302" s="1" t="s">
        <v>1170</v>
      </c>
      <c r="CD302" s="1" t="s">
        <v>1106</v>
      </c>
      <c r="CE302" s="1" t="s">
        <v>1106</v>
      </c>
      <c r="CF302" s="1" t="s">
        <v>1106</v>
      </c>
      <c r="CG302" s="1" t="s">
        <v>1106</v>
      </c>
      <c r="CH302" s="1" t="s">
        <v>1106</v>
      </c>
      <c r="CI302" s="2">
        <v>41411</v>
      </c>
      <c r="CJ302" s="2">
        <v>38718</v>
      </c>
    </row>
    <row r="303" spans="1:88" s="2" customFormat="1" ht="60" x14ac:dyDescent="0.25">
      <c r="A303" s="1">
        <v>135</v>
      </c>
      <c r="B303" s="1" t="s">
        <v>366</v>
      </c>
      <c r="C303" s="1"/>
      <c r="D303" s="1"/>
      <c r="E303" s="1"/>
      <c r="F303" s="1"/>
      <c r="G303" s="5">
        <v>135.30000000000001</v>
      </c>
      <c r="H303" s="1" t="s">
        <v>1820</v>
      </c>
      <c r="I303" s="1" t="s">
        <v>2261</v>
      </c>
      <c r="J303" s="1" t="s">
        <v>980</v>
      </c>
      <c r="K303" s="1" t="s">
        <v>367</v>
      </c>
      <c r="L303" s="1" t="s">
        <v>21</v>
      </c>
      <c r="M303" s="1" t="s">
        <v>3286</v>
      </c>
      <c r="N303" s="2">
        <v>34973</v>
      </c>
      <c r="O303" s="1"/>
      <c r="P303" s="1">
        <v>293900</v>
      </c>
      <c r="Q303" s="1">
        <v>663950</v>
      </c>
      <c r="R303" s="1">
        <v>65</v>
      </c>
      <c r="S303" s="1" t="s">
        <v>1116</v>
      </c>
      <c r="T303" s="1" t="s">
        <v>5350</v>
      </c>
      <c r="U303" s="1">
        <v>50</v>
      </c>
      <c r="V303" s="1" t="s">
        <v>1207</v>
      </c>
      <c r="W303" s="1">
        <v>0</v>
      </c>
      <c r="X303" s="1">
        <v>20</v>
      </c>
      <c r="Y303" s="1"/>
      <c r="Z303" s="1">
        <v>1</v>
      </c>
      <c r="AA303" s="1">
        <v>1</v>
      </c>
      <c r="AB303" s="1">
        <v>0</v>
      </c>
      <c r="AC303" s="1">
        <v>0</v>
      </c>
      <c r="AD303" s="1">
        <v>0</v>
      </c>
      <c r="AE303" s="1">
        <v>0</v>
      </c>
      <c r="AF303" s="1">
        <v>0</v>
      </c>
      <c r="AG303" s="1">
        <v>0</v>
      </c>
      <c r="AH303" s="1">
        <v>0</v>
      </c>
      <c r="AI303" s="1">
        <v>1</v>
      </c>
      <c r="AJ303" s="1">
        <v>0</v>
      </c>
      <c r="AK303" s="1">
        <v>0</v>
      </c>
      <c r="AL303" s="1">
        <v>0</v>
      </c>
      <c r="AM303" s="1">
        <v>0</v>
      </c>
      <c r="AN303" s="1">
        <v>0</v>
      </c>
      <c r="AO303" s="1">
        <v>0</v>
      </c>
      <c r="AP303" s="1">
        <v>0</v>
      </c>
      <c r="AQ303" s="1" t="s">
        <v>1465</v>
      </c>
      <c r="AR303" s="1">
        <v>0</v>
      </c>
      <c r="AS303" s="1"/>
      <c r="AT303" s="1" t="s">
        <v>1067</v>
      </c>
      <c r="AU303" s="1" t="s">
        <v>1162</v>
      </c>
      <c r="AV303" s="1" t="s">
        <v>1178</v>
      </c>
      <c r="AW303" s="1">
        <v>52</v>
      </c>
      <c r="AX303" s="1">
        <v>0</v>
      </c>
      <c r="AY303" s="1"/>
      <c r="AZ303" s="1"/>
      <c r="BA303" s="1"/>
      <c r="BB303" s="1"/>
      <c r="BC303" s="1"/>
      <c r="BD303" s="1"/>
      <c r="BE303" s="1"/>
      <c r="BF303" s="3"/>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2">
        <v>41411</v>
      </c>
    </row>
    <row r="304" spans="1:88" s="2" customFormat="1" ht="60" x14ac:dyDescent="0.25">
      <c r="A304" s="1">
        <v>135</v>
      </c>
      <c r="B304" s="1" t="s">
        <v>366</v>
      </c>
      <c r="C304" s="1"/>
      <c r="D304" s="1"/>
      <c r="E304" s="1"/>
      <c r="F304" s="1"/>
      <c r="G304" s="5">
        <v>135.19999999999999</v>
      </c>
      <c r="H304" s="1" t="s">
        <v>5352</v>
      </c>
      <c r="I304" s="1" t="s">
        <v>2261</v>
      </c>
      <c r="J304" s="1" t="s">
        <v>980</v>
      </c>
      <c r="K304" s="1" t="s">
        <v>367</v>
      </c>
      <c r="L304" s="1" t="s">
        <v>21</v>
      </c>
      <c r="M304" s="1" t="s">
        <v>3286</v>
      </c>
      <c r="N304" s="2">
        <v>34973</v>
      </c>
      <c r="O304" s="1"/>
      <c r="P304" s="1">
        <v>293680</v>
      </c>
      <c r="Q304" s="1">
        <v>664030</v>
      </c>
      <c r="R304" s="1">
        <v>65</v>
      </c>
      <c r="S304" s="1" t="s">
        <v>1116</v>
      </c>
      <c r="T304" s="1" t="s">
        <v>5351</v>
      </c>
      <c r="U304" s="1">
        <v>50</v>
      </c>
      <c r="V304" s="1" t="s">
        <v>1207</v>
      </c>
      <c r="W304" s="1">
        <v>0</v>
      </c>
      <c r="X304" s="1">
        <v>20</v>
      </c>
      <c r="Y304" s="1"/>
      <c r="Z304" s="1">
        <v>1</v>
      </c>
      <c r="AA304" s="1">
        <v>1</v>
      </c>
      <c r="AB304" s="1">
        <v>0</v>
      </c>
      <c r="AC304" s="1">
        <v>0</v>
      </c>
      <c r="AD304" s="1">
        <v>0</v>
      </c>
      <c r="AE304" s="1">
        <v>0</v>
      </c>
      <c r="AF304" s="1">
        <v>0</v>
      </c>
      <c r="AG304" s="1">
        <v>0</v>
      </c>
      <c r="AH304" s="1">
        <v>0</v>
      </c>
      <c r="AI304" s="1">
        <v>1</v>
      </c>
      <c r="AJ304" s="1">
        <v>0</v>
      </c>
      <c r="AK304" s="1">
        <v>0</v>
      </c>
      <c r="AL304" s="1">
        <v>0</v>
      </c>
      <c r="AM304" s="1">
        <v>0</v>
      </c>
      <c r="AN304" s="1">
        <v>0</v>
      </c>
      <c r="AO304" s="1">
        <v>0</v>
      </c>
      <c r="AP304" s="1">
        <v>0</v>
      </c>
      <c r="AQ304" s="1" t="s">
        <v>1465</v>
      </c>
      <c r="AR304" s="1">
        <v>0</v>
      </c>
      <c r="AS304" s="1"/>
      <c r="AT304" s="1" t="s">
        <v>1067</v>
      </c>
      <c r="AU304" s="1" t="s">
        <v>1162</v>
      </c>
      <c r="AV304" s="1" t="s">
        <v>1178</v>
      </c>
      <c r="AW304" s="1">
        <v>52</v>
      </c>
      <c r="AX304" s="1">
        <v>0</v>
      </c>
      <c r="AY304" s="1"/>
      <c r="AZ304" s="1"/>
      <c r="BA304" s="1"/>
      <c r="BB304" s="1"/>
      <c r="BC304" s="1"/>
      <c r="BD304" s="1"/>
      <c r="BE304" s="1"/>
      <c r="BF304" s="3"/>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2">
        <v>41411</v>
      </c>
    </row>
    <row r="305" spans="1:88" s="2" customFormat="1" ht="45" x14ac:dyDescent="0.25">
      <c r="A305" s="12">
        <v>135</v>
      </c>
      <c r="B305" s="12" t="s">
        <v>366</v>
      </c>
      <c r="C305" s="12"/>
      <c r="D305" s="12"/>
      <c r="E305" s="12"/>
      <c r="F305" s="1"/>
      <c r="G305" s="19">
        <v>135.5</v>
      </c>
      <c r="H305" s="12" t="s">
        <v>2048</v>
      </c>
      <c r="I305" s="12" t="s">
        <v>2261</v>
      </c>
      <c r="J305" s="12" t="s">
        <v>980</v>
      </c>
      <c r="K305" s="12" t="s">
        <v>367</v>
      </c>
      <c r="L305" s="12" t="s">
        <v>21</v>
      </c>
      <c r="M305" s="12" t="s">
        <v>3286</v>
      </c>
      <c r="N305" s="16"/>
      <c r="O305" s="12"/>
      <c r="P305" s="12">
        <v>293640</v>
      </c>
      <c r="Q305" s="12">
        <v>664030</v>
      </c>
      <c r="R305" s="12"/>
      <c r="S305" s="12" t="s">
        <v>1116</v>
      </c>
      <c r="T305" s="12" t="s">
        <v>5348</v>
      </c>
      <c r="U305" s="12">
        <v>50</v>
      </c>
      <c r="V305" s="12"/>
      <c r="W305" s="12"/>
      <c r="X305" s="12"/>
      <c r="Y305" s="12"/>
      <c r="Z305" s="12">
        <v>1</v>
      </c>
      <c r="AA305" s="12">
        <v>0</v>
      </c>
      <c r="AB305" s="12">
        <v>0</v>
      </c>
      <c r="AC305" s="12">
        <v>0</v>
      </c>
      <c r="AD305" s="12">
        <v>0</v>
      </c>
      <c r="AE305" s="12">
        <v>0</v>
      </c>
      <c r="AF305" s="12">
        <v>0</v>
      </c>
      <c r="AG305" s="12">
        <v>0</v>
      </c>
      <c r="AH305" s="12">
        <v>0</v>
      </c>
      <c r="AI305" s="12">
        <v>1</v>
      </c>
      <c r="AJ305" s="12">
        <v>0</v>
      </c>
      <c r="AK305" s="12">
        <v>0</v>
      </c>
      <c r="AL305" s="12">
        <v>0</v>
      </c>
      <c r="AM305" s="12">
        <v>0</v>
      </c>
      <c r="AN305" s="12">
        <v>0</v>
      </c>
      <c r="AO305" s="12">
        <v>0</v>
      </c>
      <c r="AP305" s="12">
        <v>0</v>
      </c>
      <c r="AQ305" s="12" t="s">
        <v>1074</v>
      </c>
      <c r="AR305" s="12">
        <v>0</v>
      </c>
      <c r="AS305" s="12"/>
      <c r="AT305" s="12" t="s">
        <v>1067</v>
      </c>
      <c r="AU305" s="12" t="s">
        <v>1162</v>
      </c>
      <c r="AV305" s="1" t="s">
        <v>1178</v>
      </c>
      <c r="AW305" s="12">
        <v>52</v>
      </c>
      <c r="AX305" s="1">
        <v>0</v>
      </c>
      <c r="AY305" s="12"/>
      <c r="AZ305" s="1" t="s">
        <v>1065</v>
      </c>
      <c r="BA305" s="1"/>
      <c r="BB305" s="1" t="s">
        <v>1811</v>
      </c>
      <c r="BC305" s="1"/>
      <c r="BD305" s="1" t="s">
        <v>366</v>
      </c>
      <c r="BE305" s="1" t="s">
        <v>1036</v>
      </c>
      <c r="BF305" s="3">
        <v>12</v>
      </c>
      <c r="BG305" s="1" t="s">
        <v>5347</v>
      </c>
      <c r="BH305" s="1" t="s">
        <v>980</v>
      </c>
      <c r="BI305" s="1" t="s">
        <v>1225</v>
      </c>
      <c r="BJ305" s="1" t="s">
        <v>1429</v>
      </c>
      <c r="BK305" s="1" t="s">
        <v>1428</v>
      </c>
      <c r="BL305" s="1" t="s">
        <v>1108</v>
      </c>
      <c r="BM305" s="1" t="s">
        <v>1107</v>
      </c>
      <c r="BN305" s="1">
        <v>1</v>
      </c>
      <c r="BO305" s="1"/>
      <c r="BP305" s="1"/>
      <c r="BQ305" s="1"/>
      <c r="BR305" s="1"/>
      <c r="BS305" s="1" t="s">
        <v>1427</v>
      </c>
      <c r="BT305" s="1"/>
      <c r="BU305" s="1"/>
      <c r="BV305" s="1"/>
      <c r="BW305" s="1" t="s">
        <v>1427</v>
      </c>
      <c r="BX305" s="1" t="s">
        <v>1427</v>
      </c>
      <c r="BY305" s="1" t="s">
        <v>1427</v>
      </c>
      <c r="BZ305" s="1" t="s">
        <v>1427</v>
      </c>
      <c r="CA305" s="1" t="s">
        <v>1427</v>
      </c>
      <c r="CB305" s="1" t="s">
        <v>1427</v>
      </c>
      <c r="CC305" s="1" t="s">
        <v>1427</v>
      </c>
      <c r="CD305" s="1" t="s">
        <v>1427</v>
      </c>
      <c r="CE305" s="1" t="s">
        <v>1427</v>
      </c>
      <c r="CF305" s="1" t="s">
        <v>1427</v>
      </c>
      <c r="CG305" s="1" t="s">
        <v>1427</v>
      </c>
      <c r="CH305" s="1" t="s">
        <v>1427</v>
      </c>
      <c r="CI305" s="2">
        <v>41411</v>
      </c>
      <c r="CJ305" s="2">
        <v>39001</v>
      </c>
    </row>
    <row r="306" spans="1:88" s="2" customFormat="1" ht="45" x14ac:dyDescent="0.25">
      <c r="A306" s="12">
        <v>135</v>
      </c>
      <c r="B306" s="12" t="s">
        <v>366</v>
      </c>
      <c r="C306" s="12"/>
      <c r="D306" s="12"/>
      <c r="E306" s="12"/>
      <c r="F306" s="1"/>
      <c r="G306" s="19">
        <v>135.6</v>
      </c>
      <c r="H306" s="12" t="s">
        <v>4126</v>
      </c>
      <c r="I306" s="12" t="s">
        <v>2261</v>
      </c>
      <c r="J306" s="12" t="s">
        <v>980</v>
      </c>
      <c r="K306" s="12" t="s">
        <v>367</v>
      </c>
      <c r="L306" s="12" t="s">
        <v>21</v>
      </c>
      <c r="M306" s="12" t="s">
        <v>3286</v>
      </c>
      <c r="N306" s="16"/>
      <c r="O306" s="12"/>
      <c r="P306" s="12">
        <v>293640</v>
      </c>
      <c r="Q306" s="12">
        <v>664030</v>
      </c>
      <c r="R306" s="12"/>
      <c r="S306" s="12" t="s">
        <v>1116</v>
      </c>
      <c r="T306" s="12" t="s">
        <v>5348</v>
      </c>
      <c r="U306" s="12">
        <v>50</v>
      </c>
      <c r="V306" s="12"/>
      <c r="W306" s="12"/>
      <c r="X306" s="12"/>
      <c r="Y306" s="12"/>
      <c r="Z306" s="12">
        <v>1</v>
      </c>
      <c r="AA306" s="12">
        <v>0</v>
      </c>
      <c r="AB306" s="12">
        <v>0</v>
      </c>
      <c r="AC306" s="12">
        <v>0</v>
      </c>
      <c r="AD306" s="12">
        <v>0</v>
      </c>
      <c r="AE306" s="12">
        <v>0</v>
      </c>
      <c r="AF306" s="12">
        <v>0</v>
      </c>
      <c r="AG306" s="12">
        <v>0</v>
      </c>
      <c r="AH306" s="12">
        <v>0</v>
      </c>
      <c r="AI306" s="12">
        <v>1</v>
      </c>
      <c r="AJ306" s="12">
        <v>0</v>
      </c>
      <c r="AK306" s="12">
        <v>0</v>
      </c>
      <c r="AL306" s="12">
        <v>0</v>
      </c>
      <c r="AM306" s="12">
        <v>0</v>
      </c>
      <c r="AN306" s="12">
        <v>0</v>
      </c>
      <c r="AO306" s="12">
        <v>0</v>
      </c>
      <c r="AP306" s="12">
        <v>0</v>
      </c>
      <c r="AQ306" s="12" t="s">
        <v>1074</v>
      </c>
      <c r="AR306" s="12">
        <v>0</v>
      </c>
      <c r="AS306" s="12"/>
      <c r="AT306" s="12" t="s">
        <v>1067</v>
      </c>
      <c r="AU306" s="12" t="s">
        <v>1162</v>
      </c>
      <c r="AV306" s="1" t="s">
        <v>1178</v>
      </c>
      <c r="AW306" s="12">
        <v>52</v>
      </c>
      <c r="AX306" s="1">
        <v>0</v>
      </c>
      <c r="AY306" s="12"/>
      <c r="AZ306" s="1" t="s">
        <v>1065</v>
      </c>
      <c r="BA306" s="1"/>
      <c r="BB306" s="1" t="s">
        <v>1806</v>
      </c>
      <c r="BC306" s="1"/>
      <c r="BD306" s="1" t="s">
        <v>366</v>
      </c>
      <c r="BE306" s="1" t="s">
        <v>1036</v>
      </c>
      <c r="BF306" s="3">
        <v>12</v>
      </c>
      <c r="BG306" s="1" t="s">
        <v>5347</v>
      </c>
      <c r="BH306" s="1" t="s">
        <v>980</v>
      </c>
      <c r="BI306" s="1" t="s">
        <v>1225</v>
      </c>
      <c r="BJ306" s="1" t="s">
        <v>1429</v>
      </c>
      <c r="BK306" s="1" t="s">
        <v>1428</v>
      </c>
      <c r="BL306" s="1" t="s">
        <v>1108</v>
      </c>
      <c r="BM306" s="1" t="s">
        <v>1107</v>
      </c>
      <c r="BN306" s="1">
        <v>1</v>
      </c>
      <c r="BO306" s="1"/>
      <c r="BP306" s="1"/>
      <c r="BQ306" s="1"/>
      <c r="BR306" s="1"/>
      <c r="BS306" s="1" t="s">
        <v>1427</v>
      </c>
      <c r="BT306" s="1"/>
      <c r="BU306" s="1"/>
      <c r="BV306" s="1"/>
      <c r="BW306" s="1" t="s">
        <v>1427</v>
      </c>
      <c r="BX306" s="1" t="s">
        <v>1427</v>
      </c>
      <c r="BY306" s="1" t="s">
        <v>1427</v>
      </c>
      <c r="BZ306" s="1" t="s">
        <v>1427</v>
      </c>
      <c r="CA306" s="1" t="s">
        <v>1427</v>
      </c>
      <c r="CB306" s="1" t="s">
        <v>1427</v>
      </c>
      <c r="CC306" s="1" t="s">
        <v>1427</v>
      </c>
      <c r="CD306" s="1" t="s">
        <v>1427</v>
      </c>
      <c r="CE306" s="1" t="s">
        <v>1427</v>
      </c>
      <c r="CF306" s="1" t="s">
        <v>1427</v>
      </c>
      <c r="CG306" s="1" t="s">
        <v>1427</v>
      </c>
      <c r="CH306" s="1" t="s">
        <v>1427</v>
      </c>
      <c r="CI306" s="2">
        <v>41411</v>
      </c>
      <c r="CJ306" s="2">
        <v>39001</v>
      </c>
    </row>
    <row r="307" spans="1:88" s="23" customFormat="1" ht="60" x14ac:dyDescent="0.25">
      <c r="A307" s="1">
        <v>135</v>
      </c>
      <c r="B307" s="1" t="s">
        <v>366</v>
      </c>
      <c r="C307" s="1"/>
      <c r="D307" s="1"/>
      <c r="E307" s="1"/>
      <c r="F307" s="1"/>
      <c r="G307" s="5">
        <v>135.15</v>
      </c>
      <c r="H307" s="5" t="s">
        <v>5354</v>
      </c>
      <c r="I307" s="1" t="s">
        <v>2261</v>
      </c>
      <c r="J307" s="1" t="s">
        <v>980</v>
      </c>
      <c r="K307" s="1" t="s">
        <v>367</v>
      </c>
      <c r="L307" s="1" t="s">
        <v>21</v>
      </c>
      <c r="M307" s="1" t="s">
        <v>3286</v>
      </c>
      <c r="N307" s="2">
        <v>42439</v>
      </c>
      <c r="O307" s="1"/>
      <c r="P307" s="12">
        <v>293600</v>
      </c>
      <c r="Q307" s="12">
        <v>664060</v>
      </c>
      <c r="R307" s="1">
        <v>65</v>
      </c>
      <c r="S307" s="12" t="s">
        <v>1116</v>
      </c>
      <c r="T307" s="12" t="s">
        <v>5353</v>
      </c>
      <c r="U307" s="12">
        <v>50</v>
      </c>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3"/>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2"/>
      <c r="CJ307" s="2"/>
    </row>
    <row r="308" spans="1:88" s="23" customFormat="1" ht="60" x14ac:dyDescent="0.25">
      <c r="A308" s="1">
        <v>135</v>
      </c>
      <c r="B308" s="1" t="s">
        <v>366</v>
      </c>
      <c r="C308" s="1"/>
      <c r="D308" s="1"/>
      <c r="E308" s="1"/>
      <c r="F308" s="1"/>
      <c r="G308" s="5">
        <v>135.1</v>
      </c>
      <c r="H308" s="1" t="s">
        <v>1878</v>
      </c>
      <c r="I308" s="1" t="s">
        <v>2261</v>
      </c>
      <c r="J308" s="1" t="s">
        <v>980</v>
      </c>
      <c r="K308" s="1" t="s">
        <v>367</v>
      </c>
      <c r="L308" s="1" t="s">
        <v>21</v>
      </c>
      <c r="M308" s="1" t="s">
        <v>3286</v>
      </c>
      <c r="N308" s="2">
        <v>34973</v>
      </c>
      <c r="O308" s="1" t="s">
        <v>5357</v>
      </c>
      <c r="P308" s="1">
        <v>293410</v>
      </c>
      <c r="Q308" s="1">
        <v>663992</v>
      </c>
      <c r="R308" s="1">
        <v>65</v>
      </c>
      <c r="S308" s="1" t="s">
        <v>1116</v>
      </c>
      <c r="T308" s="1" t="s">
        <v>5356</v>
      </c>
      <c r="U308" s="1">
        <v>10</v>
      </c>
      <c r="V308" s="1" t="s">
        <v>1207</v>
      </c>
      <c r="W308" s="1">
        <v>208.85900000000001</v>
      </c>
      <c r="X308" s="1">
        <v>0.01</v>
      </c>
      <c r="Y308" s="1" t="s">
        <v>1022</v>
      </c>
      <c r="Z308" s="1">
        <v>1</v>
      </c>
      <c r="AA308" s="1">
        <v>0</v>
      </c>
      <c r="AB308" s="1">
        <v>1</v>
      </c>
      <c r="AC308" s="1">
        <v>1</v>
      </c>
      <c r="AD308" s="1">
        <v>0</v>
      </c>
      <c r="AE308" s="1">
        <v>0</v>
      </c>
      <c r="AF308" s="1">
        <v>0</v>
      </c>
      <c r="AG308" s="1">
        <v>0</v>
      </c>
      <c r="AH308" s="1">
        <v>0</v>
      </c>
      <c r="AI308" s="1">
        <v>1</v>
      </c>
      <c r="AJ308" s="1">
        <v>0</v>
      </c>
      <c r="AK308" s="1">
        <v>1</v>
      </c>
      <c r="AL308" s="1">
        <v>0</v>
      </c>
      <c r="AM308" s="1">
        <v>0</v>
      </c>
      <c r="AN308" s="1">
        <v>0</v>
      </c>
      <c r="AO308" s="1">
        <v>0</v>
      </c>
      <c r="AP308" s="1">
        <v>0</v>
      </c>
      <c r="AQ308" s="1" t="s">
        <v>1524</v>
      </c>
      <c r="AR308" s="1">
        <v>0</v>
      </c>
      <c r="AS308" s="1"/>
      <c r="AT308" s="1" t="s">
        <v>1067</v>
      </c>
      <c r="AU308" s="1" t="s">
        <v>1162</v>
      </c>
      <c r="AV308" s="1" t="s">
        <v>1178</v>
      </c>
      <c r="AW308" s="1">
        <v>52</v>
      </c>
      <c r="AX308" s="1">
        <v>52</v>
      </c>
      <c r="AY308" s="1"/>
      <c r="AZ308" s="1" t="s">
        <v>1065</v>
      </c>
      <c r="BA308" s="1"/>
      <c r="BB308" s="1" t="s">
        <v>1827</v>
      </c>
      <c r="BC308" s="1"/>
      <c r="BD308" s="1" t="s">
        <v>366</v>
      </c>
      <c r="BE308" s="1" t="s">
        <v>1036</v>
      </c>
      <c r="BF308" s="3">
        <v>12</v>
      </c>
      <c r="BG308" s="1" t="s">
        <v>5347</v>
      </c>
      <c r="BH308" s="1" t="s">
        <v>980</v>
      </c>
      <c r="BI308" s="1" t="s">
        <v>1225</v>
      </c>
      <c r="BJ308" s="1" t="s">
        <v>1429</v>
      </c>
      <c r="BK308" s="1" t="s">
        <v>1428</v>
      </c>
      <c r="BL308" s="1" t="s">
        <v>1108</v>
      </c>
      <c r="BM308" s="1" t="s">
        <v>1107</v>
      </c>
      <c r="BN308" s="1">
        <v>1</v>
      </c>
      <c r="BO308" s="1" t="s">
        <v>5355</v>
      </c>
      <c r="BP308" s="1"/>
      <c r="BQ308" s="1"/>
      <c r="BR308" s="1"/>
      <c r="BS308" s="1" t="s">
        <v>1106</v>
      </c>
      <c r="BT308" s="1"/>
      <c r="BU308" s="1" t="s">
        <v>1170</v>
      </c>
      <c r="BV308" s="1"/>
      <c r="BW308" s="1" t="s">
        <v>1170</v>
      </c>
      <c r="BX308" s="1" t="s">
        <v>1106</v>
      </c>
      <c r="BY308" s="1" t="s">
        <v>1106</v>
      </c>
      <c r="BZ308" s="1" t="s">
        <v>1106</v>
      </c>
      <c r="CA308" s="1" t="s">
        <v>1106</v>
      </c>
      <c r="CB308" s="1" t="s">
        <v>1106</v>
      </c>
      <c r="CC308" s="1" t="s">
        <v>1170</v>
      </c>
      <c r="CD308" s="1" t="s">
        <v>1106</v>
      </c>
      <c r="CE308" s="1" t="s">
        <v>1106</v>
      </c>
      <c r="CF308" s="1" t="s">
        <v>1106</v>
      </c>
      <c r="CG308" s="1" t="s">
        <v>1106</v>
      </c>
      <c r="CH308" s="1" t="s">
        <v>1106</v>
      </c>
      <c r="CI308" s="2">
        <v>41411</v>
      </c>
      <c r="CJ308" s="2">
        <v>38718</v>
      </c>
    </row>
    <row r="309" spans="1:88" s="23" customFormat="1" ht="45" x14ac:dyDescent="0.25">
      <c r="A309" s="12">
        <v>135</v>
      </c>
      <c r="B309" s="12" t="s">
        <v>366</v>
      </c>
      <c r="C309" s="12"/>
      <c r="D309" s="12"/>
      <c r="E309" s="12"/>
      <c r="F309" s="1"/>
      <c r="G309" s="19">
        <v>135.69999999999999</v>
      </c>
      <c r="H309" s="12" t="s">
        <v>2559</v>
      </c>
      <c r="I309" s="12" t="s">
        <v>2261</v>
      </c>
      <c r="J309" s="12" t="s">
        <v>980</v>
      </c>
      <c r="K309" s="12" t="s">
        <v>367</v>
      </c>
      <c r="L309" s="12" t="s">
        <v>21</v>
      </c>
      <c r="M309" s="12" t="s">
        <v>3286</v>
      </c>
      <c r="N309" s="16"/>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
      <c r="AW309" s="12"/>
      <c r="AX309" s="1"/>
      <c r="AY309" s="12"/>
      <c r="AZ309" s="1"/>
      <c r="BA309" s="1"/>
      <c r="BB309" s="1"/>
      <c r="BC309" s="1"/>
      <c r="BD309" s="1"/>
      <c r="BE309" s="1"/>
      <c r="BF309" s="3"/>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2"/>
      <c r="CJ309" s="2"/>
    </row>
    <row r="310" spans="1:88" ht="45" x14ac:dyDescent="0.25">
      <c r="A310" s="1">
        <v>136</v>
      </c>
      <c r="B310" s="1" t="s">
        <v>368</v>
      </c>
      <c r="G310" s="5">
        <v>136.1</v>
      </c>
      <c r="H310" s="1" t="s">
        <v>5346</v>
      </c>
      <c r="I310" s="1" t="s">
        <v>16</v>
      </c>
      <c r="J310" s="1" t="s">
        <v>70</v>
      </c>
      <c r="K310" s="1" t="s">
        <v>15</v>
      </c>
      <c r="L310" s="1" t="s">
        <v>90</v>
      </c>
      <c r="M310" s="1" t="s">
        <v>5345</v>
      </c>
      <c r="N310" s="2">
        <v>35125</v>
      </c>
      <c r="P310" s="1">
        <v>445550</v>
      </c>
      <c r="Q310" s="1">
        <v>402417</v>
      </c>
      <c r="R310" s="1">
        <v>111</v>
      </c>
      <c r="S310" s="1" t="s">
        <v>1336</v>
      </c>
      <c r="T310" s="1" t="s">
        <v>5344</v>
      </c>
      <c r="U310" s="1">
        <v>20</v>
      </c>
      <c r="V310" s="1" t="s">
        <v>1529</v>
      </c>
      <c r="W310" s="1">
        <v>28</v>
      </c>
      <c r="X310" s="1">
        <v>10</v>
      </c>
      <c r="Y310" s="1" t="s">
        <v>1529</v>
      </c>
      <c r="Z310" s="1">
        <v>1</v>
      </c>
      <c r="AA310" s="1">
        <v>0</v>
      </c>
      <c r="AB310" s="1">
        <v>0</v>
      </c>
      <c r="AC310" s="1">
        <v>0</v>
      </c>
      <c r="AD310" s="1">
        <v>0</v>
      </c>
      <c r="AE310" s="1">
        <v>0</v>
      </c>
      <c r="AF310" s="1">
        <v>0</v>
      </c>
      <c r="AG310" s="1">
        <v>0</v>
      </c>
      <c r="AH310" s="1">
        <v>0</v>
      </c>
      <c r="AI310" s="1">
        <v>0</v>
      </c>
      <c r="AJ310" s="1">
        <v>0</v>
      </c>
      <c r="AK310" s="1">
        <v>1</v>
      </c>
      <c r="AL310" s="1">
        <v>0</v>
      </c>
      <c r="AM310" s="1">
        <v>0</v>
      </c>
      <c r="AN310" s="1">
        <v>0</v>
      </c>
      <c r="AO310" s="1">
        <v>0</v>
      </c>
      <c r="AP310" s="1">
        <v>0</v>
      </c>
      <c r="AQ310" s="1" t="s">
        <v>1333</v>
      </c>
      <c r="AR310" s="1">
        <v>0</v>
      </c>
      <c r="AT310" s="1" t="s">
        <v>16</v>
      </c>
      <c r="AU310" s="1" t="s">
        <v>1206</v>
      </c>
      <c r="AV310" s="1" t="s">
        <v>1332</v>
      </c>
      <c r="AW310" s="1">
        <v>2</v>
      </c>
      <c r="AX310" s="1">
        <v>2</v>
      </c>
      <c r="CI310" s="2">
        <v>41411</v>
      </c>
    </row>
    <row r="311" spans="1:88" ht="45" x14ac:dyDescent="0.25">
      <c r="A311" s="1">
        <v>137</v>
      </c>
      <c r="B311" s="1" t="s">
        <v>369</v>
      </c>
      <c r="G311" s="5">
        <v>137.1</v>
      </c>
      <c r="H311" s="1" t="s">
        <v>1917</v>
      </c>
      <c r="I311" s="1" t="s">
        <v>16</v>
      </c>
      <c r="J311" s="1" t="s">
        <v>1041</v>
      </c>
      <c r="K311" s="1" t="s">
        <v>370</v>
      </c>
      <c r="L311" s="1" t="s">
        <v>90</v>
      </c>
      <c r="M311" s="1" t="s">
        <v>3976</v>
      </c>
      <c r="N311" s="2">
        <v>35125</v>
      </c>
      <c r="O311" s="1" t="s">
        <v>5343</v>
      </c>
      <c r="P311" s="1">
        <v>257228</v>
      </c>
      <c r="Q311" s="1">
        <v>198255</v>
      </c>
      <c r="R311" s="1">
        <v>159</v>
      </c>
      <c r="S311" s="1" t="s">
        <v>1280</v>
      </c>
      <c r="T311" s="1" t="s">
        <v>5342</v>
      </c>
      <c r="U311" s="1">
        <v>30</v>
      </c>
      <c r="V311" s="1" t="s">
        <v>1207</v>
      </c>
      <c r="W311" s="1">
        <v>0</v>
      </c>
      <c r="X311" s="1">
        <v>20</v>
      </c>
      <c r="Z311" s="1">
        <v>1</v>
      </c>
      <c r="AA311" s="1">
        <v>0</v>
      </c>
      <c r="AB311" s="1">
        <v>0</v>
      </c>
      <c r="AC311" s="1">
        <v>0</v>
      </c>
      <c r="AD311" s="1">
        <v>0</v>
      </c>
      <c r="AE311" s="1">
        <v>0</v>
      </c>
      <c r="AF311" s="1">
        <v>0</v>
      </c>
      <c r="AG311" s="1">
        <v>0</v>
      </c>
      <c r="AH311" s="1">
        <v>0</v>
      </c>
      <c r="AI311" s="1">
        <v>0</v>
      </c>
      <c r="AJ311" s="1">
        <v>0</v>
      </c>
      <c r="AK311" s="1">
        <v>1</v>
      </c>
      <c r="AL311" s="1">
        <v>0</v>
      </c>
      <c r="AM311" s="1">
        <v>0</v>
      </c>
      <c r="AN311" s="1">
        <v>0</v>
      </c>
      <c r="AO311" s="1">
        <v>0</v>
      </c>
      <c r="AP311" s="1">
        <v>0</v>
      </c>
      <c r="AQ311" s="1" t="s">
        <v>1333</v>
      </c>
      <c r="AR311" s="1">
        <v>0</v>
      </c>
      <c r="AT311" s="1" t="s">
        <v>16</v>
      </c>
      <c r="AU311" s="1" t="s">
        <v>1206</v>
      </c>
      <c r="AV311" s="1" t="s">
        <v>1332</v>
      </c>
      <c r="AW311" s="1">
        <v>2</v>
      </c>
      <c r="AX311" s="1">
        <v>2</v>
      </c>
      <c r="AY311" s="1" t="s">
        <v>5341</v>
      </c>
      <c r="CI311" s="2">
        <v>41411</v>
      </c>
    </row>
    <row r="312" spans="1:88" ht="45" x14ac:dyDescent="0.25">
      <c r="A312" s="1">
        <v>138</v>
      </c>
      <c r="B312" s="1" t="s">
        <v>371</v>
      </c>
      <c r="G312" s="5">
        <v>138.1</v>
      </c>
      <c r="H312" s="1" t="s">
        <v>1884</v>
      </c>
      <c r="I312" s="1" t="s">
        <v>16</v>
      </c>
      <c r="J312" s="1" t="s">
        <v>1041</v>
      </c>
      <c r="K312" s="1" t="s">
        <v>271</v>
      </c>
      <c r="L312" s="1" t="s">
        <v>16</v>
      </c>
      <c r="M312" s="1" t="s">
        <v>5340</v>
      </c>
      <c r="N312" s="2">
        <v>35156</v>
      </c>
      <c r="O312" s="1" t="s">
        <v>5339</v>
      </c>
      <c r="P312" s="1">
        <v>317041</v>
      </c>
      <c r="Q312" s="1">
        <v>201493</v>
      </c>
      <c r="R312" s="1">
        <v>171</v>
      </c>
      <c r="S312" s="1" t="s">
        <v>1424</v>
      </c>
      <c r="T312" s="1" t="s">
        <v>5338</v>
      </c>
      <c r="U312" s="1">
        <v>5</v>
      </c>
      <c r="V312" s="1" t="s">
        <v>1207</v>
      </c>
      <c r="W312" s="1">
        <v>228.11</v>
      </c>
      <c r="X312" s="1">
        <v>0.01</v>
      </c>
      <c r="Y312" s="1" t="s">
        <v>1194</v>
      </c>
      <c r="Z312" s="1">
        <v>1</v>
      </c>
      <c r="AA312" s="1">
        <v>0</v>
      </c>
      <c r="AB312" s="1">
        <v>0</v>
      </c>
      <c r="AC312" s="1">
        <v>1</v>
      </c>
      <c r="AD312" s="1">
        <v>0</v>
      </c>
      <c r="AE312" s="1">
        <v>0</v>
      </c>
      <c r="AF312" s="1">
        <v>0</v>
      </c>
      <c r="AG312" s="1">
        <v>0</v>
      </c>
      <c r="AH312" s="1">
        <v>0</v>
      </c>
      <c r="AI312" s="1">
        <v>0</v>
      </c>
      <c r="AJ312" s="1">
        <v>0</v>
      </c>
      <c r="AK312" s="1">
        <v>0</v>
      </c>
      <c r="AL312" s="1">
        <v>0</v>
      </c>
      <c r="AM312" s="1">
        <v>0</v>
      </c>
      <c r="AN312" s="1">
        <v>0</v>
      </c>
      <c r="AO312" s="1">
        <v>0</v>
      </c>
      <c r="AP312" s="1">
        <v>0</v>
      </c>
      <c r="AQ312" s="1" t="s">
        <v>1326</v>
      </c>
      <c r="AR312" s="1">
        <v>0</v>
      </c>
      <c r="AT312" s="1" t="s">
        <v>16</v>
      </c>
      <c r="AU312" s="1" t="s">
        <v>1206</v>
      </c>
      <c r="AV312" s="1" t="s">
        <v>1452</v>
      </c>
      <c r="AW312" s="1">
        <v>4</v>
      </c>
      <c r="AX312" s="1">
        <v>4</v>
      </c>
      <c r="AY312" s="1" t="s">
        <v>5337</v>
      </c>
      <c r="CI312" s="2">
        <v>41411</v>
      </c>
    </row>
    <row r="313" spans="1:88" ht="30" x14ac:dyDescent="0.25">
      <c r="A313" s="1">
        <v>139</v>
      </c>
      <c r="B313" s="1" t="s">
        <v>372</v>
      </c>
      <c r="G313" s="5">
        <v>139.19999999999999</v>
      </c>
      <c r="H313" s="1" t="s">
        <v>1884</v>
      </c>
      <c r="I313" s="1" t="s">
        <v>16</v>
      </c>
      <c r="J313" s="1" t="s">
        <v>1041</v>
      </c>
      <c r="K313" s="1" t="s">
        <v>320</v>
      </c>
      <c r="L313" s="1" t="s">
        <v>16</v>
      </c>
      <c r="M313" s="1" t="s">
        <v>1413</v>
      </c>
      <c r="N313" s="2">
        <v>35156</v>
      </c>
      <c r="O313" s="1" t="s">
        <v>5334</v>
      </c>
      <c r="P313" s="1">
        <v>315793</v>
      </c>
      <c r="Q313" s="1">
        <v>197943</v>
      </c>
      <c r="R313" s="1">
        <v>171</v>
      </c>
      <c r="S313" s="1" t="s">
        <v>1456</v>
      </c>
      <c r="T313" s="1" t="s">
        <v>5333</v>
      </c>
      <c r="U313" s="1">
        <v>5</v>
      </c>
      <c r="V313" s="1" t="s">
        <v>1207</v>
      </c>
      <c r="W313" s="1">
        <v>163.13999999999999</v>
      </c>
      <c r="X313" s="1">
        <v>0.01</v>
      </c>
      <c r="Y313" s="1" t="s">
        <v>1194</v>
      </c>
      <c r="Z313" s="1">
        <v>1</v>
      </c>
      <c r="AA313" s="1">
        <v>1</v>
      </c>
      <c r="AB313" s="1">
        <v>0</v>
      </c>
      <c r="AC313" s="1">
        <v>1</v>
      </c>
      <c r="AD313" s="1">
        <v>0</v>
      </c>
      <c r="AE313" s="1">
        <v>0</v>
      </c>
      <c r="AF313" s="1">
        <v>0</v>
      </c>
      <c r="AG313" s="1">
        <v>0</v>
      </c>
      <c r="AH313" s="1">
        <v>0</v>
      </c>
      <c r="AI313" s="1">
        <v>0</v>
      </c>
      <c r="AJ313" s="1">
        <v>0</v>
      </c>
      <c r="AK313" s="1">
        <v>0</v>
      </c>
      <c r="AL313" s="1">
        <v>0</v>
      </c>
      <c r="AM313" s="1">
        <v>0</v>
      </c>
      <c r="AN313" s="1">
        <v>0</v>
      </c>
      <c r="AO313" s="1">
        <v>0</v>
      </c>
      <c r="AP313" s="1">
        <v>1</v>
      </c>
      <c r="AQ313" s="1" t="s">
        <v>5332</v>
      </c>
      <c r="AR313" s="1">
        <v>0</v>
      </c>
      <c r="AT313" s="1" t="s">
        <v>16</v>
      </c>
      <c r="AU313" s="1" t="s">
        <v>1206</v>
      </c>
      <c r="AV313" s="1" t="s">
        <v>1452</v>
      </c>
      <c r="AW313" s="1">
        <v>4</v>
      </c>
      <c r="AX313" s="1">
        <v>0</v>
      </c>
      <c r="AY313" s="1" t="s">
        <v>5331</v>
      </c>
      <c r="CI313" s="2">
        <v>41411</v>
      </c>
    </row>
    <row r="314" spans="1:88" ht="30" x14ac:dyDescent="0.25">
      <c r="A314" s="1">
        <v>139</v>
      </c>
      <c r="B314" s="1" t="s">
        <v>372</v>
      </c>
      <c r="G314" s="5">
        <v>139.1</v>
      </c>
      <c r="H314" s="1" t="s">
        <v>1887</v>
      </c>
      <c r="I314" s="1" t="s">
        <v>16</v>
      </c>
      <c r="J314" s="1" t="s">
        <v>1041</v>
      </c>
      <c r="K314" s="1" t="s">
        <v>320</v>
      </c>
      <c r="L314" s="1" t="s">
        <v>16</v>
      </c>
      <c r="M314" s="1" t="s">
        <v>1413</v>
      </c>
      <c r="N314" s="2">
        <v>35156</v>
      </c>
      <c r="O314" s="1" t="s">
        <v>5336</v>
      </c>
      <c r="P314" s="1">
        <v>315785</v>
      </c>
      <c r="Q314" s="1">
        <v>198008</v>
      </c>
      <c r="R314" s="1">
        <v>171</v>
      </c>
      <c r="S314" s="1" t="s">
        <v>1456</v>
      </c>
      <c r="T314" s="1" t="s">
        <v>5335</v>
      </c>
      <c r="U314" s="1">
        <v>5</v>
      </c>
      <c r="V314" s="1" t="s">
        <v>1207</v>
      </c>
      <c r="W314" s="1">
        <v>163.13999999999999</v>
      </c>
      <c r="X314" s="1">
        <v>0.01</v>
      </c>
      <c r="Y314" s="1" t="s">
        <v>1194</v>
      </c>
      <c r="Z314" s="1">
        <v>1</v>
      </c>
      <c r="AA314" s="1">
        <v>0</v>
      </c>
      <c r="AB314" s="1">
        <v>0</v>
      </c>
      <c r="AC314" s="1">
        <v>0</v>
      </c>
      <c r="AD314" s="1">
        <v>0</v>
      </c>
      <c r="AE314" s="1">
        <v>0</v>
      </c>
      <c r="AF314" s="1">
        <v>0</v>
      </c>
      <c r="AG314" s="1">
        <v>0</v>
      </c>
      <c r="AH314" s="1">
        <v>0</v>
      </c>
      <c r="AI314" s="1">
        <v>0</v>
      </c>
      <c r="AJ314" s="1">
        <v>0</v>
      </c>
      <c r="AK314" s="1">
        <v>1</v>
      </c>
      <c r="AL314" s="1">
        <v>0</v>
      </c>
      <c r="AM314" s="1">
        <v>0</v>
      </c>
      <c r="AN314" s="1">
        <v>0</v>
      </c>
      <c r="AO314" s="1">
        <v>0</v>
      </c>
      <c r="AP314" s="1">
        <v>0</v>
      </c>
      <c r="AQ314" s="1" t="s">
        <v>1333</v>
      </c>
      <c r="AR314" s="1">
        <v>0</v>
      </c>
      <c r="AT314" s="1" t="s">
        <v>16</v>
      </c>
      <c r="AU314" s="1" t="s">
        <v>1206</v>
      </c>
      <c r="AV314" s="1" t="s">
        <v>1452</v>
      </c>
      <c r="AW314" s="1">
        <v>4</v>
      </c>
      <c r="AX314" s="1">
        <v>4</v>
      </c>
      <c r="CI314" s="2">
        <v>41411</v>
      </c>
    </row>
    <row r="315" spans="1:88" ht="45" x14ac:dyDescent="0.25">
      <c r="A315" s="1">
        <v>140</v>
      </c>
      <c r="B315" s="1" t="s">
        <v>980</v>
      </c>
      <c r="G315" s="5">
        <v>140.1</v>
      </c>
      <c r="H315" s="1" t="s">
        <v>5330</v>
      </c>
      <c r="I315" s="1" t="s">
        <v>5329</v>
      </c>
      <c r="K315" s="1" t="s">
        <v>5328</v>
      </c>
      <c r="R315" s="1"/>
      <c r="T315" s="1" t="s">
        <v>5327</v>
      </c>
      <c r="Z315" s="1">
        <v>0</v>
      </c>
      <c r="AA315" s="1">
        <v>1</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t="s">
        <v>1741</v>
      </c>
      <c r="AR315" s="1">
        <v>0</v>
      </c>
      <c r="AT315" s="1" t="s">
        <v>16</v>
      </c>
      <c r="AV315" s="1" t="s">
        <v>1387</v>
      </c>
      <c r="AW315" s="1">
        <v>0</v>
      </c>
      <c r="AX315" s="1">
        <v>0</v>
      </c>
      <c r="CI315" s="2">
        <v>41411</v>
      </c>
    </row>
    <row r="316" spans="1:88" ht="30" x14ac:dyDescent="0.25">
      <c r="A316" s="1">
        <v>141</v>
      </c>
      <c r="B316" s="1" t="s">
        <v>373</v>
      </c>
      <c r="G316" s="5">
        <v>141.1</v>
      </c>
      <c r="H316" s="1" t="s">
        <v>5326</v>
      </c>
      <c r="I316" s="1" t="s">
        <v>16</v>
      </c>
      <c r="J316" s="1" t="s">
        <v>946</v>
      </c>
      <c r="K316" s="1" t="s">
        <v>188</v>
      </c>
      <c r="L316" s="1" t="s">
        <v>16</v>
      </c>
      <c r="M316" s="1" t="s">
        <v>5325</v>
      </c>
      <c r="N316" s="2">
        <v>35247</v>
      </c>
      <c r="O316" s="1" t="s">
        <v>5324</v>
      </c>
      <c r="P316" s="1">
        <v>376850</v>
      </c>
      <c r="Q316" s="1">
        <v>405210</v>
      </c>
      <c r="R316" s="1">
        <v>109</v>
      </c>
      <c r="S316" s="1" t="s">
        <v>1140</v>
      </c>
      <c r="T316" s="1" t="s">
        <v>5323</v>
      </c>
      <c r="U316" s="1">
        <v>20</v>
      </c>
      <c r="V316" s="1" t="s">
        <v>1194</v>
      </c>
      <c r="W316" s="1">
        <v>65</v>
      </c>
      <c r="X316" s="1">
        <v>5</v>
      </c>
      <c r="Y316" s="1" t="s">
        <v>1256</v>
      </c>
      <c r="Z316" s="1">
        <v>1</v>
      </c>
      <c r="AA316" s="1">
        <v>0</v>
      </c>
      <c r="AB316" s="1">
        <v>0</v>
      </c>
      <c r="AC316" s="1">
        <v>1</v>
      </c>
      <c r="AD316" s="1">
        <v>0</v>
      </c>
      <c r="AE316" s="1">
        <v>0</v>
      </c>
      <c r="AF316" s="1">
        <v>0</v>
      </c>
      <c r="AG316" s="1">
        <v>0</v>
      </c>
      <c r="AH316" s="1">
        <v>0</v>
      </c>
      <c r="AI316" s="1">
        <v>0</v>
      </c>
      <c r="AJ316" s="1">
        <v>0</v>
      </c>
      <c r="AK316" s="1">
        <v>0</v>
      </c>
      <c r="AL316" s="1">
        <v>0</v>
      </c>
      <c r="AM316" s="1">
        <v>0</v>
      </c>
      <c r="AN316" s="1">
        <v>0</v>
      </c>
      <c r="AO316" s="1">
        <v>0</v>
      </c>
      <c r="AP316" s="1">
        <v>0</v>
      </c>
      <c r="AQ316" s="1" t="s">
        <v>1326</v>
      </c>
      <c r="AR316" s="1">
        <v>0</v>
      </c>
      <c r="AT316" s="1" t="s">
        <v>16</v>
      </c>
      <c r="AU316" s="1" t="s">
        <v>1206</v>
      </c>
      <c r="AV316" s="1" t="s">
        <v>1452</v>
      </c>
      <c r="AW316" s="1">
        <v>4</v>
      </c>
      <c r="AX316" s="1">
        <v>4</v>
      </c>
      <c r="AY316" s="1" t="s">
        <v>5322</v>
      </c>
      <c r="CI316" s="2">
        <v>41411</v>
      </c>
    </row>
    <row r="317" spans="1:88" ht="45" x14ac:dyDescent="0.25">
      <c r="A317" s="1">
        <v>142</v>
      </c>
      <c r="B317" s="1" t="s">
        <v>374</v>
      </c>
      <c r="G317" s="5">
        <v>142.1</v>
      </c>
      <c r="H317" s="1" t="s">
        <v>1878</v>
      </c>
      <c r="I317" s="1" t="s">
        <v>16</v>
      </c>
      <c r="J317" s="1" t="s">
        <v>980</v>
      </c>
      <c r="K317" s="1" t="s">
        <v>367</v>
      </c>
      <c r="L317" s="1" t="s">
        <v>16</v>
      </c>
      <c r="M317" s="1" t="s">
        <v>1413</v>
      </c>
      <c r="N317" s="2">
        <v>35156</v>
      </c>
      <c r="O317" s="1" t="s">
        <v>5321</v>
      </c>
      <c r="P317" s="1">
        <v>297516</v>
      </c>
      <c r="Q317" s="1">
        <v>666321</v>
      </c>
      <c r="R317" s="1">
        <v>65</v>
      </c>
      <c r="S317" s="1" t="s">
        <v>1116</v>
      </c>
      <c r="T317" s="1" t="s">
        <v>5320</v>
      </c>
      <c r="U317" s="1">
        <v>20</v>
      </c>
      <c r="V317" s="1" t="s">
        <v>1194</v>
      </c>
      <c r="W317" s="1">
        <v>159.73699999999999</v>
      </c>
      <c r="X317" s="1">
        <v>0.01</v>
      </c>
      <c r="Y317" s="1" t="s">
        <v>1022</v>
      </c>
      <c r="Z317" s="1">
        <v>1</v>
      </c>
      <c r="AA317" s="1">
        <v>0</v>
      </c>
      <c r="AB317" s="1">
        <v>0</v>
      </c>
      <c r="AC317" s="1">
        <v>1</v>
      </c>
      <c r="AD317" s="1">
        <v>0</v>
      </c>
      <c r="AE317" s="1">
        <v>0</v>
      </c>
      <c r="AF317" s="1">
        <v>0</v>
      </c>
      <c r="AG317" s="1">
        <v>0</v>
      </c>
      <c r="AH317" s="1">
        <v>0</v>
      </c>
      <c r="AI317" s="1">
        <v>0</v>
      </c>
      <c r="AJ317" s="1">
        <v>0</v>
      </c>
      <c r="AK317" s="1">
        <v>0</v>
      </c>
      <c r="AL317" s="1">
        <v>0</v>
      </c>
      <c r="AM317" s="1">
        <v>0</v>
      </c>
      <c r="AN317" s="1">
        <v>0</v>
      </c>
      <c r="AO317" s="1">
        <v>0</v>
      </c>
      <c r="AP317" s="1">
        <v>0</v>
      </c>
      <c r="AQ317" s="1" t="s">
        <v>1326</v>
      </c>
      <c r="AR317" s="1">
        <v>0</v>
      </c>
      <c r="AT317" s="1" t="s">
        <v>16</v>
      </c>
      <c r="AU317" s="1" t="s">
        <v>1162</v>
      </c>
      <c r="AV317" s="1" t="s">
        <v>1019</v>
      </c>
      <c r="AW317" s="1">
        <v>12</v>
      </c>
      <c r="AX317" s="1">
        <v>12</v>
      </c>
      <c r="CI317" s="2">
        <v>41411</v>
      </c>
    </row>
    <row r="318" spans="1:88" ht="30" x14ac:dyDescent="0.25">
      <c r="A318" s="1">
        <v>143</v>
      </c>
      <c r="B318" s="1" t="s">
        <v>375</v>
      </c>
      <c r="G318" s="5">
        <v>143.1</v>
      </c>
      <c r="H318" s="1" t="s">
        <v>5319</v>
      </c>
      <c r="I318" s="1" t="s">
        <v>16</v>
      </c>
      <c r="J318" s="1" t="s">
        <v>70</v>
      </c>
      <c r="K318" s="1" t="s">
        <v>314</v>
      </c>
      <c r="L318" s="1" t="s">
        <v>16</v>
      </c>
      <c r="M318" s="1" t="s">
        <v>5317</v>
      </c>
      <c r="N318" s="2">
        <v>35186</v>
      </c>
      <c r="O318" s="1" t="s">
        <v>5316</v>
      </c>
      <c r="P318" s="1">
        <v>444138</v>
      </c>
      <c r="Q318" s="1">
        <v>426270</v>
      </c>
      <c r="R318" s="1">
        <v>105</v>
      </c>
      <c r="S318" s="1" t="s">
        <v>1336</v>
      </c>
      <c r="T318" s="1" t="s">
        <v>5315</v>
      </c>
      <c r="U318" s="1">
        <v>20</v>
      </c>
      <c r="V318" s="1" t="s">
        <v>1194</v>
      </c>
      <c r="W318" s="1">
        <v>0</v>
      </c>
      <c r="X318" s="1">
        <v>20</v>
      </c>
      <c r="Z318" s="1">
        <v>1</v>
      </c>
      <c r="AA318" s="1">
        <v>0</v>
      </c>
      <c r="AB318" s="1">
        <v>0</v>
      </c>
      <c r="AC318" s="1">
        <v>1</v>
      </c>
      <c r="AD318" s="1">
        <v>0</v>
      </c>
      <c r="AE318" s="1">
        <v>0</v>
      </c>
      <c r="AF318" s="1">
        <v>0</v>
      </c>
      <c r="AG318" s="1">
        <v>0</v>
      </c>
      <c r="AH318" s="1">
        <v>0</v>
      </c>
      <c r="AI318" s="1">
        <v>0</v>
      </c>
      <c r="AJ318" s="1">
        <v>0</v>
      </c>
      <c r="AK318" s="1">
        <v>1</v>
      </c>
      <c r="AL318" s="1">
        <v>0</v>
      </c>
      <c r="AM318" s="1">
        <v>0</v>
      </c>
      <c r="AN318" s="1">
        <v>0</v>
      </c>
      <c r="AO318" s="1">
        <v>0</v>
      </c>
      <c r="AP318" s="1">
        <v>0</v>
      </c>
      <c r="AQ318" s="1" t="s">
        <v>1251</v>
      </c>
      <c r="AR318" s="1">
        <v>0</v>
      </c>
      <c r="AT318" s="1" t="s">
        <v>16</v>
      </c>
      <c r="AV318" s="1" t="s">
        <v>1387</v>
      </c>
      <c r="AW318" s="1">
        <v>0</v>
      </c>
      <c r="AX318" s="1">
        <v>0</v>
      </c>
      <c r="CI318" s="2">
        <v>41411</v>
      </c>
    </row>
    <row r="319" spans="1:88" ht="30" x14ac:dyDescent="0.25">
      <c r="A319" s="1">
        <v>143</v>
      </c>
      <c r="B319" s="1" t="s">
        <v>375</v>
      </c>
      <c r="G319" s="5">
        <v>143.19999999999999</v>
      </c>
      <c r="H319" s="1" t="s">
        <v>5318</v>
      </c>
      <c r="I319" s="1" t="s">
        <v>16</v>
      </c>
      <c r="J319" s="1" t="s">
        <v>70</v>
      </c>
      <c r="K319" s="1" t="s">
        <v>314</v>
      </c>
      <c r="L319" s="1" t="s">
        <v>16</v>
      </c>
      <c r="M319" s="1" t="s">
        <v>5317</v>
      </c>
      <c r="N319" s="2">
        <v>35186</v>
      </c>
      <c r="O319" s="1" t="s">
        <v>5316</v>
      </c>
      <c r="P319" s="1">
        <v>444138</v>
      </c>
      <c r="Q319" s="1">
        <v>426270</v>
      </c>
      <c r="R319" s="1">
        <v>105</v>
      </c>
      <c r="S319" s="1" t="s">
        <v>1336</v>
      </c>
      <c r="T319" s="1" t="s">
        <v>5315</v>
      </c>
      <c r="U319" s="1">
        <v>20</v>
      </c>
      <c r="V319" s="1" t="s">
        <v>1194</v>
      </c>
      <c r="W319" s="1">
        <v>0</v>
      </c>
      <c r="X319" s="1">
        <v>20</v>
      </c>
      <c r="Z319" s="1">
        <v>1</v>
      </c>
      <c r="AA319" s="1">
        <v>0</v>
      </c>
      <c r="AB319" s="1">
        <v>0</v>
      </c>
      <c r="AC319" s="1">
        <v>0</v>
      </c>
      <c r="AD319" s="1">
        <v>0</v>
      </c>
      <c r="AE319" s="1">
        <v>0</v>
      </c>
      <c r="AF319" s="1">
        <v>0</v>
      </c>
      <c r="AG319" s="1">
        <v>0</v>
      </c>
      <c r="AH319" s="1">
        <v>0</v>
      </c>
      <c r="AI319" s="1">
        <v>0</v>
      </c>
      <c r="AJ319" s="1">
        <v>0</v>
      </c>
      <c r="AK319" s="1">
        <v>1</v>
      </c>
      <c r="AL319" s="1">
        <v>0</v>
      </c>
      <c r="AM319" s="1">
        <v>0</v>
      </c>
      <c r="AN319" s="1">
        <v>0</v>
      </c>
      <c r="AO319" s="1">
        <v>0</v>
      </c>
      <c r="AP319" s="1">
        <v>0</v>
      </c>
      <c r="AQ319" s="1" t="s">
        <v>1333</v>
      </c>
      <c r="AR319" s="1">
        <v>0</v>
      </c>
      <c r="AT319" s="1" t="s">
        <v>16</v>
      </c>
      <c r="AV319" s="1" t="s">
        <v>1387</v>
      </c>
      <c r="AW319" s="1">
        <v>0</v>
      </c>
      <c r="AX319" s="1">
        <v>0</v>
      </c>
      <c r="CI319" s="2">
        <v>41411</v>
      </c>
    </row>
    <row r="320" spans="1:88" ht="45" x14ac:dyDescent="0.25">
      <c r="A320" s="1">
        <v>144</v>
      </c>
      <c r="B320" s="1" t="s">
        <v>376</v>
      </c>
      <c r="G320" s="5">
        <v>144.1</v>
      </c>
      <c r="H320" s="1" t="s">
        <v>5314</v>
      </c>
      <c r="I320" s="1" t="s">
        <v>16</v>
      </c>
      <c r="J320" s="1" t="s">
        <v>980</v>
      </c>
      <c r="K320" s="1" t="s">
        <v>191</v>
      </c>
      <c r="L320" s="1" t="s">
        <v>90</v>
      </c>
      <c r="M320" s="1" t="s">
        <v>5312</v>
      </c>
      <c r="N320" s="2">
        <v>35186</v>
      </c>
      <c r="O320" s="1" t="s">
        <v>5311</v>
      </c>
      <c r="P320" s="1">
        <v>280990</v>
      </c>
      <c r="Q320" s="1">
        <v>634823</v>
      </c>
      <c r="R320" s="1">
        <v>71</v>
      </c>
      <c r="S320" s="1" t="s">
        <v>1116</v>
      </c>
      <c r="T320" s="1" t="s">
        <v>5310</v>
      </c>
      <c r="U320" s="1">
        <v>5</v>
      </c>
      <c r="V320" s="1" t="s">
        <v>1207</v>
      </c>
      <c r="W320" s="1">
        <v>235</v>
      </c>
      <c r="X320" s="1">
        <v>5</v>
      </c>
      <c r="Y320" s="1" t="s">
        <v>1256</v>
      </c>
      <c r="Z320" s="1">
        <v>1</v>
      </c>
      <c r="AA320" s="1">
        <v>0</v>
      </c>
      <c r="AB320" s="1">
        <v>0</v>
      </c>
      <c r="AC320" s="1">
        <v>0</v>
      </c>
      <c r="AD320" s="1">
        <v>0</v>
      </c>
      <c r="AE320" s="1">
        <v>0</v>
      </c>
      <c r="AF320" s="1">
        <v>0</v>
      </c>
      <c r="AG320" s="1">
        <v>0</v>
      </c>
      <c r="AH320" s="1">
        <v>0</v>
      </c>
      <c r="AI320" s="1">
        <v>0</v>
      </c>
      <c r="AJ320" s="1">
        <v>0</v>
      </c>
      <c r="AK320" s="1">
        <v>1</v>
      </c>
      <c r="AL320" s="1">
        <v>0</v>
      </c>
      <c r="AM320" s="1">
        <v>0</v>
      </c>
      <c r="AN320" s="1">
        <v>0</v>
      </c>
      <c r="AO320" s="1">
        <v>0</v>
      </c>
      <c r="AP320" s="1">
        <v>0</v>
      </c>
      <c r="AQ320" s="1" t="s">
        <v>1333</v>
      </c>
      <c r="AR320" s="1">
        <v>0</v>
      </c>
      <c r="AT320" s="1" t="s">
        <v>16</v>
      </c>
      <c r="AU320" s="1" t="s">
        <v>1162</v>
      </c>
      <c r="AV320" s="1" t="s">
        <v>1452</v>
      </c>
      <c r="AW320" s="1">
        <v>4</v>
      </c>
      <c r="AX320" s="1">
        <v>4</v>
      </c>
      <c r="CI320" s="2">
        <v>41411</v>
      </c>
    </row>
    <row r="321" spans="1:88" ht="45" x14ac:dyDescent="0.25">
      <c r="A321" s="1">
        <v>144</v>
      </c>
      <c r="B321" s="1" t="s">
        <v>376</v>
      </c>
      <c r="G321" s="5">
        <v>144.19999999999999</v>
      </c>
      <c r="H321" s="1" t="s">
        <v>5313</v>
      </c>
      <c r="I321" s="1" t="s">
        <v>16</v>
      </c>
      <c r="J321" s="1" t="s">
        <v>980</v>
      </c>
      <c r="K321" s="1" t="s">
        <v>191</v>
      </c>
      <c r="L321" s="1" t="s">
        <v>90</v>
      </c>
      <c r="M321" s="1" t="s">
        <v>5312</v>
      </c>
      <c r="N321" s="2">
        <v>35186</v>
      </c>
      <c r="O321" s="1" t="s">
        <v>5311</v>
      </c>
      <c r="P321" s="1">
        <v>280990</v>
      </c>
      <c r="Q321" s="1">
        <v>634823</v>
      </c>
      <c r="R321" s="1">
        <v>71</v>
      </c>
      <c r="S321" s="1" t="s">
        <v>1116</v>
      </c>
      <c r="T321" s="1" t="s">
        <v>5310</v>
      </c>
      <c r="U321" s="1">
        <v>5</v>
      </c>
      <c r="V321" s="1" t="s">
        <v>1207</v>
      </c>
      <c r="W321" s="1">
        <v>235</v>
      </c>
      <c r="X321" s="1">
        <v>5</v>
      </c>
      <c r="Y321" s="1" t="s">
        <v>1256</v>
      </c>
      <c r="Z321" s="1">
        <v>1</v>
      </c>
      <c r="AA321" s="1">
        <v>0</v>
      </c>
      <c r="AB321" s="1">
        <v>0</v>
      </c>
      <c r="AC321" s="1">
        <v>0</v>
      </c>
      <c r="AD321" s="1">
        <v>0</v>
      </c>
      <c r="AE321" s="1">
        <v>0</v>
      </c>
      <c r="AF321" s="1">
        <v>0</v>
      </c>
      <c r="AG321" s="1">
        <v>0</v>
      </c>
      <c r="AH321" s="1">
        <v>0</v>
      </c>
      <c r="AI321" s="1">
        <v>0</v>
      </c>
      <c r="AJ321" s="1">
        <v>0</v>
      </c>
      <c r="AK321" s="1">
        <v>1</v>
      </c>
      <c r="AL321" s="1">
        <v>0</v>
      </c>
      <c r="AM321" s="1">
        <v>0</v>
      </c>
      <c r="AN321" s="1">
        <v>0</v>
      </c>
      <c r="AO321" s="1">
        <v>0</v>
      </c>
      <c r="AP321" s="1">
        <v>0</v>
      </c>
      <c r="AQ321" s="1" t="s">
        <v>1333</v>
      </c>
      <c r="AR321" s="1">
        <v>0</v>
      </c>
      <c r="AT321" s="1" t="s">
        <v>16</v>
      </c>
      <c r="AU321" s="1" t="s">
        <v>1162</v>
      </c>
      <c r="AV321" s="1" t="s">
        <v>1452</v>
      </c>
      <c r="AW321" s="1">
        <v>4</v>
      </c>
      <c r="AX321" s="1">
        <v>0</v>
      </c>
      <c r="CI321" s="2">
        <v>41411</v>
      </c>
    </row>
    <row r="322" spans="1:88" ht="45" x14ac:dyDescent="0.25">
      <c r="A322" s="1">
        <v>145</v>
      </c>
      <c r="B322" s="1" t="s">
        <v>377</v>
      </c>
      <c r="G322" s="5">
        <v>145.1</v>
      </c>
      <c r="H322" s="1" t="s">
        <v>4660</v>
      </c>
      <c r="I322" s="1" t="s">
        <v>16</v>
      </c>
      <c r="J322" s="1" t="s">
        <v>1041</v>
      </c>
      <c r="K322" s="1" t="s">
        <v>378</v>
      </c>
      <c r="L322" s="1" t="s">
        <v>90</v>
      </c>
      <c r="M322" s="1" t="s">
        <v>5309</v>
      </c>
      <c r="N322" s="2">
        <v>35186</v>
      </c>
      <c r="O322" s="1" t="s">
        <v>5307</v>
      </c>
      <c r="P322" s="1">
        <v>273044</v>
      </c>
      <c r="Q322" s="1">
        <v>197553</v>
      </c>
      <c r="R322" s="1">
        <v>170</v>
      </c>
      <c r="S322" s="1" t="s">
        <v>1280</v>
      </c>
      <c r="T322" s="1" t="s">
        <v>5306</v>
      </c>
      <c r="U322" s="1">
        <v>20</v>
      </c>
      <c r="V322" s="1" t="s">
        <v>1194</v>
      </c>
      <c r="W322" s="1">
        <v>30</v>
      </c>
      <c r="X322" s="1">
        <v>5</v>
      </c>
      <c r="Y322" s="1" t="s">
        <v>1256</v>
      </c>
      <c r="Z322" s="1">
        <v>1</v>
      </c>
      <c r="AA322" s="1">
        <v>0</v>
      </c>
      <c r="AB322" s="1">
        <v>0</v>
      </c>
      <c r="AC322" s="1">
        <v>0</v>
      </c>
      <c r="AD322" s="1">
        <v>0</v>
      </c>
      <c r="AE322" s="1">
        <v>0</v>
      </c>
      <c r="AF322" s="1">
        <v>1</v>
      </c>
      <c r="AG322" s="1">
        <v>0</v>
      </c>
      <c r="AH322" s="1">
        <v>0</v>
      </c>
      <c r="AI322" s="1">
        <v>0</v>
      </c>
      <c r="AJ322" s="1">
        <v>0</v>
      </c>
      <c r="AK322" s="1">
        <v>0</v>
      </c>
      <c r="AL322" s="1">
        <v>0</v>
      </c>
      <c r="AM322" s="1">
        <v>0</v>
      </c>
      <c r="AN322" s="1">
        <v>0</v>
      </c>
      <c r="AO322" s="1">
        <v>0</v>
      </c>
      <c r="AP322" s="1">
        <v>0</v>
      </c>
      <c r="AQ322" s="1" t="s">
        <v>1418</v>
      </c>
      <c r="AR322" s="1">
        <v>0</v>
      </c>
      <c r="AT322" s="1" t="s">
        <v>16</v>
      </c>
      <c r="AU322" s="1" t="s">
        <v>1206</v>
      </c>
      <c r="AV322" s="1" t="s">
        <v>1332</v>
      </c>
      <c r="AW322" s="1">
        <v>2</v>
      </c>
      <c r="AX322" s="1">
        <v>2</v>
      </c>
      <c r="AY322" s="1" t="s">
        <v>5305</v>
      </c>
      <c r="CI322" s="2">
        <v>41411</v>
      </c>
    </row>
    <row r="323" spans="1:88" ht="45" x14ac:dyDescent="0.25">
      <c r="A323" s="1">
        <v>145</v>
      </c>
      <c r="B323" s="1" t="s">
        <v>377</v>
      </c>
      <c r="G323" s="5">
        <v>145.19999999999999</v>
      </c>
      <c r="H323" s="1" t="s">
        <v>1314</v>
      </c>
      <c r="I323" s="1" t="s">
        <v>16</v>
      </c>
      <c r="J323" s="1" t="s">
        <v>1041</v>
      </c>
      <c r="K323" s="1" t="s">
        <v>378</v>
      </c>
      <c r="L323" s="1" t="s">
        <v>90</v>
      </c>
      <c r="M323" s="1" t="s">
        <v>5308</v>
      </c>
      <c r="N323" s="2">
        <v>35186</v>
      </c>
      <c r="O323" s="1" t="s">
        <v>5307</v>
      </c>
      <c r="P323" s="1">
        <v>273044</v>
      </c>
      <c r="Q323" s="1">
        <v>197553</v>
      </c>
      <c r="R323" s="1">
        <v>170</v>
      </c>
      <c r="S323" s="1" t="s">
        <v>1280</v>
      </c>
      <c r="T323" s="1" t="s">
        <v>5306</v>
      </c>
      <c r="U323" s="1">
        <v>20</v>
      </c>
      <c r="V323" s="1" t="s">
        <v>1194</v>
      </c>
      <c r="W323" s="1">
        <v>30</v>
      </c>
      <c r="X323" s="1">
        <v>5</v>
      </c>
      <c r="Y323" s="1" t="s">
        <v>1256</v>
      </c>
      <c r="Z323" s="1">
        <v>1</v>
      </c>
      <c r="AA323" s="1">
        <v>1</v>
      </c>
      <c r="AB323" s="1">
        <v>0</v>
      </c>
      <c r="AC323" s="1">
        <v>0</v>
      </c>
      <c r="AD323" s="1">
        <v>0</v>
      </c>
      <c r="AE323" s="1">
        <v>0</v>
      </c>
      <c r="AF323" s="1">
        <v>0</v>
      </c>
      <c r="AG323" s="1">
        <v>0</v>
      </c>
      <c r="AH323" s="1">
        <v>0</v>
      </c>
      <c r="AI323" s="1">
        <v>1</v>
      </c>
      <c r="AJ323" s="1">
        <v>0</v>
      </c>
      <c r="AK323" s="1">
        <v>0</v>
      </c>
      <c r="AL323" s="1">
        <v>0</v>
      </c>
      <c r="AM323" s="1">
        <v>0</v>
      </c>
      <c r="AN323" s="1">
        <v>0</v>
      </c>
      <c r="AO323" s="1">
        <v>0</v>
      </c>
      <c r="AP323" s="1">
        <v>0</v>
      </c>
      <c r="AQ323" s="1" t="s">
        <v>1465</v>
      </c>
      <c r="AR323" s="1">
        <v>0</v>
      </c>
      <c r="AT323" s="1" t="s">
        <v>16</v>
      </c>
      <c r="AU323" s="1" t="s">
        <v>1206</v>
      </c>
      <c r="AV323" s="1" t="s">
        <v>1332</v>
      </c>
      <c r="AW323" s="1">
        <v>2</v>
      </c>
      <c r="AX323" s="1">
        <v>0</v>
      </c>
      <c r="AY323" s="1" t="s">
        <v>5305</v>
      </c>
      <c r="AZ323" s="1" t="s">
        <v>1065</v>
      </c>
      <c r="BB323" s="1" t="s">
        <v>1543</v>
      </c>
      <c r="BD323" s="1" t="s">
        <v>1614</v>
      </c>
      <c r="BE323" s="1" t="s">
        <v>1332</v>
      </c>
      <c r="BF323" s="3">
        <v>2</v>
      </c>
      <c r="BG323" s="1" t="s">
        <v>2836</v>
      </c>
      <c r="BH323" s="1" t="s">
        <v>1034</v>
      </c>
      <c r="BI323" s="1" t="s">
        <v>1173</v>
      </c>
      <c r="BJ323" s="1" t="s">
        <v>1172</v>
      </c>
      <c r="BK323" s="1" t="s">
        <v>1267</v>
      </c>
      <c r="BL323" s="1" t="s">
        <v>1108</v>
      </c>
      <c r="BM323" s="1" t="s">
        <v>1107</v>
      </c>
      <c r="BN323" s="1">
        <v>1</v>
      </c>
      <c r="BU323" s="1" t="s">
        <v>1106</v>
      </c>
      <c r="BW323" s="1" t="s">
        <v>1106</v>
      </c>
      <c r="BX323" s="1" t="s">
        <v>1383</v>
      </c>
      <c r="BY323" s="1" t="s">
        <v>1383</v>
      </c>
      <c r="BZ323" s="1" t="s">
        <v>1383</v>
      </c>
      <c r="CA323" s="1" t="s">
        <v>1383</v>
      </c>
      <c r="CB323" s="1" t="s">
        <v>1383</v>
      </c>
      <c r="CC323" s="1" t="s">
        <v>1106</v>
      </c>
      <c r="CD323" s="1" t="s">
        <v>1383</v>
      </c>
      <c r="CE323" s="1" t="s">
        <v>1383</v>
      </c>
      <c r="CF323" s="1" t="s">
        <v>1383</v>
      </c>
      <c r="CG323" s="1" t="s">
        <v>1383</v>
      </c>
      <c r="CH323" s="1" t="s">
        <v>1383</v>
      </c>
      <c r="CI323" s="2">
        <v>41411</v>
      </c>
      <c r="CJ323" s="2">
        <v>38718</v>
      </c>
    </row>
    <row r="324" spans="1:88" ht="30" x14ac:dyDescent="0.25">
      <c r="A324" s="1">
        <v>146</v>
      </c>
      <c r="B324" s="1" t="s">
        <v>379</v>
      </c>
      <c r="G324" s="5">
        <v>146.19999999999999</v>
      </c>
      <c r="H324" s="1" t="s">
        <v>1881</v>
      </c>
      <c r="I324" s="1" t="s">
        <v>1620</v>
      </c>
      <c r="J324" s="1" t="s">
        <v>70</v>
      </c>
      <c r="K324" s="1" t="s">
        <v>314</v>
      </c>
      <c r="L324" s="1" t="s">
        <v>90</v>
      </c>
      <c r="M324" s="1" t="s">
        <v>3550</v>
      </c>
      <c r="N324" s="2">
        <v>35217</v>
      </c>
      <c r="O324" s="1" t="s">
        <v>5302</v>
      </c>
      <c r="P324" s="1">
        <v>445644</v>
      </c>
      <c r="Q324" s="1">
        <v>426967</v>
      </c>
      <c r="R324" s="1">
        <v>105</v>
      </c>
      <c r="S324" s="1" t="s">
        <v>1336</v>
      </c>
      <c r="T324" s="1" t="s">
        <v>5301</v>
      </c>
      <c r="U324" s="1">
        <v>10</v>
      </c>
      <c r="V324" s="1" t="s">
        <v>1194</v>
      </c>
      <c r="W324" s="1">
        <v>22</v>
      </c>
      <c r="X324" s="1">
        <v>5</v>
      </c>
      <c r="Y324" s="1" t="s">
        <v>1256</v>
      </c>
      <c r="Z324" s="1">
        <v>0</v>
      </c>
      <c r="AA324" s="1">
        <v>0</v>
      </c>
      <c r="AB324" s="1">
        <v>0</v>
      </c>
      <c r="AC324" s="1">
        <v>0</v>
      </c>
      <c r="AD324" s="1">
        <v>0</v>
      </c>
      <c r="AE324" s="1">
        <v>0</v>
      </c>
      <c r="AF324" s="1">
        <v>0</v>
      </c>
      <c r="AG324" s="1">
        <v>0</v>
      </c>
      <c r="AH324" s="1">
        <v>0</v>
      </c>
      <c r="AI324" s="1">
        <v>0</v>
      </c>
      <c r="AJ324" s="1">
        <v>0</v>
      </c>
      <c r="AK324" s="1">
        <v>0</v>
      </c>
      <c r="AL324" s="1">
        <v>1</v>
      </c>
      <c r="AM324" s="1">
        <v>0</v>
      </c>
      <c r="AN324" s="1">
        <v>0</v>
      </c>
      <c r="AO324" s="1">
        <v>0</v>
      </c>
      <c r="AP324" s="1">
        <v>0</v>
      </c>
      <c r="AQ324" s="1" t="s">
        <v>2471</v>
      </c>
      <c r="AR324" s="1">
        <v>0</v>
      </c>
      <c r="AT324" s="1" t="s">
        <v>16</v>
      </c>
      <c r="AV324" s="1" t="s">
        <v>1387</v>
      </c>
      <c r="AW324" s="1">
        <v>0</v>
      </c>
      <c r="AX324" s="1">
        <v>0</v>
      </c>
      <c r="CI324" s="2">
        <v>41411</v>
      </c>
      <c r="CJ324" s="2">
        <v>39377</v>
      </c>
    </row>
    <row r="325" spans="1:88" ht="30" x14ac:dyDescent="0.25">
      <c r="A325" s="1">
        <v>146</v>
      </c>
      <c r="B325" s="1" t="s">
        <v>379</v>
      </c>
      <c r="G325" s="5">
        <v>146.1</v>
      </c>
      <c r="H325" s="1" t="s">
        <v>1878</v>
      </c>
      <c r="I325" s="1" t="s">
        <v>1620</v>
      </c>
      <c r="J325" s="1" t="s">
        <v>70</v>
      </c>
      <c r="K325" s="1" t="s">
        <v>314</v>
      </c>
      <c r="L325" s="1" t="s">
        <v>90</v>
      </c>
      <c r="M325" s="1" t="s">
        <v>3550</v>
      </c>
      <c r="N325" s="2">
        <v>35217</v>
      </c>
      <c r="O325" s="1" t="s">
        <v>5304</v>
      </c>
      <c r="P325" s="1">
        <v>445623</v>
      </c>
      <c r="Q325" s="1">
        <v>426965</v>
      </c>
      <c r="R325" s="1">
        <v>105</v>
      </c>
      <c r="S325" s="1" t="s">
        <v>1336</v>
      </c>
      <c r="T325" s="1" t="s">
        <v>5303</v>
      </c>
      <c r="U325" s="1">
        <v>10</v>
      </c>
      <c r="V325" s="1" t="s">
        <v>1194</v>
      </c>
      <c r="W325" s="1">
        <v>22</v>
      </c>
      <c r="X325" s="1">
        <v>5</v>
      </c>
      <c r="Y325" s="1" t="s">
        <v>1256</v>
      </c>
      <c r="Z325" s="1">
        <v>0</v>
      </c>
      <c r="AA325" s="1">
        <v>0</v>
      </c>
      <c r="AB325" s="1">
        <v>0</v>
      </c>
      <c r="AC325" s="1">
        <v>0</v>
      </c>
      <c r="AD325" s="1">
        <v>0</v>
      </c>
      <c r="AE325" s="1">
        <v>0</v>
      </c>
      <c r="AF325" s="1">
        <v>0</v>
      </c>
      <c r="AG325" s="1">
        <v>0</v>
      </c>
      <c r="AH325" s="1">
        <v>0</v>
      </c>
      <c r="AI325" s="1">
        <v>0</v>
      </c>
      <c r="AJ325" s="1">
        <v>0</v>
      </c>
      <c r="AK325" s="1">
        <v>0</v>
      </c>
      <c r="AL325" s="1">
        <v>1</v>
      </c>
      <c r="AM325" s="1">
        <v>0</v>
      </c>
      <c r="AN325" s="1">
        <v>0</v>
      </c>
      <c r="AO325" s="1">
        <v>0</v>
      </c>
      <c r="AP325" s="1">
        <v>0</v>
      </c>
      <c r="AQ325" s="1" t="s">
        <v>2471</v>
      </c>
      <c r="AR325" s="1">
        <v>0</v>
      </c>
      <c r="AT325" s="1" t="s">
        <v>16</v>
      </c>
      <c r="AV325" s="1" t="s">
        <v>1387</v>
      </c>
      <c r="AW325" s="1">
        <v>0</v>
      </c>
      <c r="AX325" s="1">
        <v>0</v>
      </c>
      <c r="CI325" s="2">
        <v>41411</v>
      </c>
      <c r="CJ325" s="2">
        <v>39377</v>
      </c>
    </row>
    <row r="326" spans="1:88" ht="45" x14ac:dyDescent="0.25">
      <c r="A326" s="1">
        <v>147</v>
      </c>
      <c r="B326" s="1" t="s">
        <v>380</v>
      </c>
      <c r="G326" s="5">
        <v>147.30000000000001</v>
      </c>
      <c r="H326" s="1" t="s">
        <v>2403</v>
      </c>
      <c r="I326" s="1" t="s">
        <v>16</v>
      </c>
      <c r="J326" s="1" t="s">
        <v>946</v>
      </c>
      <c r="K326" s="1" t="s">
        <v>61</v>
      </c>
      <c r="L326" s="1" t="s">
        <v>16</v>
      </c>
      <c r="M326" s="1" t="s">
        <v>1413</v>
      </c>
      <c r="N326" s="2">
        <v>35247</v>
      </c>
      <c r="O326" s="1" t="s">
        <v>5296</v>
      </c>
      <c r="P326" s="1">
        <v>357204</v>
      </c>
      <c r="Q326" s="1">
        <v>396727</v>
      </c>
      <c r="R326" s="1">
        <v>108</v>
      </c>
      <c r="S326" s="1" t="s">
        <v>1209</v>
      </c>
      <c r="T326" s="1" t="s">
        <v>5295</v>
      </c>
      <c r="U326" s="1">
        <v>5</v>
      </c>
      <c r="V326" s="1" t="s">
        <v>1194</v>
      </c>
      <c r="W326" s="1">
        <v>49</v>
      </c>
      <c r="X326" s="1">
        <v>5</v>
      </c>
      <c r="Y326" s="1" t="s">
        <v>1256</v>
      </c>
      <c r="Z326" s="1">
        <v>1</v>
      </c>
      <c r="AA326" s="1">
        <v>0</v>
      </c>
      <c r="AB326" s="1">
        <v>0</v>
      </c>
      <c r="AC326" s="1">
        <v>1</v>
      </c>
      <c r="AD326" s="1">
        <v>0</v>
      </c>
      <c r="AE326" s="1">
        <v>0</v>
      </c>
      <c r="AF326" s="1">
        <v>0</v>
      </c>
      <c r="AG326" s="1">
        <v>0</v>
      </c>
      <c r="AH326" s="1">
        <v>0</v>
      </c>
      <c r="AI326" s="1">
        <v>0</v>
      </c>
      <c r="AJ326" s="1">
        <v>0</v>
      </c>
      <c r="AK326" s="1">
        <v>1</v>
      </c>
      <c r="AL326" s="1">
        <v>0</v>
      </c>
      <c r="AM326" s="1">
        <v>0</v>
      </c>
      <c r="AN326" s="1">
        <v>0</v>
      </c>
      <c r="AO326" s="1">
        <v>0</v>
      </c>
      <c r="AP326" s="1">
        <v>0</v>
      </c>
      <c r="AQ326" s="1" t="s">
        <v>1251</v>
      </c>
      <c r="AR326" s="1">
        <v>0</v>
      </c>
      <c r="AT326" s="1" t="s">
        <v>16</v>
      </c>
      <c r="AU326" s="1" t="s">
        <v>1206</v>
      </c>
      <c r="AV326" s="1" t="s">
        <v>1452</v>
      </c>
      <c r="AW326" s="1">
        <v>4</v>
      </c>
      <c r="AX326" s="1">
        <v>0</v>
      </c>
      <c r="CI326" s="2">
        <v>41411</v>
      </c>
    </row>
    <row r="327" spans="1:88" ht="45" x14ac:dyDescent="0.25">
      <c r="A327" s="1">
        <v>147</v>
      </c>
      <c r="B327" s="1" t="s">
        <v>380</v>
      </c>
      <c r="G327" s="5">
        <v>147.19999999999999</v>
      </c>
      <c r="H327" s="1" t="s">
        <v>1881</v>
      </c>
      <c r="I327" s="1" t="s">
        <v>16</v>
      </c>
      <c r="J327" s="1" t="s">
        <v>946</v>
      </c>
      <c r="K327" s="1" t="s">
        <v>61</v>
      </c>
      <c r="L327" s="1" t="s">
        <v>16</v>
      </c>
      <c r="M327" s="1" t="s">
        <v>1413</v>
      </c>
      <c r="N327" s="2">
        <v>35247</v>
      </c>
      <c r="O327" s="1" t="s">
        <v>5298</v>
      </c>
      <c r="P327" s="1">
        <v>357185</v>
      </c>
      <c r="Q327" s="1">
        <v>396720</v>
      </c>
      <c r="R327" s="1">
        <v>108</v>
      </c>
      <c r="S327" s="1" t="s">
        <v>1209</v>
      </c>
      <c r="T327" s="1" t="s">
        <v>5297</v>
      </c>
      <c r="U327" s="1">
        <v>5</v>
      </c>
      <c r="V327" s="1" t="s">
        <v>1194</v>
      </c>
      <c r="W327" s="1">
        <v>49</v>
      </c>
      <c r="X327" s="1">
        <v>5</v>
      </c>
      <c r="Y327" s="1" t="s">
        <v>1256</v>
      </c>
      <c r="Z327" s="1">
        <v>1</v>
      </c>
      <c r="AA327" s="1">
        <v>0</v>
      </c>
      <c r="AB327" s="1">
        <v>0</v>
      </c>
      <c r="AC327" s="1">
        <v>1</v>
      </c>
      <c r="AD327" s="1">
        <v>0</v>
      </c>
      <c r="AE327" s="1">
        <v>0</v>
      </c>
      <c r="AF327" s="1">
        <v>0</v>
      </c>
      <c r="AG327" s="1">
        <v>0</v>
      </c>
      <c r="AH327" s="1">
        <v>0</v>
      </c>
      <c r="AI327" s="1">
        <v>0</v>
      </c>
      <c r="AJ327" s="1">
        <v>0</v>
      </c>
      <c r="AK327" s="1">
        <v>1</v>
      </c>
      <c r="AL327" s="1">
        <v>0</v>
      </c>
      <c r="AM327" s="1">
        <v>0</v>
      </c>
      <c r="AN327" s="1">
        <v>0</v>
      </c>
      <c r="AO327" s="1">
        <v>0</v>
      </c>
      <c r="AP327" s="1">
        <v>0</v>
      </c>
      <c r="AQ327" s="1" t="s">
        <v>1251</v>
      </c>
      <c r="AR327" s="1">
        <v>0</v>
      </c>
      <c r="AT327" s="1" t="s">
        <v>16</v>
      </c>
      <c r="AU327" s="1" t="s">
        <v>1206</v>
      </c>
      <c r="AV327" s="1" t="s">
        <v>1452</v>
      </c>
      <c r="AW327" s="1">
        <v>4</v>
      </c>
      <c r="AX327" s="1">
        <v>0</v>
      </c>
      <c r="CI327" s="2">
        <v>41411</v>
      </c>
    </row>
    <row r="328" spans="1:88" ht="45" x14ac:dyDescent="0.25">
      <c r="A328" s="1">
        <v>147</v>
      </c>
      <c r="B328" s="1" t="s">
        <v>380</v>
      </c>
      <c r="G328" s="5">
        <v>147.1</v>
      </c>
      <c r="H328" s="1" t="s">
        <v>1878</v>
      </c>
      <c r="I328" s="1" t="s">
        <v>16</v>
      </c>
      <c r="J328" s="1" t="s">
        <v>946</v>
      </c>
      <c r="K328" s="1" t="s">
        <v>61</v>
      </c>
      <c r="L328" s="1" t="s">
        <v>16</v>
      </c>
      <c r="M328" s="1" t="s">
        <v>1413</v>
      </c>
      <c r="N328" s="2">
        <v>35247</v>
      </c>
      <c r="O328" s="1" t="s">
        <v>5300</v>
      </c>
      <c r="P328" s="1">
        <v>357118</v>
      </c>
      <c r="Q328" s="1">
        <v>396698</v>
      </c>
      <c r="R328" s="1">
        <v>108</v>
      </c>
      <c r="S328" s="1" t="s">
        <v>1209</v>
      </c>
      <c r="T328" s="1" t="s">
        <v>5299</v>
      </c>
      <c r="U328" s="1">
        <v>5</v>
      </c>
      <c r="V328" s="1" t="s">
        <v>1194</v>
      </c>
      <c r="W328" s="1">
        <v>49</v>
      </c>
      <c r="X328" s="1">
        <v>5</v>
      </c>
      <c r="Y328" s="1" t="s">
        <v>1256</v>
      </c>
      <c r="Z328" s="1">
        <v>1</v>
      </c>
      <c r="AA328" s="1">
        <v>0</v>
      </c>
      <c r="AB328" s="1">
        <v>0</v>
      </c>
      <c r="AC328" s="1">
        <v>1</v>
      </c>
      <c r="AD328" s="1">
        <v>0</v>
      </c>
      <c r="AE328" s="1">
        <v>0</v>
      </c>
      <c r="AF328" s="1">
        <v>0</v>
      </c>
      <c r="AG328" s="1">
        <v>0</v>
      </c>
      <c r="AH328" s="1">
        <v>0</v>
      </c>
      <c r="AI328" s="1">
        <v>0</v>
      </c>
      <c r="AJ328" s="1">
        <v>0</v>
      </c>
      <c r="AK328" s="1">
        <v>1</v>
      </c>
      <c r="AL328" s="1">
        <v>0</v>
      </c>
      <c r="AM328" s="1">
        <v>0</v>
      </c>
      <c r="AN328" s="1">
        <v>0</v>
      </c>
      <c r="AO328" s="1">
        <v>0</v>
      </c>
      <c r="AP328" s="1">
        <v>0</v>
      </c>
      <c r="AQ328" s="1" t="s">
        <v>1251</v>
      </c>
      <c r="AR328" s="1">
        <v>0</v>
      </c>
      <c r="AT328" s="1" t="s">
        <v>16</v>
      </c>
      <c r="AU328" s="1" t="s">
        <v>1206</v>
      </c>
      <c r="AV328" s="1" t="s">
        <v>1452</v>
      </c>
      <c r="AW328" s="1">
        <v>4</v>
      </c>
      <c r="AX328" s="1">
        <v>4</v>
      </c>
      <c r="CI328" s="2">
        <v>41411</v>
      </c>
    </row>
    <row r="329" spans="1:88" ht="45" x14ac:dyDescent="0.25">
      <c r="A329" s="1">
        <v>148</v>
      </c>
      <c r="B329" s="1" t="s">
        <v>381</v>
      </c>
      <c r="G329" s="5">
        <v>148.19999999999999</v>
      </c>
      <c r="H329" s="1" t="s">
        <v>1881</v>
      </c>
      <c r="I329" s="1" t="s">
        <v>16</v>
      </c>
      <c r="J329" s="1" t="s">
        <v>946</v>
      </c>
      <c r="K329" s="1" t="s">
        <v>61</v>
      </c>
      <c r="L329" s="1" t="s">
        <v>90</v>
      </c>
      <c r="M329" s="1" t="s">
        <v>1413</v>
      </c>
      <c r="N329" s="2">
        <v>35217</v>
      </c>
      <c r="O329" s="1" t="s">
        <v>5292</v>
      </c>
      <c r="P329" s="1">
        <v>354885</v>
      </c>
      <c r="Q329" s="1">
        <v>393511</v>
      </c>
      <c r="R329" s="1">
        <v>108</v>
      </c>
      <c r="S329" s="1" t="s">
        <v>1209</v>
      </c>
      <c r="T329" s="1" t="s">
        <v>5291</v>
      </c>
      <c r="U329" s="1">
        <v>5</v>
      </c>
      <c r="V329" s="1" t="s">
        <v>1194</v>
      </c>
      <c r="W329" s="1">
        <v>30</v>
      </c>
      <c r="X329" s="1">
        <v>5</v>
      </c>
      <c r="Y329" s="1" t="s">
        <v>1256</v>
      </c>
      <c r="Z329" s="1">
        <v>1</v>
      </c>
      <c r="AA329" s="1">
        <v>0</v>
      </c>
      <c r="AB329" s="1">
        <v>0</v>
      </c>
      <c r="AC329" s="1">
        <v>0</v>
      </c>
      <c r="AD329" s="1">
        <v>0</v>
      </c>
      <c r="AE329" s="1">
        <v>0</v>
      </c>
      <c r="AF329" s="1">
        <v>0</v>
      </c>
      <c r="AG329" s="1">
        <v>0</v>
      </c>
      <c r="AH329" s="1">
        <v>0</v>
      </c>
      <c r="AI329" s="1">
        <v>0</v>
      </c>
      <c r="AJ329" s="1">
        <v>0</v>
      </c>
      <c r="AK329" s="1">
        <v>0</v>
      </c>
      <c r="AL329" s="1">
        <v>1</v>
      </c>
      <c r="AM329" s="1">
        <v>0</v>
      </c>
      <c r="AN329" s="1">
        <v>0</v>
      </c>
      <c r="AO329" s="1">
        <v>0</v>
      </c>
      <c r="AP329" s="1">
        <v>0</v>
      </c>
      <c r="AQ329" s="1" t="s">
        <v>2471</v>
      </c>
      <c r="AR329" s="1">
        <v>0</v>
      </c>
      <c r="AT329" s="1" t="s">
        <v>16</v>
      </c>
      <c r="AU329" s="1" t="s">
        <v>1206</v>
      </c>
      <c r="AV329" s="1" t="s">
        <v>1553</v>
      </c>
      <c r="AW329" s="1">
        <v>1</v>
      </c>
      <c r="AX329" s="1">
        <v>0</v>
      </c>
      <c r="CI329" s="2">
        <v>41411</v>
      </c>
      <c r="CJ329" s="2">
        <v>39892</v>
      </c>
    </row>
    <row r="330" spans="1:88" ht="45" x14ac:dyDescent="0.25">
      <c r="A330" s="1">
        <v>148</v>
      </c>
      <c r="B330" s="1" t="s">
        <v>381</v>
      </c>
      <c r="G330" s="5">
        <v>148.1</v>
      </c>
      <c r="H330" s="1" t="s">
        <v>1878</v>
      </c>
      <c r="I330" s="1" t="s">
        <v>16</v>
      </c>
      <c r="J330" s="1" t="s">
        <v>946</v>
      </c>
      <c r="K330" s="1" t="s">
        <v>61</v>
      </c>
      <c r="L330" s="1" t="s">
        <v>90</v>
      </c>
      <c r="M330" s="1" t="s">
        <v>1413</v>
      </c>
      <c r="N330" s="2">
        <v>35217</v>
      </c>
      <c r="O330" s="1" t="s">
        <v>5294</v>
      </c>
      <c r="P330" s="1">
        <v>354847</v>
      </c>
      <c r="Q330" s="1">
        <v>393470</v>
      </c>
      <c r="R330" s="1">
        <v>108</v>
      </c>
      <c r="S330" s="1" t="s">
        <v>1209</v>
      </c>
      <c r="T330" s="1" t="s">
        <v>5293</v>
      </c>
      <c r="U330" s="1">
        <v>5</v>
      </c>
      <c r="V330" s="1" t="s">
        <v>1194</v>
      </c>
      <c r="W330" s="1">
        <v>30</v>
      </c>
      <c r="X330" s="1">
        <v>5</v>
      </c>
      <c r="Y330" s="1" t="s">
        <v>1256</v>
      </c>
      <c r="Z330" s="1">
        <v>1</v>
      </c>
      <c r="AA330" s="1">
        <v>0</v>
      </c>
      <c r="AB330" s="1">
        <v>0</v>
      </c>
      <c r="AC330" s="1">
        <v>0</v>
      </c>
      <c r="AD330" s="1">
        <v>0</v>
      </c>
      <c r="AE330" s="1">
        <v>0</v>
      </c>
      <c r="AF330" s="1">
        <v>0</v>
      </c>
      <c r="AG330" s="1">
        <v>0</v>
      </c>
      <c r="AH330" s="1">
        <v>0</v>
      </c>
      <c r="AI330" s="1">
        <v>0</v>
      </c>
      <c r="AJ330" s="1">
        <v>0</v>
      </c>
      <c r="AK330" s="1">
        <v>0</v>
      </c>
      <c r="AL330" s="1">
        <v>1</v>
      </c>
      <c r="AM330" s="1">
        <v>0</v>
      </c>
      <c r="AN330" s="1">
        <v>0</v>
      </c>
      <c r="AO330" s="1">
        <v>0</v>
      </c>
      <c r="AP330" s="1">
        <v>0</v>
      </c>
      <c r="AQ330" s="1" t="s">
        <v>2471</v>
      </c>
      <c r="AR330" s="1">
        <v>0</v>
      </c>
      <c r="AT330" s="1" t="s">
        <v>16</v>
      </c>
      <c r="AU330" s="1" t="s">
        <v>1206</v>
      </c>
      <c r="AV330" s="1" t="s">
        <v>1553</v>
      </c>
      <c r="AW330" s="1">
        <v>1</v>
      </c>
      <c r="AX330" s="1">
        <v>1</v>
      </c>
      <c r="CI330" s="2">
        <v>41411</v>
      </c>
      <c r="CJ330" s="2">
        <v>39892</v>
      </c>
    </row>
    <row r="331" spans="1:88" ht="45" x14ac:dyDescent="0.25">
      <c r="A331" s="1">
        <v>148</v>
      </c>
      <c r="B331" s="1" t="s">
        <v>381</v>
      </c>
      <c r="G331" s="5">
        <v>148.30000000000001</v>
      </c>
      <c r="H331" s="1" t="s">
        <v>2403</v>
      </c>
      <c r="I331" s="1" t="s">
        <v>16</v>
      </c>
      <c r="J331" s="1" t="s">
        <v>946</v>
      </c>
      <c r="K331" s="1" t="s">
        <v>61</v>
      </c>
      <c r="L331" s="1" t="s">
        <v>90</v>
      </c>
      <c r="M331" s="1" t="s">
        <v>1413</v>
      </c>
      <c r="N331" s="2">
        <v>35217</v>
      </c>
      <c r="O331" s="1" t="s">
        <v>5290</v>
      </c>
      <c r="P331" s="1">
        <v>354833</v>
      </c>
      <c r="Q331" s="1">
        <v>393508</v>
      </c>
      <c r="R331" s="1">
        <v>108</v>
      </c>
      <c r="S331" s="1" t="s">
        <v>1209</v>
      </c>
      <c r="T331" s="1" t="s">
        <v>5289</v>
      </c>
      <c r="U331" s="1">
        <v>5</v>
      </c>
      <c r="V331" s="1" t="s">
        <v>1194</v>
      </c>
      <c r="W331" s="1">
        <v>30</v>
      </c>
      <c r="X331" s="1">
        <v>5</v>
      </c>
      <c r="Y331" s="1" t="s">
        <v>1256</v>
      </c>
      <c r="Z331" s="1">
        <v>1</v>
      </c>
      <c r="AA331" s="1">
        <v>0</v>
      </c>
      <c r="AB331" s="1">
        <v>0</v>
      </c>
      <c r="AC331" s="1">
        <v>0</v>
      </c>
      <c r="AD331" s="1">
        <v>0</v>
      </c>
      <c r="AE331" s="1">
        <v>0</v>
      </c>
      <c r="AF331" s="1">
        <v>0</v>
      </c>
      <c r="AG331" s="1">
        <v>0</v>
      </c>
      <c r="AH331" s="1">
        <v>0</v>
      </c>
      <c r="AI331" s="1">
        <v>0</v>
      </c>
      <c r="AJ331" s="1">
        <v>0</v>
      </c>
      <c r="AK331" s="1">
        <v>0</v>
      </c>
      <c r="AL331" s="1">
        <v>1</v>
      </c>
      <c r="AM331" s="1">
        <v>0</v>
      </c>
      <c r="AN331" s="1">
        <v>0</v>
      </c>
      <c r="AO331" s="1">
        <v>0</v>
      </c>
      <c r="AP331" s="1">
        <v>0</v>
      </c>
      <c r="AQ331" s="1" t="s">
        <v>2471</v>
      </c>
      <c r="AR331" s="1">
        <v>0</v>
      </c>
      <c r="AT331" s="1" t="s">
        <v>16</v>
      </c>
      <c r="AU331" s="1" t="s">
        <v>1206</v>
      </c>
      <c r="AV331" s="1" t="s">
        <v>1553</v>
      </c>
      <c r="AW331" s="1">
        <v>1</v>
      </c>
      <c r="AX331" s="1">
        <v>0</v>
      </c>
      <c r="CI331" s="2">
        <v>41411</v>
      </c>
      <c r="CJ331" s="2">
        <v>39892</v>
      </c>
    </row>
    <row r="332" spans="1:88" ht="45" x14ac:dyDescent="0.25">
      <c r="A332" s="1">
        <v>149</v>
      </c>
      <c r="B332" s="1" t="s">
        <v>382</v>
      </c>
      <c r="G332" s="5">
        <v>149.1</v>
      </c>
      <c r="H332" s="1" t="s">
        <v>1878</v>
      </c>
      <c r="I332" s="1" t="s">
        <v>16</v>
      </c>
      <c r="J332" s="1" t="s">
        <v>946</v>
      </c>
      <c r="K332" s="1" t="s">
        <v>61</v>
      </c>
      <c r="L332" s="1" t="s">
        <v>16</v>
      </c>
      <c r="M332" s="1" t="s">
        <v>1413</v>
      </c>
      <c r="N332" s="2">
        <v>35217</v>
      </c>
      <c r="O332" s="1" t="s">
        <v>5288</v>
      </c>
      <c r="P332" s="1">
        <v>351826</v>
      </c>
      <c r="Q332" s="1">
        <v>390772</v>
      </c>
      <c r="R332" s="1">
        <v>108</v>
      </c>
      <c r="S332" s="1" t="s">
        <v>1209</v>
      </c>
      <c r="T332" s="1" t="s">
        <v>5287</v>
      </c>
      <c r="U332" s="1">
        <v>5</v>
      </c>
      <c r="V332" s="1" t="s">
        <v>1194</v>
      </c>
      <c r="W332" s="1">
        <v>60</v>
      </c>
      <c r="X332" s="1">
        <v>5</v>
      </c>
      <c r="Y332" s="1" t="s">
        <v>1256</v>
      </c>
      <c r="Z332" s="1">
        <v>1</v>
      </c>
      <c r="AA332" s="1">
        <v>0</v>
      </c>
      <c r="AB332" s="1">
        <v>0</v>
      </c>
      <c r="AC332" s="1">
        <v>1</v>
      </c>
      <c r="AD332" s="1">
        <v>0</v>
      </c>
      <c r="AE332" s="1">
        <v>0</v>
      </c>
      <c r="AF332" s="1">
        <v>0</v>
      </c>
      <c r="AG332" s="1">
        <v>0</v>
      </c>
      <c r="AH332" s="1">
        <v>0</v>
      </c>
      <c r="AI332" s="1">
        <v>0</v>
      </c>
      <c r="AJ332" s="1">
        <v>0</v>
      </c>
      <c r="AK332" s="1">
        <v>1</v>
      </c>
      <c r="AL332" s="1">
        <v>0</v>
      </c>
      <c r="AM332" s="1">
        <v>0</v>
      </c>
      <c r="AN332" s="1">
        <v>0</v>
      </c>
      <c r="AO332" s="1">
        <v>0</v>
      </c>
      <c r="AP332" s="1">
        <v>0</v>
      </c>
      <c r="AQ332" s="1" t="s">
        <v>1251</v>
      </c>
      <c r="AR332" s="1">
        <v>0</v>
      </c>
      <c r="AT332" s="1" t="s">
        <v>16</v>
      </c>
      <c r="AU332" s="1" t="s">
        <v>1206</v>
      </c>
      <c r="AV332" s="1" t="s">
        <v>1452</v>
      </c>
      <c r="AW332" s="1">
        <v>4</v>
      </c>
      <c r="AX332" s="1">
        <v>4</v>
      </c>
      <c r="CI332" s="2">
        <v>41411</v>
      </c>
    </row>
    <row r="333" spans="1:88" ht="45" x14ac:dyDescent="0.25">
      <c r="A333" s="1">
        <v>149</v>
      </c>
      <c r="B333" s="1" t="s">
        <v>382</v>
      </c>
      <c r="G333" s="5">
        <v>149.19999999999999</v>
      </c>
      <c r="H333" s="1" t="s">
        <v>1881</v>
      </c>
      <c r="I333" s="1" t="s">
        <v>16</v>
      </c>
      <c r="J333" s="1" t="s">
        <v>946</v>
      </c>
      <c r="K333" s="1" t="s">
        <v>61</v>
      </c>
      <c r="L333" s="1" t="s">
        <v>16</v>
      </c>
      <c r="M333" s="1" t="s">
        <v>1413</v>
      </c>
      <c r="N333" s="2">
        <v>35217</v>
      </c>
      <c r="O333" s="1" t="s">
        <v>5286</v>
      </c>
      <c r="P333" s="1">
        <v>351818</v>
      </c>
      <c r="Q333" s="1">
        <v>390734</v>
      </c>
      <c r="R333" s="1">
        <v>108</v>
      </c>
      <c r="S333" s="1" t="s">
        <v>1209</v>
      </c>
      <c r="T333" s="1" t="s">
        <v>5285</v>
      </c>
      <c r="U333" s="1">
        <v>5</v>
      </c>
      <c r="V333" s="1" t="s">
        <v>1194</v>
      </c>
      <c r="W333" s="1">
        <v>60</v>
      </c>
      <c r="X333" s="1">
        <v>5</v>
      </c>
      <c r="Y333" s="1" t="s">
        <v>1256</v>
      </c>
      <c r="Z333" s="1">
        <v>1</v>
      </c>
      <c r="AA333" s="1">
        <v>0</v>
      </c>
      <c r="AB333" s="1">
        <v>0</v>
      </c>
      <c r="AC333" s="1">
        <v>1</v>
      </c>
      <c r="AD333" s="1">
        <v>0</v>
      </c>
      <c r="AE333" s="1">
        <v>0</v>
      </c>
      <c r="AF333" s="1">
        <v>0</v>
      </c>
      <c r="AG333" s="1">
        <v>0</v>
      </c>
      <c r="AH333" s="1">
        <v>0</v>
      </c>
      <c r="AI333" s="1">
        <v>0</v>
      </c>
      <c r="AJ333" s="1">
        <v>0</v>
      </c>
      <c r="AK333" s="1">
        <v>1</v>
      </c>
      <c r="AL333" s="1">
        <v>0</v>
      </c>
      <c r="AM333" s="1">
        <v>0</v>
      </c>
      <c r="AN333" s="1">
        <v>0</v>
      </c>
      <c r="AO333" s="1">
        <v>0</v>
      </c>
      <c r="AP333" s="1">
        <v>0</v>
      </c>
      <c r="AQ333" s="1" t="s">
        <v>1251</v>
      </c>
      <c r="AR333" s="1">
        <v>0</v>
      </c>
      <c r="AT333" s="1" t="s">
        <v>16</v>
      </c>
      <c r="AU333" s="1" t="s">
        <v>1206</v>
      </c>
      <c r="AV333" s="1" t="s">
        <v>1452</v>
      </c>
      <c r="AW333" s="1">
        <v>4</v>
      </c>
      <c r="AX333" s="1">
        <v>0</v>
      </c>
      <c r="CI333" s="2">
        <v>41411</v>
      </c>
    </row>
    <row r="334" spans="1:88" ht="45" x14ac:dyDescent="0.25">
      <c r="A334" s="1">
        <v>149</v>
      </c>
      <c r="B334" s="1" t="s">
        <v>382</v>
      </c>
      <c r="G334" s="5">
        <v>149.30000000000001</v>
      </c>
      <c r="H334" s="1" t="s">
        <v>2403</v>
      </c>
      <c r="I334" s="1" t="s">
        <v>16</v>
      </c>
      <c r="J334" s="1" t="s">
        <v>946</v>
      </c>
      <c r="K334" s="1" t="s">
        <v>61</v>
      </c>
      <c r="L334" s="1" t="s">
        <v>16</v>
      </c>
      <c r="M334" s="1" t="s">
        <v>1413</v>
      </c>
      <c r="N334" s="2">
        <v>35217</v>
      </c>
      <c r="O334" s="1" t="s">
        <v>5284</v>
      </c>
      <c r="P334" s="1">
        <v>351808</v>
      </c>
      <c r="Q334" s="1">
        <v>390700</v>
      </c>
      <c r="R334" s="1">
        <v>108</v>
      </c>
      <c r="S334" s="1" t="s">
        <v>1209</v>
      </c>
      <c r="T334" s="1" t="s">
        <v>5283</v>
      </c>
      <c r="U334" s="1">
        <v>5</v>
      </c>
      <c r="V334" s="1" t="s">
        <v>1194</v>
      </c>
      <c r="W334" s="1">
        <v>60</v>
      </c>
      <c r="X334" s="1">
        <v>5</v>
      </c>
      <c r="Y334" s="1" t="s">
        <v>1256</v>
      </c>
      <c r="Z334" s="1">
        <v>0</v>
      </c>
      <c r="AA334" s="1">
        <v>0</v>
      </c>
      <c r="AB334" s="1">
        <v>0</v>
      </c>
      <c r="AC334" s="1">
        <v>0</v>
      </c>
      <c r="AD334" s="1">
        <v>0</v>
      </c>
      <c r="AE334" s="1">
        <v>0</v>
      </c>
      <c r="AF334" s="1">
        <v>0</v>
      </c>
      <c r="AG334" s="1">
        <v>0</v>
      </c>
      <c r="AH334" s="1">
        <v>0</v>
      </c>
      <c r="AI334" s="1">
        <v>0</v>
      </c>
      <c r="AJ334" s="1">
        <v>0</v>
      </c>
      <c r="AK334" s="1">
        <v>0</v>
      </c>
      <c r="AL334" s="1">
        <v>1</v>
      </c>
      <c r="AM334" s="1">
        <v>0</v>
      </c>
      <c r="AN334" s="1">
        <v>0</v>
      </c>
      <c r="AO334" s="1">
        <v>0</v>
      </c>
      <c r="AP334" s="1">
        <v>0</v>
      </c>
      <c r="AQ334" s="1" t="s">
        <v>2471</v>
      </c>
      <c r="AR334" s="1">
        <v>0</v>
      </c>
      <c r="AT334" s="1" t="s">
        <v>16</v>
      </c>
      <c r="AU334" s="1" t="s">
        <v>1206</v>
      </c>
      <c r="AV334" s="1" t="s">
        <v>1387</v>
      </c>
      <c r="AW334" s="1">
        <v>0</v>
      </c>
      <c r="AX334" s="1">
        <v>0</v>
      </c>
      <c r="CI334" s="2">
        <v>41411</v>
      </c>
    </row>
    <row r="335" spans="1:88" ht="30" x14ac:dyDescent="0.25">
      <c r="A335" s="1">
        <v>150</v>
      </c>
      <c r="B335" s="1" t="s">
        <v>383</v>
      </c>
      <c r="G335" s="5">
        <v>150.30000000000001</v>
      </c>
      <c r="H335" s="1" t="s">
        <v>2403</v>
      </c>
      <c r="I335" s="1" t="s">
        <v>16</v>
      </c>
      <c r="J335" s="1" t="s">
        <v>946</v>
      </c>
      <c r="K335" s="1" t="s">
        <v>384</v>
      </c>
      <c r="L335" s="1" t="s">
        <v>16</v>
      </c>
      <c r="M335" s="1" t="s">
        <v>3286</v>
      </c>
      <c r="N335" s="2">
        <v>35217</v>
      </c>
      <c r="O335" s="1" t="s">
        <v>5278</v>
      </c>
      <c r="P335" s="1">
        <v>347423</v>
      </c>
      <c r="Q335" s="1">
        <v>389347</v>
      </c>
      <c r="R335" s="1">
        <v>108</v>
      </c>
      <c r="S335" s="1" t="s">
        <v>1209</v>
      </c>
      <c r="T335" s="1" t="s">
        <v>5277</v>
      </c>
      <c r="U335" s="1">
        <v>5</v>
      </c>
      <c r="V335" s="1" t="s">
        <v>1194</v>
      </c>
      <c r="W335" s="1">
        <v>35</v>
      </c>
      <c r="X335" s="1">
        <v>5</v>
      </c>
      <c r="Y335" s="1" t="s">
        <v>1256</v>
      </c>
      <c r="Z335" s="1">
        <v>1</v>
      </c>
      <c r="AA335" s="1">
        <v>0</v>
      </c>
      <c r="AB335" s="1">
        <v>0</v>
      </c>
      <c r="AC335" s="1">
        <v>0</v>
      </c>
      <c r="AD335" s="1">
        <v>0</v>
      </c>
      <c r="AE335" s="1">
        <v>0</v>
      </c>
      <c r="AF335" s="1">
        <v>0</v>
      </c>
      <c r="AG335" s="1">
        <v>0</v>
      </c>
      <c r="AH335" s="1">
        <v>0</v>
      </c>
      <c r="AI335" s="1">
        <v>0</v>
      </c>
      <c r="AJ335" s="1">
        <v>0</v>
      </c>
      <c r="AK335" s="1">
        <v>1</v>
      </c>
      <c r="AL335" s="1">
        <v>0</v>
      </c>
      <c r="AM335" s="1">
        <v>0</v>
      </c>
      <c r="AN335" s="1">
        <v>0</v>
      </c>
      <c r="AO335" s="1">
        <v>0</v>
      </c>
      <c r="AP335" s="1">
        <v>0</v>
      </c>
      <c r="AQ335" s="1" t="s">
        <v>1333</v>
      </c>
      <c r="AR335" s="1">
        <v>0</v>
      </c>
      <c r="AT335" s="1" t="s">
        <v>16</v>
      </c>
      <c r="AU335" s="1" t="s">
        <v>1206</v>
      </c>
      <c r="AV335" s="1" t="s">
        <v>1019</v>
      </c>
      <c r="AW335" s="1">
        <v>12</v>
      </c>
      <c r="AX335" s="1">
        <v>0</v>
      </c>
      <c r="CI335" s="2">
        <v>41411</v>
      </c>
    </row>
    <row r="336" spans="1:88" ht="30" x14ac:dyDescent="0.25">
      <c r="A336" s="1">
        <v>150</v>
      </c>
      <c r="B336" s="1" t="s">
        <v>383</v>
      </c>
      <c r="G336" s="5">
        <v>150.19999999999999</v>
      </c>
      <c r="H336" s="1" t="s">
        <v>1881</v>
      </c>
      <c r="I336" s="1" t="s">
        <v>16</v>
      </c>
      <c r="J336" s="1" t="s">
        <v>946</v>
      </c>
      <c r="K336" s="1" t="s">
        <v>384</v>
      </c>
      <c r="L336" s="1" t="s">
        <v>16</v>
      </c>
      <c r="M336" s="1" t="s">
        <v>3286</v>
      </c>
      <c r="N336" s="2">
        <v>35217</v>
      </c>
      <c r="O336" s="1" t="s">
        <v>5280</v>
      </c>
      <c r="P336" s="1">
        <v>347420</v>
      </c>
      <c r="Q336" s="1">
        <v>389324</v>
      </c>
      <c r="R336" s="1">
        <v>108</v>
      </c>
      <c r="S336" s="1" t="s">
        <v>1209</v>
      </c>
      <c r="T336" s="1" t="s">
        <v>5279</v>
      </c>
      <c r="U336" s="1">
        <v>5</v>
      </c>
      <c r="V336" s="1" t="s">
        <v>1194</v>
      </c>
      <c r="W336" s="1">
        <v>35</v>
      </c>
      <c r="X336" s="1">
        <v>5</v>
      </c>
      <c r="Y336" s="1" t="s">
        <v>1256</v>
      </c>
      <c r="Z336" s="1">
        <v>1</v>
      </c>
      <c r="AA336" s="1">
        <v>0</v>
      </c>
      <c r="AB336" s="1">
        <v>0</v>
      </c>
      <c r="AC336" s="1">
        <v>0</v>
      </c>
      <c r="AD336" s="1">
        <v>0</v>
      </c>
      <c r="AE336" s="1">
        <v>0</v>
      </c>
      <c r="AF336" s="1">
        <v>0</v>
      </c>
      <c r="AG336" s="1">
        <v>0</v>
      </c>
      <c r="AH336" s="1">
        <v>0</v>
      </c>
      <c r="AI336" s="1">
        <v>0</v>
      </c>
      <c r="AJ336" s="1">
        <v>0</v>
      </c>
      <c r="AK336" s="1">
        <v>1</v>
      </c>
      <c r="AL336" s="1">
        <v>0</v>
      </c>
      <c r="AM336" s="1">
        <v>0</v>
      </c>
      <c r="AN336" s="1">
        <v>0</v>
      </c>
      <c r="AO336" s="1">
        <v>0</v>
      </c>
      <c r="AP336" s="1">
        <v>0</v>
      </c>
      <c r="AQ336" s="1" t="s">
        <v>1333</v>
      </c>
      <c r="AR336" s="1">
        <v>0</v>
      </c>
      <c r="AT336" s="1" t="s">
        <v>16</v>
      </c>
      <c r="AU336" s="1" t="s">
        <v>1206</v>
      </c>
      <c r="AV336" s="1" t="s">
        <v>1019</v>
      </c>
      <c r="AW336" s="1">
        <v>12</v>
      </c>
      <c r="AX336" s="1">
        <v>0</v>
      </c>
      <c r="CI336" s="2">
        <v>41411</v>
      </c>
    </row>
    <row r="337" spans="1:88" ht="30" x14ac:dyDescent="0.25">
      <c r="A337" s="1">
        <v>150</v>
      </c>
      <c r="B337" s="1" t="s">
        <v>383</v>
      </c>
      <c r="G337" s="5">
        <v>150.1</v>
      </c>
      <c r="H337" s="1" t="s">
        <v>1878</v>
      </c>
      <c r="I337" s="1" t="s">
        <v>16</v>
      </c>
      <c r="J337" s="1" t="s">
        <v>946</v>
      </c>
      <c r="K337" s="1" t="s">
        <v>384</v>
      </c>
      <c r="L337" s="1" t="s">
        <v>16</v>
      </c>
      <c r="M337" s="1" t="s">
        <v>3286</v>
      </c>
      <c r="N337" s="2">
        <v>35217</v>
      </c>
      <c r="O337" s="1" t="s">
        <v>5282</v>
      </c>
      <c r="P337" s="1">
        <v>347418</v>
      </c>
      <c r="Q337" s="1">
        <v>389300</v>
      </c>
      <c r="R337" s="1">
        <v>108</v>
      </c>
      <c r="S337" s="1" t="s">
        <v>1209</v>
      </c>
      <c r="T337" s="1" t="s">
        <v>5281</v>
      </c>
      <c r="U337" s="1">
        <v>5</v>
      </c>
      <c r="V337" s="1" t="s">
        <v>1194</v>
      </c>
      <c r="W337" s="1">
        <v>35</v>
      </c>
      <c r="X337" s="1">
        <v>5</v>
      </c>
      <c r="Y337" s="1" t="s">
        <v>1256</v>
      </c>
      <c r="Z337" s="1">
        <v>1</v>
      </c>
      <c r="AA337" s="1">
        <v>0</v>
      </c>
      <c r="AB337" s="1">
        <v>0</v>
      </c>
      <c r="AC337" s="1">
        <v>0</v>
      </c>
      <c r="AD337" s="1">
        <v>0</v>
      </c>
      <c r="AE337" s="1">
        <v>0</v>
      </c>
      <c r="AF337" s="1">
        <v>0</v>
      </c>
      <c r="AG337" s="1">
        <v>0</v>
      </c>
      <c r="AH337" s="1">
        <v>0</v>
      </c>
      <c r="AI337" s="1">
        <v>0</v>
      </c>
      <c r="AJ337" s="1">
        <v>0</v>
      </c>
      <c r="AK337" s="1">
        <v>1</v>
      </c>
      <c r="AL337" s="1">
        <v>0</v>
      </c>
      <c r="AM337" s="1">
        <v>0</v>
      </c>
      <c r="AN337" s="1">
        <v>0</v>
      </c>
      <c r="AO337" s="1">
        <v>0</v>
      </c>
      <c r="AP337" s="1">
        <v>0</v>
      </c>
      <c r="AQ337" s="1" t="s">
        <v>1333</v>
      </c>
      <c r="AR337" s="1">
        <v>0</v>
      </c>
      <c r="AT337" s="1" t="s">
        <v>16</v>
      </c>
      <c r="AU337" s="1" t="s">
        <v>1206</v>
      </c>
      <c r="AV337" s="1" t="s">
        <v>1019</v>
      </c>
      <c r="AW337" s="1">
        <v>12</v>
      </c>
      <c r="AX337" s="1">
        <v>12</v>
      </c>
      <c r="CI337" s="2">
        <v>41411</v>
      </c>
    </row>
    <row r="338" spans="1:88" ht="30" x14ac:dyDescent="0.25">
      <c r="A338" s="1">
        <v>151</v>
      </c>
      <c r="B338" s="1" t="s">
        <v>385</v>
      </c>
      <c r="G338" s="5">
        <v>151.1</v>
      </c>
      <c r="H338" s="1" t="s">
        <v>1426</v>
      </c>
      <c r="I338" s="1" t="s">
        <v>16</v>
      </c>
      <c r="J338" s="1" t="s">
        <v>946</v>
      </c>
      <c r="K338" s="1" t="s">
        <v>188</v>
      </c>
      <c r="L338" s="1" t="s">
        <v>16</v>
      </c>
      <c r="M338" s="1" t="s">
        <v>1413</v>
      </c>
      <c r="N338" s="2">
        <v>35217</v>
      </c>
      <c r="O338" s="1" t="s">
        <v>5276</v>
      </c>
      <c r="P338" s="1">
        <v>380524</v>
      </c>
      <c r="Q338" s="1">
        <v>400609</v>
      </c>
      <c r="R338" s="1">
        <v>109</v>
      </c>
      <c r="S338" s="1" t="s">
        <v>1140</v>
      </c>
      <c r="T338" s="1" t="s">
        <v>5275</v>
      </c>
      <c r="U338" s="1">
        <v>10</v>
      </c>
      <c r="V338" s="1" t="s">
        <v>1529</v>
      </c>
      <c r="W338" s="1">
        <v>40.83</v>
      </c>
      <c r="X338" s="1">
        <v>0.01</v>
      </c>
      <c r="Y338" s="1" t="s">
        <v>1194</v>
      </c>
      <c r="Z338" s="1">
        <v>1</v>
      </c>
      <c r="AA338" s="1">
        <v>0</v>
      </c>
      <c r="AB338" s="1">
        <v>0</v>
      </c>
      <c r="AC338" s="1">
        <v>1</v>
      </c>
      <c r="AD338" s="1">
        <v>0</v>
      </c>
      <c r="AE338" s="1">
        <v>0</v>
      </c>
      <c r="AF338" s="1">
        <v>0</v>
      </c>
      <c r="AG338" s="1">
        <v>0</v>
      </c>
      <c r="AH338" s="1">
        <v>0</v>
      </c>
      <c r="AI338" s="1">
        <v>0</v>
      </c>
      <c r="AJ338" s="1">
        <v>0</v>
      </c>
      <c r="AK338" s="1">
        <v>0</v>
      </c>
      <c r="AL338" s="1">
        <v>0</v>
      </c>
      <c r="AM338" s="1">
        <v>0</v>
      </c>
      <c r="AN338" s="1">
        <v>0</v>
      </c>
      <c r="AO338" s="1">
        <v>0</v>
      </c>
      <c r="AP338" s="1">
        <v>0</v>
      </c>
      <c r="AQ338" s="1" t="s">
        <v>1326</v>
      </c>
      <c r="AR338" s="1">
        <v>0</v>
      </c>
      <c r="AT338" s="1" t="s">
        <v>16</v>
      </c>
      <c r="AU338" s="1" t="s">
        <v>1206</v>
      </c>
      <c r="AV338" s="1" t="s">
        <v>1452</v>
      </c>
      <c r="AW338" s="1">
        <v>4</v>
      </c>
      <c r="AX338" s="1">
        <v>4</v>
      </c>
      <c r="CI338" s="2">
        <v>41411</v>
      </c>
    </row>
    <row r="339" spans="1:88" ht="30" x14ac:dyDescent="0.25">
      <c r="A339" s="1">
        <v>152</v>
      </c>
      <c r="B339" s="1" t="s">
        <v>386</v>
      </c>
      <c r="G339" s="5">
        <v>152.19999999999999</v>
      </c>
      <c r="H339" s="1" t="s">
        <v>1881</v>
      </c>
      <c r="I339" s="1" t="s">
        <v>16</v>
      </c>
      <c r="J339" s="1" t="s">
        <v>946</v>
      </c>
      <c r="K339" s="1" t="s">
        <v>188</v>
      </c>
      <c r="L339" s="1" t="s">
        <v>16</v>
      </c>
      <c r="M339" s="1" t="s">
        <v>1413</v>
      </c>
      <c r="N339" s="2">
        <v>35217</v>
      </c>
      <c r="O339" s="1" t="s">
        <v>5271</v>
      </c>
      <c r="P339" s="1">
        <v>370550</v>
      </c>
      <c r="Q339" s="1">
        <v>399930</v>
      </c>
      <c r="R339" s="1">
        <v>109</v>
      </c>
      <c r="S339" s="1" t="s">
        <v>1209</v>
      </c>
      <c r="T339" s="1" t="s">
        <v>5270</v>
      </c>
      <c r="U339" s="1">
        <v>10</v>
      </c>
      <c r="V339" s="1" t="s">
        <v>1529</v>
      </c>
      <c r="W339" s="1">
        <v>20</v>
      </c>
      <c r="X339" s="1">
        <v>1</v>
      </c>
      <c r="Y339" s="1" t="s">
        <v>1256</v>
      </c>
      <c r="Z339" s="1">
        <v>1</v>
      </c>
      <c r="AA339" s="1">
        <v>0</v>
      </c>
      <c r="AB339" s="1">
        <v>0</v>
      </c>
      <c r="AC339" s="1">
        <v>1</v>
      </c>
      <c r="AD339" s="1">
        <v>0</v>
      </c>
      <c r="AE339" s="1">
        <v>0</v>
      </c>
      <c r="AF339" s="1">
        <v>0</v>
      </c>
      <c r="AG339" s="1">
        <v>0</v>
      </c>
      <c r="AH339" s="1">
        <v>0</v>
      </c>
      <c r="AI339" s="1">
        <v>0</v>
      </c>
      <c r="AJ339" s="1">
        <v>0</v>
      </c>
      <c r="AK339" s="1">
        <v>1</v>
      </c>
      <c r="AL339" s="1">
        <v>0</v>
      </c>
      <c r="AM339" s="1">
        <v>0</v>
      </c>
      <c r="AN339" s="1">
        <v>0</v>
      </c>
      <c r="AO339" s="1">
        <v>0</v>
      </c>
      <c r="AP339" s="1">
        <v>0</v>
      </c>
      <c r="AQ339" s="1" t="s">
        <v>1251</v>
      </c>
      <c r="AR339" s="1">
        <v>0</v>
      </c>
      <c r="AT339" s="1" t="s">
        <v>16</v>
      </c>
      <c r="AU339" s="1" t="s">
        <v>1206</v>
      </c>
      <c r="AV339" s="1" t="s">
        <v>1452</v>
      </c>
      <c r="AW339" s="1">
        <v>4</v>
      </c>
      <c r="AX339" s="1">
        <v>0</v>
      </c>
      <c r="AY339" s="1" t="s">
        <v>5269</v>
      </c>
      <c r="CI339" s="2">
        <v>41411</v>
      </c>
    </row>
    <row r="340" spans="1:88" ht="30" x14ac:dyDescent="0.25">
      <c r="A340" s="1">
        <v>152</v>
      </c>
      <c r="B340" s="1" t="s">
        <v>386</v>
      </c>
      <c r="G340" s="5">
        <v>152.1</v>
      </c>
      <c r="H340" s="1" t="s">
        <v>1878</v>
      </c>
      <c r="I340" s="1" t="s">
        <v>16</v>
      </c>
      <c r="J340" s="1" t="s">
        <v>946</v>
      </c>
      <c r="K340" s="1" t="s">
        <v>188</v>
      </c>
      <c r="L340" s="1" t="s">
        <v>16</v>
      </c>
      <c r="M340" s="1" t="s">
        <v>1413</v>
      </c>
      <c r="N340" s="2">
        <v>35217</v>
      </c>
      <c r="O340" s="1" t="s">
        <v>5274</v>
      </c>
      <c r="P340" s="1">
        <v>370458</v>
      </c>
      <c r="Q340" s="1">
        <v>399940</v>
      </c>
      <c r="R340" s="1">
        <v>109</v>
      </c>
      <c r="S340" s="1" t="s">
        <v>1209</v>
      </c>
      <c r="T340" s="1" t="s">
        <v>5273</v>
      </c>
      <c r="U340" s="1">
        <v>10</v>
      </c>
      <c r="V340" s="1" t="s">
        <v>1529</v>
      </c>
      <c r="W340" s="1">
        <v>20</v>
      </c>
      <c r="X340" s="1">
        <v>1</v>
      </c>
      <c r="Y340" s="1" t="s">
        <v>1256</v>
      </c>
      <c r="Z340" s="1">
        <v>1</v>
      </c>
      <c r="AA340" s="1">
        <v>0</v>
      </c>
      <c r="AB340" s="1">
        <v>0</v>
      </c>
      <c r="AC340" s="1">
        <v>1</v>
      </c>
      <c r="AD340" s="1">
        <v>0</v>
      </c>
      <c r="AE340" s="1">
        <v>0</v>
      </c>
      <c r="AF340" s="1">
        <v>0</v>
      </c>
      <c r="AG340" s="1">
        <v>0</v>
      </c>
      <c r="AH340" s="1">
        <v>0</v>
      </c>
      <c r="AI340" s="1">
        <v>0</v>
      </c>
      <c r="AJ340" s="1">
        <v>0</v>
      </c>
      <c r="AK340" s="1">
        <v>1</v>
      </c>
      <c r="AL340" s="1">
        <v>0</v>
      </c>
      <c r="AM340" s="1">
        <v>0</v>
      </c>
      <c r="AN340" s="1">
        <v>0</v>
      </c>
      <c r="AO340" s="1">
        <v>0</v>
      </c>
      <c r="AP340" s="1">
        <v>0</v>
      </c>
      <c r="AQ340" s="1" t="s">
        <v>1251</v>
      </c>
      <c r="AR340" s="1">
        <v>0</v>
      </c>
      <c r="AT340" s="1" t="s">
        <v>16</v>
      </c>
      <c r="AU340" s="1" t="s">
        <v>1206</v>
      </c>
      <c r="AV340" s="1" t="s">
        <v>1452</v>
      </c>
      <c r="AW340" s="1">
        <v>4</v>
      </c>
      <c r="AX340" s="1">
        <v>4</v>
      </c>
      <c r="AY340" s="1" t="s">
        <v>5272</v>
      </c>
      <c r="CI340" s="2">
        <v>41411</v>
      </c>
    </row>
    <row r="341" spans="1:88" ht="30" x14ac:dyDescent="0.25">
      <c r="A341" s="1">
        <v>153</v>
      </c>
      <c r="B341" s="1" t="s">
        <v>387</v>
      </c>
      <c r="G341" s="5">
        <v>153.19999999999999</v>
      </c>
      <c r="H341" s="1" t="s">
        <v>3099</v>
      </c>
      <c r="I341" s="1" t="s">
        <v>16</v>
      </c>
      <c r="J341" s="1" t="s">
        <v>946</v>
      </c>
      <c r="K341" s="1" t="s">
        <v>188</v>
      </c>
      <c r="L341" s="1" t="s">
        <v>16</v>
      </c>
      <c r="M341" s="1" t="s">
        <v>5266</v>
      </c>
      <c r="N341" s="2">
        <v>35247</v>
      </c>
      <c r="O341" s="1" t="s">
        <v>5265</v>
      </c>
      <c r="P341" s="1">
        <v>377402</v>
      </c>
      <c r="Q341" s="1">
        <v>404072</v>
      </c>
      <c r="R341" s="1">
        <v>109</v>
      </c>
      <c r="S341" s="1" t="s">
        <v>1140</v>
      </c>
      <c r="T341" s="1" t="s">
        <v>5264</v>
      </c>
      <c r="U341" s="1">
        <v>10</v>
      </c>
      <c r="V341" s="1" t="s">
        <v>1529</v>
      </c>
      <c r="W341" s="1">
        <v>48.22</v>
      </c>
      <c r="X341" s="1">
        <v>0.01</v>
      </c>
      <c r="Y341" s="1" t="s">
        <v>1022</v>
      </c>
      <c r="Z341" s="1">
        <v>1</v>
      </c>
      <c r="AA341" s="1">
        <v>0</v>
      </c>
      <c r="AB341" s="1">
        <v>0</v>
      </c>
      <c r="AC341" s="1">
        <v>0</v>
      </c>
      <c r="AD341" s="1">
        <v>0</v>
      </c>
      <c r="AE341" s="1">
        <v>0</v>
      </c>
      <c r="AF341" s="1">
        <v>0</v>
      </c>
      <c r="AG341" s="1">
        <v>0</v>
      </c>
      <c r="AH341" s="1">
        <v>0</v>
      </c>
      <c r="AI341" s="1">
        <v>0</v>
      </c>
      <c r="AJ341" s="1">
        <v>0</v>
      </c>
      <c r="AK341" s="1">
        <v>1</v>
      </c>
      <c r="AL341" s="1">
        <v>0</v>
      </c>
      <c r="AM341" s="1">
        <v>0</v>
      </c>
      <c r="AN341" s="1">
        <v>0</v>
      </c>
      <c r="AO341" s="1">
        <v>0</v>
      </c>
      <c r="AP341" s="1">
        <v>0</v>
      </c>
      <c r="AQ341" s="1" t="s">
        <v>1333</v>
      </c>
      <c r="AR341" s="1">
        <v>0</v>
      </c>
      <c r="AT341" s="1" t="s">
        <v>16</v>
      </c>
      <c r="AU341" s="1" t="s">
        <v>1206</v>
      </c>
      <c r="AV341" s="1" t="s">
        <v>1417</v>
      </c>
      <c r="AW341" s="1">
        <v>6</v>
      </c>
      <c r="AX341" s="1">
        <v>0</v>
      </c>
      <c r="AY341" s="1" t="s">
        <v>5263</v>
      </c>
      <c r="CI341" s="2">
        <v>41411</v>
      </c>
    </row>
    <row r="342" spans="1:88" s="2" customFormat="1" ht="30" x14ac:dyDescent="0.25">
      <c r="A342" s="1">
        <v>153</v>
      </c>
      <c r="B342" s="1" t="s">
        <v>387</v>
      </c>
      <c r="C342" s="1"/>
      <c r="D342" s="1"/>
      <c r="E342" s="1"/>
      <c r="F342" s="1"/>
      <c r="G342" s="5">
        <v>153.1</v>
      </c>
      <c r="H342" s="1" t="s">
        <v>5268</v>
      </c>
      <c r="I342" s="1" t="s">
        <v>16</v>
      </c>
      <c r="J342" s="1" t="s">
        <v>946</v>
      </c>
      <c r="K342" s="1" t="s">
        <v>188</v>
      </c>
      <c r="L342" s="1" t="s">
        <v>16</v>
      </c>
      <c r="M342" s="1" t="s">
        <v>5266</v>
      </c>
      <c r="N342" s="2">
        <v>35247</v>
      </c>
      <c r="O342" s="1" t="s">
        <v>5265</v>
      </c>
      <c r="P342" s="1">
        <v>377395</v>
      </c>
      <c r="Q342" s="1">
        <v>404079</v>
      </c>
      <c r="R342" s="1">
        <v>109</v>
      </c>
      <c r="S342" s="1" t="s">
        <v>1140</v>
      </c>
      <c r="T342" s="1" t="s">
        <v>5267</v>
      </c>
      <c r="U342" s="1">
        <v>10</v>
      </c>
      <c r="V342" s="1" t="s">
        <v>1529</v>
      </c>
      <c r="W342" s="1">
        <v>48.22</v>
      </c>
      <c r="X342" s="1">
        <v>0.01</v>
      </c>
      <c r="Y342" s="1" t="s">
        <v>1022</v>
      </c>
      <c r="Z342" s="1">
        <v>1</v>
      </c>
      <c r="AA342" s="1">
        <v>0</v>
      </c>
      <c r="AB342" s="1">
        <v>0</v>
      </c>
      <c r="AC342" s="1">
        <v>1</v>
      </c>
      <c r="AD342" s="1">
        <v>0</v>
      </c>
      <c r="AE342" s="1">
        <v>0</v>
      </c>
      <c r="AF342" s="1">
        <v>0</v>
      </c>
      <c r="AG342" s="1">
        <v>0</v>
      </c>
      <c r="AH342" s="1">
        <v>0</v>
      </c>
      <c r="AI342" s="1">
        <v>0</v>
      </c>
      <c r="AJ342" s="1">
        <v>0</v>
      </c>
      <c r="AK342" s="1">
        <v>1</v>
      </c>
      <c r="AL342" s="1">
        <v>0</v>
      </c>
      <c r="AM342" s="1">
        <v>0</v>
      </c>
      <c r="AN342" s="1">
        <v>0</v>
      </c>
      <c r="AO342" s="1">
        <v>0</v>
      </c>
      <c r="AP342" s="1">
        <v>0</v>
      </c>
      <c r="AQ342" s="1" t="s">
        <v>1251</v>
      </c>
      <c r="AR342" s="1">
        <v>0</v>
      </c>
      <c r="AS342" s="1"/>
      <c r="AT342" s="1" t="s">
        <v>16</v>
      </c>
      <c r="AU342" s="1" t="s">
        <v>1206</v>
      </c>
      <c r="AV342" s="1" t="s">
        <v>1417</v>
      </c>
      <c r="AW342" s="1">
        <v>6</v>
      </c>
      <c r="AX342" s="1">
        <v>6</v>
      </c>
      <c r="AY342" s="1" t="s">
        <v>5263</v>
      </c>
      <c r="AZ342" s="1"/>
      <c r="BA342" s="1"/>
      <c r="BB342" s="1"/>
      <c r="BC342" s="1"/>
      <c r="BD342" s="1"/>
      <c r="BE342" s="1"/>
      <c r="BF342" s="3"/>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2">
        <v>41411</v>
      </c>
    </row>
    <row r="343" spans="1:88" s="2" customFormat="1" ht="60" x14ac:dyDescent="0.25">
      <c r="A343" s="1">
        <v>154</v>
      </c>
      <c r="B343" s="1" t="s">
        <v>388</v>
      </c>
      <c r="C343" s="1"/>
      <c r="D343" s="1"/>
      <c r="E343" s="1"/>
      <c r="F343" s="1"/>
      <c r="G343" s="5">
        <v>154.1</v>
      </c>
      <c r="H343" s="1" t="s">
        <v>5129</v>
      </c>
      <c r="I343" s="1" t="s">
        <v>16</v>
      </c>
      <c r="J343" s="1" t="s">
        <v>946</v>
      </c>
      <c r="K343" s="1" t="s">
        <v>389</v>
      </c>
      <c r="L343" s="1" t="s">
        <v>16</v>
      </c>
      <c r="M343" s="1" t="s">
        <v>3696</v>
      </c>
      <c r="N343" s="2">
        <v>35278</v>
      </c>
      <c r="O343" s="1" t="s">
        <v>5262</v>
      </c>
      <c r="P343" s="1">
        <v>381200</v>
      </c>
      <c r="Q343" s="1">
        <v>431341</v>
      </c>
      <c r="R343" s="1">
        <v>103</v>
      </c>
      <c r="S343" s="1" t="s">
        <v>1140</v>
      </c>
      <c r="T343" s="1" t="s">
        <v>5261</v>
      </c>
      <c r="U343" s="1">
        <v>20</v>
      </c>
      <c r="V343" s="1" t="s">
        <v>1194</v>
      </c>
      <c r="W343" s="1">
        <v>150</v>
      </c>
      <c r="X343" s="1">
        <v>10</v>
      </c>
      <c r="Y343" s="1" t="s">
        <v>1256</v>
      </c>
      <c r="Z343" s="1">
        <v>1</v>
      </c>
      <c r="AA343" s="1">
        <v>0</v>
      </c>
      <c r="AB343" s="1">
        <v>0</v>
      </c>
      <c r="AC343" s="1">
        <v>0</v>
      </c>
      <c r="AD343" s="1">
        <v>0</v>
      </c>
      <c r="AE343" s="1">
        <v>0</v>
      </c>
      <c r="AF343" s="1">
        <v>0</v>
      </c>
      <c r="AG343" s="1">
        <v>0</v>
      </c>
      <c r="AH343" s="1">
        <v>0</v>
      </c>
      <c r="AI343" s="1">
        <v>0</v>
      </c>
      <c r="AJ343" s="1">
        <v>0</v>
      </c>
      <c r="AK343" s="1">
        <v>1</v>
      </c>
      <c r="AL343" s="1">
        <v>0</v>
      </c>
      <c r="AM343" s="1">
        <v>0</v>
      </c>
      <c r="AN343" s="1">
        <v>0</v>
      </c>
      <c r="AO343" s="1">
        <v>0</v>
      </c>
      <c r="AP343" s="1">
        <v>0</v>
      </c>
      <c r="AQ343" s="1" t="s">
        <v>1333</v>
      </c>
      <c r="AR343" s="1">
        <v>0</v>
      </c>
      <c r="AS343" s="1"/>
      <c r="AT343" s="1" t="s">
        <v>16</v>
      </c>
      <c r="AU343" s="1" t="s">
        <v>1206</v>
      </c>
      <c r="AV343" s="1" t="s">
        <v>1332</v>
      </c>
      <c r="AW343" s="1">
        <v>2</v>
      </c>
      <c r="AX343" s="1">
        <v>2</v>
      </c>
      <c r="AY343" s="1"/>
      <c r="AZ343" s="1"/>
      <c r="BA343" s="1"/>
      <c r="BB343" s="1"/>
      <c r="BC343" s="1"/>
      <c r="BD343" s="1"/>
      <c r="BE343" s="1"/>
      <c r="BF343" s="3"/>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2">
        <v>41411</v>
      </c>
    </row>
    <row r="344" spans="1:88" s="2" customFormat="1" ht="60" x14ac:dyDescent="0.25">
      <c r="A344" s="1">
        <v>154</v>
      </c>
      <c r="B344" s="1" t="s">
        <v>388</v>
      </c>
      <c r="C344" s="1"/>
      <c r="D344" s="1"/>
      <c r="E344" s="1"/>
      <c r="F344" s="1"/>
      <c r="G344" s="5">
        <v>154.19999999999999</v>
      </c>
      <c r="H344" s="1" t="s">
        <v>1314</v>
      </c>
      <c r="I344" s="1" t="s">
        <v>16</v>
      </c>
      <c r="J344" s="1" t="s">
        <v>946</v>
      </c>
      <c r="K344" s="1" t="s">
        <v>389</v>
      </c>
      <c r="L344" s="1" t="s">
        <v>16</v>
      </c>
      <c r="M344" s="1" t="s">
        <v>3696</v>
      </c>
      <c r="N344" s="2">
        <v>35278</v>
      </c>
      <c r="O344" s="1"/>
      <c r="P344" s="1">
        <v>381125</v>
      </c>
      <c r="Q344" s="1">
        <v>431425</v>
      </c>
      <c r="R344" s="1">
        <v>103</v>
      </c>
      <c r="S344" s="1" t="s">
        <v>1140</v>
      </c>
      <c r="T344" s="1" t="s">
        <v>5260</v>
      </c>
      <c r="U344" s="1">
        <v>20</v>
      </c>
      <c r="V344" s="1" t="s">
        <v>1207</v>
      </c>
      <c r="W344" s="1">
        <v>150</v>
      </c>
      <c r="X344" s="1">
        <v>10</v>
      </c>
      <c r="Y344" s="1" t="s">
        <v>1256</v>
      </c>
      <c r="Z344" s="1">
        <v>1</v>
      </c>
      <c r="AA344" s="1">
        <v>1</v>
      </c>
      <c r="AB344" s="1">
        <v>0</v>
      </c>
      <c r="AC344" s="1">
        <v>0</v>
      </c>
      <c r="AD344" s="1">
        <v>0</v>
      </c>
      <c r="AE344" s="1">
        <v>0</v>
      </c>
      <c r="AF344" s="1">
        <v>0</v>
      </c>
      <c r="AG344" s="1">
        <v>0</v>
      </c>
      <c r="AH344" s="1">
        <v>0</v>
      </c>
      <c r="AI344" s="1">
        <v>1</v>
      </c>
      <c r="AJ344" s="1">
        <v>0</v>
      </c>
      <c r="AK344" s="1">
        <v>0</v>
      </c>
      <c r="AL344" s="1">
        <v>0</v>
      </c>
      <c r="AM344" s="1">
        <v>0</v>
      </c>
      <c r="AN344" s="1">
        <v>0</v>
      </c>
      <c r="AO344" s="1">
        <v>0</v>
      </c>
      <c r="AP344" s="1">
        <v>0</v>
      </c>
      <c r="AQ344" s="1" t="s">
        <v>1465</v>
      </c>
      <c r="AR344" s="1">
        <v>0</v>
      </c>
      <c r="AS344" s="1"/>
      <c r="AT344" s="1" t="s">
        <v>16</v>
      </c>
      <c r="AU344" s="1" t="s">
        <v>1206</v>
      </c>
      <c r="AV344" s="1" t="s">
        <v>1332</v>
      </c>
      <c r="AW344" s="1">
        <v>2</v>
      </c>
      <c r="AX344" s="1">
        <v>0</v>
      </c>
      <c r="AY344" s="1"/>
      <c r="AZ344" s="1" t="s">
        <v>1065</v>
      </c>
      <c r="BA344" s="1"/>
      <c r="BB344" s="1" t="s">
        <v>1600</v>
      </c>
      <c r="BC344" s="1"/>
      <c r="BD344" s="1" t="s">
        <v>1136</v>
      </c>
      <c r="BE344" s="1" t="s">
        <v>1332</v>
      </c>
      <c r="BF344" s="3">
        <v>2</v>
      </c>
      <c r="BG344" s="1" t="s">
        <v>1599</v>
      </c>
      <c r="BH344" s="1" t="s">
        <v>1135</v>
      </c>
      <c r="BI344" s="1" t="s">
        <v>1173</v>
      </c>
      <c r="BJ344" s="1" t="s">
        <v>1225</v>
      </c>
      <c r="BK344" s="1" t="s">
        <v>1109</v>
      </c>
      <c r="BL344" s="1" t="s">
        <v>1108</v>
      </c>
      <c r="BM344" s="1" t="s">
        <v>1107</v>
      </c>
      <c r="BN344" s="1">
        <v>1</v>
      </c>
      <c r="BO344" s="1" t="s">
        <v>2841</v>
      </c>
      <c r="BP344" s="1"/>
      <c r="BQ344" s="1"/>
      <c r="BR344" s="1"/>
      <c r="BS344" s="1"/>
      <c r="BT344" s="1" t="s">
        <v>1106</v>
      </c>
      <c r="BU344" s="1" t="s">
        <v>1266</v>
      </c>
      <c r="BV344" s="1"/>
      <c r="BW344" s="1" t="s">
        <v>1266</v>
      </c>
      <c r="BX344" s="1" t="s">
        <v>1383</v>
      </c>
      <c r="BY344" s="1" t="s">
        <v>1383</v>
      </c>
      <c r="BZ344" s="1" t="s">
        <v>1106</v>
      </c>
      <c r="CA344" s="1" t="s">
        <v>1383</v>
      </c>
      <c r="CB344" s="1" t="s">
        <v>1383</v>
      </c>
      <c r="CC344" s="1" t="s">
        <v>1266</v>
      </c>
      <c r="CD344" s="1" t="s">
        <v>1383</v>
      </c>
      <c r="CE344" s="1" t="s">
        <v>1383</v>
      </c>
      <c r="CF344" s="1" t="s">
        <v>1383</v>
      </c>
      <c r="CG344" s="1" t="s">
        <v>1383</v>
      </c>
      <c r="CH344" s="1" t="s">
        <v>1383</v>
      </c>
      <c r="CI344" s="2">
        <v>41411</v>
      </c>
      <c r="CJ344" s="2">
        <v>41411</v>
      </c>
    </row>
    <row r="345" spans="1:88" s="2" customFormat="1" ht="45" x14ac:dyDescent="0.25">
      <c r="A345" s="1">
        <v>155</v>
      </c>
      <c r="B345" s="1" t="s">
        <v>390</v>
      </c>
      <c r="C345" s="1"/>
      <c r="D345" s="1"/>
      <c r="E345" s="1"/>
      <c r="F345" s="1"/>
      <c r="G345" s="5">
        <v>155.1</v>
      </c>
      <c r="H345" s="1" t="s">
        <v>1881</v>
      </c>
      <c r="I345" s="1" t="s">
        <v>16</v>
      </c>
      <c r="J345" s="1" t="s">
        <v>942</v>
      </c>
      <c r="K345" s="1" t="s">
        <v>78</v>
      </c>
      <c r="L345" s="1" t="s">
        <v>16</v>
      </c>
      <c r="M345" s="1" t="s">
        <v>1413</v>
      </c>
      <c r="N345" s="2">
        <v>35309</v>
      </c>
      <c r="O345" s="1" t="s">
        <v>5259</v>
      </c>
      <c r="P345" s="1">
        <v>404394</v>
      </c>
      <c r="Q345" s="1">
        <v>315122</v>
      </c>
      <c r="R345" s="1">
        <v>128</v>
      </c>
      <c r="S345" s="1" t="s">
        <v>1258</v>
      </c>
      <c r="T345" s="1" t="s">
        <v>5258</v>
      </c>
      <c r="U345" s="1">
        <v>10</v>
      </c>
      <c r="V345" s="1" t="s">
        <v>1529</v>
      </c>
      <c r="W345" s="1">
        <v>136.69</v>
      </c>
      <c r="X345" s="1">
        <v>0.01</v>
      </c>
      <c r="Y345" s="1" t="s">
        <v>1022</v>
      </c>
      <c r="Z345" s="1">
        <v>1</v>
      </c>
      <c r="AA345" s="1">
        <v>0</v>
      </c>
      <c r="AB345" s="1">
        <v>0</v>
      </c>
      <c r="AC345" s="1">
        <v>1</v>
      </c>
      <c r="AD345" s="1">
        <v>0</v>
      </c>
      <c r="AE345" s="1">
        <v>0</v>
      </c>
      <c r="AF345" s="1">
        <v>0</v>
      </c>
      <c r="AG345" s="1">
        <v>0</v>
      </c>
      <c r="AH345" s="1">
        <v>0</v>
      </c>
      <c r="AI345" s="1">
        <v>0</v>
      </c>
      <c r="AJ345" s="1">
        <v>0</v>
      </c>
      <c r="AK345" s="1">
        <v>1</v>
      </c>
      <c r="AL345" s="1">
        <v>0</v>
      </c>
      <c r="AM345" s="1">
        <v>0</v>
      </c>
      <c r="AN345" s="1">
        <v>0</v>
      </c>
      <c r="AO345" s="1">
        <v>0</v>
      </c>
      <c r="AP345" s="1">
        <v>0</v>
      </c>
      <c r="AQ345" s="1" t="s">
        <v>1251</v>
      </c>
      <c r="AR345" s="1">
        <v>0</v>
      </c>
      <c r="AS345" s="1"/>
      <c r="AT345" s="1" t="s">
        <v>16</v>
      </c>
      <c r="AU345" s="1" t="s">
        <v>1206</v>
      </c>
      <c r="AV345" s="1" t="s">
        <v>1019</v>
      </c>
      <c r="AW345" s="1">
        <v>12</v>
      </c>
      <c r="AX345" s="1">
        <v>12</v>
      </c>
      <c r="AY345" s="1" t="s">
        <v>5257</v>
      </c>
      <c r="AZ345" s="1" t="s">
        <v>1065</v>
      </c>
      <c r="BA345" s="1"/>
      <c r="BB345" s="1" t="s">
        <v>1639</v>
      </c>
      <c r="BC345" s="1"/>
      <c r="BD345" s="1" t="s">
        <v>1638</v>
      </c>
      <c r="BE345" s="1" t="s">
        <v>1387</v>
      </c>
      <c r="BF345" s="3"/>
      <c r="BG345" s="1" t="s">
        <v>1637</v>
      </c>
      <c r="BH345" s="1" t="s">
        <v>1135</v>
      </c>
      <c r="BI345" s="1" t="s">
        <v>1521</v>
      </c>
      <c r="BJ345" s="1" t="s">
        <v>1172</v>
      </c>
      <c r="BK345" s="1" t="s">
        <v>1267</v>
      </c>
      <c r="BL345" s="1" t="s">
        <v>1108</v>
      </c>
      <c r="BM345" s="1" t="s">
        <v>1107</v>
      </c>
      <c r="BN345" s="1">
        <v>1</v>
      </c>
      <c r="BO345" s="1"/>
      <c r="BP345" s="1"/>
      <c r="BQ345" s="1"/>
      <c r="BR345" s="1"/>
      <c r="BS345" s="1"/>
      <c r="BT345" s="1"/>
      <c r="BU345" s="1"/>
      <c r="BV345" s="1"/>
      <c r="BW345" s="1" t="s">
        <v>1383</v>
      </c>
      <c r="BX345" s="1" t="s">
        <v>1383</v>
      </c>
      <c r="BY345" s="1" t="s">
        <v>1383</v>
      </c>
      <c r="BZ345" s="1" t="s">
        <v>1383</v>
      </c>
      <c r="CA345" s="1" t="s">
        <v>1383</v>
      </c>
      <c r="CB345" s="1" t="s">
        <v>1383</v>
      </c>
      <c r="CC345" s="1" t="s">
        <v>1383</v>
      </c>
      <c r="CD345" s="1" t="s">
        <v>1383</v>
      </c>
      <c r="CE345" s="1" t="s">
        <v>1383</v>
      </c>
      <c r="CF345" s="1" t="s">
        <v>1383</v>
      </c>
      <c r="CG345" s="1" t="s">
        <v>1383</v>
      </c>
      <c r="CH345" s="1" t="s">
        <v>1383</v>
      </c>
      <c r="CI345" s="2">
        <v>41411</v>
      </c>
      <c r="CJ345" s="2">
        <v>38789</v>
      </c>
    </row>
    <row r="346" spans="1:88" s="2" customFormat="1" ht="45" x14ac:dyDescent="0.25">
      <c r="A346" s="1">
        <v>156</v>
      </c>
      <c r="B346" s="1" t="s">
        <v>391</v>
      </c>
      <c r="C346" s="1"/>
      <c r="D346" s="1"/>
      <c r="E346" s="1"/>
      <c r="F346" s="1"/>
      <c r="G346" s="5">
        <v>156.1</v>
      </c>
      <c r="H346" s="1" t="s">
        <v>2616</v>
      </c>
      <c r="I346" s="1" t="s">
        <v>16</v>
      </c>
      <c r="J346" s="1" t="s">
        <v>1041</v>
      </c>
      <c r="K346" s="1" t="s">
        <v>204</v>
      </c>
      <c r="L346" s="1" t="s">
        <v>16</v>
      </c>
      <c r="M346" s="1" t="s">
        <v>4787</v>
      </c>
      <c r="N346" s="2">
        <v>35309</v>
      </c>
      <c r="O346" s="1" t="s">
        <v>5256</v>
      </c>
      <c r="P346" s="1">
        <v>279599</v>
      </c>
      <c r="Q346" s="1">
        <v>204945</v>
      </c>
      <c r="R346" s="1">
        <v>170</v>
      </c>
      <c r="S346" s="1" t="s">
        <v>1290</v>
      </c>
      <c r="T346" s="1" t="s">
        <v>5255</v>
      </c>
      <c r="U346" s="1">
        <v>15</v>
      </c>
      <c r="V346" s="1" t="s">
        <v>1529</v>
      </c>
      <c r="W346" s="1">
        <v>135</v>
      </c>
      <c r="X346" s="1">
        <v>5</v>
      </c>
      <c r="Y346" s="1" t="s">
        <v>1256</v>
      </c>
      <c r="Z346" s="1">
        <v>1</v>
      </c>
      <c r="AA346" s="1">
        <v>0</v>
      </c>
      <c r="AB346" s="1">
        <v>0</v>
      </c>
      <c r="AC346" s="1">
        <v>0</v>
      </c>
      <c r="AD346" s="1">
        <v>0</v>
      </c>
      <c r="AE346" s="1">
        <v>0</v>
      </c>
      <c r="AF346" s="1">
        <v>0</v>
      </c>
      <c r="AG346" s="1">
        <v>0</v>
      </c>
      <c r="AH346" s="1">
        <v>0</v>
      </c>
      <c r="AI346" s="1">
        <v>0</v>
      </c>
      <c r="AJ346" s="1">
        <v>0</v>
      </c>
      <c r="AK346" s="1">
        <v>1</v>
      </c>
      <c r="AL346" s="1">
        <v>0</v>
      </c>
      <c r="AM346" s="1">
        <v>0</v>
      </c>
      <c r="AN346" s="1">
        <v>0</v>
      </c>
      <c r="AO346" s="1">
        <v>0</v>
      </c>
      <c r="AP346" s="1">
        <v>0</v>
      </c>
      <c r="AQ346" s="1" t="s">
        <v>1333</v>
      </c>
      <c r="AR346" s="1">
        <v>0</v>
      </c>
      <c r="AS346" s="1"/>
      <c r="AT346" s="1" t="s">
        <v>16</v>
      </c>
      <c r="AU346" s="1" t="s">
        <v>1206</v>
      </c>
      <c r="AV346" s="1" t="s">
        <v>1452</v>
      </c>
      <c r="AW346" s="1">
        <v>4</v>
      </c>
      <c r="AX346" s="1">
        <v>4</v>
      </c>
      <c r="AY346" s="1"/>
      <c r="AZ346" s="1"/>
      <c r="BA346" s="1"/>
      <c r="BB346" s="1"/>
      <c r="BC346" s="1"/>
      <c r="BD346" s="1"/>
      <c r="BE346" s="1"/>
      <c r="BF346" s="3"/>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2">
        <v>41411</v>
      </c>
    </row>
    <row r="347" spans="1:88" s="2" customFormat="1" ht="45" x14ac:dyDescent="0.25">
      <c r="A347" s="1">
        <v>156</v>
      </c>
      <c r="B347" s="1" t="s">
        <v>391</v>
      </c>
      <c r="C347" s="1"/>
      <c r="D347" s="1"/>
      <c r="E347" s="1"/>
      <c r="F347" s="1"/>
      <c r="G347" s="5">
        <v>156.19999999999999</v>
      </c>
      <c r="H347" s="1" t="s">
        <v>1314</v>
      </c>
      <c r="I347" s="1" t="s">
        <v>16</v>
      </c>
      <c r="J347" s="1" t="s">
        <v>1041</v>
      </c>
      <c r="K347" s="1" t="s">
        <v>204</v>
      </c>
      <c r="L347" s="1" t="s">
        <v>16</v>
      </c>
      <c r="M347" s="1" t="s">
        <v>4787</v>
      </c>
      <c r="N347" s="2">
        <v>35309</v>
      </c>
      <c r="O347" s="1" t="s">
        <v>5254</v>
      </c>
      <c r="P347" s="1">
        <v>279571</v>
      </c>
      <c r="Q347" s="1">
        <v>204872</v>
      </c>
      <c r="R347" s="1">
        <v>170</v>
      </c>
      <c r="S347" s="1" t="s">
        <v>1290</v>
      </c>
      <c r="T347" s="1" t="s">
        <v>5253</v>
      </c>
      <c r="U347" s="1">
        <v>15</v>
      </c>
      <c r="V347" s="1" t="s">
        <v>1529</v>
      </c>
      <c r="W347" s="1">
        <v>125</v>
      </c>
      <c r="X347" s="1">
        <v>5</v>
      </c>
      <c r="Y347" s="1" t="s">
        <v>1256</v>
      </c>
      <c r="Z347" s="1">
        <v>1</v>
      </c>
      <c r="AA347" s="1">
        <v>1</v>
      </c>
      <c r="AB347" s="1">
        <v>0</v>
      </c>
      <c r="AC347" s="1">
        <v>0</v>
      </c>
      <c r="AD347" s="1">
        <v>0</v>
      </c>
      <c r="AE347" s="1">
        <v>0</v>
      </c>
      <c r="AF347" s="1">
        <v>0</v>
      </c>
      <c r="AG347" s="1">
        <v>0</v>
      </c>
      <c r="AH347" s="1">
        <v>0</v>
      </c>
      <c r="AI347" s="1">
        <v>1</v>
      </c>
      <c r="AJ347" s="1">
        <v>0</v>
      </c>
      <c r="AK347" s="1">
        <v>0</v>
      </c>
      <c r="AL347" s="1">
        <v>0</v>
      </c>
      <c r="AM347" s="1">
        <v>0</v>
      </c>
      <c r="AN347" s="1">
        <v>0</v>
      </c>
      <c r="AO347" s="1">
        <v>0</v>
      </c>
      <c r="AP347" s="1">
        <v>0</v>
      </c>
      <c r="AQ347" s="1" t="s">
        <v>1465</v>
      </c>
      <c r="AR347" s="1">
        <v>0</v>
      </c>
      <c r="AS347" s="1"/>
      <c r="AT347" s="1" t="s">
        <v>16</v>
      </c>
      <c r="AU347" s="1" t="s">
        <v>1206</v>
      </c>
      <c r="AV347" s="1" t="s">
        <v>1452</v>
      </c>
      <c r="AW347" s="1">
        <v>4</v>
      </c>
      <c r="AX347" s="1">
        <v>0</v>
      </c>
      <c r="AY347" s="1"/>
      <c r="AZ347" s="1" t="s">
        <v>1065</v>
      </c>
      <c r="BA347" s="1"/>
      <c r="BB347" s="1" t="s">
        <v>1543</v>
      </c>
      <c r="BC347" s="1"/>
      <c r="BD347" s="1" t="s">
        <v>1614</v>
      </c>
      <c r="BE347" s="1" t="s">
        <v>1452</v>
      </c>
      <c r="BF347" s="3">
        <v>4</v>
      </c>
      <c r="BG347" s="1" t="s">
        <v>2836</v>
      </c>
      <c r="BH347" s="1" t="s">
        <v>1034</v>
      </c>
      <c r="BI347" s="1" t="s">
        <v>1173</v>
      </c>
      <c r="BJ347" s="1" t="s">
        <v>1172</v>
      </c>
      <c r="BK347" s="1" t="s">
        <v>1267</v>
      </c>
      <c r="BL347" s="1" t="s">
        <v>1108</v>
      </c>
      <c r="BM347" s="1" t="s">
        <v>1107</v>
      </c>
      <c r="BN347" s="1">
        <v>1</v>
      </c>
      <c r="BO347" s="1"/>
      <c r="BP347" s="1"/>
      <c r="BQ347" s="1"/>
      <c r="BR347" s="1"/>
      <c r="BS347" s="1"/>
      <c r="BT347" s="1" t="s">
        <v>1106</v>
      </c>
      <c r="BU347" s="1"/>
      <c r="BV347" s="1"/>
      <c r="BW347" s="1" t="s">
        <v>1106</v>
      </c>
      <c r="BX347" s="1" t="s">
        <v>1383</v>
      </c>
      <c r="BY347" s="1" t="s">
        <v>1383</v>
      </c>
      <c r="BZ347" s="1" t="s">
        <v>1106</v>
      </c>
      <c r="CA347" s="1" t="s">
        <v>1383</v>
      </c>
      <c r="CB347" s="1" t="s">
        <v>1383</v>
      </c>
      <c r="CC347" s="1" t="s">
        <v>1106</v>
      </c>
      <c r="CD347" s="1" t="s">
        <v>1383</v>
      </c>
      <c r="CE347" s="1" t="s">
        <v>1383</v>
      </c>
      <c r="CF347" s="1" t="s">
        <v>1383</v>
      </c>
      <c r="CG347" s="1" t="s">
        <v>1383</v>
      </c>
      <c r="CH347" s="1" t="s">
        <v>1383</v>
      </c>
      <c r="CI347" s="2">
        <v>41411</v>
      </c>
      <c r="CJ347" s="2">
        <v>38718</v>
      </c>
    </row>
    <row r="348" spans="1:88" s="2" customFormat="1" ht="45" x14ac:dyDescent="0.25">
      <c r="A348" s="1">
        <v>157</v>
      </c>
      <c r="B348" s="1" t="s">
        <v>392</v>
      </c>
      <c r="C348" s="1"/>
      <c r="D348" s="1"/>
      <c r="E348" s="1"/>
      <c r="F348" s="1"/>
      <c r="G348" s="5">
        <v>157.1</v>
      </c>
      <c r="H348" s="1" t="s">
        <v>2206</v>
      </c>
      <c r="I348" s="1" t="s">
        <v>16</v>
      </c>
      <c r="J348" s="1" t="s">
        <v>1041</v>
      </c>
      <c r="K348" s="1" t="s">
        <v>273</v>
      </c>
      <c r="L348" s="1" t="s">
        <v>16</v>
      </c>
      <c r="M348" s="1" t="s">
        <v>3550</v>
      </c>
      <c r="N348" s="2">
        <v>35309</v>
      </c>
      <c r="O348" s="1" t="s">
        <v>5252</v>
      </c>
      <c r="P348" s="1">
        <v>295076</v>
      </c>
      <c r="Q348" s="1">
        <v>195922</v>
      </c>
      <c r="R348" s="1">
        <v>170</v>
      </c>
      <c r="S348" s="1" t="s">
        <v>1280</v>
      </c>
      <c r="T348" s="1" t="s">
        <v>5251</v>
      </c>
      <c r="U348" s="1">
        <v>20</v>
      </c>
      <c r="V348" s="1" t="s">
        <v>1194</v>
      </c>
      <c r="W348" s="1">
        <v>0</v>
      </c>
      <c r="X348" s="1">
        <v>20</v>
      </c>
      <c r="Y348" s="1"/>
      <c r="Z348" s="1">
        <v>1</v>
      </c>
      <c r="AA348" s="1">
        <v>0</v>
      </c>
      <c r="AB348" s="1">
        <v>0</v>
      </c>
      <c r="AC348" s="1">
        <v>0</v>
      </c>
      <c r="AD348" s="1">
        <v>0</v>
      </c>
      <c r="AE348" s="1">
        <v>0</v>
      </c>
      <c r="AF348" s="1">
        <v>0</v>
      </c>
      <c r="AG348" s="1">
        <v>0</v>
      </c>
      <c r="AH348" s="1">
        <v>0</v>
      </c>
      <c r="AI348" s="1">
        <v>0</v>
      </c>
      <c r="AJ348" s="1">
        <v>0</v>
      </c>
      <c r="AK348" s="1">
        <v>1</v>
      </c>
      <c r="AL348" s="1">
        <v>0</v>
      </c>
      <c r="AM348" s="1">
        <v>0</v>
      </c>
      <c r="AN348" s="1">
        <v>0</v>
      </c>
      <c r="AO348" s="1">
        <v>0</v>
      </c>
      <c r="AP348" s="1">
        <v>0</v>
      </c>
      <c r="AQ348" s="1" t="s">
        <v>1333</v>
      </c>
      <c r="AR348" s="1">
        <v>0</v>
      </c>
      <c r="AS348" s="1"/>
      <c r="AT348" s="1" t="s">
        <v>16</v>
      </c>
      <c r="AU348" s="1" t="s">
        <v>1206</v>
      </c>
      <c r="AV348" s="1" t="s">
        <v>1019</v>
      </c>
      <c r="AW348" s="1">
        <v>12</v>
      </c>
      <c r="AX348" s="1">
        <v>12</v>
      </c>
      <c r="AY348" s="1"/>
      <c r="AZ348" s="1"/>
      <c r="BA348" s="1"/>
      <c r="BB348" s="1"/>
      <c r="BC348" s="1"/>
      <c r="BD348" s="1"/>
      <c r="BE348" s="1"/>
      <c r="BF348" s="3"/>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2">
        <v>41411</v>
      </c>
    </row>
    <row r="349" spans="1:88" s="2" customFormat="1" ht="30" x14ac:dyDescent="0.25">
      <c r="A349" s="1">
        <v>158</v>
      </c>
      <c r="B349" s="1" t="s">
        <v>393</v>
      </c>
      <c r="C349" s="1"/>
      <c r="D349" s="1"/>
      <c r="E349" s="1"/>
      <c r="F349" s="1"/>
      <c r="G349" s="5">
        <v>158.1</v>
      </c>
      <c r="H349" s="1" t="s">
        <v>1515</v>
      </c>
      <c r="I349" s="1" t="s">
        <v>16</v>
      </c>
      <c r="J349" s="1" t="s">
        <v>1041</v>
      </c>
      <c r="K349" s="1" t="s">
        <v>320</v>
      </c>
      <c r="L349" s="1" t="s">
        <v>16</v>
      </c>
      <c r="M349" s="1" t="s">
        <v>5250</v>
      </c>
      <c r="N349" s="2">
        <v>35309</v>
      </c>
      <c r="O349" s="1" t="s">
        <v>5249</v>
      </c>
      <c r="P349" s="1">
        <v>313487</v>
      </c>
      <c r="Q349" s="1">
        <v>198488</v>
      </c>
      <c r="R349" s="1">
        <v>171</v>
      </c>
      <c r="S349" s="1" t="s">
        <v>1456</v>
      </c>
      <c r="T349" s="1" t="s">
        <v>5248</v>
      </c>
      <c r="U349" s="1">
        <v>10</v>
      </c>
      <c r="V349" s="1" t="s">
        <v>1529</v>
      </c>
      <c r="W349" s="1">
        <v>0</v>
      </c>
      <c r="X349" s="1">
        <v>20</v>
      </c>
      <c r="Y349" s="1"/>
      <c r="Z349" s="1">
        <v>1</v>
      </c>
      <c r="AA349" s="1">
        <v>0</v>
      </c>
      <c r="AB349" s="1">
        <v>0</v>
      </c>
      <c r="AC349" s="1">
        <v>1</v>
      </c>
      <c r="AD349" s="1">
        <v>0</v>
      </c>
      <c r="AE349" s="1">
        <v>0</v>
      </c>
      <c r="AF349" s="1">
        <v>0</v>
      </c>
      <c r="AG349" s="1">
        <v>0</v>
      </c>
      <c r="AH349" s="1">
        <v>0</v>
      </c>
      <c r="AI349" s="1">
        <v>0</v>
      </c>
      <c r="AJ349" s="1">
        <v>0</v>
      </c>
      <c r="AK349" s="1">
        <v>0</v>
      </c>
      <c r="AL349" s="1">
        <v>0</v>
      </c>
      <c r="AM349" s="1">
        <v>0</v>
      </c>
      <c r="AN349" s="1">
        <v>0</v>
      </c>
      <c r="AO349" s="1">
        <v>0</v>
      </c>
      <c r="AP349" s="1">
        <v>0</v>
      </c>
      <c r="AQ349" s="1" t="s">
        <v>1326</v>
      </c>
      <c r="AR349" s="1">
        <v>0</v>
      </c>
      <c r="AS349" s="1"/>
      <c r="AT349" s="1" t="s">
        <v>16</v>
      </c>
      <c r="AU349" s="1" t="s">
        <v>1206</v>
      </c>
      <c r="AV349" s="1" t="s">
        <v>1332</v>
      </c>
      <c r="AW349" s="1">
        <v>2</v>
      </c>
      <c r="AX349" s="1">
        <v>2</v>
      </c>
      <c r="AY349" s="1" t="s">
        <v>4170</v>
      </c>
      <c r="AZ349" s="1"/>
      <c r="BA349" s="1"/>
      <c r="BB349" s="1"/>
      <c r="BC349" s="1"/>
      <c r="BD349" s="1"/>
      <c r="BE349" s="1"/>
      <c r="BF349" s="3"/>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2">
        <v>41411</v>
      </c>
    </row>
    <row r="350" spans="1:88" s="2" customFormat="1" ht="30" x14ac:dyDescent="0.25">
      <c r="A350" s="1">
        <v>159</v>
      </c>
      <c r="B350" s="1" t="s">
        <v>394</v>
      </c>
      <c r="C350" s="1"/>
      <c r="D350" s="1"/>
      <c r="E350" s="1"/>
      <c r="F350" s="1"/>
      <c r="G350" s="5">
        <v>159.1</v>
      </c>
      <c r="H350" s="1" t="s">
        <v>2403</v>
      </c>
      <c r="I350" s="1" t="s">
        <v>16</v>
      </c>
      <c r="J350" s="1" t="s">
        <v>1041</v>
      </c>
      <c r="K350" s="1" t="s">
        <v>395</v>
      </c>
      <c r="L350" s="1" t="s">
        <v>90</v>
      </c>
      <c r="M350" s="1" t="s">
        <v>5245</v>
      </c>
      <c r="N350" s="2">
        <v>35309</v>
      </c>
      <c r="O350" s="1" t="s">
        <v>5247</v>
      </c>
      <c r="P350" s="1">
        <v>252604</v>
      </c>
      <c r="Q350" s="1">
        <v>210636</v>
      </c>
      <c r="R350" s="1">
        <v>159</v>
      </c>
      <c r="S350" s="1" t="s">
        <v>1290</v>
      </c>
      <c r="T350" s="1" t="s">
        <v>5246</v>
      </c>
      <c r="U350" s="1">
        <v>10</v>
      </c>
      <c r="V350" s="1" t="s">
        <v>1207</v>
      </c>
      <c r="W350" s="1">
        <v>0</v>
      </c>
      <c r="X350" s="1">
        <v>20</v>
      </c>
      <c r="Y350" s="1"/>
      <c r="Z350" s="1">
        <v>0</v>
      </c>
      <c r="AA350" s="1">
        <v>0</v>
      </c>
      <c r="AB350" s="1">
        <v>0</v>
      </c>
      <c r="AC350" s="1">
        <v>0</v>
      </c>
      <c r="AD350" s="1">
        <v>0</v>
      </c>
      <c r="AE350" s="1">
        <v>0</v>
      </c>
      <c r="AF350" s="1">
        <v>0</v>
      </c>
      <c r="AG350" s="1">
        <v>0</v>
      </c>
      <c r="AH350" s="1">
        <v>0</v>
      </c>
      <c r="AI350" s="1">
        <v>0</v>
      </c>
      <c r="AJ350" s="1">
        <v>0</v>
      </c>
      <c r="AK350" s="1">
        <v>0</v>
      </c>
      <c r="AL350" s="1">
        <v>1</v>
      </c>
      <c r="AM350" s="1">
        <v>0</v>
      </c>
      <c r="AN350" s="1">
        <v>0</v>
      </c>
      <c r="AO350" s="1">
        <v>0</v>
      </c>
      <c r="AP350" s="1">
        <v>0</v>
      </c>
      <c r="AQ350" s="1" t="s">
        <v>2471</v>
      </c>
      <c r="AR350" s="1">
        <v>0</v>
      </c>
      <c r="AS350" s="1"/>
      <c r="AT350" s="1" t="s">
        <v>16</v>
      </c>
      <c r="AU350" s="1" t="s">
        <v>1206</v>
      </c>
      <c r="AV350" s="1" t="s">
        <v>1332</v>
      </c>
      <c r="AW350" s="1">
        <v>2</v>
      </c>
      <c r="AX350" s="1">
        <v>2</v>
      </c>
      <c r="AY350" s="1" t="s">
        <v>4170</v>
      </c>
      <c r="AZ350" s="1"/>
      <c r="BA350" s="1"/>
      <c r="BB350" s="1"/>
      <c r="BC350" s="1"/>
      <c r="BD350" s="1"/>
      <c r="BE350" s="1"/>
      <c r="BF350" s="3"/>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2">
        <v>41411</v>
      </c>
    </row>
    <row r="351" spans="1:88" s="2" customFormat="1" ht="30" x14ac:dyDescent="0.25">
      <c r="A351" s="1">
        <v>159</v>
      </c>
      <c r="B351" s="1" t="s">
        <v>394</v>
      </c>
      <c r="C351" s="1"/>
      <c r="D351" s="1"/>
      <c r="E351" s="1"/>
      <c r="F351" s="1"/>
      <c r="G351" s="5">
        <v>159.19999999999999</v>
      </c>
      <c r="H351" s="1" t="s">
        <v>2206</v>
      </c>
      <c r="I351" s="1" t="s">
        <v>16</v>
      </c>
      <c r="J351" s="1" t="s">
        <v>1041</v>
      </c>
      <c r="K351" s="1" t="s">
        <v>395</v>
      </c>
      <c r="L351" s="1" t="s">
        <v>90</v>
      </c>
      <c r="M351" s="1" t="s">
        <v>5245</v>
      </c>
      <c r="N351" s="2">
        <v>35309</v>
      </c>
      <c r="O351" s="1" t="s">
        <v>5244</v>
      </c>
      <c r="P351" s="1">
        <v>252603</v>
      </c>
      <c r="Q351" s="1">
        <v>210668</v>
      </c>
      <c r="R351" s="1">
        <v>159</v>
      </c>
      <c r="S351" s="1" t="s">
        <v>1290</v>
      </c>
      <c r="T351" s="1" t="s">
        <v>5243</v>
      </c>
      <c r="U351" s="1">
        <v>10</v>
      </c>
      <c r="V351" s="1" t="s">
        <v>1207</v>
      </c>
      <c r="W351" s="1">
        <v>0</v>
      </c>
      <c r="X351" s="1">
        <v>20</v>
      </c>
      <c r="Y351" s="1"/>
      <c r="Z351" s="1">
        <v>0</v>
      </c>
      <c r="AA351" s="1">
        <v>0</v>
      </c>
      <c r="AB351" s="1">
        <v>0</v>
      </c>
      <c r="AC351" s="1">
        <v>0</v>
      </c>
      <c r="AD351" s="1">
        <v>0</v>
      </c>
      <c r="AE351" s="1">
        <v>0</v>
      </c>
      <c r="AF351" s="1">
        <v>0</v>
      </c>
      <c r="AG351" s="1">
        <v>0</v>
      </c>
      <c r="AH351" s="1">
        <v>0</v>
      </c>
      <c r="AI351" s="1">
        <v>0</v>
      </c>
      <c r="AJ351" s="1">
        <v>0</v>
      </c>
      <c r="AK351" s="1">
        <v>0</v>
      </c>
      <c r="AL351" s="1">
        <v>1</v>
      </c>
      <c r="AM351" s="1">
        <v>0</v>
      </c>
      <c r="AN351" s="1">
        <v>0</v>
      </c>
      <c r="AO351" s="1">
        <v>0</v>
      </c>
      <c r="AP351" s="1">
        <v>0</v>
      </c>
      <c r="AQ351" s="1" t="s">
        <v>2471</v>
      </c>
      <c r="AR351" s="1">
        <v>0</v>
      </c>
      <c r="AS351" s="1"/>
      <c r="AT351" s="1" t="s">
        <v>16</v>
      </c>
      <c r="AU351" s="1" t="s">
        <v>1206</v>
      </c>
      <c r="AV351" s="1" t="s">
        <v>1332</v>
      </c>
      <c r="AW351" s="1">
        <v>2</v>
      </c>
      <c r="AX351" s="1">
        <v>0</v>
      </c>
      <c r="AY351" s="1" t="s">
        <v>4170</v>
      </c>
      <c r="AZ351" s="1"/>
      <c r="BA351" s="1"/>
      <c r="BB351" s="1"/>
      <c r="BC351" s="1"/>
      <c r="BD351" s="1"/>
      <c r="BE351" s="1"/>
      <c r="BF351" s="3"/>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2">
        <v>41411</v>
      </c>
    </row>
    <row r="352" spans="1:88" s="2" customFormat="1" x14ac:dyDescent="0.25">
      <c r="A352" s="1">
        <v>160</v>
      </c>
      <c r="B352" s="1" t="s">
        <v>396</v>
      </c>
      <c r="C352" s="1"/>
      <c r="D352" s="1"/>
      <c r="E352" s="1"/>
      <c r="F352" s="1"/>
      <c r="G352" s="5">
        <v>160.30000000000001</v>
      </c>
      <c r="H352" s="1" t="s">
        <v>2403</v>
      </c>
      <c r="I352" s="1" t="s">
        <v>16</v>
      </c>
      <c r="J352" s="1" t="s">
        <v>942</v>
      </c>
      <c r="K352" s="1" t="s">
        <v>72</v>
      </c>
      <c r="L352" s="1" t="s">
        <v>16</v>
      </c>
      <c r="M352" s="1" t="s">
        <v>3286</v>
      </c>
      <c r="N352" s="2">
        <v>35339</v>
      </c>
      <c r="O352" s="1" t="s">
        <v>5238</v>
      </c>
      <c r="P352" s="1">
        <v>391537</v>
      </c>
      <c r="Q352" s="1">
        <v>341835</v>
      </c>
      <c r="R352" s="1">
        <v>118</v>
      </c>
      <c r="S352" s="1" t="s">
        <v>1209</v>
      </c>
      <c r="T352" s="1" t="s">
        <v>5237</v>
      </c>
      <c r="U352" s="1">
        <v>5</v>
      </c>
      <c r="V352" s="1" t="s">
        <v>1194</v>
      </c>
      <c r="W352" s="1">
        <v>165</v>
      </c>
      <c r="X352" s="1">
        <v>5</v>
      </c>
      <c r="Y352" s="1" t="s">
        <v>1256</v>
      </c>
      <c r="Z352" s="1">
        <v>1</v>
      </c>
      <c r="AA352" s="1">
        <v>0</v>
      </c>
      <c r="AB352" s="1">
        <v>0</v>
      </c>
      <c r="AC352" s="1">
        <v>0</v>
      </c>
      <c r="AD352" s="1">
        <v>0</v>
      </c>
      <c r="AE352" s="1">
        <v>0</v>
      </c>
      <c r="AF352" s="1">
        <v>0</v>
      </c>
      <c r="AG352" s="1">
        <v>0</v>
      </c>
      <c r="AH352" s="1">
        <v>0</v>
      </c>
      <c r="AI352" s="1">
        <v>0</v>
      </c>
      <c r="AJ352" s="1">
        <v>0</v>
      </c>
      <c r="AK352" s="1">
        <v>0</v>
      </c>
      <c r="AL352" s="1">
        <v>1</v>
      </c>
      <c r="AM352" s="1">
        <v>0</v>
      </c>
      <c r="AN352" s="1">
        <v>0</v>
      </c>
      <c r="AO352" s="1">
        <v>0</v>
      </c>
      <c r="AP352" s="1">
        <v>0</v>
      </c>
      <c r="AQ352" s="1" t="s">
        <v>2471</v>
      </c>
      <c r="AR352" s="1">
        <v>0</v>
      </c>
      <c r="AS352" s="1"/>
      <c r="AT352" s="1" t="s">
        <v>16</v>
      </c>
      <c r="AU352" s="1" t="s">
        <v>1206</v>
      </c>
      <c r="AV352" s="1" t="s">
        <v>1019</v>
      </c>
      <c r="AW352" s="1">
        <v>12</v>
      </c>
      <c r="AX352" s="1">
        <v>0</v>
      </c>
      <c r="AY352" s="1"/>
      <c r="AZ352" s="1"/>
      <c r="BA352" s="1"/>
      <c r="BB352" s="1"/>
      <c r="BC352" s="1"/>
      <c r="BD352" s="1"/>
      <c r="BE352" s="1"/>
      <c r="BF352" s="3"/>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2">
        <v>41411</v>
      </c>
    </row>
    <row r="353" spans="1:88" s="2" customFormat="1" x14ac:dyDescent="0.25">
      <c r="A353" s="1">
        <v>160</v>
      </c>
      <c r="B353" s="1" t="s">
        <v>396</v>
      </c>
      <c r="C353" s="1"/>
      <c r="D353" s="1"/>
      <c r="E353" s="1"/>
      <c r="F353" s="1"/>
      <c r="G353" s="5">
        <v>160.1</v>
      </c>
      <c r="H353" s="1" t="s">
        <v>1878</v>
      </c>
      <c r="I353" s="1" t="s">
        <v>16</v>
      </c>
      <c r="J353" s="1" t="s">
        <v>942</v>
      </c>
      <c r="K353" s="1" t="s">
        <v>72</v>
      </c>
      <c r="L353" s="1" t="s">
        <v>16</v>
      </c>
      <c r="M353" s="1" t="s">
        <v>3286</v>
      </c>
      <c r="N353" s="2">
        <v>35339</v>
      </c>
      <c r="O353" s="1" t="s">
        <v>5242</v>
      </c>
      <c r="P353" s="1">
        <v>391527</v>
      </c>
      <c r="Q353" s="1">
        <v>341920</v>
      </c>
      <c r="R353" s="1">
        <v>118</v>
      </c>
      <c r="S353" s="1" t="s">
        <v>1209</v>
      </c>
      <c r="T353" s="1" t="s">
        <v>5241</v>
      </c>
      <c r="U353" s="1">
        <v>5</v>
      </c>
      <c r="V353" s="1" t="s">
        <v>1194</v>
      </c>
      <c r="W353" s="1">
        <v>165</v>
      </c>
      <c r="X353" s="1">
        <v>5</v>
      </c>
      <c r="Y353" s="1" t="s">
        <v>1256</v>
      </c>
      <c r="Z353" s="1">
        <v>1</v>
      </c>
      <c r="AA353" s="1">
        <v>0</v>
      </c>
      <c r="AB353" s="1">
        <v>0</v>
      </c>
      <c r="AC353" s="1">
        <v>0</v>
      </c>
      <c r="AD353" s="1">
        <v>0</v>
      </c>
      <c r="AE353" s="1">
        <v>0</v>
      </c>
      <c r="AF353" s="1">
        <v>0</v>
      </c>
      <c r="AG353" s="1">
        <v>0</v>
      </c>
      <c r="AH353" s="1">
        <v>0</v>
      </c>
      <c r="AI353" s="1">
        <v>0</v>
      </c>
      <c r="AJ353" s="1">
        <v>0</v>
      </c>
      <c r="AK353" s="1">
        <v>1</v>
      </c>
      <c r="AL353" s="1">
        <v>0</v>
      </c>
      <c r="AM353" s="1">
        <v>0</v>
      </c>
      <c r="AN353" s="1">
        <v>0</v>
      </c>
      <c r="AO353" s="1">
        <v>0</v>
      </c>
      <c r="AP353" s="1">
        <v>0</v>
      </c>
      <c r="AQ353" s="1" t="s">
        <v>1333</v>
      </c>
      <c r="AR353" s="1">
        <v>0</v>
      </c>
      <c r="AS353" s="1"/>
      <c r="AT353" s="1" t="s">
        <v>16</v>
      </c>
      <c r="AU353" s="1" t="s">
        <v>1206</v>
      </c>
      <c r="AV353" s="1" t="s">
        <v>1019</v>
      </c>
      <c r="AW353" s="1">
        <v>12</v>
      </c>
      <c r="AX353" s="1">
        <v>12</v>
      </c>
      <c r="AY353" s="1"/>
      <c r="AZ353" s="1"/>
      <c r="BA353" s="1"/>
      <c r="BB353" s="1"/>
      <c r="BC353" s="1"/>
      <c r="BD353" s="1"/>
      <c r="BE353" s="1"/>
      <c r="BF353" s="3"/>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2">
        <v>41411</v>
      </c>
    </row>
    <row r="354" spans="1:88" s="2" customFormat="1" ht="30" x14ac:dyDescent="0.25">
      <c r="A354" s="1">
        <v>160</v>
      </c>
      <c r="B354" s="1" t="s">
        <v>396</v>
      </c>
      <c r="C354" s="1"/>
      <c r="D354" s="1"/>
      <c r="E354" s="1"/>
      <c r="F354" s="1"/>
      <c r="G354" s="5">
        <v>160.4</v>
      </c>
      <c r="H354" s="1" t="s">
        <v>1414</v>
      </c>
      <c r="I354" s="1" t="s">
        <v>16</v>
      </c>
      <c r="J354" s="1" t="s">
        <v>942</v>
      </c>
      <c r="K354" s="1" t="s">
        <v>72</v>
      </c>
      <c r="L354" s="1" t="s">
        <v>16</v>
      </c>
      <c r="M354" s="1" t="s">
        <v>3286</v>
      </c>
      <c r="N354" s="2">
        <v>35339</v>
      </c>
      <c r="O354" s="1"/>
      <c r="P354" s="1">
        <v>391524</v>
      </c>
      <c r="Q354" s="1">
        <v>341902</v>
      </c>
      <c r="R354" s="1">
        <v>118</v>
      </c>
      <c r="S354" s="1" t="s">
        <v>1209</v>
      </c>
      <c r="T354" s="1" t="s">
        <v>5236</v>
      </c>
      <c r="U354" s="1">
        <v>15</v>
      </c>
      <c r="V354" s="1" t="s">
        <v>1529</v>
      </c>
      <c r="W354" s="1">
        <v>165</v>
      </c>
      <c r="X354" s="1">
        <v>5</v>
      </c>
      <c r="Y354" s="1" t="s">
        <v>1256</v>
      </c>
      <c r="Z354" s="1">
        <v>1</v>
      </c>
      <c r="AA354" s="1">
        <v>0</v>
      </c>
      <c r="AB354" s="1">
        <v>0</v>
      </c>
      <c r="AC354" s="1">
        <v>0</v>
      </c>
      <c r="AD354" s="1">
        <v>0</v>
      </c>
      <c r="AE354" s="1">
        <v>0</v>
      </c>
      <c r="AF354" s="1">
        <v>0</v>
      </c>
      <c r="AG354" s="1">
        <v>0</v>
      </c>
      <c r="AH354" s="1">
        <v>0</v>
      </c>
      <c r="AI354" s="1">
        <v>0</v>
      </c>
      <c r="AJ354" s="1">
        <v>0</v>
      </c>
      <c r="AK354" s="1">
        <v>1</v>
      </c>
      <c r="AL354" s="1">
        <v>0</v>
      </c>
      <c r="AM354" s="1">
        <v>0</v>
      </c>
      <c r="AN354" s="1">
        <v>0</v>
      </c>
      <c r="AO354" s="1">
        <v>0</v>
      </c>
      <c r="AP354" s="1">
        <v>0</v>
      </c>
      <c r="AQ354" s="1" t="s">
        <v>1333</v>
      </c>
      <c r="AR354" s="1">
        <v>0</v>
      </c>
      <c r="AS354" s="1"/>
      <c r="AT354" s="1" t="s">
        <v>16</v>
      </c>
      <c r="AU354" s="1" t="s">
        <v>1206</v>
      </c>
      <c r="AV354" s="1" t="s">
        <v>1019</v>
      </c>
      <c r="AW354" s="1">
        <v>12</v>
      </c>
      <c r="AX354" s="1">
        <v>0</v>
      </c>
      <c r="AY354" s="1" t="s">
        <v>5235</v>
      </c>
      <c r="AZ354" s="1"/>
      <c r="BA354" s="1"/>
      <c r="BB354" s="1"/>
      <c r="BC354" s="1"/>
      <c r="BD354" s="1"/>
      <c r="BE354" s="1"/>
      <c r="BF354" s="3"/>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2">
        <v>41411</v>
      </c>
    </row>
    <row r="355" spans="1:88" s="2" customFormat="1" x14ac:dyDescent="0.25">
      <c r="A355" s="1">
        <v>160</v>
      </c>
      <c r="B355" s="1" t="s">
        <v>396</v>
      </c>
      <c r="C355" s="1"/>
      <c r="D355" s="1"/>
      <c r="E355" s="1"/>
      <c r="F355" s="1"/>
      <c r="G355" s="5">
        <v>160.19999999999999</v>
      </c>
      <c r="H355" s="1" t="s">
        <v>1881</v>
      </c>
      <c r="I355" s="1" t="s">
        <v>16</v>
      </c>
      <c r="J355" s="1" t="s">
        <v>942</v>
      </c>
      <c r="K355" s="1" t="s">
        <v>72</v>
      </c>
      <c r="L355" s="1" t="s">
        <v>16</v>
      </c>
      <c r="M355" s="1" t="s">
        <v>3286</v>
      </c>
      <c r="N355" s="2">
        <v>35339</v>
      </c>
      <c r="O355" s="1" t="s">
        <v>5240</v>
      </c>
      <c r="P355" s="1">
        <v>391491</v>
      </c>
      <c r="Q355" s="1">
        <v>341886</v>
      </c>
      <c r="R355" s="1">
        <v>118</v>
      </c>
      <c r="S355" s="1" t="s">
        <v>1209</v>
      </c>
      <c r="T355" s="1" t="s">
        <v>5239</v>
      </c>
      <c r="U355" s="1">
        <v>5</v>
      </c>
      <c r="V355" s="1" t="s">
        <v>1194</v>
      </c>
      <c r="W355" s="1">
        <v>165</v>
      </c>
      <c r="X355" s="1">
        <v>5</v>
      </c>
      <c r="Y355" s="1" t="s">
        <v>1256</v>
      </c>
      <c r="Z355" s="1">
        <v>1</v>
      </c>
      <c r="AA355" s="1">
        <v>0</v>
      </c>
      <c r="AB355" s="1">
        <v>0</v>
      </c>
      <c r="AC355" s="1">
        <v>0</v>
      </c>
      <c r="AD355" s="1">
        <v>0</v>
      </c>
      <c r="AE355" s="1">
        <v>0</v>
      </c>
      <c r="AF355" s="1">
        <v>0</v>
      </c>
      <c r="AG355" s="1">
        <v>0</v>
      </c>
      <c r="AH355" s="1">
        <v>0</v>
      </c>
      <c r="AI355" s="1">
        <v>0</v>
      </c>
      <c r="AJ355" s="1">
        <v>0</v>
      </c>
      <c r="AK355" s="1">
        <v>1</v>
      </c>
      <c r="AL355" s="1">
        <v>0</v>
      </c>
      <c r="AM355" s="1">
        <v>0</v>
      </c>
      <c r="AN355" s="1">
        <v>0</v>
      </c>
      <c r="AO355" s="1">
        <v>0</v>
      </c>
      <c r="AP355" s="1">
        <v>0</v>
      </c>
      <c r="AQ355" s="1" t="s">
        <v>1333</v>
      </c>
      <c r="AR355" s="1">
        <v>0</v>
      </c>
      <c r="AS355" s="1"/>
      <c r="AT355" s="1" t="s">
        <v>16</v>
      </c>
      <c r="AU355" s="1" t="s">
        <v>1206</v>
      </c>
      <c r="AV355" s="1" t="s">
        <v>1019</v>
      </c>
      <c r="AW355" s="1">
        <v>12</v>
      </c>
      <c r="AX355" s="1">
        <v>0</v>
      </c>
      <c r="AY355" s="1"/>
      <c r="AZ355" s="1"/>
      <c r="BA355" s="1"/>
      <c r="BB355" s="1"/>
      <c r="BC355" s="1"/>
      <c r="BD355" s="1"/>
      <c r="BE355" s="1"/>
      <c r="BF355" s="3"/>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2">
        <v>41411</v>
      </c>
    </row>
    <row r="356" spans="1:88" s="2" customFormat="1" x14ac:dyDescent="0.25">
      <c r="A356" s="1">
        <v>161</v>
      </c>
      <c r="B356" s="1" t="s">
        <v>397</v>
      </c>
      <c r="C356" s="1"/>
      <c r="D356" s="1"/>
      <c r="E356" s="1"/>
      <c r="F356" s="1"/>
      <c r="G356" s="5">
        <v>161.5</v>
      </c>
      <c r="H356" s="1" t="s">
        <v>4352</v>
      </c>
      <c r="I356" s="1" t="s">
        <v>16</v>
      </c>
      <c r="J356" s="1" t="s">
        <v>946</v>
      </c>
      <c r="K356" s="1" t="s">
        <v>304</v>
      </c>
      <c r="L356" s="1" t="s">
        <v>16</v>
      </c>
      <c r="M356" s="1" t="s">
        <v>3286</v>
      </c>
      <c r="N356" s="2">
        <v>35462</v>
      </c>
      <c r="O356" s="1" t="s">
        <v>5226</v>
      </c>
      <c r="P356" s="1">
        <v>363386</v>
      </c>
      <c r="Q356" s="1">
        <v>399709</v>
      </c>
      <c r="R356" s="1">
        <v>109</v>
      </c>
      <c r="S356" s="1" t="s">
        <v>1209</v>
      </c>
      <c r="T356" s="1" t="s">
        <v>5225</v>
      </c>
      <c r="U356" s="1">
        <v>5</v>
      </c>
      <c r="V356" s="1" t="s">
        <v>1194</v>
      </c>
      <c r="W356" s="1">
        <v>25</v>
      </c>
      <c r="X356" s="1">
        <v>5</v>
      </c>
      <c r="Y356" s="1" t="s">
        <v>1256</v>
      </c>
      <c r="Z356" s="1">
        <v>0</v>
      </c>
      <c r="AA356" s="1">
        <v>0</v>
      </c>
      <c r="AB356" s="1">
        <v>0</v>
      </c>
      <c r="AC356" s="1">
        <v>0</v>
      </c>
      <c r="AD356" s="1">
        <v>0</v>
      </c>
      <c r="AE356" s="1">
        <v>0</v>
      </c>
      <c r="AF356" s="1">
        <v>0</v>
      </c>
      <c r="AG356" s="1">
        <v>0</v>
      </c>
      <c r="AH356" s="1">
        <v>0</v>
      </c>
      <c r="AI356" s="1">
        <v>0</v>
      </c>
      <c r="AJ356" s="1">
        <v>0</v>
      </c>
      <c r="AK356" s="1">
        <v>0</v>
      </c>
      <c r="AL356" s="1">
        <v>0</v>
      </c>
      <c r="AM356" s="1">
        <v>1</v>
      </c>
      <c r="AN356" s="1">
        <v>0</v>
      </c>
      <c r="AO356" s="1">
        <v>0</v>
      </c>
      <c r="AP356" s="1">
        <v>0</v>
      </c>
      <c r="AQ356" s="1" t="s">
        <v>2944</v>
      </c>
      <c r="AR356" s="1">
        <v>0</v>
      </c>
      <c r="AS356" s="1"/>
      <c r="AT356" s="1" t="s">
        <v>16</v>
      </c>
      <c r="AU356" s="1"/>
      <c r="AV356" s="1" t="s">
        <v>1387</v>
      </c>
      <c r="AW356" s="1">
        <v>0</v>
      </c>
      <c r="AX356" s="1">
        <v>0</v>
      </c>
      <c r="AY356" s="1"/>
      <c r="AZ356" s="1"/>
      <c r="BA356" s="1"/>
      <c r="BB356" s="1"/>
      <c r="BC356" s="1"/>
      <c r="BD356" s="1"/>
      <c r="BE356" s="1"/>
      <c r="BF356" s="3"/>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2">
        <v>41411</v>
      </c>
    </row>
    <row r="357" spans="1:88" s="2" customFormat="1" x14ac:dyDescent="0.25">
      <c r="A357" s="1">
        <v>161</v>
      </c>
      <c r="B357" s="1" t="s">
        <v>397</v>
      </c>
      <c r="C357" s="1"/>
      <c r="D357" s="1"/>
      <c r="E357" s="1"/>
      <c r="F357" s="1"/>
      <c r="G357" s="5">
        <v>161.4</v>
      </c>
      <c r="H357" s="1" t="s">
        <v>2206</v>
      </c>
      <c r="I357" s="1" t="s">
        <v>16</v>
      </c>
      <c r="J357" s="1" t="s">
        <v>946</v>
      </c>
      <c r="K357" s="1" t="s">
        <v>304</v>
      </c>
      <c r="L357" s="1" t="s">
        <v>16</v>
      </c>
      <c r="M357" s="1" t="s">
        <v>3286</v>
      </c>
      <c r="N357" s="2">
        <v>35462</v>
      </c>
      <c r="O357" s="1" t="s">
        <v>5228</v>
      </c>
      <c r="P357" s="1">
        <v>363320</v>
      </c>
      <c r="Q357" s="1">
        <v>399733</v>
      </c>
      <c r="R357" s="1">
        <v>109</v>
      </c>
      <c r="S357" s="1" t="s">
        <v>1209</v>
      </c>
      <c r="T357" s="1" t="s">
        <v>5227</v>
      </c>
      <c r="U357" s="1">
        <v>5</v>
      </c>
      <c r="V357" s="1" t="s">
        <v>1194</v>
      </c>
      <c r="W357" s="1">
        <v>25</v>
      </c>
      <c r="X357" s="1">
        <v>5</v>
      </c>
      <c r="Y357" s="1" t="s">
        <v>1256</v>
      </c>
      <c r="Z357" s="1">
        <v>1</v>
      </c>
      <c r="AA357" s="1">
        <v>0</v>
      </c>
      <c r="AB357" s="1">
        <v>0</v>
      </c>
      <c r="AC357" s="1">
        <v>0</v>
      </c>
      <c r="AD357" s="1">
        <v>0</v>
      </c>
      <c r="AE357" s="1">
        <v>0</v>
      </c>
      <c r="AF357" s="1">
        <v>0</v>
      </c>
      <c r="AG357" s="1">
        <v>0</v>
      </c>
      <c r="AH357" s="1">
        <v>0</v>
      </c>
      <c r="AI357" s="1">
        <v>0</v>
      </c>
      <c r="AJ357" s="1">
        <v>0</v>
      </c>
      <c r="AK357" s="1">
        <v>1</v>
      </c>
      <c r="AL357" s="1">
        <v>0</v>
      </c>
      <c r="AM357" s="1">
        <v>0</v>
      </c>
      <c r="AN357" s="1">
        <v>0</v>
      </c>
      <c r="AO357" s="1">
        <v>0</v>
      </c>
      <c r="AP357" s="1">
        <v>0</v>
      </c>
      <c r="AQ357" s="1" t="s">
        <v>1333</v>
      </c>
      <c r="AR357" s="1">
        <v>0</v>
      </c>
      <c r="AS357" s="1"/>
      <c r="AT357" s="1" t="s">
        <v>16</v>
      </c>
      <c r="AU357" s="1" t="s">
        <v>1206</v>
      </c>
      <c r="AV357" s="1" t="s">
        <v>1019</v>
      </c>
      <c r="AW357" s="1">
        <v>12</v>
      </c>
      <c r="AX357" s="1">
        <v>0</v>
      </c>
      <c r="AY357" s="1"/>
      <c r="AZ357" s="1"/>
      <c r="BA357" s="1"/>
      <c r="BB357" s="1"/>
      <c r="BC357" s="1"/>
      <c r="BD357" s="1"/>
      <c r="BE357" s="1"/>
      <c r="BF357" s="3"/>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2">
        <v>41411</v>
      </c>
    </row>
    <row r="358" spans="1:88" x14ac:dyDescent="0.25">
      <c r="A358" s="1">
        <v>161</v>
      </c>
      <c r="B358" s="1" t="s">
        <v>397</v>
      </c>
      <c r="G358" s="5">
        <v>161.19999999999999</v>
      </c>
      <c r="H358" s="1" t="s">
        <v>1881</v>
      </c>
      <c r="I358" s="1" t="s">
        <v>16</v>
      </c>
      <c r="J358" s="1" t="s">
        <v>946</v>
      </c>
      <c r="K358" s="1" t="s">
        <v>304</v>
      </c>
      <c r="L358" s="1" t="s">
        <v>16</v>
      </c>
      <c r="M358" s="1" t="s">
        <v>3286</v>
      </c>
      <c r="N358" s="2">
        <v>35462</v>
      </c>
      <c r="O358" s="1" t="s">
        <v>5232</v>
      </c>
      <c r="P358" s="1">
        <v>363310</v>
      </c>
      <c r="Q358" s="1">
        <v>399690</v>
      </c>
      <c r="R358" s="1">
        <v>109</v>
      </c>
      <c r="S358" s="1" t="s">
        <v>1209</v>
      </c>
      <c r="T358" s="1" t="s">
        <v>5231</v>
      </c>
      <c r="U358" s="1">
        <v>5</v>
      </c>
      <c r="V358" s="1" t="s">
        <v>1194</v>
      </c>
      <c r="W358" s="1">
        <v>25</v>
      </c>
      <c r="X358" s="1">
        <v>5</v>
      </c>
      <c r="Y358" s="1" t="s">
        <v>1256</v>
      </c>
      <c r="Z358" s="1">
        <v>0</v>
      </c>
      <c r="AA358" s="1">
        <v>0</v>
      </c>
      <c r="AB358" s="1">
        <v>0</v>
      </c>
      <c r="AC358" s="1">
        <v>0</v>
      </c>
      <c r="AD358" s="1">
        <v>0</v>
      </c>
      <c r="AE358" s="1">
        <v>0</v>
      </c>
      <c r="AF358" s="1">
        <v>0</v>
      </c>
      <c r="AG358" s="1">
        <v>0</v>
      </c>
      <c r="AH358" s="1">
        <v>0</v>
      </c>
      <c r="AI358" s="1">
        <v>0</v>
      </c>
      <c r="AJ358" s="1">
        <v>0</v>
      </c>
      <c r="AK358" s="1">
        <v>0</v>
      </c>
      <c r="AL358" s="1">
        <v>0</v>
      </c>
      <c r="AM358" s="1">
        <v>1</v>
      </c>
      <c r="AN358" s="1">
        <v>0</v>
      </c>
      <c r="AO358" s="1">
        <v>0</v>
      </c>
      <c r="AP358" s="1">
        <v>0</v>
      </c>
      <c r="AQ358" s="1" t="s">
        <v>2944</v>
      </c>
      <c r="AR358" s="1">
        <v>0</v>
      </c>
      <c r="AT358" s="1" t="s">
        <v>16</v>
      </c>
      <c r="AV358" s="1" t="s">
        <v>1387</v>
      </c>
      <c r="AW358" s="1">
        <v>0</v>
      </c>
      <c r="AX358" s="1">
        <v>0</v>
      </c>
      <c r="CI358" s="2">
        <v>41411</v>
      </c>
    </row>
    <row r="359" spans="1:88" x14ac:dyDescent="0.25">
      <c r="A359" s="1">
        <v>161</v>
      </c>
      <c r="B359" s="1" t="s">
        <v>397</v>
      </c>
      <c r="G359" s="5">
        <v>161.30000000000001</v>
      </c>
      <c r="H359" s="1" t="s">
        <v>2403</v>
      </c>
      <c r="I359" s="1" t="s">
        <v>16</v>
      </c>
      <c r="J359" s="1" t="s">
        <v>946</v>
      </c>
      <c r="K359" s="1" t="s">
        <v>304</v>
      </c>
      <c r="L359" s="1" t="s">
        <v>16</v>
      </c>
      <c r="M359" s="1" t="s">
        <v>3286</v>
      </c>
      <c r="N359" s="2">
        <v>35462</v>
      </c>
      <c r="O359" s="1" t="s">
        <v>5230</v>
      </c>
      <c r="P359" s="1">
        <v>363284</v>
      </c>
      <c r="Q359" s="1">
        <v>399712</v>
      </c>
      <c r="R359" s="1">
        <v>109</v>
      </c>
      <c r="S359" s="1" t="s">
        <v>1209</v>
      </c>
      <c r="T359" s="1" t="s">
        <v>5229</v>
      </c>
      <c r="U359" s="1">
        <v>5</v>
      </c>
      <c r="V359" s="1" t="s">
        <v>1194</v>
      </c>
      <c r="W359" s="1">
        <v>25</v>
      </c>
      <c r="X359" s="1">
        <v>5</v>
      </c>
      <c r="Y359" s="1" t="s">
        <v>1256</v>
      </c>
      <c r="Z359" s="1">
        <v>1</v>
      </c>
      <c r="AA359" s="1">
        <v>0</v>
      </c>
      <c r="AB359" s="1">
        <v>0</v>
      </c>
      <c r="AC359" s="1">
        <v>0</v>
      </c>
      <c r="AD359" s="1">
        <v>0</v>
      </c>
      <c r="AE359" s="1">
        <v>0</v>
      </c>
      <c r="AF359" s="1">
        <v>0</v>
      </c>
      <c r="AG359" s="1">
        <v>0</v>
      </c>
      <c r="AH359" s="1">
        <v>0</v>
      </c>
      <c r="AI359" s="1">
        <v>0</v>
      </c>
      <c r="AJ359" s="1">
        <v>0</v>
      </c>
      <c r="AK359" s="1">
        <v>1</v>
      </c>
      <c r="AL359" s="1">
        <v>0</v>
      </c>
      <c r="AM359" s="1">
        <v>0</v>
      </c>
      <c r="AN359" s="1">
        <v>0</v>
      </c>
      <c r="AO359" s="1">
        <v>0</v>
      </c>
      <c r="AP359" s="1">
        <v>0</v>
      </c>
      <c r="AQ359" s="1" t="s">
        <v>1333</v>
      </c>
      <c r="AR359" s="1">
        <v>0</v>
      </c>
      <c r="AT359" s="1" t="s">
        <v>16</v>
      </c>
      <c r="AU359" s="1" t="s">
        <v>1206</v>
      </c>
      <c r="AV359" s="1" t="s">
        <v>1019</v>
      </c>
      <c r="AW359" s="1">
        <v>12</v>
      </c>
      <c r="AX359" s="1">
        <v>12</v>
      </c>
      <c r="CI359" s="2">
        <v>41411</v>
      </c>
    </row>
    <row r="360" spans="1:88" x14ac:dyDescent="0.25">
      <c r="A360" s="1">
        <v>161</v>
      </c>
      <c r="B360" s="1" t="s">
        <v>397</v>
      </c>
      <c r="G360" s="5">
        <v>161.1</v>
      </c>
      <c r="H360" s="1" t="s">
        <v>1878</v>
      </c>
      <c r="I360" s="1" t="s">
        <v>16</v>
      </c>
      <c r="J360" s="1" t="s">
        <v>946</v>
      </c>
      <c r="K360" s="1" t="s">
        <v>304</v>
      </c>
      <c r="L360" s="1" t="s">
        <v>16</v>
      </c>
      <c r="M360" s="1" t="s">
        <v>3286</v>
      </c>
      <c r="N360" s="2">
        <v>35462</v>
      </c>
      <c r="O360" s="1" t="s">
        <v>5234</v>
      </c>
      <c r="P360" s="1">
        <v>363282</v>
      </c>
      <c r="Q360" s="1">
        <v>399652</v>
      </c>
      <c r="R360" s="1">
        <v>109</v>
      </c>
      <c r="S360" s="1" t="s">
        <v>1209</v>
      </c>
      <c r="T360" s="1" t="s">
        <v>5233</v>
      </c>
      <c r="U360" s="1">
        <v>5</v>
      </c>
      <c r="V360" s="1" t="s">
        <v>1194</v>
      </c>
      <c r="W360" s="1">
        <v>25</v>
      </c>
      <c r="X360" s="1">
        <v>5</v>
      </c>
      <c r="Y360" s="1" t="s">
        <v>1256</v>
      </c>
      <c r="Z360" s="1">
        <v>0</v>
      </c>
      <c r="AA360" s="1">
        <v>0</v>
      </c>
      <c r="AB360" s="1">
        <v>0</v>
      </c>
      <c r="AC360" s="1">
        <v>0</v>
      </c>
      <c r="AD360" s="1">
        <v>0</v>
      </c>
      <c r="AE360" s="1">
        <v>0</v>
      </c>
      <c r="AF360" s="1">
        <v>0</v>
      </c>
      <c r="AG360" s="1">
        <v>0</v>
      </c>
      <c r="AH360" s="1">
        <v>0</v>
      </c>
      <c r="AI360" s="1">
        <v>0</v>
      </c>
      <c r="AJ360" s="1">
        <v>0</v>
      </c>
      <c r="AK360" s="1">
        <v>0</v>
      </c>
      <c r="AL360" s="1">
        <v>0</v>
      </c>
      <c r="AM360" s="1">
        <v>1</v>
      </c>
      <c r="AN360" s="1">
        <v>0</v>
      </c>
      <c r="AO360" s="1">
        <v>0</v>
      </c>
      <c r="AP360" s="1">
        <v>0</v>
      </c>
      <c r="AQ360" s="1" t="s">
        <v>2944</v>
      </c>
      <c r="AR360" s="1">
        <v>0</v>
      </c>
      <c r="AT360" s="1" t="s">
        <v>16</v>
      </c>
      <c r="AV360" s="1" t="s">
        <v>1387</v>
      </c>
      <c r="AW360" s="1">
        <v>0</v>
      </c>
      <c r="AX360" s="1">
        <v>0</v>
      </c>
      <c r="CI360" s="2">
        <v>41411</v>
      </c>
    </row>
    <row r="361" spans="1:88" ht="45" x14ac:dyDescent="0.25">
      <c r="A361" s="1">
        <v>162</v>
      </c>
      <c r="B361" s="1" t="s">
        <v>398</v>
      </c>
      <c r="G361" s="5">
        <v>162.30000000000001</v>
      </c>
      <c r="H361" s="1" t="s">
        <v>5220</v>
      </c>
      <c r="I361" s="1" t="s">
        <v>16</v>
      </c>
      <c r="J361" s="1" t="s">
        <v>1261</v>
      </c>
      <c r="K361" s="1" t="s">
        <v>139</v>
      </c>
      <c r="L361" s="1" t="s">
        <v>16</v>
      </c>
      <c r="M361" s="1" t="s">
        <v>3286</v>
      </c>
      <c r="N361" s="2">
        <v>35339</v>
      </c>
      <c r="O361" s="1" t="s">
        <v>5219</v>
      </c>
      <c r="P361" s="1">
        <v>447290</v>
      </c>
      <c r="Q361" s="1">
        <v>361744</v>
      </c>
      <c r="R361" s="1">
        <v>120</v>
      </c>
      <c r="S361" s="1" t="s">
        <v>1258</v>
      </c>
      <c r="T361" s="1" t="s">
        <v>5218</v>
      </c>
      <c r="U361" s="1">
        <v>10</v>
      </c>
      <c r="V361" s="1" t="s">
        <v>1194</v>
      </c>
      <c r="W361" s="1">
        <v>0</v>
      </c>
      <c r="X361" s="1">
        <v>20</v>
      </c>
      <c r="Z361" s="1">
        <v>1</v>
      </c>
      <c r="AA361" s="1">
        <v>0</v>
      </c>
      <c r="AB361" s="1">
        <v>0</v>
      </c>
      <c r="AC361" s="1">
        <v>0</v>
      </c>
      <c r="AD361" s="1">
        <v>0</v>
      </c>
      <c r="AE361" s="1">
        <v>0</v>
      </c>
      <c r="AF361" s="1">
        <v>0</v>
      </c>
      <c r="AG361" s="1">
        <v>0</v>
      </c>
      <c r="AH361" s="1">
        <v>0</v>
      </c>
      <c r="AI361" s="1">
        <v>0</v>
      </c>
      <c r="AJ361" s="1">
        <v>0</v>
      </c>
      <c r="AK361" s="1">
        <v>0</v>
      </c>
      <c r="AL361" s="1">
        <v>0</v>
      </c>
      <c r="AM361" s="1">
        <v>1</v>
      </c>
      <c r="AN361" s="1">
        <v>0</v>
      </c>
      <c r="AO361" s="1">
        <v>0</v>
      </c>
      <c r="AP361" s="1">
        <v>0</v>
      </c>
      <c r="AQ361" s="1" t="s">
        <v>2944</v>
      </c>
      <c r="AR361" s="1">
        <v>0</v>
      </c>
      <c r="AT361" s="1" t="s">
        <v>16</v>
      </c>
      <c r="AU361" s="1" t="s">
        <v>1206</v>
      </c>
      <c r="AV361" s="1" t="s">
        <v>1332</v>
      </c>
      <c r="AW361" s="1">
        <v>2</v>
      </c>
      <c r="AX361" s="1">
        <v>0</v>
      </c>
      <c r="CI361" s="2">
        <v>41411</v>
      </c>
      <c r="CJ361" s="2">
        <v>39377</v>
      </c>
    </row>
    <row r="362" spans="1:88" ht="45" x14ac:dyDescent="0.25">
      <c r="A362" s="1">
        <v>162</v>
      </c>
      <c r="B362" s="1" t="s">
        <v>398</v>
      </c>
      <c r="G362" s="5">
        <v>162.1</v>
      </c>
      <c r="H362" s="1" t="s">
        <v>1878</v>
      </c>
      <c r="I362" s="1" t="s">
        <v>16</v>
      </c>
      <c r="J362" s="1" t="s">
        <v>1261</v>
      </c>
      <c r="K362" s="1" t="s">
        <v>139</v>
      </c>
      <c r="L362" s="1" t="s">
        <v>16</v>
      </c>
      <c r="M362" s="1" t="s">
        <v>3286</v>
      </c>
      <c r="N362" s="2">
        <v>35339</v>
      </c>
      <c r="O362" s="1" t="s">
        <v>5224</v>
      </c>
      <c r="P362" s="1">
        <v>447172</v>
      </c>
      <c r="Q362" s="1">
        <v>361664</v>
      </c>
      <c r="R362" s="1">
        <v>120</v>
      </c>
      <c r="S362" s="1" t="s">
        <v>1258</v>
      </c>
      <c r="T362" s="1" t="s">
        <v>5223</v>
      </c>
      <c r="U362" s="1">
        <v>20</v>
      </c>
      <c r="V362" s="1" t="s">
        <v>1194</v>
      </c>
      <c r="W362" s="1">
        <v>0</v>
      </c>
      <c r="X362" s="1">
        <v>20</v>
      </c>
      <c r="Z362" s="1">
        <v>1</v>
      </c>
      <c r="AA362" s="1">
        <v>0</v>
      </c>
      <c r="AB362" s="1">
        <v>0</v>
      </c>
      <c r="AC362" s="1">
        <v>0</v>
      </c>
      <c r="AD362" s="1">
        <v>0</v>
      </c>
      <c r="AE362" s="1">
        <v>0</v>
      </c>
      <c r="AF362" s="1">
        <v>0</v>
      </c>
      <c r="AG362" s="1">
        <v>0</v>
      </c>
      <c r="AH362" s="1">
        <v>0</v>
      </c>
      <c r="AI362" s="1">
        <v>0</v>
      </c>
      <c r="AJ362" s="1">
        <v>0</v>
      </c>
      <c r="AK362" s="1">
        <v>1</v>
      </c>
      <c r="AL362" s="1">
        <v>1</v>
      </c>
      <c r="AM362" s="1">
        <v>0</v>
      </c>
      <c r="AN362" s="1">
        <v>0</v>
      </c>
      <c r="AO362" s="1">
        <v>0</v>
      </c>
      <c r="AP362" s="1">
        <v>0</v>
      </c>
      <c r="AQ362" s="1" t="s">
        <v>1830</v>
      </c>
      <c r="AR362" s="1">
        <v>0</v>
      </c>
      <c r="AT362" s="1" t="s">
        <v>16</v>
      </c>
      <c r="AU362" s="1" t="s">
        <v>1206</v>
      </c>
      <c r="AV362" s="1" t="s">
        <v>1332</v>
      </c>
      <c r="AW362" s="1">
        <v>2</v>
      </c>
      <c r="AX362" s="1">
        <v>2</v>
      </c>
      <c r="CI362" s="2">
        <v>41411</v>
      </c>
      <c r="CJ362" s="2">
        <v>39377</v>
      </c>
    </row>
    <row r="363" spans="1:88" ht="45" x14ac:dyDescent="0.25">
      <c r="A363" s="1">
        <v>162</v>
      </c>
      <c r="B363" s="1" t="s">
        <v>398</v>
      </c>
      <c r="G363" s="5">
        <v>162.19999999999999</v>
      </c>
      <c r="H363" s="1" t="s">
        <v>1881</v>
      </c>
      <c r="I363" s="1" t="s">
        <v>16</v>
      </c>
      <c r="J363" s="1" t="s">
        <v>1261</v>
      </c>
      <c r="K363" s="1" t="s">
        <v>139</v>
      </c>
      <c r="L363" s="1" t="s">
        <v>16</v>
      </c>
      <c r="M363" s="1" t="s">
        <v>3286</v>
      </c>
      <c r="N363" s="2">
        <v>35339</v>
      </c>
      <c r="O363" s="1" t="s">
        <v>5222</v>
      </c>
      <c r="P363" s="1">
        <v>447133</v>
      </c>
      <c r="Q363" s="1">
        <v>361620</v>
      </c>
      <c r="R363" s="1">
        <v>120</v>
      </c>
      <c r="S363" s="1" t="s">
        <v>1258</v>
      </c>
      <c r="T363" s="1" t="s">
        <v>5221</v>
      </c>
      <c r="U363" s="1">
        <v>20</v>
      </c>
      <c r="V363" s="1" t="s">
        <v>1194</v>
      </c>
      <c r="W363" s="1">
        <v>0</v>
      </c>
      <c r="X363" s="1">
        <v>20</v>
      </c>
      <c r="Z363" s="1">
        <v>1</v>
      </c>
      <c r="AA363" s="1">
        <v>0</v>
      </c>
      <c r="AB363" s="1">
        <v>0</v>
      </c>
      <c r="AC363" s="1">
        <v>0</v>
      </c>
      <c r="AD363" s="1">
        <v>0</v>
      </c>
      <c r="AE363" s="1">
        <v>0</v>
      </c>
      <c r="AF363" s="1">
        <v>0</v>
      </c>
      <c r="AG363" s="1">
        <v>0</v>
      </c>
      <c r="AH363" s="1">
        <v>0</v>
      </c>
      <c r="AI363" s="1">
        <v>0</v>
      </c>
      <c r="AJ363" s="1">
        <v>0</v>
      </c>
      <c r="AK363" s="1">
        <v>1</v>
      </c>
      <c r="AL363" s="1">
        <v>1</v>
      </c>
      <c r="AM363" s="1">
        <v>0</v>
      </c>
      <c r="AN363" s="1">
        <v>0</v>
      </c>
      <c r="AO363" s="1">
        <v>0</v>
      </c>
      <c r="AP363" s="1">
        <v>0</v>
      </c>
      <c r="AQ363" s="1" t="s">
        <v>1830</v>
      </c>
      <c r="AR363" s="1">
        <v>0</v>
      </c>
      <c r="AT363" s="1" t="s">
        <v>16</v>
      </c>
      <c r="AU363" s="1" t="s">
        <v>1206</v>
      </c>
      <c r="AV363" s="1" t="s">
        <v>1332</v>
      </c>
      <c r="AW363" s="1">
        <v>2</v>
      </c>
      <c r="AX363" s="1">
        <v>0</v>
      </c>
      <c r="CI363" s="2">
        <v>41411</v>
      </c>
      <c r="CJ363" s="2">
        <v>39377</v>
      </c>
    </row>
    <row r="364" spans="1:88" ht="60" x14ac:dyDescent="0.25">
      <c r="A364" s="1">
        <v>163</v>
      </c>
      <c r="B364" s="1" t="s">
        <v>399</v>
      </c>
      <c r="G364" s="5">
        <v>163.6</v>
      </c>
      <c r="H364" s="1" t="s">
        <v>1098</v>
      </c>
      <c r="I364" s="1" t="s">
        <v>2261</v>
      </c>
      <c r="J364" s="1" t="s">
        <v>980</v>
      </c>
      <c r="K364" s="1" t="s">
        <v>155</v>
      </c>
      <c r="L364" s="1" t="s">
        <v>21</v>
      </c>
      <c r="M364" s="1" t="s">
        <v>3286</v>
      </c>
      <c r="N364" s="2">
        <v>35339</v>
      </c>
      <c r="P364" s="1">
        <v>331050</v>
      </c>
      <c r="Q364" s="1">
        <v>693610</v>
      </c>
      <c r="R364" s="1">
        <v>59</v>
      </c>
      <c r="S364" s="1" t="s">
        <v>1191</v>
      </c>
      <c r="T364" s="1" t="s">
        <v>5207</v>
      </c>
      <c r="U364" s="1">
        <v>30</v>
      </c>
      <c r="V364" s="1" t="s">
        <v>1334</v>
      </c>
      <c r="W364" s="1">
        <v>-2.14</v>
      </c>
      <c r="X364" s="1">
        <v>2</v>
      </c>
      <c r="Y364" s="1" t="s">
        <v>1256</v>
      </c>
      <c r="Z364" s="1">
        <v>1</v>
      </c>
      <c r="AA364" s="1">
        <v>0</v>
      </c>
      <c r="AB364" s="1">
        <v>0</v>
      </c>
      <c r="AC364" s="1">
        <v>0</v>
      </c>
      <c r="AD364" s="1">
        <v>0</v>
      </c>
      <c r="AE364" s="1">
        <v>0</v>
      </c>
      <c r="AF364" s="1">
        <v>0</v>
      </c>
      <c r="AG364" s="1">
        <v>1</v>
      </c>
      <c r="AH364" s="1">
        <v>0</v>
      </c>
      <c r="AI364" s="1">
        <v>1</v>
      </c>
      <c r="AJ364" s="1">
        <v>0</v>
      </c>
      <c r="AK364" s="1">
        <v>0</v>
      </c>
      <c r="AL364" s="1">
        <v>0</v>
      </c>
      <c r="AM364" s="1">
        <v>0</v>
      </c>
      <c r="AN364" s="1">
        <v>0</v>
      </c>
      <c r="AO364" s="1">
        <v>0</v>
      </c>
      <c r="AP364" s="1">
        <v>0</v>
      </c>
      <c r="AQ364" s="1" t="s">
        <v>1079</v>
      </c>
      <c r="AR364" s="1">
        <v>0</v>
      </c>
      <c r="AT364" s="1" t="s">
        <v>1067</v>
      </c>
      <c r="AU364" s="1" t="s">
        <v>1162</v>
      </c>
      <c r="AV364" s="1" t="s">
        <v>1178</v>
      </c>
      <c r="AW364" s="1">
        <v>52</v>
      </c>
      <c r="AX364" s="1">
        <v>0</v>
      </c>
      <c r="AY364" s="1" t="s">
        <v>1992</v>
      </c>
      <c r="AZ364" s="1" t="s">
        <v>1065</v>
      </c>
      <c r="BB364" s="1" t="s">
        <v>1441</v>
      </c>
      <c r="BD364" s="1" t="s">
        <v>399</v>
      </c>
      <c r="BE364" s="1" t="s">
        <v>2258</v>
      </c>
      <c r="BF364" s="3">
        <v>48</v>
      </c>
      <c r="BG364" s="1" t="s">
        <v>5196</v>
      </c>
      <c r="BH364" s="1" t="s">
        <v>980</v>
      </c>
      <c r="BI364" s="1" t="s">
        <v>1225</v>
      </c>
      <c r="BJ364" s="1" t="s">
        <v>1429</v>
      </c>
      <c r="BK364" s="1" t="s">
        <v>1428</v>
      </c>
      <c r="BL364" s="1" t="s">
        <v>1108</v>
      </c>
      <c r="BM364" s="1" t="s">
        <v>1107</v>
      </c>
      <c r="BN364" s="1">
        <v>1</v>
      </c>
      <c r="BQ364" s="1" t="s">
        <v>5206</v>
      </c>
      <c r="BR364" s="1">
        <v>3</v>
      </c>
      <c r="BS364" s="1" t="s">
        <v>1106</v>
      </c>
      <c r="BU364" s="1" t="s">
        <v>1170</v>
      </c>
      <c r="BV364" s="1" t="s">
        <v>5205</v>
      </c>
      <c r="BW364" s="1" t="s">
        <v>5204</v>
      </c>
      <c r="BX364" s="1" t="s">
        <v>5203</v>
      </c>
      <c r="BY364" s="1" t="s">
        <v>5204</v>
      </c>
      <c r="BZ364" s="1" t="s">
        <v>5204</v>
      </c>
      <c r="CA364" s="1" t="s">
        <v>5204</v>
      </c>
      <c r="CB364" s="1" t="s">
        <v>5204</v>
      </c>
      <c r="CC364" s="1" t="s">
        <v>5204</v>
      </c>
      <c r="CD364" s="1" t="s">
        <v>5203</v>
      </c>
      <c r="CE364" s="1" t="s">
        <v>5203</v>
      </c>
      <c r="CF364" s="1" t="s">
        <v>5203</v>
      </c>
      <c r="CG364" s="1" t="s">
        <v>5203</v>
      </c>
      <c r="CH364" s="1" t="s">
        <v>5203</v>
      </c>
      <c r="CI364" s="2">
        <v>41411</v>
      </c>
      <c r="CJ364" s="2">
        <v>41282</v>
      </c>
    </row>
    <row r="365" spans="1:88" ht="60" x14ac:dyDescent="0.25">
      <c r="A365" s="1">
        <v>163</v>
      </c>
      <c r="B365" s="1" t="s">
        <v>399</v>
      </c>
      <c r="G365" s="5">
        <v>163.1</v>
      </c>
      <c r="H365" s="1" t="s">
        <v>1426</v>
      </c>
      <c r="I365" s="1" t="s">
        <v>2261</v>
      </c>
      <c r="J365" s="1" t="s">
        <v>980</v>
      </c>
      <c r="K365" s="1" t="s">
        <v>155</v>
      </c>
      <c r="L365" s="1" t="s">
        <v>21</v>
      </c>
      <c r="M365" s="1" t="s">
        <v>3286</v>
      </c>
      <c r="N365" s="2">
        <v>35339</v>
      </c>
      <c r="O365" s="1" t="s">
        <v>5217</v>
      </c>
      <c r="P365" s="1">
        <v>330986</v>
      </c>
      <c r="Q365" s="1">
        <v>693887</v>
      </c>
      <c r="R365" s="1">
        <v>59</v>
      </c>
      <c r="S365" s="1" t="s">
        <v>1191</v>
      </c>
      <c r="T365" s="1" t="s">
        <v>5216</v>
      </c>
      <c r="U365" s="1">
        <v>20</v>
      </c>
      <c r="V365" s="1" t="s">
        <v>1194</v>
      </c>
      <c r="W365" s="1">
        <v>47.44</v>
      </c>
      <c r="X365" s="1">
        <v>0.01</v>
      </c>
      <c r="Y365" s="1" t="s">
        <v>1022</v>
      </c>
      <c r="Z365" s="1">
        <v>1</v>
      </c>
      <c r="AA365" s="1">
        <v>0</v>
      </c>
      <c r="AB365" s="1">
        <v>1</v>
      </c>
      <c r="AC365" s="1">
        <v>1</v>
      </c>
      <c r="AD365" s="1">
        <v>0</v>
      </c>
      <c r="AE365" s="1">
        <v>0</v>
      </c>
      <c r="AF365" s="1">
        <v>0</v>
      </c>
      <c r="AG365" s="1">
        <v>0</v>
      </c>
      <c r="AH365" s="1">
        <v>0</v>
      </c>
      <c r="AI365" s="1">
        <v>1</v>
      </c>
      <c r="AJ365" s="1">
        <v>0</v>
      </c>
      <c r="AK365" s="1">
        <v>1</v>
      </c>
      <c r="AL365" s="1">
        <v>0</v>
      </c>
      <c r="AM365" s="1">
        <v>0</v>
      </c>
      <c r="AN365" s="1">
        <v>0</v>
      </c>
      <c r="AO365" s="1">
        <v>0</v>
      </c>
      <c r="AP365" s="1">
        <v>0</v>
      </c>
      <c r="AQ365" s="1" t="s">
        <v>1524</v>
      </c>
      <c r="AR365" s="1">
        <v>0</v>
      </c>
      <c r="AT365" s="1" t="s">
        <v>1067</v>
      </c>
      <c r="AU365" s="1" t="s">
        <v>1162</v>
      </c>
      <c r="AV365" s="1" t="s">
        <v>1178</v>
      </c>
      <c r="AW365" s="1">
        <v>52</v>
      </c>
      <c r="AX365" s="1">
        <v>52</v>
      </c>
      <c r="AZ365" s="1" t="s">
        <v>1065</v>
      </c>
      <c r="BB365" s="1" t="s">
        <v>1827</v>
      </c>
      <c r="BD365" s="1" t="s">
        <v>399</v>
      </c>
      <c r="BE365" s="1" t="s">
        <v>2258</v>
      </c>
      <c r="BF365" s="3">
        <v>48</v>
      </c>
      <c r="BG365" s="1" t="s">
        <v>5196</v>
      </c>
      <c r="BH365" s="1" t="s">
        <v>980</v>
      </c>
      <c r="BI365" s="1" t="s">
        <v>1225</v>
      </c>
      <c r="BJ365" s="1" t="s">
        <v>1429</v>
      </c>
      <c r="BK365" s="1" t="s">
        <v>1428</v>
      </c>
      <c r="BL365" s="1" t="s">
        <v>1108</v>
      </c>
      <c r="BM365" s="1" t="s">
        <v>1107</v>
      </c>
      <c r="BN365" s="1">
        <v>1</v>
      </c>
      <c r="BQ365" s="1" t="s">
        <v>5206</v>
      </c>
      <c r="BR365" s="1">
        <v>3</v>
      </c>
      <c r="BS365" s="1" t="s">
        <v>1106</v>
      </c>
      <c r="BU365" s="1" t="s">
        <v>1170</v>
      </c>
      <c r="BV365" s="1" t="s">
        <v>5205</v>
      </c>
      <c r="BW365" s="1" t="s">
        <v>5204</v>
      </c>
      <c r="BX365" s="1" t="s">
        <v>5203</v>
      </c>
      <c r="BY365" s="1" t="s">
        <v>5204</v>
      </c>
      <c r="BZ365" s="1" t="s">
        <v>5204</v>
      </c>
      <c r="CA365" s="1" t="s">
        <v>5204</v>
      </c>
      <c r="CB365" s="1" t="s">
        <v>5204</v>
      </c>
      <c r="CC365" s="1" t="s">
        <v>5204</v>
      </c>
      <c r="CD365" s="1" t="s">
        <v>5203</v>
      </c>
      <c r="CE365" s="1" t="s">
        <v>5203</v>
      </c>
      <c r="CF365" s="1" t="s">
        <v>5203</v>
      </c>
      <c r="CG365" s="1" t="s">
        <v>5203</v>
      </c>
      <c r="CH365" s="1" t="s">
        <v>5203</v>
      </c>
      <c r="CI365" s="2">
        <v>41411</v>
      </c>
      <c r="CJ365" s="2">
        <v>41282</v>
      </c>
    </row>
    <row r="366" spans="1:88" ht="60" x14ac:dyDescent="0.25">
      <c r="A366" s="1">
        <v>163</v>
      </c>
      <c r="B366" s="1" t="s">
        <v>399</v>
      </c>
      <c r="G366" s="5">
        <v>163.15</v>
      </c>
      <c r="H366" s="1" t="s">
        <v>5215</v>
      </c>
      <c r="I366" s="1" t="s">
        <v>2261</v>
      </c>
      <c r="J366" s="1" t="s">
        <v>980</v>
      </c>
      <c r="K366" s="1" t="s">
        <v>155</v>
      </c>
      <c r="L366" s="1" t="s">
        <v>21</v>
      </c>
      <c r="M366" s="1" t="s">
        <v>3286</v>
      </c>
      <c r="N366" s="2">
        <v>42439</v>
      </c>
      <c r="P366" s="1">
        <v>330940</v>
      </c>
      <c r="Q366" s="1">
        <v>694010</v>
      </c>
      <c r="R366" s="1">
        <v>59</v>
      </c>
      <c r="S366" s="1" t="s">
        <v>1191</v>
      </c>
      <c r="U366" s="1">
        <v>20</v>
      </c>
    </row>
    <row r="367" spans="1:88" ht="60" x14ac:dyDescent="0.25">
      <c r="A367" s="1">
        <v>163</v>
      </c>
      <c r="B367" s="1" t="s">
        <v>399</v>
      </c>
      <c r="G367" s="5">
        <v>163.19999999999999</v>
      </c>
      <c r="H367" s="1" t="s">
        <v>5214</v>
      </c>
      <c r="I367" s="1" t="s">
        <v>2261</v>
      </c>
      <c r="J367" s="1" t="s">
        <v>980</v>
      </c>
      <c r="K367" s="1" t="s">
        <v>155</v>
      </c>
      <c r="L367" s="1" t="s">
        <v>21</v>
      </c>
      <c r="M367" s="1" t="s">
        <v>3286</v>
      </c>
      <c r="N367" s="2">
        <v>35339</v>
      </c>
      <c r="P367" s="1">
        <v>330905</v>
      </c>
      <c r="Q367" s="1">
        <v>693855</v>
      </c>
      <c r="R367" s="1">
        <v>59</v>
      </c>
      <c r="S367" s="1" t="s">
        <v>1191</v>
      </c>
      <c r="T367" s="1" t="s">
        <v>5213</v>
      </c>
      <c r="U367" s="1">
        <v>10</v>
      </c>
      <c r="V367" s="1" t="s">
        <v>1207</v>
      </c>
      <c r="W367" s="1">
        <v>47</v>
      </c>
      <c r="X367" s="1">
        <v>5</v>
      </c>
      <c r="Y367" s="1" t="s">
        <v>1256</v>
      </c>
      <c r="Z367" s="1">
        <v>0</v>
      </c>
      <c r="AA367" s="1">
        <v>0</v>
      </c>
      <c r="AB367" s="1">
        <v>0</v>
      </c>
      <c r="AC367" s="1">
        <v>0</v>
      </c>
      <c r="AD367" s="1">
        <v>1</v>
      </c>
      <c r="AE367" s="1">
        <v>0</v>
      </c>
      <c r="AF367" s="1">
        <v>0</v>
      </c>
      <c r="AG367" s="1">
        <v>0</v>
      </c>
      <c r="AH367" s="1">
        <v>0</v>
      </c>
      <c r="AI367" s="1">
        <v>1</v>
      </c>
      <c r="AJ367" s="1">
        <v>0</v>
      </c>
      <c r="AK367" s="1">
        <v>0</v>
      </c>
      <c r="AL367" s="1">
        <v>0</v>
      </c>
      <c r="AM367" s="1">
        <v>0</v>
      </c>
      <c r="AN367" s="1">
        <v>0</v>
      </c>
      <c r="AO367" s="1">
        <v>0</v>
      </c>
      <c r="AP367" s="1">
        <v>0</v>
      </c>
      <c r="AQ367" s="1" t="s">
        <v>1821</v>
      </c>
      <c r="AR367" s="1">
        <v>0</v>
      </c>
      <c r="AT367" s="1" t="s">
        <v>1067</v>
      </c>
      <c r="AU367" s="1" t="s">
        <v>1162</v>
      </c>
      <c r="AV367" s="1" t="s">
        <v>1387</v>
      </c>
      <c r="AW367" s="1">
        <v>0</v>
      </c>
      <c r="AX367" s="1">
        <v>0</v>
      </c>
      <c r="CI367" s="2">
        <v>41411</v>
      </c>
    </row>
    <row r="368" spans="1:88" ht="60" x14ac:dyDescent="0.25">
      <c r="A368" s="1">
        <v>163</v>
      </c>
      <c r="B368" s="1" t="s">
        <v>399</v>
      </c>
      <c r="G368" s="5">
        <v>163.30000000000001</v>
      </c>
      <c r="H368" s="1" t="s">
        <v>4475</v>
      </c>
      <c r="I368" s="1" t="s">
        <v>2261</v>
      </c>
      <c r="J368" s="1" t="s">
        <v>980</v>
      </c>
      <c r="K368" s="1" t="s">
        <v>155</v>
      </c>
      <c r="L368" s="1" t="s">
        <v>21</v>
      </c>
      <c r="M368" s="1" t="s">
        <v>3286</v>
      </c>
      <c r="N368" s="2">
        <v>35339</v>
      </c>
      <c r="P368" s="1">
        <v>330830</v>
      </c>
      <c r="Q368" s="1">
        <v>693910</v>
      </c>
      <c r="R368" s="1">
        <v>59</v>
      </c>
      <c r="S368" s="1" t="s">
        <v>1191</v>
      </c>
      <c r="T368" s="1" t="s">
        <v>5212</v>
      </c>
      <c r="U368" s="1">
        <v>140</v>
      </c>
      <c r="V368" s="1" t="s">
        <v>1207</v>
      </c>
      <c r="W368" s="1">
        <v>50</v>
      </c>
      <c r="X368" s="1">
        <v>5</v>
      </c>
      <c r="Y368" s="1" t="s">
        <v>1256</v>
      </c>
      <c r="Z368" s="1">
        <v>1</v>
      </c>
      <c r="AA368" s="1">
        <v>0</v>
      </c>
      <c r="AB368" s="1">
        <v>0</v>
      </c>
      <c r="AC368" s="1">
        <v>0</v>
      </c>
      <c r="AD368" s="1">
        <v>1</v>
      </c>
      <c r="AE368" s="1">
        <v>0</v>
      </c>
      <c r="AF368" s="1">
        <v>0</v>
      </c>
      <c r="AG368" s="1">
        <v>0</v>
      </c>
      <c r="AH368" s="1">
        <v>0</v>
      </c>
      <c r="AI368" s="1">
        <v>1</v>
      </c>
      <c r="AJ368" s="1">
        <v>0</v>
      </c>
      <c r="AK368" s="1">
        <v>0</v>
      </c>
      <c r="AL368" s="1">
        <v>0</v>
      </c>
      <c r="AM368" s="1">
        <v>0</v>
      </c>
      <c r="AN368" s="1">
        <v>0</v>
      </c>
      <c r="AO368" s="1">
        <v>0</v>
      </c>
      <c r="AP368" s="1">
        <v>0</v>
      </c>
      <c r="AQ368" s="1" t="s">
        <v>1821</v>
      </c>
      <c r="AR368" s="1">
        <v>0</v>
      </c>
      <c r="AT368" s="1" t="s">
        <v>1067</v>
      </c>
      <c r="AU368" s="1" t="s">
        <v>1162</v>
      </c>
      <c r="AV368" s="1" t="s">
        <v>1178</v>
      </c>
      <c r="AW368" s="1">
        <v>52</v>
      </c>
      <c r="AX368" s="1">
        <v>0</v>
      </c>
      <c r="CI368" s="2">
        <v>41411</v>
      </c>
      <c r="CJ368" s="2">
        <v>39763</v>
      </c>
    </row>
    <row r="369" spans="1:88" ht="60" x14ac:dyDescent="0.25">
      <c r="A369" s="1">
        <v>163</v>
      </c>
      <c r="B369" s="1" t="s">
        <v>399</v>
      </c>
      <c r="G369" s="5">
        <v>163.4</v>
      </c>
      <c r="H369" s="1" t="s">
        <v>5211</v>
      </c>
      <c r="I369" s="1" t="s">
        <v>2261</v>
      </c>
      <c r="J369" s="1" t="s">
        <v>980</v>
      </c>
      <c r="K369" s="1" t="s">
        <v>155</v>
      </c>
      <c r="L369" s="1" t="s">
        <v>21</v>
      </c>
      <c r="M369" s="1" t="s">
        <v>3286</v>
      </c>
      <c r="N369" s="2">
        <v>35339</v>
      </c>
      <c r="P369" s="1">
        <v>330800</v>
      </c>
      <c r="Q369" s="1">
        <v>693880</v>
      </c>
      <c r="R369" s="1">
        <v>59</v>
      </c>
      <c r="S369" s="1" t="s">
        <v>1191</v>
      </c>
      <c r="T369" s="1" t="s">
        <v>5210</v>
      </c>
      <c r="U369" s="1">
        <v>100</v>
      </c>
      <c r="V369" s="1" t="s">
        <v>1207</v>
      </c>
      <c r="W369" s="1">
        <v>50</v>
      </c>
      <c r="X369" s="1">
        <v>5</v>
      </c>
      <c r="Y369" s="1" t="s">
        <v>1256</v>
      </c>
      <c r="Z369" s="1">
        <v>1</v>
      </c>
      <c r="AA369" s="1">
        <v>0</v>
      </c>
      <c r="AB369" s="1">
        <v>1</v>
      </c>
      <c r="AC369" s="1">
        <v>0</v>
      </c>
      <c r="AD369" s="1">
        <v>0</v>
      </c>
      <c r="AE369" s="1">
        <v>0</v>
      </c>
      <c r="AF369" s="1">
        <v>0</v>
      </c>
      <c r="AG369" s="1">
        <v>0</v>
      </c>
      <c r="AH369" s="1">
        <v>0</v>
      </c>
      <c r="AI369" s="1">
        <v>0</v>
      </c>
      <c r="AJ369" s="1">
        <v>0</v>
      </c>
      <c r="AK369" s="1">
        <v>0</v>
      </c>
      <c r="AL369" s="1">
        <v>0</v>
      </c>
      <c r="AM369" s="1">
        <v>0</v>
      </c>
      <c r="AN369" s="1">
        <v>0</v>
      </c>
      <c r="AO369" s="1">
        <v>0</v>
      </c>
      <c r="AP369" s="1">
        <v>0</v>
      </c>
      <c r="AQ369" s="1" t="s">
        <v>2421</v>
      </c>
      <c r="AR369" s="1">
        <v>0</v>
      </c>
      <c r="AT369" s="1" t="s">
        <v>1067</v>
      </c>
      <c r="AU369" s="1" t="s">
        <v>1162</v>
      </c>
      <c r="AV369" s="1" t="s">
        <v>1178</v>
      </c>
      <c r="AW369" s="1">
        <v>52</v>
      </c>
      <c r="AX369" s="1">
        <v>0</v>
      </c>
      <c r="CI369" s="2">
        <v>41411</v>
      </c>
      <c r="CJ369" s="2">
        <v>39763</v>
      </c>
    </row>
    <row r="370" spans="1:88" ht="45" x14ac:dyDescent="0.25">
      <c r="A370" s="12">
        <v>163</v>
      </c>
      <c r="B370" s="12" t="s">
        <v>399</v>
      </c>
      <c r="C370" s="12"/>
      <c r="D370" s="12"/>
      <c r="E370" s="12"/>
      <c r="G370" s="19">
        <v>163.80000000000001</v>
      </c>
      <c r="H370" s="12" t="s">
        <v>5199</v>
      </c>
      <c r="I370" s="12" t="s">
        <v>2261</v>
      </c>
      <c r="J370" s="12" t="s">
        <v>980</v>
      </c>
      <c r="K370" s="12" t="s">
        <v>155</v>
      </c>
      <c r="L370" s="12" t="s">
        <v>21</v>
      </c>
      <c r="M370" s="12" t="s">
        <v>3286</v>
      </c>
      <c r="N370" s="16"/>
      <c r="O370" s="12"/>
      <c r="P370" s="12">
        <v>330800</v>
      </c>
      <c r="Q370" s="12">
        <v>683830</v>
      </c>
      <c r="R370" s="12">
        <v>59</v>
      </c>
      <c r="S370" s="12" t="s">
        <v>1191</v>
      </c>
      <c r="T370" s="12" t="s">
        <v>5198</v>
      </c>
      <c r="U370" s="12">
        <v>20</v>
      </c>
      <c r="V370" s="12" t="s">
        <v>1207</v>
      </c>
      <c r="W370" s="12">
        <v>40</v>
      </c>
      <c r="X370" s="12">
        <v>10</v>
      </c>
      <c r="Y370" s="12" t="s">
        <v>1256</v>
      </c>
      <c r="Z370" s="12">
        <v>1</v>
      </c>
      <c r="AA370" s="12">
        <v>0</v>
      </c>
      <c r="AB370" s="12">
        <v>0</v>
      </c>
      <c r="AC370" s="12">
        <v>0</v>
      </c>
      <c r="AD370" s="12">
        <v>0</v>
      </c>
      <c r="AE370" s="12">
        <v>0</v>
      </c>
      <c r="AF370" s="12">
        <v>0</v>
      </c>
      <c r="AG370" s="12">
        <v>0</v>
      </c>
      <c r="AH370" s="12">
        <v>0</v>
      </c>
      <c r="AI370" s="12">
        <v>1</v>
      </c>
      <c r="AJ370" s="12">
        <v>0</v>
      </c>
      <c r="AK370" s="12">
        <v>0</v>
      </c>
      <c r="AL370" s="12">
        <v>0</v>
      </c>
      <c r="AM370" s="12">
        <v>0</v>
      </c>
      <c r="AN370" s="12">
        <v>0</v>
      </c>
      <c r="AO370" s="12">
        <v>0</v>
      </c>
      <c r="AP370" s="12">
        <v>0</v>
      </c>
      <c r="AQ370" s="12" t="s">
        <v>1074</v>
      </c>
      <c r="AR370" s="12">
        <v>0</v>
      </c>
      <c r="AS370" s="12"/>
      <c r="AT370" s="12" t="s">
        <v>1067</v>
      </c>
      <c r="AU370" s="12" t="s">
        <v>1162</v>
      </c>
      <c r="AV370" s="1" t="s">
        <v>1178</v>
      </c>
      <c r="AW370" s="12">
        <v>52</v>
      </c>
      <c r="AX370" s="1">
        <v>0</v>
      </c>
      <c r="AY370" s="12"/>
      <c r="AZ370" s="1" t="s">
        <v>1065</v>
      </c>
      <c r="BB370" s="1" t="s">
        <v>5197</v>
      </c>
      <c r="BD370" s="1" t="s">
        <v>399</v>
      </c>
      <c r="BE370" s="1" t="s">
        <v>2258</v>
      </c>
      <c r="BF370" s="3">
        <v>48</v>
      </c>
      <c r="BG370" s="1" t="s">
        <v>5196</v>
      </c>
      <c r="BH370" s="1" t="s">
        <v>980</v>
      </c>
      <c r="BI370" s="1" t="s">
        <v>1225</v>
      </c>
      <c r="BJ370" s="1" t="s">
        <v>1429</v>
      </c>
      <c r="BK370" s="1" t="s">
        <v>1428</v>
      </c>
      <c r="BL370" s="1" t="s">
        <v>1108</v>
      </c>
      <c r="BM370" s="1" t="s">
        <v>1107</v>
      </c>
      <c r="BN370" s="1">
        <v>1</v>
      </c>
      <c r="BQ370" s="1" t="s">
        <v>1427</v>
      </c>
      <c r="BR370" s="1">
        <v>3</v>
      </c>
      <c r="BS370" s="1" t="s">
        <v>1427</v>
      </c>
      <c r="BW370" s="1" t="s">
        <v>5195</v>
      </c>
      <c r="BX370" s="1" t="s">
        <v>5195</v>
      </c>
      <c r="BY370" s="1" t="s">
        <v>5195</v>
      </c>
      <c r="BZ370" s="1" t="s">
        <v>5195</v>
      </c>
      <c r="CA370" s="1" t="s">
        <v>5195</v>
      </c>
      <c r="CB370" s="1" t="s">
        <v>5195</v>
      </c>
      <c r="CC370" s="1" t="s">
        <v>5195</v>
      </c>
      <c r="CD370" s="1" t="s">
        <v>5195</v>
      </c>
      <c r="CE370" s="1" t="s">
        <v>5195</v>
      </c>
      <c r="CF370" s="1" t="s">
        <v>5195</v>
      </c>
      <c r="CG370" s="1" t="s">
        <v>5195</v>
      </c>
      <c r="CH370" s="1" t="s">
        <v>5195</v>
      </c>
      <c r="CI370" s="2">
        <v>41411</v>
      </c>
      <c r="CJ370" s="2">
        <v>41282</v>
      </c>
    </row>
    <row r="371" spans="1:88" s="15" customFormat="1" ht="45" x14ac:dyDescent="0.25">
      <c r="A371" s="12">
        <v>163</v>
      </c>
      <c r="B371" s="12" t="s">
        <v>399</v>
      </c>
      <c r="C371" s="12"/>
      <c r="D371" s="12"/>
      <c r="E371" s="12"/>
      <c r="F371" s="1"/>
      <c r="G371" s="19">
        <v>163.69999999999999</v>
      </c>
      <c r="H371" s="12" t="s">
        <v>5202</v>
      </c>
      <c r="I371" s="12" t="s">
        <v>2261</v>
      </c>
      <c r="J371" s="12" t="s">
        <v>980</v>
      </c>
      <c r="K371" s="12" t="s">
        <v>155</v>
      </c>
      <c r="L371" s="12" t="s">
        <v>21</v>
      </c>
      <c r="M371" s="12" t="s">
        <v>3286</v>
      </c>
      <c r="N371" s="16"/>
      <c r="O371" s="12"/>
      <c r="P371" s="12">
        <v>330755</v>
      </c>
      <c r="Q371" s="12">
        <v>693895</v>
      </c>
      <c r="R371" s="12">
        <v>59</v>
      </c>
      <c r="S371" s="12" t="s">
        <v>1191</v>
      </c>
      <c r="T371" s="12" t="s">
        <v>5201</v>
      </c>
      <c r="U371" s="12">
        <v>20</v>
      </c>
      <c r="V371" s="12" t="s">
        <v>1207</v>
      </c>
      <c r="W371" s="12">
        <v>40</v>
      </c>
      <c r="X371" s="12">
        <v>10</v>
      </c>
      <c r="Y371" s="12" t="s">
        <v>1256</v>
      </c>
      <c r="Z371" s="12">
        <v>1</v>
      </c>
      <c r="AA371" s="12">
        <v>0</v>
      </c>
      <c r="AB371" s="12">
        <v>0</v>
      </c>
      <c r="AC371" s="12">
        <v>0</v>
      </c>
      <c r="AD371" s="12">
        <v>0</v>
      </c>
      <c r="AE371" s="12">
        <v>0</v>
      </c>
      <c r="AF371" s="12">
        <v>0</v>
      </c>
      <c r="AG371" s="12">
        <v>0</v>
      </c>
      <c r="AH371" s="12">
        <v>0</v>
      </c>
      <c r="AI371" s="12">
        <v>1</v>
      </c>
      <c r="AJ371" s="12">
        <v>0</v>
      </c>
      <c r="AK371" s="12">
        <v>0</v>
      </c>
      <c r="AL371" s="12">
        <v>0</v>
      </c>
      <c r="AM371" s="12">
        <v>0</v>
      </c>
      <c r="AN371" s="12">
        <v>0</v>
      </c>
      <c r="AO371" s="12">
        <v>0</v>
      </c>
      <c r="AP371" s="12">
        <v>0</v>
      </c>
      <c r="AQ371" s="12" t="s">
        <v>1074</v>
      </c>
      <c r="AR371" s="12">
        <v>0</v>
      </c>
      <c r="AS371" s="12"/>
      <c r="AT371" s="12" t="s">
        <v>1067</v>
      </c>
      <c r="AU371" s="12" t="s">
        <v>1162</v>
      </c>
      <c r="AV371" s="1" t="s">
        <v>1178</v>
      </c>
      <c r="AW371" s="12">
        <v>52</v>
      </c>
      <c r="AX371" s="1">
        <v>0</v>
      </c>
      <c r="AY371" s="12"/>
      <c r="AZ371" s="1" t="s">
        <v>1065</v>
      </c>
      <c r="BA371" s="1"/>
      <c r="BB371" s="1" t="s">
        <v>5200</v>
      </c>
      <c r="BC371" s="1"/>
      <c r="BD371" s="1" t="s">
        <v>399</v>
      </c>
      <c r="BE371" s="1" t="s">
        <v>2258</v>
      </c>
      <c r="BF371" s="3">
        <v>48</v>
      </c>
      <c r="BG371" s="1" t="s">
        <v>5196</v>
      </c>
      <c r="BH371" s="1" t="s">
        <v>980</v>
      </c>
      <c r="BI371" s="1" t="s">
        <v>1225</v>
      </c>
      <c r="BJ371" s="1" t="s">
        <v>1429</v>
      </c>
      <c r="BK371" s="1" t="s">
        <v>1428</v>
      </c>
      <c r="BL371" s="1" t="s">
        <v>1108</v>
      </c>
      <c r="BM371" s="1" t="s">
        <v>1107</v>
      </c>
      <c r="BN371" s="1">
        <v>1</v>
      </c>
      <c r="BO371" s="1"/>
      <c r="BP371" s="1"/>
      <c r="BQ371" s="1" t="s">
        <v>1427</v>
      </c>
      <c r="BR371" s="1">
        <v>3</v>
      </c>
      <c r="BS371" s="1" t="s">
        <v>1427</v>
      </c>
      <c r="BT371" s="1"/>
      <c r="BU371" s="1"/>
      <c r="BV371" s="1"/>
      <c r="BW371" s="1" t="s">
        <v>5195</v>
      </c>
      <c r="BX371" s="1" t="s">
        <v>5195</v>
      </c>
      <c r="BY371" s="1" t="s">
        <v>5195</v>
      </c>
      <c r="BZ371" s="1" t="s">
        <v>5195</v>
      </c>
      <c r="CA371" s="1" t="s">
        <v>5195</v>
      </c>
      <c r="CB371" s="1" t="s">
        <v>5195</v>
      </c>
      <c r="CC371" s="1" t="s">
        <v>5195</v>
      </c>
      <c r="CD371" s="1" t="s">
        <v>5195</v>
      </c>
      <c r="CE371" s="1" t="s">
        <v>5195</v>
      </c>
      <c r="CF371" s="1" t="s">
        <v>5195</v>
      </c>
      <c r="CG371" s="1" t="s">
        <v>5195</v>
      </c>
      <c r="CH371" s="1" t="s">
        <v>5195</v>
      </c>
      <c r="CI371" s="2">
        <v>41411</v>
      </c>
      <c r="CJ371" s="2">
        <v>41282</v>
      </c>
    </row>
    <row r="372" spans="1:88" s="15" customFormat="1" ht="60" x14ac:dyDescent="0.25">
      <c r="A372" s="1">
        <v>163</v>
      </c>
      <c r="B372" s="1" t="s">
        <v>399</v>
      </c>
      <c r="C372" s="1"/>
      <c r="D372" s="1"/>
      <c r="E372" s="1"/>
      <c r="F372" s="1"/>
      <c r="G372" s="5">
        <v>163.5</v>
      </c>
      <c r="H372" s="1" t="s">
        <v>5209</v>
      </c>
      <c r="I372" s="1" t="s">
        <v>2261</v>
      </c>
      <c r="J372" s="1" t="s">
        <v>980</v>
      </c>
      <c r="K372" s="1" t="s">
        <v>155</v>
      </c>
      <c r="L372" s="1" t="s">
        <v>21</v>
      </c>
      <c r="M372" s="1" t="s">
        <v>3286</v>
      </c>
      <c r="N372" s="2">
        <v>35339</v>
      </c>
      <c r="O372" s="1"/>
      <c r="P372" s="1">
        <v>330670</v>
      </c>
      <c r="Q372" s="1">
        <v>693800</v>
      </c>
      <c r="R372" s="1">
        <v>59</v>
      </c>
      <c r="S372" s="1" t="s">
        <v>1191</v>
      </c>
      <c r="T372" s="1" t="s">
        <v>5208</v>
      </c>
      <c r="U372" s="1">
        <v>20</v>
      </c>
      <c r="V372" s="1" t="s">
        <v>1207</v>
      </c>
      <c r="W372" s="1">
        <v>50</v>
      </c>
      <c r="X372" s="1">
        <v>5</v>
      </c>
      <c r="Y372" s="1" t="s">
        <v>1256</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t="s">
        <v>1383</v>
      </c>
      <c r="AR372" s="1">
        <v>0</v>
      </c>
      <c r="AS372" s="1"/>
      <c r="AT372" s="1" t="s">
        <v>1067</v>
      </c>
      <c r="AU372" s="1" t="s">
        <v>1162</v>
      </c>
      <c r="AV372" s="1" t="s">
        <v>1387</v>
      </c>
      <c r="AW372" s="1">
        <v>0</v>
      </c>
      <c r="AX372" s="1">
        <v>0</v>
      </c>
      <c r="AY372" s="1"/>
      <c r="AZ372" s="1"/>
      <c r="BA372" s="1"/>
      <c r="BB372" s="1"/>
      <c r="BC372" s="1"/>
      <c r="BD372" s="1"/>
      <c r="BE372" s="1"/>
      <c r="BF372" s="3"/>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2">
        <v>41411</v>
      </c>
      <c r="CJ372" s="2">
        <v>39763</v>
      </c>
    </row>
    <row r="373" spans="1:88" s="15" customFormat="1" ht="45" x14ac:dyDescent="0.25">
      <c r="A373" s="12">
        <v>163</v>
      </c>
      <c r="B373" s="12" t="s">
        <v>399</v>
      </c>
      <c r="C373" s="12"/>
      <c r="D373" s="12"/>
      <c r="E373" s="12"/>
      <c r="F373" s="1"/>
      <c r="G373" s="19">
        <v>163.9</v>
      </c>
      <c r="H373" s="12" t="s">
        <v>2559</v>
      </c>
      <c r="I373" s="12" t="s">
        <v>2261</v>
      </c>
      <c r="J373" s="12" t="s">
        <v>980</v>
      </c>
      <c r="K373" s="12" t="s">
        <v>155</v>
      </c>
      <c r="L373" s="12" t="s">
        <v>21</v>
      </c>
      <c r="M373" s="12" t="s">
        <v>3286</v>
      </c>
      <c r="N373" s="16"/>
      <c r="O373" s="12"/>
      <c r="P373" s="12">
        <v>330650</v>
      </c>
      <c r="Q373" s="12">
        <v>699800</v>
      </c>
      <c r="R373" s="12">
        <v>59</v>
      </c>
      <c r="S373" s="12"/>
      <c r="T373" s="12" t="s">
        <v>5194</v>
      </c>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
      <c r="AW373" s="12"/>
      <c r="AX373" s="1"/>
      <c r="AY373" s="12"/>
      <c r="AZ373" s="1"/>
      <c r="BA373" s="1"/>
      <c r="BB373" s="1"/>
      <c r="BC373" s="1"/>
      <c r="BD373" s="1"/>
      <c r="BE373" s="1"/>
      <c r="BF373" s="3"/>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2"/>
      <c r="CJ373" s="2"/>
    </row>
    <row r="374" spans="1:88" x14ac:dyDescent="0.25">
      <c r="A374" s="1">
        <v>164</v>
      </c>
      <c r="B374" s="1" t="s">
        <v>931</v>
      </c>
      <c r="G374" s="5">
        <v>164.2</v>
      </c>
      <c r="H374" s="1" t="s">
        <v>2403</v>
      </c>
      <c r="I374" s="1" t="s">
        <v>16</v>
      </c>
      <c r="J374" s="1" t="s">
        <v>980</v>
      </c>
      <c r="K374" s="1" t="s">
        <v>155</v>
      </c>
      <c r="L374" s="1" t="s">
        <v>16</v>
      </c>
      <c r="M374" s="1" t="s">
        <v>3286</v>
      </c>
      <c r="N374" s="2">
        <v>35339</v>
      </c>
      <c r="O374" s="1" t="s">
        <v>5191</v>
      </c>
      <c r="P374" s="1">
        <v>333646</v>
      </c>
      <c r="Q374" s="1">
        <v>696241</v>
      </c>
      <c r="R374" s="1">
        <v>59</v>
      </c>
      <c r="S374" s="1" t="s">
        <v>1191</v>
      </c>
      <c r="T374" s="1" t="s">
        <v>5190</v>
      </c>
      <c r="U374" s="1">
        <v>20</v>
      </c>
      <c r="V374" s="1" t="s">
        <v>1194</v>
      </c>
      <c r="W374" s="1">
        <v>11</v>
      </c>
      <c r="X374" s="1">
        <v>5</v>
      </c>
      <c r="Y374" s="1" t="s">
        <v>1256</v>
      </c>
      <c r="Z374" s="1">
        <v>1</v>
      </c>
      <c r="AA374" s="1">
        <v>0</v>
      </c>
      <c r="AB374" s="1">
        <v>0</v>
      </c>
      <c r="AC374" s="1">
        <v>0</v>
      </c>
      <c r="AD374" s="1">
        <v>0</v>
      </c>
      <c r="AE374" s="1">
        <v>0</v>
      </c>
      <c r="AF374" s="1">
        <v>0</v>
      </c>
      <c r="AG374" s="1">
        <v>0</v>
      </c>
      <c r="AH374" s="1">
        <v>0</v>
      </c>
      <c r="AI374" s="1">
        <v>0</v>
      </c>
      <c r="AJ374" s="1">
        <v>0</v>
      </c>
      <c r="AK374" s="1">
        <v>1</v>
      </c>
      <c r="AL374" s="1">
        <v>0</v>
      </c>
      <c r="AM374" s="1">
        <v>0</v>
      </c>
      <c r="AN374" s="1">
        <v>0</v>
      </c>
      <c r="AO374" s="1">
        <v>0</v>
      </c>
      <c r="AP374" s="1">
        <v>0</v>
      </c>
      <c r="AQ374" s="1" t="s">
        <v>1333</v>
      </c>
      <c r="AR374" s="1">
        <v>0</v>
      </c>
      <c r="AT374" s="1" t="s">
        <v>16</v>
      </c>
      <c r="AU374" s="1" t="s">
        <v>1162</v>
      </c>
      <c r="AV374" s="1" t="s">
        <v>1019</v>
      </c>
      <c r="AW374" s="1">
        <v>12</v>
      </c>
      <c r="AX374" s="1">
        <v>0</v>
      </c>
      <c r="CI374" s="2">
        <v>41411</v>
      </c>
    </row>
    <row r="375" spans="1:88" x14ac:dyDescent="0.25">
      <c r="A375" s="1">
        <v>164</v>
      </c>
      <c r="B375" s="1" t="s">
        <v>931</v>
      </c>
      <c r="G375" s="5">
        <v>164.1</v>
      </c>
      <c r="H375" s="1" t="s">
        <v>1881</v>
      </c>
      <c r="I375" s="1" t="s">
        <v>16</v>
      </c>
      <c r="J375" s="1" t="s">
        <v>980</v>
      </c>
      <c r="K375" s="1" t="s">
        <v>155</v>
      </c>
      <c r="L375" s="1" t="s">
        <v>16</v>
      </c>
      <c r="M375" s="1" t="s">
        <v>3286</v>
      </c>
      <c r="N375" s="2">
        <v>35339</v>
      </c>
      <c r="O375" s="1" t="s">
        <v>5193</v>
      </c>
      <c r="P375" s="1">
        <v>333568</v>
      </c>
      <c r="Q375" s="1">
        <v>696104</v>
      </c>
      <c r="R375" s="1">
        <v>59</v>
      </c>
      <c r="S375" s="1" t="s">
        <v>1191</v>
      </c>
      <c r="T375" s="1" t="s">
        <v>5192</v>
      </c>
      <c r="U375" s="1">
        <v>20</v>
      </c>
      <c r="V375" s="1" t="s">
        <v>1194</v>
      </c>
      <c r="W375" s="1">
        <v>12.68</v>
      </c>
      <c r="X375" s="1">
        <v>0.01</v>
      </c>
      <c r="Y375" s="1" t="s">
        <v>1022</v>
      </c>
      <c r="Z375" s="1">
        <v>1</v>
      </c>
      <c r="AA375" s="1">
        <v>0</v>
      </c>
      <c r="AB375" s="1">
        <v>0</v>
      </c>
      <c r="AC375" s="1">
        <v>1</v>
      </c>
      <c r="AD375" s="1">
        <v>0</v>
      </c>
      <c r="AE375" s="1">
        <v>0</v>
      </c>
      <c r="AF375" s="1">
        <v>0</v>
      </c>
      <c r="AG375" s="1">
        <v>0</v>
      </c>
      <c r="AH375" s="1">
        <v>0</v>
      </c>
      <c r="AI375" s="1">
        <v>0</v>
      </c>
      <c r="AJ375" s="1">
        <v>0</v>
      </c>
      <c r="AK375" s="1">
        <v>1</v>
      </c>
      <c r="AL375" s="1">
        <v>0</v>
      </c>
      <c r="AM375" s="1">
        <v>0</v>
      </c>
      <c r="AN375" s="1">
        <v>0</v>
      </c>
      <c r="AO375" s="1">
        <v>0</v>
      </c>
      <c r="AP375" s="1">
        <v>0</v>
      </c>
      <c r="AQ375" s="1" t="s">
        <v>1251</v>
      </c>
      <c r="AR375" s="1">
        <v>0</v>
      </c>
      <c r="AT375" s="1" t="s">
        <v>16</v>
      </c>
      <c r="AU375" s="1" t="s">
        <v>1162</v>
      </c>
      <c r="AV375" s="1" t="s">
        <v>1019</v>
      </c>
      <c r="AW375" s="1">
        <v>12</v>
      </c>
      <c r="AX375" s="1">
        <v>12</v>
      </c>
      <c r="CI375" s="2">
        <v>41411</v>
      </c>
    </row>
    <row r="376" spans="1:88" s="15" customFormat="1" ht="30" x14ac:dyDescent="0.25">
      <c r="A376" s="12">
        <v>164</v>
      </c>
      <c r="B376" s="12" t="s">
        <v>931</v>
      </c>
      <c r="C376" s="12"/>
      <c r="D376" s="12"/>
      <c r="E376" s="12"/>
      <c r="F376" s="12"/>
      <c r="G376" s="19">
        <v>164.3</v>
      </c>
      <c r="H376" s="12" t="s">
        <v>5189</v>
      </c>
      <c r="I376" s="12" t="s">
        <v>16</v>
      </c>
      <c r="J376" s="12" t="s">
        <v>980</v>
      </c>
      <c r="K376" s="12" t="s">
        <v>155</v>
      </c>
      <c r="L376" s="12" t="s">
        <v>16</v>
      </c>
      <c r="M376" s="12"/>
      <c r="N376" s="16"/>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7"/>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6"/>
      <c r="CJ376" s="16"/>
    </row>
    <row r="377" spans="1:88" s="15" customFormat="1" ht="30" x14ac:dyDescent="0.25">
      <c r="A377" s="12">
        <v>164</v>
      </c>
      <c r="B377" s="12" t="s">
        <v>931</v>
      </c>
      <c r="C377" s="12"/>
      <c r="D377" s="12"/>
      <c r="E377" s="12"/>
      <c r="F377" s="12"/>
      <c r="G377" s="19">
        <v>164.4</v>
      </c>
      <c r="H377" s="12" t="s">
        <v>5188</v>
      </c>
      <c r="I377" s="12" t="s">
        <v>16</v>
      </c>
      <c r="J377" s="12" t="s">
        <v>980</v>
      </c>
      <c r="K377" s="12" t="s">
        <v>155</v>
      </c>
      <c r="L377" s="12" t="s">
        <v>16</v>
      </c>
      <c r="M377" s="12"/>
      <c r="N377" s="16"/>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7"/>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6"/>
      <c r="CJ377" s="16"/>
    </row>
    <row r="378" spans="1:88" ht="30" x14ac:dyDescent="0.25">
      <c r="A378" s="1">
        <v>165</v>
      </c>
      <c r="B378" s="1" t="s">
        <v>932</v>
      </c>
      <c r="G378" s="5">
        <v>165.3</v>
      </c>
      <c r="H378" s="1" t="s">
        <v>4352</v>
      </c>
      <c r="I378" s="1" t="s">
        <v>16</v>
      </c>
      <c r="J378" s="1" t="s">
        <v>946</v>
      </c>
      <c r="K378" s="1" t="s">
        <v>188</v>
      </c>
      <c r="L378" s="1" t="s">
        <v>16</v>
      </c>
      <c r="M378" s="1" t="s">
        <v>1413</v>
      </c>
      <c r="N378" s="2">
        <v>35521</v>
      </c>
      <c r="O378" s="1" t="s">
        <v>5183</v>
      </c>
      <c r="P378" s="1">
        <v>380062</v>
      </c>
      <c r="Q378" s="1">
        <v>401309</v>
      </c>
      <c r="R378" s="1">
        <v>109</v>
      </c>
      <c r="S378" s="1" t="s">
        <v>1140</v>
      </c>
      <c r="T378" s="1" t="s">
        <v>5182</v>
      </c>
      <c r="U378" s="1">
        <v>5</v>
      </c>
      <c r="V378" s="1" t="s">
        <v>1194</v>
      </c>
      <c r="W378" s="1">
        <v>0</v>
      </c>
      <c r="X378" s="1">
        <v>20</v>
      </c>
      <c r="Z378" s="1">
        <v>1</v>
      </c>
      <c r="AA378" s="1">
        <v>0</v>
      </c>
      <c r="AB378" s="1">
        <v>0</v>
      </c>
      <c r="AC378" s="1">
        <v>0</v>
      </c>
      <c r="AD378" s="1">
        <v>0</v>
      </c>
      <c r="AE378" s="1">
        <v>0</v>
      </c>
      <c r="AF378" s="1">
        <v>0</v>
      </c>
      <c r="AG378" s="1">
        <v>0</v>
      </c>
      <c r="AH378" s="1">
        <v>0</v>
      </c>
      <c r="AI378" s="1">
        <v>0</v>
      </c>
      <c r="AJ378" s="1">
        <v>0</v>
      </c>
      <c r="AK378" s="1">
        <v>1</v>
      </c>
      <c r="AL378" s="1">
        <v>1</v>
      </c>
      <c r="AM378" s="1">
        <v>0</v>
      </c>
      <c r="AN378" s="1">
        <v>0</v>
      </c>
      <c r="AO378" s="1">
        <v>0</v>
      </c>
      <c r="AP378" s="1">
        <v>0</v>
      </c>
      <c r="AQ378" s="1" t="s">
        <v>1830</v>
      </c>
      <c r="AR378" s="1">
        <v>0</v>
      </c>
      <c r="AT378" s="1" t="s">
        <v>16</v>
      </c>
      <c r="AU378" s="1" t="s">
        <v>1206</v>
      </c>
      <c r="AV378" s="1" t="s">
        <v>1452</v>
      </c>
      <c r="AW378" s="1">
        <v>4</v>
      </c>
      <c r="AX378" s="1">
        <v>0</v>
      </c>
      <c r="CI378" s="2">
        <v>41411</v>
      </c>
    </row>
    <row r="379" spans="1:88" ht="30" x14ac:dyDescent="0.25">
      <c r="A379" s="1">
        <v>165</v>
      </c>
      <c r="B379" s="1" t="s">
        <v>932</v>
      </c>
      <c r="G379" s="5">
        <v>165.1</v>
      </c>
      <c r="H379" s="1" t="s">
        <v>2403</v>
      </c>
      <c r="I379" s="1" t="s">
        <v>16</v>
      </c>
      <c r="J379" s="1" t="s">
        <v>946</v>
      </c>
      <c r="K379" s="1" t="s">
        <v>188</v>
      </c>
      <c r="L379" s="1" t="s">
        <v>16</v>
      </c>
      <c r="M379" s="1" t="s">
        <v>1413</v>
      </c>
      <c r="N379" s="2">
        <v>35521</v>
      </c>
      <c r="O379" s="1" t="s">
        <v>5187</v>
      </c>
      <c r="P379" s="1">
        <v>380039</v>
      </c>
      <c r="Q379" s="1">
        <v>401396</v>
      </c>
      <c r="R379" s="1">
        <v>109</v>
      </c>
      <c r="S379" s="1" t="s">
        <v>1140</v>
      </c>
      <c r="T379" s="1" t="s">
        <v>5186</v>
      </c>
      <c r="U379" s="1">
        <v>5</v>
      </c>
      <c r="V379" s="1" t="s">
        <v>1194</v>
      </c>
      <c r="W379" s="1">
        <v>0</v>
      </c>
      <c r="X379" s="1">
        <v>20</v>
      </c>
      <c r="Z379" s="1">
        <v>1</v>
      </c>
      <c r="AA379" s="1">
        <v>0</v>
      </c>
      <c r="AB379" s="1">
        <v>0</v>
      </c>
      <c r="AC379" s="1">
        <v>0</v>
      </c>
      <c r="AD379" s="1">
        <v>0</v>
      </c>
      <c r="AE379" s="1">
        <v>0</v>
      </c>
      <c r="AF379" s="1">
        <v>0</v>
      </c>
      <c r="AG379" s="1">
        <v>0</v>
      </c>
      <c r="AH379" s="1">
        <v>0</v>
      </c>
      <c r="AI379" s="1">
        <v>0</v>
      </c>
      <c r="AJ379" s="1">
        <v>0</v>
      </c>
      <c r="AK379" s="1">
        <v>1</v>
      </c>
      <c r="AL379" s="1">
        <v>1</v>
      </c>
      <c r="AM379" s="1">
        <v>0</v>
      </c>
      <c r="AN379" s="1">
        <v>0</v>
      </c>
      <c r="AO379" s="1">
        <v>0</v>
      </c>
      <c r="AP379" s="1">
        <v>0</v>
      </c>
      <c r="AQ379" s="1" t="s">
        <v>1830</v>
      </c>
      <c r="AR379" s="1">
        <v>0</v>
      </c>
      <c r="AT379" s="1" t="s">
        <v>16</v>
      </c>
      <c r="AU379" s="1" t="s">
        <v>1206</v>
      </c>
      <c r="AV379" s="1" t="s">
        <v>1452</v>
      </c>
      <c r="AW379" s="1">
        <v>4</v>
      </c>
      <c r="AX379" s="1">
        <v>4</v>
      </c>
      <c r="CI379" s="2">
        <v>41411</v>
      </c>
    </row>
    <row r="380" spans="1:88" ht="30" x14ac:dyDescent="0.25">
      <c r="A380" s="1">
        <v>165</v>
      </c>
      <c r="B380" s="1" t="s">
        <v>932</v>
      </c>
      <c r="G380" s="5">
        <v>165.2</v>
      </c>
      <c r="H380" s="1" t="s">
        <v>2206</v>
      </c>
      <c r="I380" s="1" t="s">
        <v>16</v>
      </c>
      <c r="J380" s="1" t="s">
        <v>946</v>
      </c>
      <c r="K380" s="1" t="s">
        <v>188</v>
      </c>
      <c r="L380" s="1" t="s">
        <v>16</v>
      </c>
      <c r="M380" s="1" t="s">
        <v>1413</v>
      </c>
      <c r="N380" s="2">
        <v>35521</v>
      </c>
      <c r="O380" s="1" t="s">
        <v>5185</v>
      </c>
      <c r="P380" s="1">
        <v>380019</v>
      </c>
      <c r="Q380" s="1">
        <v>401417</v>
      </c>
      <c r="R380" s="1">
        <v>109</v>
      </c>
      <c r="S380" s="1" t="s">
        <v>1140</v>
      </c>
      <c r="T380" s="1" t="s">
        <v>5184</v>
      </c>
      <c r="U380" s="1">
        <v>5</v>
      </c>
      <c r="V380" s="1" t="s">
        <v>1194</v>
      </c>
      <c r="W380" s="1">
        <v>0</v>
      </c>
      <c r="X380" s="1">
        <v>20</v>
      </c>
      <c r="Z380" s="1">
        <v>1</v>
      </c>
      <c r="AA380" s="1">
        <v>0</v>
      </c>
      <c r="AB380" s="1">
        <v>0</v>
      </c>
      <c r="AC380" s="1">
        <v>0</v>
      </c>
      <c r="AD380" s="1">
        <v>0</v>
      </c>
      <c r="AE380" s="1">
        <v>0</v>
      </c>
      <c r="AF380" s="1">
        <v>0</v>
      </c>
      <c r="AG380" s="1">
        <v>0</v>
      </c>
      <c r="AH380" s="1">
        <v>0</v>
      </c>
      <c r="AI380" s="1">
        <v>0</v>
      </c>
      <c r="AJ380" s="1">
        <v>0</v>
      </c>
      <c r="AK380" s="1">
        <v>1</v>
      </c>
      <c r="AL380" s="1">
        <v>1</v>
      </c>
      <c r="AM380" s="1">
        <v>0</v>
      </c>
      <c r="AN380" s="1">
        <v>0</v>
      </c>
      <c r="AO380" s="1">
        <v>0</v>
      </c>
      <c r="AP380" s="1">
        <v>0</v>
      </c>
      <c r="AQ380" s="1" t="s">
        <v>1830</v>
      </c>
      <c r="AR380" s="1">
        <v>0</v>
      </c>
      <c r="AT380" s="1" t="s">
        <v>16</v>
      </c>
      <c r="AU380" s="1" t="s">
        <v>1206</v>
      </c>
      <c r="AV380" s="1" t="s">
        <v>1452</v>
      </c>
      <c r="AW380" s="1">
        <v>4</v>
      </c>
      <c r="AX380" s="1">
        <v>0</v>
      </c>
      <c r="CI380" s="2">
        <v>41411</v>
      </c>
    </row>
    <row r="381" spans="1:88" ht="30" x14ac:dyDescent="0.25">
      <c r="A381" s="1">
        <v>166</v>
      </c>
      <c r="B381" s="1" t="s">
        <v>933</v>
      </c>
      <c r="G381" s="5">
        <v>166.1</v>
      </c>
      <c r="H381" s="1" t="s">
        <v>1878</v>
      </c>
      <c r="I381" s="1" t="s">
        <v>16</v>
      </c>
      <c r="J381" s="1" t="s">
        <v>995</v>
      </c>
      <c r="K381" s="1" t="s">
        <v>131</v>
      </c>
      <c r="L381" s="1" t="s">
        <v>16</v>
      </c>
      <c r="M381" s="1" t="s">
        <v>1413</v>
      </c>
      <c r="N381" s="2">
        <v>35400</v>
      </c>
      <c r="O381" s="1" t="s">
        <v>5181</v>
      </c>
      <c r="P381" s="1">
        <v>430982</v>
      </c>
      <c r="Q381" s="1">
        <v>588578</v>
      </c>
      <c r="R381" s="1">
        <v>81</v>
      </c>
      <c r="S381" s="1" t="s">
        <v>1163</v>
      </c>
      <c r="T381" s="1" t="s">
        <v>5180</v>
      </c>
      <c r="U381" s="1">
        <v>10</v>
      </c>
      <c r="V381" s="1" t="s">
        <v>1207</v>
      </c>
      <c r="W381" s="1">
        <v>12</v>
      </c>
      <c r="X381" s="1">
        <v>5</v>
      </c>
      <c r="Y381" s="1" t="s">
        <v>1256</v>
      </c>
      <c r="Z381" s="1">
        <v>0</v>
      </c>
      <c r="AA381" s="1">
        <v>0</v>
      </c>
      <c r="AB381" s="1">
        <v>0</v>
      </c>
      <c r="AC381" s="1">
        <v>0</v>
      </c>
      <c r="AD381" s="1">
        <v>0</v>
      </c>
      <c r="AE381" s="1">
        <v>0</v>
      </c>
      <c r="AF381" s="1">
        <v>0</v>
      </c>
      <c r="AG381" s="1">
        <v>0</v>
      </c>
      <c r="AH381" s="1">
        <v>0</v>
      </c>
      <c r="AI381" s="1">
        <v>0</v>
      </c>
      <c r="AJ381" s="1">
        <v>0</v>
      </c>
      <c r="AK381" s="1">
        <v>0</v>
      </c>
      <c r="AL381" s="1">
        <v>0</v>
      </c>
      <c r="AM381" s="1">
        <v>1</v>
      </c>
      <c r="AN381" s="1">
        <v>0</v>
      </c>
      <c r="AO381" s="1">
        <v>0</v>
      </c>
      <c r="AP381" s="1">
        <v>0</v>
      </c>
      <c r="AQ381" s="1" t="s">
        <v>2944</v>
      </c>
      <c r="AR381" s="1">
        <v>0</v>
      </c>
      <c r="AT381" s="1" t="s">
        <v>16</v>
      </c>
      <c r="AV381" s="1" t="s">
        <v>1387</v>
      </c>
      <c r="AW381" s="1">
        <v>0</v>
      </c>
      <c r="AX381" s="1">
        <v>0</v>
      </c>
      <c r="CI381" s="2">
        <v>41411</v>
      </c>
    </row>
    <row r="382" spans="1:88" ht="30" x14ac:dyDescent="0.25">
      <c r="A382" s="1">
        <v>166</v>
      </c>
      <c r="B382" s="1" t="s">
        <v>933</v>
      </c>
      <c r="G382" s="5">
        <v>166.2</v>
      </c>
      <c r="H382" s="1" t="s">
        <v>1881</v>
      </c>
      <c r="I382" s="1" t="s">
        <v>16</v>
      </c>
      <c r="J382" s="1" t="s">
        <v>995</v>
      </c>
      <c r="K382" s="1" t="s">
        <v>131</v>
      </c>
      <c r="L382" s="1" t="s">
        <v>16</v>
      </c>
      <c r="M382" s="1" t="s">
        <v>1413</v>
      </c>
      <c r="N382" s="2">
        <v>35400</v>
      </c>
      <c r="O382" s="1" t="s">
        <v>5179</v>
      </c>
      <c r="P382" s="1">
        <v>430972</v>
      </c>
      <c r="Q382" s="1">
        <v>588598</v>
      </c>
      <c r="R382" s="1">
        <v>81</v>
      </c>
      <c r="S382" s="1" t="s">
        <v>1163</v>
      </c>
      <c r="T382" s="1" t="s">
        <v>5178</v>
      </c>
      <c r="U382" s="1">
        <v>10</v>
      </c>
      <c r="V382" s="1" t="s">
        <v>1207</v>
      </c>
      <c r="W382" s="1">
        <v>12.71</v>
      </c>
      <c r="X382" s="1">
        <v>0.01</v>
      </c>
      <c r="Y382" s="1" t="s">
        <v>1022</v>
      </c>
      <c r="Z382" s="1">
        <v>1</v>
      </c>
      <c r="AA382" s="1">
        <v>0</v>
      </c>
      <c r="AB382" s="1">
        <v>0</v>
      </c>
      <c r="AC382" s="1">
        <v>1</v>
      </c>
      <c r="AD382" s="1">
        <v>0</v>
      </c>
      <c r="AE382" s="1">
        <v>0</v>
      </c>
      <c r="AF382" s="1">
        <v>0</v>
      </c>
      <c r="AG382" s="1">
        <v>0</v>
      </c>
      <c r="AH382" s="1">
        <v>0</v>
      </c>
      <c r="AI382" s="1">
        <v>0</v>
      </c>
      <c r="AJ382" s="1">
        <v>0</v>
      </c>
      <c r="AK382" s="1">
        <v>1</v>
      </c>
      <c r="AL382" s="1">
        <v>0</v>
      </c>
      <c r="AM382" s="1">
        <v>0</v>
      </c>
      <c r="AN382" s="1">
        <v>0</v>
      </c>
      <c r="AO382" s="1">
        <v>0</v>
      </c>
      <c r="AP382" s="1">
        <v>0</v>
      </c>
      <c r="AQ382" s="1" t="s">
        <v>1251</v>
      </c>
      <c r="AR382" s="1">
        <v>0</v>
      </c>
      <c r="AT382" s="1" t="s">
        <v>16</v>
      </c>
      <c r="AU382" s="1" t="s">
        <v>1162</v>
      </c>
      <c r="AV382" s="1" t="s">
        <v>1019</v>
      </c>
      <c r="AW382" s="1">
        <v>12</v>
      </c>
      <c r="AX382" s="1">
        <v>0</v>
      </c>
      <c r="CI382" s="2">
        <v>41411</v>
      </c>
    </row>
    <row r="383" spans="1:88" ht="30" x14ac:dyDescent="0.25">
      <c r="A383" s="1">
        <v>167</v>
      </c>
      <c r="B383" s="1" t="s">
        <v>934</v>
      </c>
      <c r="G383" s="5">
        <v>167.2</v>
      </c>
      <c r="H383" s="1" t="s">
        <v>1881</v>
      </c>
      <c r="I383" s="1" t="s">
        <v>16</v>
      </c>
      <c r="J383" s="1" t="s">
        <v>995</v>
      </c>
      <c r="K383" s="1" t="s">
        <v>131</v>
      </c>
      <c r="L383" s="1" t="s">
        <v>16</v>
      </c>
      <c r="M383" s="1" t="s">
        <v>1413</v>
      </c>
      <c r="N383" s="2">
        <v>35400</v>
      </c>
      <c r="O383" s="1" t="s">
        <v>5175</v>
      </c>
      <c r="P383" s="1">
        <v>428936</v>
      </c>
      <c r="Q383" s="1">
        <v>588403</v>
      </c>
      <c r="R383" s="1">
        <v>81</v>
      </c>
      <c r="S383" s="1" t="s">
        <v>1163</v>
      </c>
      <c r="T383" s="1" t="s">
        <v>5174</v>
      </c>
      <c r="U383" s="1">
        <v>10</v>
      </c>
      <c r="V383" s="1" t="s">
        <v>1207</v>
      </c>
      <c r="W383" s="1">
        <v>30</v>
      </c>
      <c r="X383" s="1">
        <v>5</v>
      </c>
      <c r="Y383" s="1" t="s">
        <v>1256</v>
      </c>
      <c r="Z383" s="1">
        <v>0</v>
      </c>
      <c r="AA383" s="1">
        <v>0</v>
      </c>
      <c r="AB383" s="1">
        <v>0</v>
      </c>
      <c r="AC383" s="1">
        <v>0</v>
      </c>
      <c r="AD383" s="1">
        <v>0</v>
      </c>
      <c r="AE383" s="1">
        <v>0</v>
      </c>
      <c r="AF383" s="1">
        <v>0</v>
      </c>
      <c r="AG383" s="1">
        <v>0</v>
      </c>
      <c r="AH383" s="1">
        <v>0</v>
      </c>
      <c r="AI383" s="1">
        <v>0</v>
      </c>
      <c r="AJ383" s="1">
        <v>0</v>
      </c>
      <c r="AK383" s="1">
        <v>0</v>
      </c>
      <c r="AL383" s="1">
        <v>0</v>
      </c>
      <c r="AM383" s="1">
        <v>1</v>
      </c>
      <c r="AN383" s="1">
        <v>0</v>
      </c>
      <c r="AO383" s="1">
        <v>0</v>
      </c>
      <c r="AP383" s="1">
        <v>0</v>
      </c>
      <c r="AQ383" s="1" t="s">
        <v>2944</v>
      </c>
      <c r="AR383" s="1">
        <v>0</v>
      </c>
      <c r="AT383" s="1" t="s">
        <v>16</v>
      </c>
      <c r="AV383" s="1" t="s">
        <v>1387</v>
      </c>
      <c r="AW383" s="1">
        <v>0</v>
      </c>
      <c r="AX383" s="1">
        <v>0</v>
      </c>
      <c r="CI383" s="2">
        <v>41411</v>
      </c>
    </row>
    <row r="384" spans="1:88" ht="30" x14ac:dyDescent="0.25">
      <c r="A384" s="1">
        <v>167</v>
      </c>
      <c r="B384" s="1" t="s">
        <v>934</v>
      </c>
      <c r="G384" s="5">
        <v>167.1</v>
      </c>
      <c r="H384" s="1" t="s">
        <v>1878</v>
      </c>
      <c r="I384" s="1" t="s">
        <v>16</v>
      </c>
      <c r="J384" s="1" t="s">
        <v>995</v>
      </c>
      <c r="K384" s="1" t="s">
        <v>131</v>
      </c>
      <c r="L384" s="1" t="s">
        <v>16</v>
      </c>
      <c r="M384" s="1" t="s">
        <v>1413</v>
      </c>
      <c r="N384" s="2">
        <v>35400</v>
      </c>
      <c r="O384" s="1" t="s">
        <v>5177</v>
      </c>
      <c r="P384" s="1">
        <v>428891</v>
      </c>
      <c r="Q384" s="1">
        <v>588402</v>
      </c>
      <c r="R384" s="1">
        <v>81</v>
      </c>
      <c r="S384" s="1" t="s">
        <v>1163</v>
      </c>
      <c r="T384" s="1" t="s">
        <v>5176</v>
      </c>
      <c r="U384" s="1">
        <v>10</v>
      </c>
      <c r="V384" s="1" t="s">
        <v>1207</v>
      </c>
      <c r="W384" s="1">
        <v>29.3</v>
      </c>
      <c r="X384" s="1">
        <v>0.1</v>
      </c>
      <c r="Y384" s="1" t="s">
        <v>1194</v>
      </c>
      <c r="Z384" s="1">
        <v>1</v>
      </c>
      <c r="AA384" s="1">
        <v>0</v>
      </c>
      <c r="AB384" s="1">
        <v>0</v>
      </c>
      <c r="AC384" s="1">
        <v>1</v>
      </c>
      <c r="AD384" s="1">
        <v>0</v>
      </c>
      <c r="AE384" s="1">
        <v>0</v>
      </c>
      <c r="AF384" s="1">
        <v>0</v>
      </c>
      <c r="AG384" s="1">
        <v>0</v>
      </c>
      <c r="AH384" s="1">
        <v>0</v>
      </c>
      <c r="AI384" s="1">
        <v>0</v>
      </c>
      <c r="AJ384" s="1">
        <v>0</v>
      </c>
      <c r="AK384" s="1">
        <v>1</v>
      </c>
      <c r="AL384" s="1">
        <v>0</v>
      </c>
      <c r="AM384" s="1">
        <v>0</v>
      </c>
      <c r="AN384" s="1">
        <v>0</v>
      </c>
      <c r="AO384" s="1">
        <v>0</v>
      </c>
      <c r="AP384" s="1">
        <v>0</v>
      </c>
      <c r="AQ384" s="1" t="s">
        <v>1251</v>
      </c>
      <c r="AR384" s="1">
        <v>0</v>
      </c>
      <c r="AT384" s="1" t="s">
        <v>16</v>
      </c>
      <c r="AU384" s="1" t="s">
        <v>1162</v>
      </c>
      <c r="AV384" s="1" t="s">
        <v>1019</v>
      </c>
      <c r="AW384" s="1">
        <v>12</v>
      </c>
      <c r="AX384" s="1">
        <v>12</v>
      </c>
      <c r="CI384" s="2">
        <v>41411</v>
      </c>
    </row>
    <row r="385" spans="1:88" ht="30" x14ac:dyDescent="0.25">
      <c r="A385" s="1">
        <v>168</v>
      </c>
      <c r="B385" s="1" t="s">
        <v>935</v>
      </c>
      <c r="G385" s="5">
        <v>168.1</v>
      </c>
      <c r="H385" s="1" t="s">
        <v>5173</v>
      </c>
      <c r="I385" s="1" t="s">
        <v>16</v>
      </c>
      <c r="J385" s="1" t="s">
        <v>946</v>
      </c>
      <c r="K385" s="1" t="s">
        <v>87</v>
      </c>
      <c r="L385" s="1" t="s">
        <v>16</v>
      </c>
      <c r="M385" s="1" t="s">
        <v>1413</v>
      </c>
      <c r="N385" s="2">
        <v>35431</v>
      </c>
      <c r="P385" s="1">
        <v>388050</v>
      </c>
      <c r="Q385" s="1">
        <v>425390</v>
      </c>
      <c r="R385" s="1">
        <v>103</v>
      </c>
      <c r="S385" s="1" t="s">
        <v>1140</v>
      </c>
      <c r="T385" s="1" t="s">
        <v>5172</v>
      </c>
      <c r="U385" s="1">
        <v>20</v>
      </c>
      <c r="V385" s="1" t="s">
        <v>1207</v>
      </c>
      <c r="W385" s="1">
        <v>352.7</v>
      </c>
      <c r="X385" s="1">
        <v>0.1</v>
      </c>
      <c r="Y385" s="1" t="s">
        <v>1022</v>
      </c>
      <c r="Z385" s="1">
        <v>1</v>
      </c>
      <c r="AA385" s="1">
        <v>0</v>
      </c>
      <c r="AB385" s="1">
        <v>0</v>
      </c>
      <c r="AC385" s="1">
        <v>1</v>
      </c>
      <c r="AD385" s="1">
        <v>0</v>
      </c>
      <c r="AE385" s="1">
        <v>0</v>
      </c>
      <c r="AF385" s="1">
        <v>0</v>
      </c>
      <c r="AG385" s="1">
        <v>0</v>
      </c>
      <c r="AH385" s="1">
        <v>0</v>
      </c>
      <c r="AI385" s="1">
        <v>0</v>
      </c>
      <c r="AJ385" s="1">
        <v>0</v>
      </c>
      <c r="AK385" s="1">
        <v>1</v>
      </c>
      <c r="AL385" s="1">
        <v>0</v>
      </c>
      <c r="AM385" s="1">
        <v>0</v>
      </c>
      <c r="AN385" s="1">
        <v>0</v>
      </c>
      <c r="AO385" s="1">
        <v>0</v>
      </c>
      <c r="AP385" s="1">
        <v>0</v>
      </c>
      <c r="AQ385" s="1" t="s">
        <v>1251</v>
      </c>
      <c r="AR385" s="1">
        <v>0</v>
      </c>
      <c r="AT385" s="1" t="s">
        <v>16</v>
      </c>
      <c r="AU385" s="1" t="s">
        <v>1206</v>
      </c>
      <c r="AV385" s="1" t="s">
        <v>1019</v>
      </c>
      <c r="AW385" s="1">
        <v>12</v>
      </c>
      <c r="AX385" s="1">
        <v>12</v>
      </c>
      <c r="CI385" s="2">
        <v>41411</v>
      </c>
    </row>
    <row r="386" spans="1:88" ht="30" x14ac:dyDescent="0.25">
      <c r="A386" s="1">
        <v>169</v>
      </c>
      <c r="B386" s="1" t="s">
        <v>936</v>
      </c>
      <c r="G386" s="5">
        <v>169.1</v>
      </c>
      <c r="H386" s="1" t="s">
        <v>1362</v>
      </c>
      <c r="I386" s="1" t="s">
        <v>16</v>
      </c>
      <c r="J386" s="1" t="s">
        <v>995</v>
      </c>
      <c r="K386" s="1" t="s">
        <v>167</v>
      </c>
      <c r="L386" s="1" t="s">
        <v>16</v>
      </c>
      <c r="M386" s="1" t="s">
        <v>3550</v>
      </c>
      <c r="N386" s="2">
        <v>35612</v>
      </c>
      <c r="P386" s="1">
        <v>432265</v>
      </c>
      <c r="Q386" s="1">
        <v>577100</v>
      </c>
      <c r="R386" s="1">
        <v>88</v>
      </c>
      <c r="S386" s="1" t="s">
        <v>1163</v>
      </c>
      <c r="T386" s="1" t="s">
        <v>5171</v>
      </c>
      <c r="U386" s="1">
        <v>0.01</v>
      </c>
      <c r="V386" s="1" t="s">
        <v>1022</v>
      </c>
      <c r="W386" s="1">
        <v>22.36</v>
      </c>
      <c r="X386" s="1">
        <v>0.01</v>
      </c>
      <c r="Y386" s="1" t="s">
        <v>1022</v>
      </c>
      <c r="Z386" s="1">
        <v>1</v>
      </c>
      <c r="AA386" s="1">
        <v>0</v>
      </c>
      <c r="AB386" s="1">
        <v>0</v>
      </c>
      <c r="AC386" s="1">
        <v>1</v>
      </c>
      <c r="AD386" s="1">
        <v>0</v>
      </c>
      <c r="AE386" s="1">
        <v>0</v>
      </c>
      <c r="AF386" s="1">
        <v>0</v>
      </c>
      <c r="AG386" s="1">
        <v>0</v>
      </c>
      <c r="AH386" s="1">
        <v>0</v>
      </c>
      <c r="AI386" s="1">
        <v>0</v>
      </c>
      <c r="AJ386" s="1">
        <v>0</v>
      </c>
      <c r="AK386" s="1">
        <v>0</v>
      </c>
      <c r="AL386" s="1">
        <v>0</v>
      </c>
      <c r="AM386" s="1">
        <v>0</v>
      </c>
      <c r="AN386" s="1">
        <v>0</v>
      </c>
      <c r="AO386" s="1">
        <v>0</v>
      </c>
      <c r="AP386" s="1">
        <v>0</v>
      </c>
      <c r="AQ386" s="1" t="s">
        <v>1326</v>
      </c>
      <c r="AR386" s="1">
        <v>0</v>
      </c>
      <c r="AT386" s="1" t="s">
        <v>16</v>
      </c>
      <c r="AU386" s="1" t="s">
        <v>1162</v>
      </c>
      <c r="AV386" s="1" t="s">
        <v>1452</v>
      </c>
      <c r="AW386" s="1">
        <v>4</v>
      </c>
      <c r="AX386" s="1">
        <v>4</v>
      </c>
      <c r="CI386" s="2">
        <v>41411</v>
      </c>
      <c r="CJ386" s="2">
        <v>39881</v>
      </c>
    </row>
    <row r="387" spans="1:88" ht="30" x14ac:dyDescent="0.25">
      <c r="A387" s="1">
        <v>170</v>
      </c>
      <c r="B387" s="1" t="s">
        <v>937</v>
      </c>
      <c r="G387" s="5">
        <v>170.1</v>
      </c>
      <c r="H387" s="1" t="s">
        <v>2478</v>
      </c>
      <c r="I387" s="1" t="s">
        <v>16</v>
      </c>
      <c r="J387" s="1" t="s">
        <v>980</v>
      </c>
      <c r="K387" s="1" t="s">
        <v>155</v>
      </c>
      <c r="L387" s="1" t="s">
        <v>16</v>
      </c>
      <c r="M387" s="1" t="s">
        <v>1413</v>
      </c>
      <c r="N387" s="2">
        <v>35431</v>
      </c>
      <c r="P387" s="1">
        <v>334610</v>
      </c>
      <c r="Q387" s="1">
        <v>699140</v>
      </c>
      <c r="R387" s="1">
        <v>59</v>
      </c>
      <c r="S387" s="1" t="s">
        <v>1191</v>
      </c>
      <c r="T387" s="1" t="s">
        <v>5170</v>
      </c>
      <c r="U387" s="1">
        <v>1</v>
      </c>
      <c r="V387" s="1" t="s">
        <v>1022</v>
      </c>
      <c r="W387" s="1">
        <v>41.7</v>
      </c>
      <c r="X387" s="1">
        <v>0.1</v>
      </c>
      <c r="Y387" s="1" t="s">
        <v>1022</v>
      </c>
      <c r="Z387" s="1">
        <v>1</v>
      </c>
      <c r="AA387" s="1">
        <v>0</v>
      </c>
      <c r="AB387" s="1">
        <v>0</v>
      </c>
      <c r="AC387" s="1">
        <v>1</v>
      </c>
      <c r="AD387" s="1">
        <v>0</v>
      </c>
      <c r="AE387" s="1">
        <v>0</v>
      </c>
      <c r="AF387" s="1">
        <v>0</v>
      </c>
      <c r="AG387" s="1">
        <v>0</v>
      </c>
      <c r="AH387" s="1">
        <v>0</v>
      </c>
      <c r="AI387" s="1">
        <v>0</v>
      </c>
      <c r="AJ387" s="1">
        <v>0</v>
      </c>
      <c r="AK387" s="1">
        <v>0</v>
      </c>
      <c r="AL387" s="1">
        <v>0</v>
      </c>
      <c r="AM387" s="1">
        <v>0</v>
      </c>
      <c r="AN387" s="1">
        <v>0</v>
      </c>
      <c r="AO387" s="1">
        <v>0</v>
      </c>
      <c r="AP387" s="1">
        <v>0</v>
      </c>
      <c r="AQ387" s="1" t="s">
        <v>1326</v>
      </c>
      <c r="AR387" s="1">
        <v>0</v>
      </c>
      <c r="AT387" s="1" t="s">
        <v>16</v>
      </c>
      <c r="AU387" s="1" t="s">
        <v>1162</v>
      </c>
      <c r="AV387" s="1" t="s">
        <v>1019</v>
      </c>
      <c r="AW387" s="1">
        <v>12</v>
      </c>
      <c r="AX387" s="1">
        <v>12</v>
      </c>
      <c r="CI387" s="2">
        <v>41411</v>
      </c>
    </row>
    <row r="388" spans="1:88" ht="30" x14ac:dyDescent="0.25">
      <c r="A388" s="1">
        <v>171</v>
      </c>
      <c r="B388" s="1" t="s">
        <v>938</v>
      </c>
      <c r="G388" s="5">
        <v>171.1</v>
      </c>
      <c r="H388" s="1" t="s">
        <v>2478</v>
      </c>
      <c r="I388" s="1" t="s">
        <v>16</v>
      </c>
      <c r="J388" s="1" t="s">
        <v>980</v>
      </c>
      <c r="K388" s="1" t="s">
        <v>155</v>
      </c>
      <c r="L388" s="1" t="s">
        <v>16</v>
      </c>
      <c r="M388" s="1" t="s">
        <v>1413</v>
      </c>
      <c r="N388" s="2">
        <v>35431</v>
      </c>
      <c r="P388" s="1">
        <v>332350</v>
      </c>
      <c r="Q388" s="1">
        <v>696450</v>
      </c>
      <c r="R388" s="1">
        <v>59</v>
      </c>
      <c r="S388" s="1" t="s">
        <v>1191</v>
      </c>
      <c r="T388" s="1" t="s">
        <v>5169</v>
      </c>
      <c r="U388" s="1">
        <v>1</v>
      </c>
      <c r="V388" s="1" t="s">
        <v>1022</v>
      </c>
      <c r="W388" s="1">
        <v>45.274000000000001</v>
      </c>
      <c r="X388" s="1">
        <v>1E-3</v>
      </c>
      <c r="Y388" s="1" t="s">
        <v>1022</v>
      </c>
      <c r="Z388" s="1">
        <v>1</v>
      </c>
      <c r="AA388" s="1">
        <v>0</v>
      </c>
      <c r="AB388" s="1">
        <v>0</v>
      </c>
      <c r="AC388" s="1">
        <v>1</v>
      </c>
      <c r="AD388" s="1">
        <v>0</v>
      </c>
      <c r="AE388" s="1">
        <v>0</v>
      </c>
      <c r="AF388" s="1">
        <v>0</v>
      </c>
      <c r="AG388" s="1">
        <v>0</v>
      </c>
      <c r="AH388" s="1">
        <v>0</v>
      </c>
      <c r="AI388" s="1">
        <v>0</v>
      </c>
      <c r="AJ388" s="1">
        <v>0</v>
      </c>
      <c r="AK388" s="1">
        <v>0</v>
      </c>
      <c r="AL388" s="1">
        <v>0</v>
      </c>
      <c r="AM388" s="1">
        <v>0</v>
      </c>
      <c r="AN388" s="1">
        <v>0</v>
      </c>
      <c r="AO388" s="1">
        <v>0</v>
      </c>
      <c r="AP388" s="1">
        <v>0</v>
      </c>
      <c r="AQ388" s="1" t="s">
        <v>1326</v>
      </c>
      <c r="AR388" s="1">
        <v>0</v>
      </c>
      <c r="AT388" s="1" t="s">
        <v>16</v>
      </c>
      <c r="AU388" s="1" t="s">
        <v>1162</v>
      </c>
      <c r="AV388" s="1" t="s">
        <v>1019</v>
      </c>
      <c r="AW388" s="1">
        <v>12</v>
      </c>
      <c r="AX388" s="1">
        <v>12</v>
      </c>
      <c r="CI388" s="2">
        <v>41411</v>
      </c>
    </row>
    <row r="389" spans="1:88" ht="30" x14ac:dyDescent="0.25">
      <c r="A389" s="1">
        <v>172</v>
      </c>
      <c r="B389" s="1" t="s">
        <v>467</v>
      </c>
      <c r="G389" s="5">
        <v>172.1</v>
      </c>
      <c r="H389" s="1" t="s">
        <v>2203</v>
      </c>
      <c r="I389" s="1" t="s">
        <v>16</v>
      </c>
      <c r="J389" s="1" t="s">
        <v>1041</v>
      </c>
      <c r="K389" s="1" t="s">
        <v>468</v>
      </c>
      <c r="L389" s="1" t="s">
        <v>16</v>
      </c>
      <c r="M389" s="1" t="s">
        <v>5168</v>
      </c>
      <c r="N389" s="2">
        <v>35431</v>
      </c>
      <c r="O389" s="1" t="s">
        <v>5167</v>
      </c>
      <c r="P389" s="1">
        <v>280680</v>
      </c>
      <c r="Q389" s="1">
        <v>212159</v>
      </c>
      <c r="R389" s="1">
        <v>160</v>
      </c>
      <c r="S389" s="1" t="s">
        <v>1290</v>
      </c>
      <c r="T389" s="1" t="s">
        <v>5166</v>
      </c>
      <c r="U389" s="1">
        <v>10</v>
      </c>
      <c r="V389" s="1" t="s">
        <v>1207</v>
      </c>
      <c r="W389" s="1">
        <v>0</v>
      </c>
      <c r="X389" s="1">
        <v>20</v>
      </c>
      <c r="Z389" s="1">
        <v>1</v>
      </c>
      <c r="AA389" s="1">
        <v>1</v>
      </c>
      <c r="AB389" s="1">
        <v>0</v>
      </c>
      <c r="AC389" s="1">
        <v>0</v>
      </c>
      <c r="AD389" s="1">
        <v>0</v>
      </c>
      <c r="AE389" s="1">
        <v>0</v>
      </c>
      <c r="AF389" s="1">
        <v>0</v>
      </c>
      <c r="AG389" s="1">
        <v>0</v>
      </c>
      <c r="AH389" s="1">
        <v>0</v>
      </c>
      <c r="AI389" s="1">
        <v>1</v>
      </c>
      <c r="AJ389" s="1">
        <v>0</v>
      </c>
      <c r="AK389" s="1">
        <v>0</v>
      </c>
      <c r="AL389" s="1">
        <v>0</v>
      </c>
      <c r="AM389" s="1">
        <v>0</v>
      </c>
      <c r="AN389" s="1">
        <v>0</v>
      </c>
      <c r="AO389" s="1">
        <v>0</v>
      </c>
      <c r="AP389" s="1">
        <v>0</v>
      </c>
      <c r="AQ389" s="1" t="s">
        <v>1465</v>
      </c>
      <c r="AR389" s="1">
        <v>0</v>
      </c>
      <c r="AT389" s="1" t="s">
        <v>16</v>
      </c>
      <c r="AU389" s="1" t="s">
        <v>1206</v>
      </c>
      <c r="AV389" s="1" t="s">
        <v>1553</v>
      </c>
      <c r="AW389" s="1">
        <v>1</v>
      </c>
      <c r="AX389" s="1">
        <v>1</v>
      </c>
      <c r="AZ389" s="1" t="s">
        <v>1065</v>
      </c>
      <c r="BB389" s="1" t="s">
        <v>1543</v>
      </c>
      <c r="BD389" s="1" t="s">
        <v>1614</v>
      </c>
      <c r="BE389" s="1" t="s">
        <v>1387</v>
      </c>
      <c r="BG389" s="1" t="s">
        <v>4109</v>
      </c>
      <c r="BH389" s="1" t="s">
        <v>1034</v>
      </c>
      <c r="BI389" s="1" t="s">
        <v>1173</v>
      </c>
      <c r="BJ389" s="1" t="s">
        <v>1172</v>
      </c>
      <c r="BK389" s="1" t="s">
        <v>1267</v>
      </c>
      <c r="BL389" s="1" t="s">
        <v>1108</v>
      </c>
      <c r="BM389" s="1" t="s">
        <v>1107</v>
      </c>
      <c r="BN389" s="1">
        <v>1</v>
      </c>
      <c r="BW389" s="1" t="s">
        <v>1383</v>
      </c>
      <c r="BX389" s="1" t="s">
        <v>1383</v>
      </c>
      <c r="BY389" s="1" t="s">
        <v>1383</v>
      </c>
      <c r="BZ389" s="1" t="s">
        <v>1383</v>
      </c>
      <c r="CA389" s="1" t="s">
        <v>1383</v>
      </c>
      <c r="CB389" s="1" t="s">
        <v>1383</v>
      </c>
      <c r="CC389" s="1" t="s">
        <v>1383</v>
      </c>
      <c r="CD389" s="1" t="s">
        <v>1383</v>
      </c>
      <c r="CE389" s="1" t="s">
        <v>1383</v>
      </c>
      <c r="CF389" s="1" t="s">
        <v>1383</v>
      </c>
      <c r="CG389" s="1" t="s">
        <v>1383</v>
      </c>
      <c r="CH389" s="1" t="s">
        <v>1383</v>
      </c>
      <c r="CI389" s="2">
        <v>41411</v>
      </c>
      <c r="CJ389" s="2">
        <v>38718</v>
      </c>
    </row>
    <row r="390" spans="1:88" ht="30" x14ac:dyDescent="0.25">
      <c r="A390" s="1">
        <v>173</v>
      </c>
      <c r="B390" s="1" t="s">
        <v>469</v>
      </c>
      <c r="G390" s="5">
        <v>173.1</v>
      </c>
      <c r="H390" s="1" t="s">
        <v>1426</v>
      </c>
      <c r="I390" s="1" t="s">
        <v>1620</v>
      </c>
      <c r="J390" s="1" t="s">
        <v>980</v>
      </c>
      <c r="K390" s="1" t="s">
        <v>155</v>
      </c>
      <c r="L390" s="1" t="s">
        <v>90</v>
      </c>
      <c r="M390" s="1" t="s">
        <v>3286</v>
      </c>
      <c r="N390" s="2">
        <v>35462</v>
      </c>
      <c r="O390" s="1" t="s">
        <v>5165</v>
      </c>
      <c r="P390" s="1">
        <v>317435</v>
      </c>
      <c r="Q390" s="1">
        <v>693036</v>
      </c>
      <c r="R390" s="1">
        <v>58</v>
      </c>
      <c r="S390" s="1" t="s">
        <v>1191</v>
      </c>
      <c r="T390" s="1" t="s">
        <v>5164</v>
      </c>
      <c r="U390" s="1">
        <v>20</v>
      </c>
      <c r="V390" s="1" t="s">
        <v>1194</v>
      </c>
      <c r="W390" s="1">
        <v>0</v>
      </c>
      <c r="X390" s="1">
        <v>20</v>
      </c>
      <c r="Z390" s="1">
        <v>0</v>
      </c>
      <c r="AA390" s="1">
        <v>0</v>
      </c>
      <c r="AB390" s="1">
        <v>0</v>
      </c>
      <c r="AC390" s="1">
        <v>0</v>
      </c>
      <c r="AD390" s="1">
        <v>0</v>
      </c>
      <c r="AE390" s="1">
        <v>0</v>
      </c>
      <c r="AF390" s="1">
        <v>0</v>
      </c>
      <c r="AG390" s="1">
        <v>0</v>
      </c>
      <c r="AH390" s="1">
        <v>0</v>
      </c>
      <c r="AI390" s="1">
        <v>0</v>
      </c>
      <c r="AJ390" s="1">
        <v>0</v>
      </c>
      <c r="AK390" s="1">
        <v>0</v>
      </c>
      <c r="AL390" s="1">
        <v>0</v>
      </c>
      <c r="AM390" s="1">
        <v>1</v>
      </c>
      <c r="AN390" s="1">
        <v>0</v>
      </c>
      <c r="AO390" s="1">
        <v>0</v>
      </c>
      <c r="AP390" s="1">
        <v>0</v>
      </c>
      <c r="AQ390" s="1" t="s">
        <v>2944</v>
      </c>
      <c r="AR390" s="1">
        <v>0</v>
      </c>
      <c r="AT390" s="1" t="s">
        <v>16</v>
      </c>
      <c r="AU390" s="1" t="s">
        <v>1162</v>
      </c>
      <c r="AV390" s="1" t="s">
        <v>1387</v>
      </c>
      <c r="AW390" s="1">
        <v>0</v>
      </c>
      <c r="AX390" s="1">
        <v>0</v>
      </c>
      <c r="CI390" s="2">
        <v>41411</v>
      </c>
      <c r="CJ390" s="2">
        <v>39156</v>
      </c>
    </row>
    <row r="391" spans="1:88" ht="30" x14ac:dyDescent="0.25">
      <c r="A391" s="1">
        <v>174</v>
      </c>
      <c r="B391" s="1" t="s">
        <v>470</v>
      </c>
      <c r="G391" s="5">
        <v>174.1</v>
      </c>
      <c r="H391" s="1" t="s">
        <v>4349</v>
      </c>
      <c r="I391" s="1" t="s">
        <v>16</v>
      </c>
      <c r="J391" s="1" t="s">
        <v>980</v>
      </c>
      <c r="K391" s="1" t="s">
        <v>5163</v>
      </c>
      <c r="L391" s="1" t="s">
        <v>90</v>
      </c>
      <c r="M391" s="1" t="s">
        <v>3286</v>
      </c>
      <c r="N391" s="2">
        <v>35462</v>
      </c>
      <c r="O391" s="1" t="s">
        <v>5162</v>
      </c>
      <c r="P391" s="1">
        <v>247590</v>
      </c>
      <c r="Q391" s="1">
        <v>606371</v>
      </c>
      <c r="R391" s="1">
        <v>77</v>
      </c>
      <c r="S391" s="1" t="s">
        <v>1116</v>
      </c>
      <c r="T391" s="1" t="s">
        <v>5161</v>
      </c>
      <c r="U391" s="1">
        <v>5</v>
      </c>
      <c r="V391" s="1" t="s">
        <v>1207</v>
      </c>
      <c r="W391" s="1">
        <v>170</v>
      </c>
      <c r="X391" s="1">
        <v>5</v>
      </c>
      <c r="Y391" s="1" t="s">
        <v>1256</v>
      </c>
      <c r="Z391" s="1">
        <v>1</v>
      </c>
      <c r="AA391" s="1">
        <v>0</v>
      </c>
      <c r="AB391" s="1">
        <v>0</v>
      </c>
      <c r="AC391" s="1">
        <v>0</v>
      </c>
      <c r="AD391" s="1">
        <v>0</v>
      </c>
      <c r="AE391" s="1">
        <v>0</v>
      </c>
      <c r="AF391" s="1">
        <v>0</v>
      </c>
      <c r="AG391" s="1">
        <v>0</v>
      </c>
      <c r="AH391" s="1">
        <v>0</v>
      </c>
      <c r="AI391" s="1">
        <v>0</v>
      </c>
      <c r="AJ391" s="1">
        <v>0</v>
      </c>
      <c r="AK391" s="1">
        <v>0</v>
      </c>
      <c r="AL391" s="1">
        <v>0</v>
      </c>
      <c r="AM391" s="1">
        <v>1</v>
      </c>
      <c r="AN391" s="1">
        <v>0</v>
      </c>
      <c r="AO391" s="1">
        <v>0</v>
      </c>
      <c r="AP391" s="1">
        <v>0</v>
      </c>
      <c r="AQ391" s="1" t="s">
        <v>2944</v>
      </c>
      <c r="AR391" s="1">
        <v>0</v>
      </c>
      <c r="AT391" s="1" t="s">
        <v>16</v>
      </c>
      <c r="AU391" s="1" t="s">
        <v>1162</v>
      </c>
      <c r="AV391" s="1" t="s">
        <v>1332</v>
      </c>
      <c r="AW391" s="1">
        <v>2</v>
      </c>
      <c r="AX391" s="1">
        <v>2</v>
      </c>
      <c r="CI391" s="2">
        <v>41411</v>
      </c>
    </row>
    <row r="392" spans="1:88" ht="45" x14ac:dyDescent="0.25">
      <c r="A392" s="1">
        <v>175</v>
      </c>
      <c r="B392" s="1" t="s">
        <v>472</v>
      </c>
      <c r="G392" s="5">
        <v>175.1</v>
      </c>
      <c r="H392" s="1" t="s">
        <v>1426</v>
      </c>
      <c r="I392" s="1" t="s">
        <v>16</v>
      </c>
      <c r="J392" s="1" t="s">
        <v>946</v>
      </c>
      <c r="K392" s="1" t="s">
        <v>389</v>
      </c>
      <c r="L392" s="1" t="s">
        <v>16</v>
      </c>
      <c r="M392" s="1" t="s">
        <v>1413</v>
      </c>
      <c r="N392" s="2">
        <v>35462</v>
      </c>
      <c r="O392" s="1" t="s">
        <v>5160</v>
      </c>
      <c r="P392" s="1">
        <v>377454</v>
      </c>
      <c r="Q392" s="1">
        <v>433211</v>
      </c>
      <c r="R392" s="1">
        <v>103</v>
      </c>
      <c r="S392" s="1" t="s">
        <v>1140</v>
      </c>
      <c r="T392" s="1" t="s">
        <v>5159</v>
      </c>
      <c r="U392" s="1">
        <v>20</v>
      </c>
      <c r="V392" s="1" t="s">
        <v>1194</v>
      </c>
      <c r="W392" s="1">
        <v>75</v>
      </c>
      <c r="X392" s="1">
        <v>5</v>
      </c>
      <c r="Y392" s="1" t="s">
        <v>1256</v>
      </c>
      <c r="Z392" s="1">
        <v>1</v>
      </c>
      <c r="AA392" s="1">
        <v>0</v>
      </c>
      <c r="AB392" s="1">
        <v>0</v>
      </c>
      <c r="AC392" s="1">
        <v>1</v>
      </c>
      <c r="AD392" s="1">
        <v>0</v>
      </c>
      <c r="AE392" s="1">
        <v>0</v>
      </c>
      <c r="AF392" s="1">
        <v>0</v>
      </c>
      <c r="AG392" s="1">
        <v>0</v>
      </c>
      <c r="AH392" s="1">
        <v>0</v>
      </c>
      <c r="AI392" s="1">
        <v>0</v>
      </c>
      <c r="AJ392" s="1">
        <v>0</v>
      </c>
      <c r="AK392" s="1">
        <v>0</v>
      </c>
      <c r="AL392" s="1">
        <v>0</v>
      </c>
      <c r="AM392" s="1">
        <v>0</v>
      </c>
      <c r="AN392" s="1">
        <v>0</v>
      </c>
      <c r="AO392" s="1">
        <v>0</v>
      </c>
      <c r="AP392" s="1">
        <v>0</v>
      </c>
      <c r="AQ392" s="1" t="s">
        <v>1326</v>
      </c>
      <c r="AR392" s="1">
        <v>0</v>
      </c>
      <c r="AT392" s="1" t="s">
        <v>16</v>
      </c>
      <c r="AU392" s="1" t="s">
        <v>1206</v>
      </c>
      <c r="AV392" s="1" t="s">
        <v>1332</v>
      </c>
      <c r="AW392" s="1">
        <v>2</v>
      </c>
      <c r="AX392" s="1">
        <v>2</v>
      </c>
      <c r="CI392" s="2">
        <v>41411</v>
      </c>
    </row>
    <row r="393" spans="1:88" ht="45" x14ac:dyDescent="0.25">
      <c r="A393" s="1">
        <v>175</v>
      </c>
      <c r="B393" s="1" t="s">
        <v>472</v>
      </c>
      <c r="G393" s="5">
        <v>175.2</v>
      </c>
      <c r="H393" s="1" t="s">
        <v>1314</v>
      </c>
      <c r="I393" s="1" t="s">
        <v>16</v>
      </c>
      <c r="J393" s="1" t="s">
        <v>946</v>
      </c>
      <c r="K393" s="1" t="s">
        <v>389</v>
      </c>
      <c r="L393" s="1" t="s">
        <v>16</v>
      </c>
      <c r="M393" s="1" t="s">
        <v>1413</v>
      </c>
      <c r="N393" s="2">
        <v>35462</v>
      </c>
      <c r="O393" s="1" t="s">
        <v>5158</v>
      </c>
      <c r="P393" s="1">
        <v>377324</v>
      </c>
      <c r="Q393" s="1">
        <v>433115</v>
      </c>
      <c r="R393" s="1">
        <v>103</v>
      </c>
      <c r="S393" s="1" t="s">
        <v>1140</v>
      </c>
      <c r="T393" s="1" t="s">
        <v>5157</v>
      </c>
      <c r="U393" s="1">
        <v>20</v>
      </c>
      <c r="V393" s="1" t="s">
        <v>1529</v>
      </c>
      <c r="W393" s="1">
        <v>66</v>
      </c>
      <c r="X393" s="1">
        <v>10</v>
      </c>
      <c r="Y393" s="1" t="s">
        <v>1529</v>
      </c>
      <c r="Z393" s="1">
        <v>1</v>
      </c>
      <c r="AA393" s="1">
        <v>1</v>
      </c>
      <c r="AB393" s="1">
        <v>0</v>
      </c>
      <c r="AC393" s="1">
        <v>0</v>
      </c>
      <c r="AD393" s="1">
        <v>0</v>
      </c>
      <c r="AE393" s="1">
        <v>0</v>
      </c>
      <c r="AF393" s="1">
        <v>0</v>
      </c>
      <c r="AG393" s="1">
        <v>0</v>
      </c>
      <c r="AH393" s="1">
        <v>0</v>
      </c>
      <c r="AI393" s="1">
        <v>1</v>
      </c>
      <c r="AJ393" s="1">
        <v>0</v>
      </c>
      <c r="AK393" s="1">
        <v>0</v>
      </c>
      <c r="AL393" s="1">
        <v>0</v>
      </c>
      <c r="AM393" s="1">
        <v>0</v>
      </c>
      <c r="AN393" s="1">
        <v>0</v>
      </c>
      <c r="AO393" s="1">
        <v>0</v>
      </c>
      <c r="AP393" s="1">
        <v>0</v>
      </c>
      <c r="AQ393" s="1" t="s">
        <v>1465</v>
      </c>
      <c r="AR393" s="1">
        <v>0</v>
      </c>
      <c r="AT393" s="1" t="s">
        <v>16</v>
      </c>
      <c r="AU393" s="1" t="s">
        <v>1206</v>
      </c>
      <c r="AV393" s="1" t="s">
        <v>1332</v>
      </c>
      <c r="AW393" s="1">
        <v>2</v>
      </c>
      <c r="AX393" s="1">
        <v>0</v>
      </c>
      <c r="AZ393" s="1" t="s">
        <v>1065</v>
      </c>
      <c r="BB393" s="1" t="s">
        <v>1543</v>
      </c>
      <c r="BD393" s="1" t="s">
        <v>87</v>
      </c>
      <c r="BE393" s="1" t="s">
        <v>1332</v>
      </c>
      <c r="BF393" s="3">
        <v>2</v>
      </c>
      <c r="BG393" s="1" t="s">
        <v>2390</v>
      </c>
      <c r="BH393" s="1" t="s">
        <v>1135</v>
      </c>
      <c r="BI393" s="1" t="s">
        <v>1173</v>
      </c>
      <c r="BJ393" s="1" t="s">
        <v>1172</v>
      </c>
      <c r="BK393" s="1" t="s">
        <v>1267</v>
      </c>
      <c r="BL393" s="1" t="s">
        <v>1108</v>
      </c>
      <c r="BM393" s="1" t="s">
        <v>1107</v>
      </c>
      <c r="BN393" s="1">
        <v>1</v>
      </c>
      <c r="BT393" s="1" t="s">
        <v>1106</v>
      </c>
      <c r="BW393" s="1" t="s">
        <v>1106</v>
      </c>
      <c r="BX393" s="1" t="s">
        <v>1383</v>
      </c>
      <c r="BY393" s="1" t="s">
        <v>1383</v>
      </c>
      <c r="BZ393" s="1" t="s">
        <v>1106</v>
      </c>
      <c r="CA393" s="1" t="s">
        <v>1383</v>
      </c>
      <c r="CB393" s="1" t="s">
        <v>1383</v>
      </c>
      <c r="CC393" s="1" t="s">
        <v>1106</v>
      </c>
      <c r="CD393" s="1" t="s">
        <v>1383</v>
      </c>
      <c r="CE393" s="1" t="s">
        <v>1383</v>
      </c>
      <c r="CF393" s="1" t="s">
        <v>1383</v>
      </c>
      <c r="CG393" s="1" t="s">
        <v>1383</v>
      </c>
      <c r="CH393" s="1" t="s">
        <v>1383</v>
      </c>
      <c r="CI393" s="2">
        <v>41411</v>
      </c>
      <c r="CJ393" s="2">
        <v>41411</v>
      </c>
    </row>
    <row r="394" spans="1:88" ht="45" x14ac:dyDescent="0.25">
      <c r="A394" s="1">
        <v>176</v>
      </c>
      <c r="B394" s="1" t="s">
        <v>473</v>
      </c>
      <c r="G394" s="5">
        <v>176.1</v>
      </c>
      <c r="H394" s="1" t="s">
        <v>5142</v>
      </c>
      <c r="I394" s="1" t="s">
        <v>16</v>
      </c>
      <c r="J394" s="1" t="s">
        <v>946</v>
      </c>
      <c r="K394" s="1" t="s">
        <v>304</v>
      </c>
      <c r="L394" s="1" t="s">
        <v>16</v>
      </c>
      <c r="M394" s="1" t="s">
        <v>3594</v>
      </c>
      <c r="N394" s="2">
        <v>35916</v>
      </c>
      <c r="P394" s="1">
        <v>364698</v>
      </c>
      <c r="Q394" s="1">
        <v>401564</v>
      </c>
      <c r="R394" s="1">
        <v>109</v>
      </c>
      <c r="S394" s="1" t="s">
        <v>1140</v>
      </c>
      <c r="T394" s="1" t="s">
        <v>5156</v>
      </c>
      <c r="U394" s="1">
        <v>1</v>
      </c>
      <c r="V394" s="1" t="s">
        <v>1022</v>
      </c>
      <c r="W394" s="1">
        <v>31.67</v>
      </c>
      <c r="X394" s="1">
        <v>0.1</v>
      </c>
      <c r="Y394" s="1" t="s">
        <v>1022</v>
      </c>
      <c r="Z394" s="1">
        <v>1</v>
      </c>
      <c r="AA394" s="1">
        <v>0</v>
      </c>
      <c r="AB394" s="1">
        <v>0</v>
      </c>
      <c r="AC394" s="1">
        <v>0</v>
      </c>
      <c r="AD394" s="1">
        <v>0</v>
      </c>
      <c r="AE394" s="1">
        <v>0</v>
      </c>
      <c r="AF394" s="1">
        <v>0</v>
      </c>
      <c r="AG394" s="1">
        <v>0</v>
      </c>
      <c r="AH394" s="1">
        <v>0</v>
      </c>
      <c r="AI394" s="1">
        <v>0</v>
      </c>
      <c r="AJ394" s="1">
        <v>0</v>
      </c>
      <c r="AK394" s="1">
        <v>1</v>
      </c>
      <c r="AL394" s="1">
        <v>0</v>
      </c>
      <c r="AM394" s="1">
        <v>0</v>
      </c>
      <c r="AN394" s="1">
        <v>0</v>
      </c>
      <c r="AO394" s="1">
        <v>0</v>
      </c>
      <c r="AP394" s="1">
        <v>0</v>
      </c>
      <c r="AQ394" s="1" t="s">
        <v>1333</v>
      </c>
      <c r="AR394" s="1">
        <v>0</v>
      </c>
      <c r="AT394" s="1" t="s">
        <v>16</v>
      </c>
      <c r="AU394" s="1" t="s">
        <v>1206</v>
      </c>
      <c r="AV394" s="1" t="s">
        <v>1019</v>
      </c>
      <c r="AW394" s="1">
        <v>12</v>
      </c>
      <c r="AX394" s="1">
        <v>12</v>
      </c>
      <c r="AY394" s="1" t="s">
        <v>5155</v>
      </c>
      <c r="CI394" s="2">
        <v>41411</v>
      </c>
    </row>
    <row r="395" spans="1:88" ht="45" x14ac:dyDescent="0.25">
      <c r="A395" s="1">
        <v>177</v>
      </c>
      <c r="B395" s="1" t="s">
        <v>474</v>
      </c>
      <c r="G395" s="5">
        <v>177.2</v>
      </c>
      <c r="H395" s="1" t="s">
        <v>5151</v>
      </c>
      <c r="I395" s="1" t="s">
        <v>16</v>
      </c>
      <c r="J395" s="1" t="s">
        <v>946</v>
      </c>
      <c r="K395" s="1" t="s">
        <v>304</v>
      </c>
      <c r="L395" s="1" t="s">
        <v>16</v>
      </c>
      <c r="M395" s="1" t="s">
        <v>3594</v>
      </c>
      <c r="N395" s="2">
        <v>35916</v>
      </c>
      <c r="P395" s="1">
        <v>364068</v>
      </c>
      <c r="Q395" s="1">
        <v>401491</v>
      </c>
      <c r="R395" s="1">
        <v>109</v>
      </c>
      <c r="S395" s="1" t="s">
        <v>1140</v>
      </c>
      <c r="T395" s="1" t="s">
        <v>5150</v>
      </c>
      <c r="U395" s="1">
        <v>1</v>
      </c>
      <c r="V395" s="1" t="s">
        <v>1022</v>
      </c>
      <c r="W395" s="1">
        <v>29.97</v>
      </c>
      <c r="X395" s="1">
        <v>0.1</v>
      </c>
      <c r="Y395" s="1" t="s">
        <v>1022</v>
      </c>
      <c r="Z395" s="1">
        <v>1</v>
      </c>
      <c r="AA395" s="1">
        <v>0</v>
      </c>
      <c r="AB395" s="1">
        <v>0</v>
      </c>
      <c r="AC395" s="1">
        <v>0</v>
      </c>
      <c r="AD395" s="1">
        <v>0</v>
      </c>
      <c r="AE395" s="1">
        <v>0</v>
      </c>
      <c r="AF395" s="1">
        <v>0</v>
      </c>
      <c r="AG395" s="1">
        <v>0</v>
      </c>
      <c r="AH395" s="1">
        <v>0</v>
      </c>
      <c r="AI395" s="1">
        <v>0</v>
      </c>
      <c r="AJ395" s="1">
        <v>0</v>
      </c>
      <c r="AK395" s="1">
        <v>1</v>
      </c>
      <c r="AL395" s="1">
        <v>0</v>
      </c>
      <c r="AM395" s="1">
        <v>0</v>
      </c>
      <c r="AN395" s="1">
        <v>0</v>
      </c>
      <c r="AO395" s="1">
        <v>0</v>
      </c>
      <c r="AP395" s="1">
        <v>0</v>
      </c>
      <c r="AQ395" s="1" t="s">
        <v>1333</v>
      </c>
      <c r="AR395" s="1">
        <v>0</v>
      </c>
      <c r="AT395" s="1" t="s">
        <v>16</v>
      </c>
      <c r="AU395" s="1" t="s">
        <v>1206</v>
      </c>
      <c r="AV395" s="1" t="s">
        <v>1019</v>
      </c>
      <c r="AW395" s="1">
        <v>12</v>
      </c>
      <c r="AX395" s="1">
        <v>0</v>
      </c>
      <c r="AY395" s="1" t="s">
        <v>5149</v>
      </c>
      <c r="CI395" s="2">
        <v>41411</v>
      </c>
    </row>
    <row r="396" spans="1:88" ht="45" x14ac:dyDescent="0.25">
      <c r="A396" s="1">
        <v>177</v>
      </c>
      <c r="B396" s="1" t="s">
        <v>474</v>
      </c>
      <c r="G396" s="5">
        <v>177.1</v>
      </c>
      <c r="H396" s="1" t="s">
        <v>5154</v>
      </c>
      <c r="I396" s="1" t="s">
        <v>16</v>
      </c>
      <c r="J396" s="1" t="s">
        <v>946</v>
      </c>
      <c r="K396" s="1" t="s">
        <v>304</v>
      </c>
      <c r="L396" s="1" t="s">
        <v>16</v>
      </c>
      <c r="M396" s="1" t="s">
        <v>3594</v>
      </c>
      <c r="N396" s="2">
        <v>35916</v>
      </c>
      <c r="P396" s="1">
        <v>364054</v>
      </c>
      <c r="Q396" s="1">
        <v>401505</v>
      </c>
      <c r="R396" s="1">
        <v>109</v>
      </c>
      <c r="S396" s="1" t="s">
        <v>1140</v>
      </c>
      <c r="T396" s="1" t="s">
        <v>5153</v>
      </c>
      <c r="U396" s="1">
        <v>1</v>
      </c>
      <c r="V396" s="1" t="s">
        <v>1022</v>
      </c>
      <c r="W396" s="1">
        <v>30.14</v>
      </c>
      <c r="X396" s="1">
        <v>0.1</v>
      </c>
      <c r="Y396" s="1" t="s">
        <v>1022</v>
      </c>
      <c r="Z396" s="1">
        <v>1</v>
      </c>
      <c r="AA396" s="1">
        <v>0</v>
      </c>
      <c r="AB396" s="1">
        <v>0</v>
      </c>
      <c r="AC396" s="1">
        <v>0</v>
      </c>
      <c r="AD396" s="1">
        <v>0</v>
      </c>
      <c r="AE396" s="1">
        <v>0</v>
      </c>
      <c r="AF396" s="1">
        <v>0</v>
      </c>
      <c r="AG396" s="1">
        <v>0</v>
      </c>
      <c r="AH396" s="1">
        <v>0</v>
      </c>
      <c r="AI396" s="1">
        <v>0</v>
      </c>
      <c r="AJ396" s="1">
        <v>0</v>
      </c>
      <c r="AK396" s="1">
        <v>1</v>
      </c>
      <c r="AL396" s="1">
        <v>0</v>
      </c>
      <c r="AM396" s="1">
        <v>0</v>
      </c>
      <c r="AN396" s="1">
        <v>0</v>
      </c>
      <c r="AO396" s="1">
        <v>0</v>
      </c>
      <c r="AP396" s="1">
        <v>0</v>
      </c>
      <c r="AQ396" s="1" t="s">
        <v>1333</v>
      </c>
      <c r="AR396" s="1">
        <v>0</v>
      </c>
      <c r="AT396" s="1" t="s">
        <v>16</v>
      </c>
      <c r="AU396" s="1" t="s">
        <v>1206</v>
      </c>
      <c r="AV396" s="1" t="s">
        <v>1019</v>
      </c>
      <c r="AW396" s="1">
        <v>12</v>
      </c>
      <c r="AX396" s="1">
        <v>12</v>
      </c>
      <c r="AY396" s="1" t="s">
        <v>5152</v>
      </c>
      <c r="CI396" s="2">
        <v>41411</v>
      </c>
    </row>
    <row r="397" spans="1:88" ht="45" x14ac:dyDescent="0.25">
      <c r="A397" s="1">
        <v>178</v>
      </c>
      <c r="B397" s="1" t="s">
        <v>397</v>
      </c>
      <c r="G397" s="5">
        <v>178.1</v>
      </c>
      <c r="H397" s="1" t="s">
        <v>5146</v>
      </c>
      <c r="I397" s="1" t="s">
        <v>16</v>
      </c>
      <c r="J397" s="1" t="s">
        <v>946</v>
      </c>
      <c r="K397" s="1" t="s">
        <v>304</v>
      </c>
      <c r="L397" s="1" t="s">
        <v>16</v>
      </c>
      <c r="M397" s="1" t="s">
        <v>3594</v>
      </c>
      <c r="N397" s="2">
        <v>35916</v>
      </c>
      <c r="P397" s="1">
        <v>363417</v>
      </c>
      <c r="Q397" s="1">
        <v>400424</v>
      </c>
      <c r="R397" s="1">
        <v>109</v>
      </c>
      <c r="S397" s="1" t="s">
        <v>1140</v>
      </c>
      <c r="T397" s="1" t="s">
        <v>5148</v>
      </c>
      <c r="U397" s="1">
        <v>1</v>
      </c>
      <c r="V397" s="1" t="s">
        <v>1022</v>
      </c>
      <c r="W397" s="1">
        <v>22.69</v>
      </c>
      <c r="X397" s="1">
        <v>0.1</v>
      </c>
      <c r="Y397" s="1" t="s">
        <v>1022</v>
      </c>
      <c r="Z397" s="1">
        <v>1</v>
      </c>
      <c r="AA397" s="1">
        <v>0</v>
      </c>
      <c r="AB397" s="1">
        <v>0</v>
      </c>
      <c r="AC397" s="1">
        <v>0</v>
      </c>
      <c r="AD397" s="1">
        <v>0</v>
      </c>
      <c r="AE397" s="1">
        <v>0</v>
      </c>
      <c r="AF397" s="1">
        <v>0</v>
      </c>
      <c r="AG397" s="1">
        <v>0</v>
      </c>
      <c r="AH397" s="1">
        <v>0</v>
      </c>
      <c r="AI397" s="1">
        <v>0</v>
      </c>
      <c r="AJ397" s="1">
        <v>0</v>
      </c>
      <c r="AK397" s="1">
        <v>1</v>
      </c>
      <c r="AL397" s="1">
        <v>0</v>
      </c>
      <c r="AM397" s="1">
        <v>0</v>
      </c>
      <c r="AN397" s="1">
        <v>0</v>
      </c>
      <c r="AO397" s="1">
        <v>0</v>
      </c>
      <c r="AP397" s="1">
        <v>0</v>
      </c>
      <c r="AQ397" s="1" t="s">
        <v>1333</v>
      </c>
      <c r="AR397" s="1">
        <v>0</v>
      </c>
      <c r="AT397" s="1" t="s">
        <v>16</v>
      </c>
      <c r="AU397" s="1" t="s">
        <v>1206</v>
      </c>
      <c r="AV397" s="1" t="s">
        <v>1019</v>
      </c>
      <c r="AW397" s="1">
        <v>12</v>
      </c>
      <c r="AX397" s="1">
        <v>12</v>
      </c>
      <c r="AY397" s="1" t="s">
        <v>5147</v>
      </c>
      <c r="CI397" s="2">
        <v>41411</v>
      </c>
    </row>
    <row r="398" spans="1:88" ht="45" x14ac:dyDescent="0.25">
      <c r="A398" s="1">
        <v>178</v>
      </c>
      <c r="B398" s="1" t="s">
        <v>397</v>
      </c>
      <c r="G398" s="5">
        <v>178.2</v>
      </c>
      <c r="H398" s="1" t="s">
        <v>5146</v>
      </c>
      <c r="I398" s="1" t="s">
        <v>16</v>
      </c>
      <c r="J398" s="1" t="s">
        <v>946</v>
      </c>
      <c r="K398" s="1" t="s">
        <v>304</v>
      </c>
      <c r="L398" s="1" t="s">
        <v>16</v>
      </c>
      <c r="M398" s="1" t="s">
        <v>3594</v>
      </c>
      <c r="N398" s="2">
        <v>35916</v>
      </c>
      <c r="P398" s="1">
        <v>363113</v>
      </c>
      <c r="Q398" s="1">
        <v>400401</v>
      </c>
      <c r="R398" s="1">
        <v>109</v>
      </c>
      <c r="S398" s="1" t="s">
        <v>1140</v>
      </c>
      <c r="T398" s="1" t="s">
        <v>5145</v>
      </c>
      <c r="U398" s="1">
        <v>20</v>
      </c>
      <c r="V398" s="1" t="s">
        <v>1529</v>
      </c>
      <c r="W398" s="1">
        <v>23</v>
      </c>
      <c r="X398" s="1">
        <v>10</v>
      </c>
      <c r="Y398" s="1" t="s">
        <v>1529</v>
      </c>
      <c r="Z398" s="1">
        <v>1</v>
      </c>
      <c r="AA398" s="1">
        <v>0</v>
      </c>
      <c r="AB398" s="1">
        <v>0</v>
      </c>
      <c r="AC398" s="1">
        <v>0</v>
      </c>
      <c r="AD398" s="1">
        <v>0</v>
      </c>
      <c r="AE398" s="1">
        <v>0</v>
      </c>
      <c r="AF398" s="1">
        <v>0</v>
      </c>
      <c r="AG398" s="1">
        <v>0</v>
      </c>
      <c r="AH398" s="1">
        <v>0</v>
      </c>
      <c r="AI398" s="1">
        <v>0</v>
      </c>
      <c r="AJ398" s="1">
        <v>0</v>
      </c>
      <c r="AK398" s="1">
        <v>1</v>
      </c>
      <c r="AL398" s="1">
        <v>0</v>
      </c>
      <c r="AM398" s="1">
        <v>0</v>
      </c>
      <c r="AN398" s="1">
        <v>0</v>
      </c>
      <c r="AO398" s="1">
        <v>0</v>
      </c>
      <c r="AP398" s="1">
        <v>0</v>
      </c>
      <c r="AQ398" s="1" t="s">
        <v>1333</v>
      </c>
      <c r="AR398" s="1">
        <v>0</v>
      </c>
      <c r="AT398" s="1" t="s">
        <v>16</v>
      </c>
      <c r="AU398" s="1" t="s">
        <v>1206</v>
      </c>
      <c r="AV398" s="1" t="s">
        <v>1019</v>
      </c>
      <c r="AW398" s="1">
        <v>12</v>
      </c>
      <c r="AX398" s="1">
        <v>0</v>
      </c>
      <c r="CI398" s="2">
        <v>41411</v>
      </c>
    </row>
    <row r="399" spans="1:88" ht="45" x14ac:dyDescent="0.25">
      <c r="A399" s="1">
        <v>179</v>
      </c>
      <c r="B399" s="1" t="s">
        <v>475</v>
      </c>
      <c r="G399" s="5">
        <v>179.1</v>
      </c>
      <c r="H399" s="1" t="s">
        <v>5142</v>
      </c>
      <c r="I399" s="1" t="s">
        <v>16</v>
      </c>
      <c r="J399" s="1" t="s">
        <v>946</v>
      </c>
      <c r="K399" s="1" t="s">
        <v>304</v>
      </c>
      <c r="L399" s="1" t="s">
        <v>16</v>
      </c>
      <c r="M399" s="1" t="s">
        <v>3594</v>
      </c>
      <c r="N399" s="2">
        <v>35916</v>
      </c>
      <c r="P399" s="1">
        <v>363363</v>
      </c>
      <c r="Q399" s="1">
        <v>401324</v>
      </c>
      <c r="R399" s="1">
        <v>109</v>
      </c>
      <c r="S399" s="1" t="s">
        <v>1140</v>
      </c>
      <c r="T399" s="1" t="s">
        <v>5144</v>
      </c>
      <c r="U399" s="1">
        <v>1</v>
      </c>
      <c r="V399" s="1" t="s">
        <v>1022</v>
      </c>
      <c r="W399" s="1">
        <v>37.93</v>
      </c>
      <c r="X399" s="1">
        <v>0.1</v>
      </c>
      <c r="Y399" s="1" t="s">
        <v>1022</v>
      </c>
      <c r="Z399" s="1">
        <v>1</v>
      </c>
      <c r="AA399" s="1">
        <v>0</v>
      </c>
      <c r="AB399" s="1">
        <v>0</v>
      </c>
      <c r="AC399" s="1">
        <v>0</v>
      </c>
      <c r="AD399" s="1">
        <v>0</v>
      </c>
      <c r="AE399" s="1">
        <v>0</v>
      </c>
      <c r="AF399" s="1">
        <v>0</v>
      </c>
      <c r="AG399" s="1">
        <v>0</v>
      </c>
      <c r="AH399" s="1">
        <v>0</v>
      </c>
      <c r="AI399" s="1">
        <v>0</v>
      </c>
      <c r="AJ399" s="1">
        <v>0</v>
      </c>
      <c r="AK399" s="1">
        <v>1</v>
      </c>
      <c r="AL399" s="1">
        <v>0</v>
      </c>
      <c r="AM399" s="1">
        <v>0</v>
      </c>
      <c r="AN399" s="1">
        <v>0</v>
      </c>
      <c r="AO399" s="1">
        <v>0</v>
      </c>
      <c r="AP399" s="1">
        <v>0</v>
      </c>
      <c r="AQ399" s="1" t="s">
        <v>1333</v>
      </c>
      <c r="AR399" s="1">
        <v>0</v>
      </c>
      <c r="AT399" s="1" t="s">
        <v>16</v>
      </c>
      <c r="AU399" s="1" t="s">
        <v>1206</v>
      </c>
      <c r="AV399" s="1" t="s">
        <v>1019</v>
      </c>
      <c r="AW399" s="1">
        <v>12</v>
      </c>
      <c r="AX399" s="1">
        <v>12</v>
      </c>
      <c r="AY399" s="1" t="s">
        <v>5143</v>
      </c>
      <c r="CI399" s="2">
        <v>41411</v>
      </c>
    </row>
    <row r="400" spans="1:88" ht="45" x14ac:dyDescent="0.25">
      <c r="A400" s="1">
        <v>179</v>
      </c>
      <c r="B400" s="1" t="s">
        <v>475</v>
      </c>
      <c r="G400" s="5">
        <v>179.2</v>
      </c>
      <c r="H400" s="1" t="s">
        <v>5142</v>
      </c>
      <c r="I400" s="1" t="s">
        <v>16</v>
      </c>
      <c r="J400" s="1" t="s">
        <v>946</v>
      </c>
      <c r="K400" s="1" t="s">
        <v>304</v>
      </c>
      <c r="L400" s="1" t="s">
        <v>16</v>
      </c>
      <c r="M400" s="1" t="s">
        <v>3594</v>
      </c>
      <c r="N400" s="2">
        <v>35916</v>
      </c>
      <c r="P400" s="1">
        <v>363241</v>
      </c>
      <c r="Q400" s="1">
        <v>401325</v>
      </c>
      <c r="R400" s="1">
        <v>109</v>
      </c>
      <c r="S400" s="1" t="s">
        <v>1140</v>
      </c>
      <c r="T400" s="1" t="s">
        <v>5141</v>
      </c>
      <c r="U400" s="1">
        <v>20</v>
      </c>
      <c r="V400" s="1" t="s">
        <v>1529</v>
      </c>
      <c r="W400" s="1">
        <v>34</v>
      </c>
      <c r="X400" s="1">
        <v>10</v>
      </c>
      <c r="Y400" s="1" t="s">
        <v>1529</v>
      </c>
      <c r="Z400" s="1">
        <v>1</v>
      </c>
      <c r="AA400" s="1">
        <v>0</v>
      </c>
      <c r="AB400" s="1">
        <v>0</v>
      </c>
      <c r="AC400" s="1">
        <v>0</v>
      </c>
      <c r="AD400" s="1">
        <v>0</v>
      </c>
      <c r="AE400" s="1">
        <v>0</v>
      </c>
      <c r="AF400" s="1">
        <v>0</v>
      </c>
      <c r="AG400" s="1">
        <v>0</v>
      </c>
      <c r="AH400" s="1">
        <v>0</v>
      </c>
      <c r="AI400" s="1">
        <v>0</v>
      </c>
      <c r="AJ400" s="1">
        <v>0</v>
      </c>
      <c r="AK400" s="1">
        <v>1</v>
      </c>
      <c r="AL400" s="1">
        <v>0</v>
      </c>
      <c r="AM400" s="1">
        <v>0</v>
      </c>
      <c r="AN400" s="1">
        <v>0</v>
      </c>
      <c r="AO400" s="1">
        <v>0</v>
      </c>
      <c r="AP400" s="1">
        <v>0</v>
      </c>
      <c r="AQ400" s="1" t="s">
        <v>1333</v>
      </c>
      <c r="AR400" s="1">
        <v>0</v>
      </c>
      <c r="AT400" s="1" t="s">
        <v>16</v>
      </c>
      <c r="AU400" s="1" t="s">
        <v>1206</v>
      </c>
      <c r="AV400" s="1" t="s">
        <v>1019</v>
      </c>
      <c r="AW400" s="1">
        <v>12</v>
      </c>
      <c r="AX400" s="1">
        <v>0</v>
      </c>
      <c r="CI400" s="2">
        <v>41411</v>
      </c>
    </row>
    <row r="401" spans="1:88" ht="30" x14ac:dyDescent="0.25">
      <c r="A401" s="1">
        <v>180</v>
      </c>
      <c r="B401" s="1" t="s">
        <v>476</v>
      </c>
      <c r="G401" s="5">
        <v>180.1</v>
      </c>
      <c r="H401" s="1" t="s">
        <v>3765</v>
      </c>
      <c r="I401" s="1" t="s">
        <v>16</v>
      </c>
      <c r="J401" s="1" t="s">
        <v>70</v>
      </c>
      <c r="K401" s="1" t="s">
        <v>47</v>
      </c>
      <c r="L401" s="1" t="s">
        <v>16</v>
      </c>
      <c r="M401" s="1" t="s">
        <v>1413</v>
      </c>
      <c r="N401" s="2">
        <v>35916</v>
      </c>
      <c r="O401" s="1" t="s">
        <v>5140</v>
      </c>
      <c r="P401" s="1">
        <v>435433</v>
      </c>
      <c r="Q401" s="1">
        <v>397843</v>
      </c>
      <c r="R401" s="1">
        <v>110</v>
      </c>
      <c r="S401" s="1" t="s">
        <v>1258</v>
      </c>
      <c r="T401" s="1" t="s">
        <v>5139</v>
      </c>
      <c r="U401" s="1">
        <v>5</v>
      </c>
      <c r="V401" s="1" t="s">
        <v>1194</v>
      </c>
      <c r="W401" s="1">
        <v>140</v>
      </c>
      <c r="X401" s="1">
        <v>5</v>
      </c>
      <c r="Y401" s="1" t="s">
        <v>1256</v>
      </c>
      <c r="Z401" s="1">
        <v>1</v>
      </c>
      <c r="AA401" s="1">
        <v>0</v>
      </c>
      <c r="AB401" s="1">
        <v>0</v>
      </c>
      <c r="AC401" s="1">
        <v>1</v>
      </c>
      <c r="AD401" s="1">
        <v>0</v>
      </c>
      <c r="AE401" s="1">
        <v>0</v>
      </c>
      <c r="AF401" s="1">
        <v>0</v>
      </c>
      <c r="AG401" s="1">
        <v>0</v>
      </c>
      <c r="AH401" s="1">
        <v>0</v>
      </c>
      <c r="AI401" s="1">
        <v>0</v>
      </c>
      <c r="AJ401" s="1">
        <v>0</v>
      </c>
      <c r="AK401" s="1">
        <v>0</v>
      </c>
      <c r="AL401" s="1">
        <v>1</v>
      </c>
      <c r="AM401" s="1">
        <v>0</v>
      </c>
      <c r="AN401" s="1">
        <v>0</v>
      </c>
      <c r="AO401" s="1">
        <v>0</v>
      </c>
      <c r="AP401" s="1">
        <v>0</v>
      </c>
      <c r="AQ401" s="1" t="s">
        <v>4522</v>
      </c>
      <c r="AR401" s="1">
        <v>0</v>
      </c>
      <c r="AT401" s="1" t="s">
        <v>16</v>
      </c>
      <c r="AU401" s="1" t="s">
        <v>1206</v>
      </c>
      <c r="AV401" s="1" t="s">
        <v>1332</v>
      </c>
      <c r="AW401" s="1">
        <v>2</v>
      </c>
      <c r="AX401" s="1">
        <v>2</v>
      </c>
      <c r="AY401" s="1" t="s">
        <v>5138</v>
      </c>
      <c r="CI401" s="2">
        <v>41411</v>
      </c>
      <c r="CJ401" s="2">
        <v>39377</v>
      </c>
    </row>
    <row r="402" spans="1:88" ht="60" x14ac:dyDescent="0.25">
      <c r="A402" s="1">
        <v>181</v>
      </c>
      <c r="B402" s="1" t="s">
        <v>477</v>
      </c>
      <c r="G402" s="5">
        <v>181.1</v>
      </c>
      <c r="H402" s="1" t="s">
        <v>1426</v>
      </c>
      <c r="I402" s="1" t="s">
        <v>16</v>
      </c>
      <c r="J402" s="1" t="s">
        <v>2013</v>
      </c>
      <c r="K402" s="1" t="s">
        <v>18</v>
      </c>
      <c r="L402" s="1" t="s">
        <v>16</v>
      </c>
      <c r="M402" s="1" t="s">
        <v>3696</v>
      </c>
      <c r="N402" s="2">
        <v>35490</v>
      </c>
      <c r="O402" s="1" t="s">
        <v>5137</v>
      </c>
      <c r="P402" s="1">
        <v>298029</v>
      </c>
      <c r="Q402" s="1">
        <v>521597</v>
      </c>
      <c r="R402" s="1">
        <v>89</v>
      </c>
      <c r="S402" s="1" t="s">
        <v>3905</v>
      </c>
      <c r="T402" s="1" t="s">
        <v>5136</v>
      </c>
      <c r="U402" s="1">
        <v>10</v>
      </c>
      <c r="V402" s="1" t="s">
        <v>1207</v>
      </c>
      <c r="W402" s="1">
        <v>55</v>
      </c>
      <c r="X402" s="1">
        <v>5</v>
      </c>
      <c r="Y402" s="1" t="s">
        <v>1256</v>
      </c>
      <c r="Z402" s="1">
        <v>1</v>
      </c>
      <c r="AA402" s="1">
        <v>0</v>
      </c>
      <c r="AB402" s="1">
        <v>0</v>
      </c>
      <c r="AC402" s="1">
        <v>0</v>
      </c>
      <c r="AD402" s="1">
        <v>0</v>
      </c>
      <c r="AE402" s="1">
        <v>0</v>
      </c>
      <c r="AF402" s="1">
        <v>0</v>
      </c>
      <c r="AG402" s="1">
        <v>0</v>
      </c>
      <c r="AH402" s="1">
        <v>0</v>
      </c>
      <c r="AI402" s="1">
        <v>0</v>
      </c>
      <c r="AJ402" s="1">
        <v>0</v>
      </c>
      <c r="AK402" s="1">
        <v>1</v>
      </c>
      <c r="AL402" s="1">
        <v>0</v>
      </c>
      <c r="AM402" s="1">
        <v>0</v>
      </c>
      <c r="AN402" s="1">
        <v>0</v>
      </c>
      <c r="AO402" s="1">
        <v>0</v>
      </c>
      <c r="AP402" s="1">
        <v>0</v>
      </c>
      <c r="AQ402" s="1" t="s">
        <v>1333</v>
      </c>
      <c r="AR402" s="1">
        <v>0</v>
      </c>
      <c r="AT402" s="1" t="s">
        <v>16</v>
      </c>
      <c r="AU402" s="1" t="s">
        <v>1162</v>
      </c>
      <c r="AV402" s="1" t="s">
        <v>1019</v>
      </c>
      <c r="AW402" s="1">
        <v>12</v>
      </c>
      <c r="AX402" s="1">
        <v>12</v>
      </c>
      <c r="CI402" s="2">
        <v>41411</v>
      </c>
    </row>
    <row r="403" spans="1:88" ht="60" x14ac:dyDescent="0.25">
      <c r="A403" s="1">
        <v>182</v>
      </c>
      <c r="B403" s="1" t="s">
        <v>478</v>
      </c>
      <c r="G403" s="5">
        <v>182.1</v>
      </c>
      <c r="H403" s="1" t="s">
        <v>5135</v>
      </c>
      <c r="I403" s="1" t="s">
        <v>16</v>
      </c>
      <c r="J403" s="1" t="s">
        <v>942</v>
      </c>
      <c r="K403" s="1" t="s">
        <v>72</v>
      </c>
      <c r="L403" s="1" t="s">
        <v>16</v>
      </c>
      <c r="M403" s="1" t="s">
        <v>4310</v>
      </c>
      <c r="N403" s="2">
        <v>35796</v>
      </c>
      <c r="O403" s="1" t="s">
        <v>5133</v>
      </c>
      <c r="P403" s="1">
        <v>388642</v>
      </c>
      <c r="Q403" s="1">
        <v>341431</v>
      </c>
      <c r="R403" s="1">
        <v>118</v>
      </c>
      <c r="S403" s="1" t="s">
        <v>1209</v>
      </c>
      <c r="T403" s="1" t="s">
        <v>5132</v>
      </c>
      <c r="U403" s="1">
        <v>5</v>
      </c>
      <c r="V403" s="1" t="s">
        <v>1194</v>
      </c>
      <c r="W403" s="1">
        <v>115</v>
      </c>
      <c r="X403" s="1">
        <v>5</v>
      </c>
      <c r="Y403" s="1" t="s">
        <v>1256</v>
      </c>
      <c r="Z403" s="1">
        <v>1</v>
      </c>
      <c r="AA403" s="1">
        <v>0</v>
      </c>
      <c r="AB403" s="1">
        <v>0</v>
      </c>
      <c r="AC403" s="1">
        <v>1</v>
      </c>
      <c r="AD403" s="1">
        <v>0</v>
      </c>
      <c r="AE403" s="1">
        <v>0</v>
      </c>
      <c r="AF403" s="1">
        <v>0</v>
      </c>
      <c r="AG403" s="1">
        <v>0</v>
      </c>
      <c r="AH403" s="1">
        <v>0</v>
      </c>
      <c r="AI403" s="1">
        <v>0</v>
      </c>
      <c r="AJ403" s="1">
        <v>0</v>
      </c>
      <c r="AK403" s="1">
        <v>1</v>
      </c>
      <c r="AL403" s="1">
        <v>0</v>
      </c>
      <c r="AM403" s="1">
        <v>0</v>
      </c>
      <c r="AN403" s="1">
        <v>0</v>
      </c>
      <c r="AO403" s="1">
        <v>0</v>
      </c>
      <c r="AP403" s="1">
        <v>0</v>
      </c>
      <c r="AQ403" s="1" t="s">
        <v>1251</v>
      </c>
      <c r="AR403" s="1">
        <v>0</v>
      </c>
      <c r="AT403" s="1" t="s">
        <v>16</v>
      </c>
      <c r="AU403" s="1" t="s">
        <v>1206</v>
      </c>
      <c r="AV403" s="1" t="s">
        <v>1019</v>
      </c>
      <c r="AW403" s="1">
        <v>12</v>
      </c>
      <c r="AX403" s="1">
        <v>12</v>
      </c>
      <c r="CI403" s="2">
        <v>41411</v>
      </c>
    </row>
    <row r="404" spans="1:88" ht="60" x14ac:dyDescent="0.25">
      <c r="A404" s="1">
        <v>182</v>
      </c>
      <c r="B404" s="1" t="s">
        <v>478</v>
      </c>
      <c r="G404" s="5">
        <v>182.2</v>
      </c>
      <c r="H404" s="1" t="s">
        <v>5134</v>
      </c>
      <c r="I404" s="1" t="s">
        <v>16</v>
      </c>
      <c r="J404" s="1" t="s">
        <v>942</v>
      </c>
      <c r="K404" s="1" t="s">
        <v>72</v>
      </c>
      <c r="L404" s="1" t="s">
        <v>16</v>
      </c>
      <c r="M404" s="1" t="s">
        <v>4310</v>
      </c>
      <c r="N404" s="2">
        <v>35796</v>
      </c>
      <c r="O404" s="1" t="s">
        <v>5133</v>
      </c>
      <c r="P404" s="1">
        <v>388642</v>
      </c>
      <c r="Q404" s="1">
        <v>341431</v>
      </c>
      <c r="R404" s="1">
        <v>118</v>
      </c>
      <c r="S404" s="1" t="s">
        <v>1209</v>
      </c>
      <c r="T404" s="1" t="s">
        <v>5132</v>
      </c>
      <c r="U404" s="1">
        <v>5</v>
      </c>
      <c r="V404" s="1" t="s">
        <v>1194</v>
      </c>
      <c r="W404" s="1">
        <v>115</v>
      </c>
      <c r="X404" s="1">
        <v>5</v>
      </c>
      <c r="Y404" s="1" t="s">
        <v>1256</v>
      </c>
      <c r="Z404" s="1">
        <v>1</v>
      </c>
      <c r="AA404" s="1">
        <v>0</v>
      </c>
      <c r="AB404" s="1">
        <v>0</v>
      </c>
      <c r="AC404" s="1">
        <v>1</v>
      </c>
      <c r="AD404" s="1">
        <v>0</v>
      </c>
      <c r="AE404" s="1">
        <v>0</v>
      </c>
      <c r="AF404" s="1">
        <v>0</v>
      </c>
      <c r="AG404" s="1">
        <v>0</v>
      </c>
      <c r="AH404" s="1">
        <v>0</v>
      </c>
      <c r="AI404" s="1">
        <v>0</v>
      </c>
      <c r="AJ404" s="1">
        <v>0</v>
      </c>
      <c r="AK404" s="1">
        <v>1</v>
      </c>
      <c r="AL404" s="1">
        <v>0</v>
      </c>
      <c r="AM404" s="1">
        <v>0</v>
      </c>
      <c r="AN404" s="1">
        <v>0</v>
      </c>
      <c r="AO404" s="1">
        <v>0</v>
      </c>
      <c r="AP404" s="1">
        <v>0</v>
      </c>
      <c r="AQ404" s="1" t="s">
        <v>1251</v>
      </c>
      <c r="AR404" s="1">
        <v>0</v>
      </c>
      <c r="AT404" s="1" t="s">
        <v>16</v>
      </c>
      <c r="AU404" s="1" t="s">
        <v>1206</v>
      </c>
      <c r="AV404" s="1" t="s">
        <v>1019</v>
      </c>
      <c r="AW404" s="1">
        <v>12</v>
      </c>
      <c r="AX404" s="1">
        <v>0</v>
      </c>
      <c r="CI404" s="2">
        <v>41411</v>
      </c>
    </row>
    <row r="405" spans="1:88" ht="60" x14ac:dyDescent="0.25">
      <c r="A405" s="1">
        <v>182</v>
      </c>
      <c r="B405" s="1" t="s">
        <v>478</v>
      </c>
      <c r="G405" s="5">
        <v>182.3</v>
      </c>
      <c r="H405" s="1" t="s">
        <v>1881</v>
      </c>
      <c r="I405" s="1" t="s">
        <v>16</v>
      </c>
      <c r="J405" s="1" t="s">
        <v>942</v>
      </c>
      <c r="K405" s="1" t="s">
        <v>72</v>
      </c>
      <c r="L405" s="1" t="s">
        <v>16</v>
      </c>
      <c r="M405" s="1" t="s">
        <v>4310</v>
      </c>
      <c r="N405" s="2">
        <v>35796</v>
      </c>
      <c r="O405" s="1" t="s">
        <v>5131</v>
      </c>
      <c r="P405" s="1">
        <v>388545</v>
      </c>
      <c r="Q405" s="1">
        <v>341490</v>
      </c>
      <c r="R405" s="1">
        <v>118</v>
      </c>
      <c r="S405" s="1" t="s">
        <v>1209</v>
      </c>
      <c r="T405" s="1" t="s">
        <v>5130</v>
      </c>
      <c r="U405" s="1">
        <v>5</v>
      </c>
      <c r="V405" s="1" t="s">
        <v>1194</v>
      </c>
      <c r="W405" s="1">
        <v>115</v>
      </c>
      <c r="X405" s="1">
        <v>5</v>
      </c>
      <c r="Y405" s="1" t="s">
        <v>1256</v>
      </c>
      <c r="Z405" s="1">
        <v>1</v>
      </c>
      <c r="AA405" s="1">
        <v>0</v>
      </c>
      <c r="AB405" s="1">
        <v>0</v>
      </c>
      <c r="AC405" s="1">
        <v>0</v>
      </c>
      <c r="AD405" s="1">
        <v>0</v>
      </c>
      <c r="AE405" s="1">
        <v>0</v>
      </c>
      <c r="AF405" s="1">
        <v>0</v>
      </c>
      <c r="AG405" s="1">
        <v>0</v>
      </c>
      <c r="AH405" s="1">
        <v>0</v>
      </c>
      <c r="AI405" s="1">
        <v>0</v>
      </c>
      <c r="AJ405" s="1">
        <v>0</v>
      </c>
      <c r="AK405" s="1">
        <v>1</v>
      </c>
      <c r="AL405" s="1">
        <v>0</v>
      </c>
      <c r="AM405" s="1">
        <v>0</v>
      </c>
      <c r="AN405" s="1">
        <v>0</v>
      </c>
      <c r="AO405" s="1">
        <v>0</v>
      </c>
      <c r="AP405" s="1">
        <v>0</v>
      </c>
      <c r="AQ405" s="1" t="s">
        <v>1333</v>
      </c>
      <c r="AR405" s="1">
        <v>0</v>
      </c>
      <c r="AT405" s="1" t="s">
        <v>16</v>
      </c>
      <c r="AU405" s="1" t="s">
        <v>1206</v>
      </c>
      <c r="AV405" s="1" t="s">
        <v>1019</v>
      </c>
      <c r="AW405" s="1">
        <v>12</v>
      </c>
      <c r="AX405" s="1">
        <v>0</v>
      </c>
      <c r="CI405" s="2">
        <v>41411</v>
      </c>
    </row>
    <row r="406" spans="1:88" ht="60" x14ac:dyDescent="0.25">
      <c r="A406" s="1">
        <v>182</v>
      </c>
      <c r="B406" s="1" t="s">
        <v>478</v>
      </c>
      <c r="G406" s="5">
        <v>182.4</v>
      </c>
      <c r="H406" s="1" t="s">
        <v>5129</v>
      </c>
      <c r="I406" s="1" t="s">
        <v>16</v>
      </c>
      <c r="J406" s="1" t="s">
        <v>942</v>
      </c>
      <c r="K406" s="1" t="s">
        <v>72</v>
      </c>
      <c r="L406" s="1" t="s">
        <v>16</v>
      </c>
      <c r="M406" s="1" t="s">
        <v>4310</v>
      </c>
      <c r="N406" s="2">
        <v>35796</v>
      </c>
      <c r="O406" s="1" t="s">
        <v>5128</v>
      </c>
      <c r="P406" s="1">
        <v>388471</v>
      </c>
      <c r="Q406" s="1">
        <v>341375</v>
      </c>
      <c r="R406" s="1">
        <v>118</v>
      </c>
      <c r="S406" s="1" t="s">
        <v>1209</v>
      </c>
      <c r="T406" s="1" t="s">
        <v>5127</v>
      </c>
      <c r="U406" s="1">
        <v>15</v>
      </c>
      <c r="V406" s="1" t="s">
        <v>1529</v>
      </c>
      <c r="W406" s="1">
        <v>115</v>
      </c>
      <c r="X406" s="1">
        <v>5</v>
      </c>
      <c r="Y406" s="1" t="s">
        <v>1256</v>
      </c>
      <c r="Z406" s="1">
        <v>1</v>
      </c>
      <c r="AA406" s="1">
        <v>0</v>
      </c>
      <c r="AB406" s="1">
        <v>0</v>
      </c>
      <c r="AC406" s="1">
        <v>0</v>
      </c>
      <c r="AD406" s="1">
        <v>0</v>
      </c>
      <c r="AE406" s="1">
        <v>0</v>
      </c>
      <c r="AF406" s="1">
        <v>0</v>
      </c>
      <c r="AG406" s="1">
        <v>0</v>
      </c>
      <c r="AH406" s="1">
        <v>0</v>
      </c>
      <c r="AI406" s="1">
        <v>0</v>
      </c>
      <c r="AJ406" s="1">
        <v>0</v>
      </c>
      <c r="AK406" s="1">
        <v>1</v>
      </c>
      <c r="AL406" s="1">
        <v>0</v>
      </c>
      <c r="AM406" s="1">
        <v>0</v>
      </c>
      <c r="AN406" s="1">
        <v>0</v>
      </c>
      <c r="AO406" s="1">
        <v>0</v>
      </c>
      <c r="AP406" s="1">
        <v>0</v>
      </c>
      <c r="AQ406" s="1" t="s">
        <v>1333</v>
      </c>
      <c r="AR406" s="1">
        <v>0</v>
      </c>
      <c r="AT406" s="1" t="s">
        <v>16</v>
      </c>
      <c r="AU406" s="1" t="s">
        <v>1206</v>
      </c>
      <c r="AV406" s="1" t="s">
        <v>1019</v>
      </c>
      <c r="AW406" s="1">
        <v>12</v>
      </c>
      <c r="AX406" s="1">
        <v>0</v>
      </c>
      <c r="CI406" s="2">
        <v>41411</v>
      </c>
    </row>
    <row r="407" spans="1:88" ht="30" x14ac:dyDescent="0.25">
      <c r="A407" s="1">
        <v>183</v>
      </c>
      <c r="B407" s="1" t="s">
        <v>479</v>
      </c>
      <c r="G407" s="5">
        <v>183.1</v>
      </c>
      <c r="H407" s="1" t="s">
        <v>4914</v>
      </c>
      <c r="I407" s="1" t="s">
        <v>16</v>
      </c>
      <c r="J407" s="1" t="s">
        <v>70</v>
      </c>
      <c r="K407" s="1" t="s">
        <v>123</v>
      </c>
      <c r="L407" s="1" t="s">
        <v>16</v>
      </c>
      <c r="M407" s="1" t="s">
        <v>1413</v>
      </c>
      <c r="N407" s="2">
        <v>35462</v>
      </c>
      <c r="O407" s="1" t="s">
        <v>5126</v>
      </c>
      <c r="P407" s="1">
        <v>430540</v>
      </c>
      <c r="Q407" s="1">
        <v>414576</v>
      </c>
      <c r="R407" s="1">
        <v>110</v>
      </c>
      <c r="S407" s="1" t="s">
        <v>1336</v>
      </c>
      <c r="T407" s="1" t="s">
        <v>5125</v>
      </c>
      <c r="U407" s="1">
        <v>10</v>
      </c>
      <c r="V407" s="1" t="s">
        <v>1194</v>
      </c>
      <c r="W407" s="1">
        <v>100</v>
      </c>
      <c r="X407" s="1">
        <v>5</v>
      </c>
      <c r="Y407" s="1" t="s">
        <v>1256</v>
      </c>
      <c r="Z407" s="1">
        <v>1</v>
      </c>
      <c r="AA407" s="1">
        <v>0</v>
      </c>
      <c r="AB407" s="1">
        <v>0</v>
      </c>
      <c r="AC407" s="1">
        <v>1</v>
      </c>
      <c r="AD407" s="1">
        <v>0</v>
      </c>
      <c r="AE407" s="1">
        <v>0</v>
      </c>
      <c r="AF407" s="1">
        <v>0</v>
      </c>
      <c r="AG407" s="1">
        <v>0</v>
      </c>
      <c r="AH407" s="1">
        <v>0</v>
      </c>
      <c r="AI407" s="1">
        <v>0</v>
      </c>
      <c r="AJ407" s="1">
        <v>0</v>
      </c>
      <c r="AK407" s="1">
        <v>0</v>
      </c>
      <c r="AL407" s="1">
        <v>0</v>
      </c>
      <c r="AM407" s="1">
        <v>0</v>
      </c>
      <c r="AN407" s="1">
        <v>0</v>
      </c>
      <c r="AO407" s="1">
        <v>0</v>
      </c>
      <c r="AP407" s="1">
        <v>0</v>
      </c>
      <c r="AQ407" s="1" t="s">
        <v>1326</v>
      </c>
      <c r="AR407" s="1">
        <v>0</v>
      </c>
      <c r="AT407" s="1" t="s">
        <v>16</v>
      </c>
      <c r="AU407" s="1" t="s">
        <v>1206</v>
      </c>
      <c r="AV407" s="1" t="s">
        <v>1452</v>
      </c>
      <c r="AW407" s="1">
        <v>4</v>
      </c>
      <c r="AX407" s="1">
        <v>4</v>
      </c>
      <c r="CI407" s="2">
        <v>41411</v>
      </c>
    </row>
    <row r="408" spans="1:88" ht="30" x14ac:dyDescent="0.25">
      <c r="A408" s="1">
        <v>183</v>
      </c>
      <c r="B408" s="1" t="s">
        <v>479</v>
      </c>
      <c r="G408" s="5">
        <v>183.2</v>
      </c>
      <c r="H408" s="1" t="s">
        <v>3279</v>
      </c>
      <c r="I408" s="1" t="s">
        <v>16</v>
      </c>
      <c r="J408" s="1" t="s">
        <v>70</v>
      </c>
      <c r="K408" s="1" t="s">
        <v>123</v>
      </c>
      <c r="L408" s="1" t="s">
        <v>16</v>
      </c>
      <c r="M408" s="1" t="s">
        <v>1413</v>
      </c>
      <c r="N408" s="2">
        <v>35462</v>
      </c>
      <c r="O408" s="1" t="s">
        <v>5124</v>
      </c>
      <c r="P408" s="1">
        <v>430531</v>
      </c>
      <c r="Q408" s="1">
        <v>414497</v>
      </c>
      <c r="R408" s="1">
        <v>110</v>
      </c>
      <c r="S408" s="1" t="s">
        <v>1336</v>
      </c>
      <c r="T408" s="1" t="s">
        <v>5123</v>
      </c>
      <c r="U408" s="1">
        <v>10</v>
      </c>
      <c r="V408" s="1" t="s">
        <v>1194</v>
      </c>
      <c r="W408" s="1">
        <v>100</v>
      </c>
      <c r="X408" s="1">
        <v>5</v>
      </c>
      <c r="Y408" s="1" t="s">
        <v>1256</v>
      </c>
      <c r="Z408" s="1">
        <v>1</v>
      </c>
      <c r="AA408" s="1">
        <v>0</v>
      </c>
      <c r="AB408" s="1">
        <v>0</v>
      </c>
      <c r="AC408" s="1">
        <v>0</v>
      </c>
      <c r="AD408" s="1">
        <v>0</v>
      </c>
      <c r="AE408" s="1">
        <v>0</v>
      </c>
      <c r="AF408" s="1">
        <v>0</v>
      </c>
      <c r="AG408" s="1">
        <v>0</v>
      </c>
      <c r="AH408" s="1">
        <v>0</v>
      </c>
      <c r="AI408" s="1">
        <v>0</v>
      </c>
      <c r="AJ408" s="1">
        <v>0</v>
      </c>
      <c r="AK408" s="1">
        <v>0</v>
      </c>
      <c r="AL408" s="1">
        <v>0</v>
      </c>
      <c r="AM408" s="1">
        <v>1</v>
      </c>
      <c r="AN408" s="1">
        <v>0</v>
      </c>
      <c r="AO408" s="1">
        <v>0</v>
      </c>
      <c r="AP408" s="1">
        <v>0</v>
      </c>
      <c r="AQ408" s="1" t="s">
        <v>2944</v>
      </c>
      <c r="AR408" s="1">
        <v>0</v>
      </c>
      <c r="AT408" s="1" t="s">
        <v>16</v>
      </c>
      <c r="AU408" s="1" t="s">
        <v>1206</v>
      </c>
      <c r="AV408" s="1" t="s">
        <v>1452</v>
      </c>
      <c r="AW408" s="1">
        <v>4</v>
      </c>
      <c r="AX408" s="1">
        <v>0</v>
      </c>
      <c r="CI408" s="2">
        <v>41411</v>
      </c>
    </row>
    <row r="409" spans="1:88" ht="30" x14ac:dyDescent="0.25">
      <c r="A409" s="1">
        <v>184</v>
      </c>
      <c r="B409" s="1" t="s">
        <v>480</v>
      </c>
      <c r="G409" s="5">
        <v>184.3</v>
      </c>
      <c r="H409" s="1" t="s">
        <v>5118</v>
      </c>
      <c r="I409" s="1" t="s">
        <v>16</v>
      </c>
      <c r="J409" s="1" t="s">
        <v>70</v>
      </c>
      <c r="K409" s="1" t="s">
        <v>299</v>
      </c>
      <c r="L409" s="1" t="s">
        <v>90</v>
      </c>
      <c r="M409" s="1" t="s">
        <v>3286</v>
      </c>
      <c r="N409" s="2">
        <v>34608</v>
      </c>
      <c r="P409" s="1">
        <v>443563</v>
      </c>
      <c r="Q409" s="1">
        <v>380560</v>
      </c>
      <c r="R409" s="1">
        <v>111</v>
      </c>
      <c r="S409" s="1" t="s">
        <v>1258</v>
      </c>
      <c r="T409" s="1" t="s">
        <v>5117</v>
      </c>
      <c r="U409" s="1">
        <v>20</v>
      </c>
      <c r="V409" s="1" t="s">
        <v>1529</v>
      </c>
      <c r="W409" s="1">
        <v>89</v>
      </c>
      <c r="X409" s="1">
        <v>5</v>
      </c>
      <c r="Y409" s="1" t="s">
        <v>1529</v>
      </c>
      <c r="Z409" s="1">
        <v>1</v>
      </c>
      <c r="AA409" s="1">
        <v>0</v>
      </c>
      <c r="AB409" s="1">
        <v>0</v>
      </c>
      <c r="AC409" s="1">
        <v>0</v>
      </c>
      <c r="AD409" s="1">
        <v>0</v>
      </c>
      <c r="AE409" s="1">
        <v>0</v>
      </c>
      <c r="AF409" s="1">
        <v>0</v>
      </c>
      <c r="AG409" s="1">
        <v>0</v>
      </c>
      <c r="AH409" s="1">
        <v>0</v>
      </c>
      <c r="AI409" s="1">
        <v>0</v>
      </c>
      <c r="AJ409" s="1">
        <v>0</v>
      </c>
      <c r="AK409" s="1">
        <v>1</v>
      </c>
      <c r="AL409" s="1">
        <v>0</v>
      </c>
      <c r="AM409" s="1">
        <v>0</v>
      </c>
      <c r="AN409" s="1">
        <v>0</v>
      </c>
      <c r="AO409" s="1">
        <v>0</v>
      </c>
      <c r="AP409" s="1">
        <v>0</v>
      </c>
      <c r="AQ409" s="1" t="s">
        <v>1333</v>
      </c>
      <c r="AR409" s="1">
        <v>0</v>
      </c>
      <c r="AT409" s="1" t="s">
        <v>16</v>
      </c>
      <c r="AU409" s="1" t="s">
        <v>1206</v>
      </c>
      <c r="AV409" s="1" t="s">
        <v>1417</v>
      </c>
      <c r="AW409" s="1">
        <v>6</v>
      </c>
      <c r="AX409" s="1">
        <v>0</v>
      </c>
      <c r="CI409" s="2">
        <v>41411</v>
      </c>
    </row>
    <row r="410" spans="1:88" ht="30" x14ac:dyDescent="0.25">
      <c r="A410" s="1">
        <v>184</v>
      </c>
      <c r="B410" s="1" t="s">
        <v>480</v>
      </c>
      <c r="G410" s="5">
        <v>184.4</v>
      </c>
      <c r="H410" s="1" t="s">
        <v>5116</v>
      </c>
      <c r="I410" s="1" t="s">
        <v>16</v>
      </c>
      <c r="J410" s="1" t="s">
        <v>70</v>
      </c>
      <c r="K410" s="1" t="s">
        <v>299</v>
      </c>
      <c r="L410" s="1" t="s">
        <v>90</v>
      </c>
      <c r="M410" s="1" t="s">
        <v>3286</v>
      </c>
      <c r="N410" s="2">
        <v>34608</v>
      </c>
      <c r="P410" s="1">
        <v>443509</v>
      </c>
      <c r="Q410" s="1">
        <v>380474</v>
      </c>
      <c r="R410" s="1">
        <v>111</v>
      </c>
      <c r="S410" s="1" t="s">
        <v>1258</v>
      </c>
      <c r="T410" s="1" t="s">
        <v>5115</v>
      </c>
      <c r="U410" s="1">
        <v>20</v>
      </c>
      <c r="V410" s="1" t="s">
        <v>1529</v>
      </c>
      <c r="W410" s="1">
        <v>91</v>
      </c>
      <c r="X410" s="1">
        <v>5</v>
      </c>
      <c r="Y410" s="1" t="s">
        <v>1529</v>
      </c>
      <c r="Z410" s="1">
        <v>1</v>
      </c>
      <c r="AA410" s="1">
        <v>0</v>
      </c>
      <c r="AB410" s="1">
        <v>0</v>
      </c>
      <c r="AC410" s="1">
        <v>0</v>
      </c>
      <c r="AD410" s="1">
        <v>0</v>
      </c>
      <c r="AE410" s="1">
        <v>0</v>
      </c>
      <c r="AF410" s="1">
        <v>0</v>
      </c>
      <c r="AG410" s="1">
        <v>0</v>
      </c>
      <c r="AH410" s="1">
        <v>0</v>
      </c>
      <c r="AI410" s="1">
        <v>0</v>
      </c>
      <c r="AJ410" s="1">
        <v>0</v>
      </c>
      <c r="AK410" s="1">
        <v>1</v>
      </c>
      <c r="AL410" s="1">
        <v>0</v>
      </c>
      <c r="AM410" s="1">
        <v>0</v>
      </c>
      <c r="AN410" s="1">
        <v>0</v>
      </c>
      <c r="AO410" s="1">
        <v>0</v>
      </c>
      <c r="AP410" s="1">
        <v>0</v>
      </c>
      <c r="AQ410" s="1" t="s">
        <v>1333</v>
      </c>
      <c r="AR410" s="1">
        <v>0</v>
      </c>
      <c r="AT410" s="1" t="s">
        <v>16</v>
      </c>
      <c r="AU410" s="1" t="s">
        <v>1206</v>
      </c>
      <c r="AV410" s="1" t="s">
        <v>1417</v>
      </c>
      <c r="AW410" s="1">
        <v>6</v>
      </c>
      <c r="AX410" s="1">
        <v>0</v>
      </c>
      <c r="CI410" s="2">
        <v>41411</v>
      </c>
    </row>
    <row r="411" spans="1:88" ht="30" x14ac:dyDescent="0.25">
      <c r="A411" s="1">
        <v>184</v>
      </c>
      <c r="B411" s="1" t="s">
        <v>480</v>
      </c>
      <c r="G411" s="5">
        <v>184.2</v>
      </c>
      <c r="H411" s="1" t="s">
        <v>5120</v>
      </c>
      <c r="I411" s="1" t="s">
        <v>16</v>
      </c>
      <c r="J411" s="1" t="s">
        <v>70</v>
      </c>
      <c r="K411" s="1" t="s">
        <v>299</v>
      </c>
      <c r="L411" s="1" t="s">
        <v>90</v>
      </c>
      <c r="M411" s="1" t="s">
        <v>3286</v>
      </c>
      <c r="N411" s="2">
        <v>34608</v>
      </c>
      <c r="P411" s="1">
        <v>443453</v>
      </c>
      <c r="Q411" s="1">
        <v>380558</v>
      </c>
      <c r="R411" s="1">
        <v>111</v>
      </c>
      <c r="S411" s="1" t="s">
        <v>1258</v>
      </c>
      <c r="T411" s="1" t="s">
        <v>5119</v>
      </c>
      <c r="U411" s="1">
        <v>20</v>
      </c>
      <c r="V411" s="1" t="s">
        <v>1529</v>
      </c>
      <c r="W411" s="1">
        <v>91</v>
      </c>
      <c r="X411" s="1">
        <v>5</v>
      </c>
      <c r="Y411" s="1" t="s">
        <v>1529</v>
      </c>
      <c r="Z411" s="1">
        <v>1</v>
      </c>
      <c r="AA411" s="1">
        <v>0</v>
      </c>
      <c r="AB411" s="1">
        <v>0</v>
      </c>
      <c r="AC411" s="1">
        <v>0</v>
      </c>
      <c r="AD411" s="1">
        <v>0</v>
      </c>
      <c r="AE411" s="1">
        <v>0</v>
      </c>
      <c r="AF411" s="1">
        <v>0</v>
      </c>
      <c r="AG411" s="1">
        <v>0</v>
      </c>
      <c r="AH411" s="1">
        <v>0</v>
      </c>
      <c r="AI411" s="1">
        <v>0</v>
      </c>
      <c r="AJ411" s="1">
        <v>0</v>
      </c>
      <c r="AK411" s="1">
        <v>1</v>
      </c>
      <c r="AL411" s="1">
        <v>0</v>
      </c>
      <c r="AM411" s="1">
        <v>0</v>
      </c>
      <c r="AN411" s="1">
        <v>0</v>
      </c>
      <c r="AO411" s="1">
        <v>0</v>
      </c>
      <c r="AP411" s="1">
        <v>0</v>
      </c>
      <c r="AQ411" s="1" t="s">
        <v>1333</v>
      </c>
      <c r="AR411" s="1">
        <v>0</v>
      </c>
      <c r="AT411" s="1" t="s">
        <v>16</v>
      </c>
      <c r="AU411" s="1" t="s">
        <v>1206</v>
      </c>
      <c r="AV411" s="1" t="s">
        <v>1417</v>
      </c>
      <c r="AW411" s="1">
        <v>6</v>
      </c>
      <c r="AX411" s="1">
        <v>0</v>
      </c>
      <c r="CI411" s="2">
        <v>41411</v>
      </c>
    </row>
    <row r="412" spans="1:88" ht="30" x14ac:dyDescent="0.25">
      <c r="A412" s="1">
        <v>184</v>
      </c>
      <c r="B412" s="1" t="s">
        <v>480</v>
      </c>
      <c r="G412" s="5">
        <v>184.1</v>
      </c>
      <c r="H412" s="1" t="s">
        <v>5122</v>
      </c>
      <c r="I412" s="1" t="s">
        <v>16</v>
      </c>
      <c r="J412" s="1" t="s">
        <v>70</v>
      </c>
      <c r="K412" s="1" t="s">
        <v>299</v>
      </c>
      <c r="L412" s="1" t="s">
        <v>90</v>
      </c>
      <c r="M412" s="1" t="s">
        <v>3286</v>
      </c>
      <c r="N412" s="2">
        <v>34608</v>
      </c>
      <c r="P412" s="1">
        <v>443427</v>
      </c>
      <c r="Q412" s="1">
        <v>380475</v>
      </c>
      <c r="R412" s="1">
        <v>111</v>
      </c>
      <c r="S412" s="1" t="s">
        <v>1258</v>
      </c>
      <c r="T412" s="1" t="s">
        <v>5121</v>
      </c>
      <c r="U412" s="1">
        <v>20</v>
      </c>
      <c r="V412" s="1" t="s">
        <v>1529</v>
      </c>
      <c r="W412" s="1">
        <v>72</v>
      </c>
      <c r="X412" s="1">
        <v>5</v>
      </c>
      <c r="Y412" s="1" t="s">
        <v>1529</v>
      </c>
      <c r="Z412" s="1">
        <v>1</v>
      </c>
      <c r="AA412" s="1">
        <v>0</v>
      </c>
      <c r="AB412" s="1">
        <v>0</v>
      </c>
      <c r="AC412" s="1">
        <v>0</v>
      </c>
      <c r="AD412" s="1">
        <v>0</v>
      </c>
      <c r="AE412" s="1">
        <v>0</v>
      </c>
      <c r="AF412" s="1">
        <v>0</v>
      </c>
      <c r="AG412" s="1">
        <v>0</v>
      </c>
      <c r="AH412" s="1">
        <v>0</v>
      </c>
      <c r="AI412" s="1">
        <v>0</v>
      </c>
      <c r="AJ412" s="1">
        <v>0</v>
      </c>
      <c r="AK412" s="1">
        <v>1</v>
      </c>
      <c r="AL412" s="1">
        <v>0</v>
      </c>
      <c r="AM412" s="1">
        <v>0</v>
      </c>
      <c r="AN412" s="1">
        <v>0</v>
      </c>
      <c r="AO412" s="1">
        <v>0</v>
      </c>
      <c r="AP412" s="1">
        <v>0</v>
      </c>
      <c r="AQ412" s="1" t="s">
        <v>1333</v>
      </c>
      <c r="AR412" s="1">
        <v>0</v>
      </c>
      <c r="AT412" s="1" t="s">
        <v>16</v>
      </c>
      <c r="AU412" s="1" t="s">
        <v>1206</v>
      </c>
      <c r="AV412" s="1" t="s">
        <v>1417</v>
      </c>
      <c r="AW412" s="1">
        <v>6</v>
      </c>
      <c r="AX412" s="1">
        <v>6</v>
      </c>
      <c r="CI412" s="2">
        <v>41411</v>
      </c>
    </row>
    <row r="413" spans="1:88" ht="30" x14ac:dyDescent="0.25">
      <c r="A413" s="1">
        <v>185</v>
      </c>
      <c r="B413" s="1" t="s">
        <v>481</v>
      </c>
      <c r="G413" s="5">
        <v>185.1</v>
      </c>
      <c r="H413" s="1" t="s">
        <v>5114</v>
      </c>
      <c r="I413" s="1" t="s">
        <v>16</v>
      </c>
      <c r="J413" s="1" t="s">
        <v>70</v>
      </c>
      <c r="K413" s="1" t="s">
        <v>299</v>
      </c>
      <c r="L413" s="1" t="s">
        <v>16</v>
      </c>
      <c r="M413" s="1" t="s">
        <v>5111</v>
      </c>
      <c r="N413" s="2">
        <v>35521</v>
      </c>
      <c r="O413" s="1" t="s">
        <v>5113</v>
      </c>
      <c r="P413" s="1">
        <v>444183</v>
      </c>
      <c r="Q413" s="1">
        <v>381110</v>
      </c>
      <c r="R413" s="1">
        <v>111</v>
      </c>
      <c r="S413" s="1" t="s">
        <v>1258</v>
      </c>
      <c r="T413" s="1" t="s">
        <v>5109</v>
      </c>
      <c r="U413" s="1">
        <v>10</v>
      </c>
      <c r="V413" s="1" t="s">
        <v>1194</v>
      </c>
      <c r="W413" s="1">
        <v>50</v>
      </c>
      <c r="X413" s="1">
        <v>5</v>
      </c>
      <c r="Y413" s="1" t="s">
        <v>1256</v>
      </c>
      <c r="Z413" s="1">
        <v>1</v>
      </c>
      <c r="AA413" s="1">
        <v>1</v>
      </c>
      <c r="AB413" s="1">
        <v>0</v>
      </c>
      <c r="AC413" s="1">
        <v>0</v>
      </c>
      <c r="AD413" s="1">
        <v>0</v>
      </c>
      <c r="AE413" s="1">
        <v>0</v>
      </c>
      <c r="AF413" s="1">
        <v>0</v>
      </c>
      <c r="AG413" s="1">
        <v>0</v>
      </c>
      <c r="AH413" s="1">
        <v>0</v>
      </c>
      <c r="AI413" s="1">
        <v>1</v>
      </c>
      <c r="AJ413" s="1">
        <v>0</v>
      </c>
      <c r="AK413" s="1">
        <v>0</v>
      </c>
      <c r="AL413" s="1">
        <v>0</v>
      </c>
      <c r="AM413" s="1">
        <v>0</v>
      </c>
      <c r="AN413" s="1">
        <v>0</v>
      </c>
      <c r="AO413" s="1">
        <v>0</v>
      </c>
      <c r="AP413" s="1">
        <v>0</v>
      </c>
      <c r="AQ413" s="1" t="s">
        <v>1465</v>
      </c>
      <c r="AR413" s="1">
        <v>0</v>
      </c>
      <c r="AT413" s="1" t="s">
        <v>16</v>
      </c>
      <c r="AU413" s="1" t="s">
        <v>1206</v>
      </c>
      <c r="AV413" s="1" t="s">
        <v>1332</v>
      </c>
      <c r="AW413" s="1">
        <v>2</v>
      </c>
      <c r="AX413" s="1">
        <v>2</v>
      </c>
      <c r="AZ413" s="1" t="s">
        <v>1065</v>
      </c>
      <c r="BB413" s="1" t="s">
        <v>1543</v>
      </c>
      <c r="BD413" s="1" t="s">
        <v>1542</v>
      </c>
      <c r="BE413" s="1" t="s">
        <v>1332</v>
      </c>
      <c r="BF413" s="3">
        <v>2</v>
      </c>
      <c r="BG413" s="1" t="s">
        <v>1542</v>
      </c>
      <c r="BH413" s="1" t="s">
        <v>1135</v>
      </c>
      <c r="BI413" s="1" t="s">
        <v>1173</v>
      </c>
      <c r="BJ413" s="1" t="s">
        <v>1172</v>
      </c>
      <c r="BK413" s="1" t="s">
        <v>1267</v>
      </c>
      <c r="BL413" s="1" t="s">
        <v>1108</v>
      </c>
      <c r="BM413" s="1" t="s">
        <v>1107</v>
      </c>
      <c r="BN413" s="1">
        <v>1</v>
      </c>
      <c r="BT413" s="1" t="s">
        <v>1106</v>
      </c>
      <c r="BW413" s="1" t="s">
        <v>1106</v>
      </c>
      <c r="BX413" s="1" t="s">
        <v>1383</v>
      </c>
      <c r="BY413" s="1" t="s">
        <v>1383</v>
      </c>
      <c r="BZ413" s="1" t="s">
        <v>1106</v>
      </c>
      <c r="CA413" s="1" t="s">
        <v>1383</v>
      </c>
      <c r="CB413" s="1" t="s">
        <v>1383</v>
      </c>
      <c r="CC413" s="1" t="s">
        <v>1106</v>
      </c>
      <c r="CD413" s="1" t="s">
        <v>1383</v>
      </c>
      <c r="CE413" s="1" t="s">
        <v>1383</v>
      </c>
      <c r="CF413" s="1" t="s">
        <v>1383</v>
      </c>
      <c r="CG413" s="1" t="s">
        <v>1383</v>
      </c>
      <c r="CH413" s="1" t="s">
        <v>1383</v>
      </c>
      <c r="CI413" s="2">
        <v>41411</v>
      </c>
      <c r="CJ413" s="2">
        <v>41411</v>
      </c>
    </row>
    <row r="414" spans="1:88" ht="30" x14ac:dyDescent="0.25">
      <c r="A414" s="1">
        <v>185</v>
      </c>
      <c r="B414" s="1" t="s">
        <v>481</v>
      </c>
      <c r="G414" s="5">
        <v>185.2</v>
      </c>
      <c r="H414" s="1" t="s">
        <v>5112</v>
      </c>
      <c r="I414" s="1" t="s">
        <v>16</v>
      </c>
      <c r="J414" s="1" t="s">
        <v>70</v>
      </c>
      <c r="K414" s="1" t="s">
        <v>299</v>
      </c>
      <c r="L414" s="1" t="s">
        <v>16</v>
      </c>
      <c r="M414" s="1" t="s">
        <v>5111</v>
      </c>
      <c r="N414" s="2">
        <v>35521</v>
      </c>
      <c r="O414" s="1" t="s">
        <v>5110</v>
      </c>
      <c r="P414" s="1">
        <v>444183</v>
      </c>
      <c r="Q414" s="1">
        <v>381110</v>
      </c>
      <c r="R414" s="1">
        <v>111</v>
      </c>
      <c r="S414" s="1" t="s">
        <v>1258</v>
      </c>
      <c r="T414" s="1" t="s">
        <v>5109</v>
      </c>
      <c r="U414" s="1">
        <v>10</v>
      </c>
      <c r="V414" s="1" t="s">
        <v>1194</v>
      </c>
      <c r="W414" s="1">
        <v>52</v>
      </c>
      <c r="X414" s="1">
        <v>5</v>
      </c>
      <c r="Y414" s="1" t="s">
        <v>2523</v>
      </c>
      <c r="Z414" s="1">
        <v>1</v>
      </c>
      <c r="AA414" s="1">
        <v>1</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t="s">
        <v>1741</v>
      </c>
      <c r="AR414" s="1">
        <v>0</v>
      </c>
      <c r="AT414" s="1" t="s">
        <v>16</v>
      </c>
      <c r="AU414" s="1" t="s">
        <v>1206</v>
      </c>
      <c r="AV414" s="1" t="s">
        <v>1332</v>
      </c>
      <c r="AW414" s="1">
        <v>2</v>
      </c>
      <c r="AX414" s="1">
        <v>0</v>
      </c>
      <c r="CI414" s="2">
        <v>41411</v>
      </c>
    </row>
    <row r="415" spans="1:88" ht="60" x14ac:dyDescent="0.25">
      <c r="A415" s="1">
        <v>186</v>
      </c>
      <c r="B415" s="1" t="s">
        <v>482</v>
      </c>
      <c r="G415" s="5">
        <v>186.1</v>
      </c>
      <c r="H415" s="1" t="s">
        <v>1878</v>
      </c>
      <c r="I415" s="1" t="s">
        <v>16</v>
      </c>
      <c r="J415" s="1" t="s">
        <v>946</v>
      </c>
      <c r="K415" s="1" t="s">
        <v>483</v>
      </c>
      <c r="L415" s="1" t="s">
        <v>90</v>
      </c>
      <c r="M415" s="1" t="s">
        <v>3696</v>
      </c>
      <c r="N415" s="2">
        <v>35490</v>
      </c>
      <c r="O415" s="1" t="s">
        <v>5108</v>
      </c>
      <c r="P415" s="1">
        <v>373754</v>
      </c>
      <c r="Q415" s="1">
        <v>412981</v>
      </c>
      <c r="R415" s="1">
        <v>109</v>
      </c>
      <c r="S415" s="1" t="s">
        <v>1140</v>
      </c>
      <c r="T415" s="1" t="s">
        <v>5107</v>
      </c>
      <c r="U415" s="1">
        <v>20</v>
      </c>
      <c r="V415" s="1" t="s">
        <v>1529</v>
      </c>
      <c r="W415" s="1">
        <v>113</v>
      </c>
      <c r="X415" s="1">
        <v>10</v>
      </c>
      <c r="Y415" s="1" t="s">
        <v>1529</v>
      </c>
      <c r="Z415" s="1">
        <v>1</v>
      </c>
      <c r="AA415" s="1">
        <v>0</v>
      </c>
      <c r="AB415" s="1">
        <v>0</v>
      </c>
      <c r="AC415" s="1">
        <v>0</v>
      </c>
      <c r="AD415" s="1">
        <v>0</v>
      </c>
      <c r="AE415" s="1">
        <v>0</v>
      </c>
      <c r="AF415" s="1">
        <v>0</v>
      </c>
      <c r="AG415" s="1">
        <v>0</v>
      </c>
      <c r="AH415" s="1">
        <v>0</v>
      </c>
      <c r="AI415" s="1">
        <v>0</v>
      </c>
      <c r="AJ415" s="1">
        <v>0</v>
      </c>
      <c r="AK415" s="1">
        <v>1</v>
      </c>
      <c r="AL415" s="1">
        <v>0</v>
      </c>
      <c r="AM415" s="1">
        <v>0</v>
      </c>
      <c r="AN415" s="1">
        <v>0</v>
      </c>
      <c r="AO415" s="1">
        <v>0</v>
      </c>
      <c r="AP415" s="1">
        <v>0</v>
      </c>
      <c r="AQ415" s="1" t="s">
        <v>1333</v>
      </c>
      <c r="AR415" s="1">
        <v>0</v>
      </c>
      <c r="AT415" s="1" t="s">
        <v>16</v>
      </c>
      <c r="AU415" s="1" t="s">
        <v>1206</v>
      </c>
      <c r="AV415" s="1" t="s">
        <v>1332</v>
      </c>
      <c r="AW415" s="1">
        <v>2</v>
      </c>
      <c r="AX415" s="1">
        <v>2</v>
      </c>
      <c r="CI415" s="2">
        <v>41411</v>
      </c>
      <c r="CJ415" s="2">
        <v>39881</v>
      </c>
    </row>
    <row r="416" spans="1:88" ht="60" x14ac:dyDescent="0.25">
      <c r="A416" s="1">
        <v>186</v>
      </c>
      <c r="B416" s="1" t="s">
        <v>482</v>
      </c>
      <c r="G416" s="5">
        <v>186.2</v>
      </c>
      <c r="H416" s="1" t="s">
        <v>1881</v>
      </c>
      <c r="I416" s="1" t="s">
        <v>16</v>
      </c>
      <c r="J416" s="1" t="s">
        <v>946</v>
      </c>
      <c r="K416" s="1" t="s">
        <v>483</v>
      </c>
      <c r="L416" s="1" t="s">
        <v>90</v>
      </c>
      <c r="M416" s="1" t="s">
        <v>3696</v>
      </c>
      <c r="N416" s="2">
        <v>35490</v>
      </c>
      <c r="O416" s="1" t="s">
        <v>5106</v>
      </c>
      <c r="P416" s="1">
        <v>373636</v>
      </c>
      <c r="Q416" s="1">
        <v>412873</v>
      </c>
      <c r="R416" s="1">
        <v>109</v>
      </c>
      <c r="S416" s="1" t="s">
        <v>1140</v>
      </c>
      <c r="T416" s="1" t="s">
        <v>5105</v>
      </c>
      <c r="U416" s="1">
        <v>20</v>
      </c>
      <c r="V416" s="1" t="s">
        <v>1529</v>
      </c>
      <c r="W416" s="1">
        <v>125</v>
      </c>
      <c r="X416" s="1">
        <v>10</v>
      </c>
      <c r="Y416" s="1" t="s">
        <v>1529</v>
      </c>
      <c r="Z416" s="1">
        <v>1</v>
      </c>
      <c r="AA416" s="1">
        <v>0</v>
      </c>
      <c r="AB416" s="1">
        <v>0</v>
      </c>
      <c r="AC416" s="1">
        <v>0</v>
      </c>
      <c r="AD416" s="1">
        <v>0</v>
      </c>
      <c r="AE416" s="1">
        <v>0</v>
      </c>
      <c r="AF416" s="1">
        <v>0</v>
      </c>
      <c r="AG416" s="1">
        <v>0</v>
      </c>
      <c r="AH416" s="1">
        <v>0</v>
      </c>
      <c r="AI416" s="1">
        <v>0</v>
      </c>
      <c r="AJ416" s="1">
        <v>0</v>
      </c>
      <c r="AK416" s="1">
        <v>0</v>
      </c>
      <c r="AL416" s="1">
        <v>0</v>
      </c>
      <c r="AM416" s="1">
        <v>1</v>
      </c>
      <c r="AN416" s="1">
        <v>0</v>
      </c>
      <c r="AO416" s="1">
        <v>0</v>
      </c>
      <c r="AP416" s="1">
        <v>0</v>
      </c>
      <c r="AQ416" s="1" t="s">
        <v>2944</v>
      </c>
      <c r="AR416" s="1">
        <v>0</v>
      </c>
      <c r="AT416" s="1" t="s">
        <v>16</v>
      </c>
      <c r="AU416" s="1" t="s">
        <v>1206</v>
      </c>
      <c r="AV416" s="1" t="s">
        <v>1332</v>
      </c>
      <c r="AW416" s="1">
        <v>2</v>
      </c>
      <c r="AX416" s="1">
        <v>0</v>
      </c>
      <c r="CI416" s="2">
        <v>41411</v>
      </c>
      <c r="CJ416" s="2">
        <v>39881</v>
      </c>
    </row>
    <row r="417" spans="1:88" ht="30" x14ac:dyDescent="0.25">
      <c r="A417" s="1">
        <v>187</v>
      </c>
      <c r="B417" s="1" t="s">
        <v>484</v>
      </c>
      <c r="G417" s="5">
        <v>187.2</v>
      </c>
      <c r="H417" s="1" t="s">
        <v>1881</v>
      </c>
      <c r="I417" s="1" t="s">
        <v>16</v>
      </c>
      <c r="J417" s="1" t="s">
        <v>946</v>
      </c>
      <c r="K417" s="1" t="s">
        <v>304</v>
      </c>
      <c r="L417" s="1" t="s">
        <v>16</v>
      </c>
      <c r="M417" s="1" t="s">
        <v>1413</v>
      </c>
      <c r="N417" s="2">
        <v>35490</v>
      </c>
      <c r="O417" s="1" t="s">
        <v>5102</v>
      </c>
      <c r="P417" s="1">
        <v>362182</v>
      </c>
      <c r="Q417" s="1">
        <v>402314</v>
      </c>
      <c r="R417" s="1">
        <v>109</v>
      </c>
      <c r="S417" s="1" t="s">
        <v>1140</v>
      </c>
      <c r="T417" s="1" t="s">
        <v>5101</v>
      </c>
      <c r="U417" s="1">
        <v>20</v>
      </c>
      <c r="V417" s="1" t="s">
        <v>1194</v>
      </c>
      <c r="W417" s="1">
        <v>35</v>
      </c>
      <c r="X417" s="1">
        <v>5</v>
      </c>
      <c r="Y417" s="1" t="s">
        <v>1256</v>
      </c>
      <c r="Z417" s="1">
        <v>1</v>
      </c>
      <c r="AA417" s="1">
        <v>0</v>
      </c>
      <c r="AB417" s="1">
        <v>0</v>
      </c>
      <c r="AC417" s="1">
        <v>1</v>
      </c>
      <c r="AD417" s="1">
        <v>0</v>
      </c>
      <c r="AE417" s="1">
        <v>0</v>
      </c>
      <c r="AF417" s="1">
        <v>0</v>
      </c>
      <c r="AG417" s="1">
        <v>0</v>
      </c>
      <c r="AH417" s="1">
        <v>0</v>
      </c>
      <c r="AI417" s="1">
        <v>0</v>
      </c>
      <c r="AJ417" s="1">
        <v>0</v>
      </c>
      <c r="AK417" s="1">
        <v>0</v>
      </c>
      <c r="AL417" s="1">
        <v>0</v>
      </c>
      <c r="AM417" s="1">
        <v>0</v>
      </c>
      <c r="AN417" s="1">
        <v>0</v>
      </c>
      <c r="AO417" s="1">
        <v>0</v>
      </c>
      <c r="AP417" s="1">
        <v>0</v>
      </c>
      <c r="AQ417" s="1" t="s">
        <v>1326</v>
      </c>
      <c r="AR417" s="1">
        <v>0</v>
      </c>
      <c r="AT417" s="1" t="s">
        <v>16</v>
      </c>
      <c r="AU417" s="1" t="s">
        <v>1206</v>
      </c>
      <c r="AV417" s="1" t="s">
        <v>1452</v>
      </c>
      <c r="AW417" s="1">
        <v>4</v>
      </c>
      <c r="AX417" s="1">
        <v>0</v>
      </c>
      <c r="CI417" s="2">
        <v>41411</v>
      </c>
    </row>
    <row r="418" spans="1:88" ht="30" x14ac:dyDescent="0.25">
      <c r="A418" s="1">
        <v>187</v>
      </c>
      <c r="B418" s="1" t="s">
        <v>484</v>
      </c>
      <c r="G418" s="5">
        <v>187.1</v>
      </c>
      <c r="H418" s="1" t="s">
        <v>1878</v>
      </c>
      <c r="I418" s="1" t="s">
        <v>16</v>
      </c>
      <c r="J418" s="1" t="s">
        <v>946</v>
      </c>
      <c r="K418" s="1" t="s">
        <v>304</v>
      </c>
      <c r="L418" s="1" t="s">
        <v>16</v>
      </c>
      <c r="M418" s="1" t="s">
        <v>1413</v>
      </c>
      <c r="N418" s="2">
        <v>35490</v>
      </c>
      <c r="O418" s="1" t="s">
        <v>5104</v>
      </c>
      <c r="P418" s="1">
        <v>362150</v>
      </c>
      <c r="Q418" s="1">
        <v>402312</v>
      </c>
      <c r="R418" s="1">
        <v>109</v>
      </c>
      <c r="S418" s="1" t="s">
        <v>1140</v>
      </c>
      <c r="T418" s="1" t="s">
        <v>5103</v>
      </c>
      <c r="U418" s="1">
        <v>20</v>
      </c>
      <c r="V418" s="1" t="s">
        <v>1194</v>
      </c>
      <c r="W418" s="1">
        <v>35</v>
      </c>
      <c r="X418" s="1">
        <v>5</v>
      </c>
      <c r="Y418" s="1" t="s">
        <v>1256</v>
      </c>
      <c r="Z418" s="1">
        <v>1</v>
      </c>
      <c r="AA418" s="1">
        <v>0</v>
      </c>
      <c r="AB418" s="1">
        <v>0</v>
      </c>
      <c r="AC418" s="1">
        <v>0</v>
      </c>
      <c r="AD418" s="1">
        <v>0</v>
      </c>
      <c r="AE418" s="1">
        <v>0</v>
      </c>
      <c r="AF418" s="1">
        <v>0</v>
      </c>
      <c r="AG418" s="1">
        <v>0</v>
      </c>
      <c r="AH418" s="1">
        <v>0</v>
      </c>
      <c r="AI418" s="1">
        <v>0</v>
      </c>
      <c r="AJ418" s="1">
        <v>0</v>
      </c>
      <c r="AK418" s="1">
        <v>0</v>
      </c>
      <c r="AL418" s="1">
        <v>1</v>
      </c>
      <c r="AM418" s="1">
        <v>0</v>
      </c>
      <c r="AN418" s="1">
        <v>0</v>
      </c>
      <c r="AO418" s="1">
        <v>0</v>
      </c>
      <c r="AP418" s="1">
        <v>0</v>
      </c>
      <c r="AQ418" s="1" t="s">
        <v>2471</v>
      </c>
      <c r="AR418" s="1">
        <v>0</v>
      </c>
      <c r="AT418" s="1" t="s">
        <v>16</v>
      </c>
      <c r="AU418" s="1" t="s">
        <v>1206</v>
      </c>
      <c r="AV418" s="1" t="s">
        <v>1452</v>
      </c>
      <c r="AW418" s="1">
        <v>4</v>
      </c>
      <c r="AX418" s="1">
        <v>4</v>
      </c>
      <c r="CI418" s="2">
        <v>41411</v>
      </c>
    </row>
    <row r="419" spans="1:88" ht="75" x14ac:dyDescent="0.25">
      <c r="A419" s="1">
        <v>188</v>
      </c>
      <c r="B419" s="1" t="s">
        <v>485</v>
      </c>
      <c r="F419" s="1" t="s">
        <v>5100</v>
      </c>
      <c r="G419" s="5">
        <v>188.1</v>
      </c>
      <c r="H419" s="1" t="s">
        <v>2203</v>
      </c>
      <c r="I419" s="1" t="s">
        <v>16</v>
      </c>
      <c r="J419" s="1" t="s">
        <v>70</v>
      </c>
      <c r="K419" s="1" t="s">
        <v>123</v>
      </c>
      <c r="L419" s="1" t="s">
        <v>16</v>
      </c>
      <c r="M419" s="1" t="s">
        <v>4712</v>
      </c>
      <c r="N419" s="2">
        <v>35521</v>
      </c>
      <c r="O419" s="1" t="s">
        <v>5099</v>
      </c>
      <c r="P419" s="1">
        <v>425055</v>
      </c>
      <c r="Q419" s="1">
        <v>411643</v>
      </c>
      <c r="R419" s="1">
        <v>110</v>
      </c>
      <c r="S419" s="1" t="s">
        <v>1336</v>
      </c>
      <c r="T419" s="1" t="s">
        <v>5098</v>
      </c>
      <c r="U419" s="1">
        <v>5</v>
      </c>
      <c r="V419" s="1" t="s">
        <v>1194</v>
      </c>
      <c r="W419" s="1">
        <v>110</v>
      </c>
      <c r="X419" s="1">
        <v>5</v>
      </c>
      <c r="Y419" s="1" t="s">
        <v>1256</v>
      </c>
      <c r="Z419" s="1">
        <v>1</v>
      </c>
      <c r="AA419" s="1">
        <v>1</v>
      </c>
      <c r="AB419" s="1">
        <v>0</v>
      </c>
      <c r="AC419" s="1">
        <v>0</v>
      </c>
      <c r="AD419" s="1">
        <v>0</v>
      </c>
      <c r="AE419" s="1">
        <v>0</v>
      </c>
      <c r="AF419" s="1">
        <v>0</v>
      </c>
      <c r="AG419" s="1">
        <v>0</v>
      </c>
      <c r="AH419" s="1">
        <v>0</v>
      </c>
      <c r="AI419" s="1">
        <v>1</v>
      </c>
      <c r="AJ419" s="1">
        <v>0</v>
      </c>
      <c r="AK419" s="1">
        <v>0</v>
      </c>
      <c r="AL419" s="1">
        <v>0</v>
      </c>
      <c r="AM419" s="1">
        <v>0</v>
      </c>
      <c r="AN419" s="1">
        <v>0</v>
      </c>
      <c r="AO419" s="1">
        <v>0</v>
      </c>
      <c r="AP419" s="1">
        <v>0</v>
      </c>
      <c r="AQ419" s="1" t="s">
        <v>1465</v>
      </c>
      <c r="AR419" s="1">
        <v>0</v>
      </c>
      <c r="AT419" s="1" t="s">
        <v>16</v>
      </c>
      <c r="AU419" s="1" t="s">
        <v>1206</v>
      </c>
      <c r="AV419" s="1" t="s">
        <v>1452</v>
      </c>
      <c r="AW419" s="1">
        <v>4</v>
      </c>
      <c r="AX419" s="1">
        <v>4</v>
      </c>
      <c r="AZ419" s="1" t="s">
        <v>1065</v>
      </c>
      <c r="BB419" s="1" t="s">
        <v>1543</v>
      </c>
      <c r="BD419" s="1" t="s">
        <v>1542</v>
      </c>
      <c r="BE419" s="1" t="s">
        <v>1452</v>
      </c>
      <c r="BF419" s="3">
        <v>4</v>
      </c>
      <c r="BG419" s="1" t="s">
        <v>1542</v>
      </c>
      <c r="BH419" s="1" t="s">
        <v>1135</v>
      </c>
      <c r="BI419" s="1" t="s">
        <v>1173</v>
      </c>
      <c r="BJ419" s="1" t="s">
        <v>1172</v>
      </c>
      <c r="BK419" s="1" t="s">
        <v>1267</v>
      </c>
      <c r="BL419" s="1" t="s">
        <v>1108</v>
      </c>
      <c r="BM419" s="1" t="s">
        <v>1107</v>
      </c>
      <c r="BN419" s="1">
        <v>1</v>
      </c>
      <c r="BT419" s="1" t="s">
        <v>1106</v>
      </c>
      <c r="BW419" s="1" t="s">
        <v>1106</v>
      </c>
      <c r="BX419" s="1" t="s">
        <v>1383</v>
      </c>
      <c r="BY419" s="1" t="s">
        <v>1383</v>
      </c>
      <c r="BZ419" s="1" t="s">
        <v>1106</v>
      </c>
      <c r="CA419" s="1" t="s">
        <v>1383</v>
      </c>
      <c r="CB419" s="1" t="s">
        <v>1383</v>
      </c>
      <c r="CC419" s="1" t="s">
        <v>1106</v>
      </c>
      <c r="CD419" s="1" t="s">
        <v>1383</v>
      </c>
      <c r="CE419" s="1" t="s">
        <v>1383</v>
      </c>
      <c r="CF419" s="1" t="s">
        <v>1383</v>
      </c>
      <c r="CG419" s="1" t="s">
        <v>1383</v>
      </c>
      <c r="CH419" s="1" t="s">
        <v>1383</v>
      </c>
      <c r="CI419" s="2">
        <v>41411</v>
      </c>
      <c r="CJ419" s="2">
        <v>38718</v>
      </c>
    </row>
    <row r="420" spans="1:88" ht="75" x14ac:dyDescent="0.25">
      <c r="A420" s="1">
        <v>189</v>
      </c>
      <c r="B420" s="1" t="s">
        <v>486</v>
      </c>
      <c r="F420" s="1" t="s">
        <v>5091</v>
      </c>
      <c r="G420" s="5">
        <v>189.3</v>
      </c>
      <c r="H420" s="1" t="s">
        <v>5090</v>
      </c>
      <c r="I420" s="1" t="s">
        <v>16</v>
      </c>
      <c r="J420" s="1" t="s">
        <v>70</v>
      </c>
      <c r="K420" s="1" t="s">
        <v>123</v>
      </c>
      <c r="L420" s="1" t="s">
        <v>16</v>
      </c>
      <c r="M420" s="1" t="s">
        <v>4712</v>
      </c>
      <c r="N420" s="2">
        <v>35521</v>
      </c>
      <c r="P420" s="1">
        <v>427100</v>
      </c>
      <c r="Q420" s="1">
        <v>416100</v>
      </c>
      <c r="R420" s="1">
        <v>110</v>
      </c>
      <c r="S420" s="1" t="s">
        <v>1336</v>
      </c>
      <c r="T420" s="1" t="s">
        <v>5089</v>
      </c>
      <c r="U420" s="1">
        <v>200</v>
      </c>
      <c r="W420" s="1">
        <v>75</v>
      </c>
      <c r="X420" s="1">
        <v>5</v>
      </c>
      <c r="Y420" s="1" t="s">
        <v>1256</v>
      </c>
      <c r="Z420" s="1">
        <v>1</v>
      </c>
      <c r="AA420" s="1">
        <v>1</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t="s">
        <v>1741</v>
      </c>
      <c r="AR420" s="1">
        <v>0</v>
      </c>
      <c r="AT420" s="1" t="s">
        <v>16</v>
      </c>
      <c r="AU420" s="1" t="s">
        <v>1206</v>
      </c>
      <c r="AV420" s="1" t="s">
        <v>1452</v>
      </c>
      <c r="AW420" s="1">
        <v>4</v>
      </c>
      <c r="AX420" s="1">
        <v>0</v>
      </c>
      <c r="CI420" s="2">
        <v>41411</v>
      </c>
    </row>
    <row r="421" spans="1:88" ht="75" x14ac:dyDescent="0.25">
      <c r="A421" s="1">
        <v>189</v>
      </c>
      <c r="B421" s="1" t="s">
        <v>486</v>
      </c>
      <c r="F421" s="1" t="s">
        <v>5091</v>
      </c>
      <c r="G421" s="5">
        <v>189.2</v>
      </c>
      <c r="H421" s="1" t="s">
        <v>5094</v>
      </c>
      <c r="I421" s="1" t="s">
        <v>16</v>
      </c>
      <c r="J421" s="1" t="s">
        <v>70</v>
      </c>
      <c r="K421" s="1" t="s">
        <v>123</v>
      </c>
      <c r="L421" s="1" t="s">
        <v>16</v>
      </c>
      <c r="M421" s="1" t="s">
        <v>4712</v>
      </c>
      <c r="N421" s="2">
        <v>35521</v>
      </c>
      <c r="O421" s="1" t="s">
        <v>5093</v>
      </c>
      <c r="P421" s="1">
        <v>427064</v>
      </c>
      <c r="Q421" s="1">
        <v>416294</v>
      </c>
      <c r="R421" s="1">
        <v>110</v>
      </c>
      <c r="S421" s="1" t="s">
        <v>1336</v>
      </c>
      <c r="T421" s="1" t="s">
        <v>5092</v>
      </c>
      <c r="U421" s="1">
        <v>10</v>
      </c>
      <c r="V421" s="1" t="s">
        <v>1194</v>
      </c>
      <c r="W421" s="1">
        <v>75</v>
      </c>
      <c r="X421" s="1">
        <v>5</v>
      </c>
      <c r="Y421" s="1" t="s">
        <v>1256</v>
      </c>
      <c r="Z421" s="1">
        <v>1</v>
      </c>
      <c r="AA421" s="1">
        <v>1</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t="s">
        <v>1741</v>
      </c>
      <c r="AR421" s="1">
        <v>0</v>
      </c>
      <c r="AT421" s="1" t="s">
        <v>16</v>
      </c>
      <c r="AU421" s="1" t="s">
        <v>1206</v>
      </c>
      <c r="AV421" s="1" t="s">
        <v>1452</v>
      </c>
      <c r="AW421" s="1">
        <v>4</v>
      </c>
      <c r="AX421" s="1">
        <v>0</v>
      </c>
      <c r="AY421" s="1" t="s">
        <v>5091</v>
      </c>
      <c r="CI421" s="2">
        <v>41411</v>
      </c>
    </row>
    <row r="422" spans="1:88" ht="75" x14ac:dyDescent="0.25">
      <c r="A422" s="1">
        <v>189</v>
      </c>
      <c r="B422" s="1" t="s">
        <v>486</v>
      </c>
      <c r="F422" s="1" t="s">
        <v>5091</v>
      </c>
      <c r="G422" s="5">
        <v>189.1</v>
      </c>
      <c r="H422" s="1" t="s">
        <v>5097</v>
      </c>
      <c r="I422" s="1" t="s">
        <v>16</v>
      </c>
      <c r="J422" s="1" t="s">
        <v>70</v>
      </c>
      <c r="K422" s="1" t="s">
        <v>123</v>
      </c>
      <c r="L422" s="1" t="s">
        <v>16</v>
      </c>
      <c r="M422" s="1" t="s">
        <v>4712</v>
      </c>
      <c r="N422" s="2">
        <v>35521</v>
      </c>
      <c r="O422" s="1" t="s">
        <v>5096</v>
      </c>
      <c r="P422" s="1">
        <v>426992</v>
      </c>
      <c r="Q422" s="1">
        <v>416077</v>
      </c>
      <c r="R422" s="1">
        <v>110</v>
      </c>
      <c r="S422" s="1" t="s">
        <v>1336</v>
      </c>
      <c r="T422" s="1" t="s">
        <v>5095</v>
      </c>
      <c r="U422" s="1">
        <v>10</v>
      </c>
      <c r="V422" s="1" t="s">
        <v>1194</v>
      </c>
      <c r="W422" s="1">
        <v>75</v>
      </c>
      <c r="X422" s="1">
        <v>5</v>
      </c>
      <c r="Y422" s="1" t="s">
        <v>1256</v>
      </c>
      <c r="Z422" s="1">
        <v>1</v>
      </c>
      <c r="AA422" s="1">
        <v>1</v>
      </c>
      <c r="AB422" s="1">
        <v>0</v>
      </c>
      <c r="AC422" s="1">
        <v>0</v>
      </c>
      <c r="AD422" s="1">
        <v>0</v>
      </c>
      <c r="AE422" s="1">
        <v>0</v>
      </c>
      <c r="AF422" s="1">
        <v>0</v>
      </c>
      <c r="AG422" s="1">
        <v>0</v>
      </c>
      <c r="AH422" s="1">
        <v>0</v>
      </c>
      <c r="AI422" s="1">
        <v>1</v>
      </c>
      <c r="AJ422" s="1">
        <v>0</v>
      </c>
      <c r="AK422" s="1">
        <v>0</v>
      </c>
      <c r="AL422" s="1">
        <v>0</v>
      </c>
      <c r="AM422" s="1">
        <v>0</v>
      </c>
      <c r="AN422" s="1">
        <v>0</v>
      </c>
      <c r="AO422" s="1">
        <v>0</v>
      </c>
      <c r="AP422" s="1">
        <v>0</v>
      </c>
      <c r="AQ422" s="1" t="s">
        <v>1465</v>
      </c>
      <c r="AR422" s="1">
        <v>0</v>
      </c>
      <c r="AT422" s="1" t="s">
        <v>16</v>
      </c>
      <c r="AU422" s="1" t="s">
        <v>1206</v>
      </c>
      <c r="AV422" s="1" t="s">
        <v>1452</v>
      </c>
      <c r="AW422" s="1">
        <v>4</v>
      </c>
      <c r="AX422" s="1">
        <v>4</v>
      </c>
      <c r="AY422" s="1" t="s">
        <v>5091</v>
      </c>
      <c r="AZ422" s="1" t="s">
        <v>1065</v>
      </c>
      <c r="BB422" s="1" t="s">
        <v>1543</v>
      </c>
      <c r="BD422" s="1" t="s">
        <v>1415</v>
      </c>
      <c r="BE422" s="1" t="s">
        <v>1452</v>
      </c>
      <c r="BF422" s="3">
        <v>4</v>
      </c>
      <c r="BG422" s="1" t="s">
        <v>1415</v>
      </c>
      <c r="BH422" s="1" t="s">
        <v>1135</v>
      </c>
      <c r="BI422" s="1" t="s">
        <v>1173</v>
      </c>
      <c r="BJ422" s="1" t="s">
        <v>1172</v>
      </c>
      <c r="BK422" s="1" t="s">
        <v>1267</v>
      </c>
      <c r="BL422" s="1" t="s">
        <v>1108</v>
      </c>
      <c r="BM422" s="1" t="s">
        <v>1107</v>
      </c>
      <c r="BN422" s="1">
        <v>1</v>
      </c>
      <c r="BT422" s="1" t="s">
        <v>1106</v>
      </c>
      <c r="BW422" s="1" t="s">
        <v>1106</v>
      </c>
      <c r="BX422" s="1" t="s">
        <v>1383</v>
      </c>
      <c r="BY422" s="1" t="s">
        <v>1383</v>
      </c>
      <c r="BZ422" s="1" t="s">
        <v>1106</v>
      </c>
      <c r="CA422" s="1" t="s">
        <v>1383</v>
      </c>
      <c r="CB422" s="1" t="s">
        <v>1383</v>
      </c>
      <c r="CC422" s="1" t="s">
        <v>1106</v>
      </c>
      <c r="CD422" s="1" t="s">
        <v>1383</v>
      </c>
      <c r="CE422" s="1" t="s">
        <v>1383</v>
      </c>
      <c r="CF422" s="1" t="s">
        <v>1383</v>
      </c>
      <c r="CG422" s="1" t="s">
        <v>1383</v>
      </c>
      <c r="CH422" s="1" t="s">
        <v>1383</v>
      </c>
      <c r="CI422" s="2">
        <v>41411</v>
      </c>
      <c r="CJ422" s="2">
        <v>38718</v>
      </c>
    </row>
    <row r="423" spans="1:88" ht="30" x14ac:dyDescent="0.25">
      <c r="A423" s="1">
        <v>190</v>
      </c>
      <c r="B423" s="1" t="s">
        <v>487</v>
      </c>
      <c r="G423" s="5">
        <v>190.1</v>
      </c>
      <c r="H423" s="1" t="s">
        <v>5088</v>
      </c>
      <c r="I423" s="1" t="s">
        <v>16</v>
      </c>
      <c r="J423" s="1" t="s">
        <v>70</v>
      </c>
      <c r="K423" s="1" t="s">
        <v>123</v>
      </c>
      <c r="L423" s="1" t="s">
        <v>16</v>
      </c>
      <c r="M423" s="1" t="s">
        <v>1413</v>
      </c>
      <c r="N423" s="2">
        <v>35612</v>
      </c>
      <c r="P423" s="1">
        <v>425100</v>
      </c>
      <c r="Q423" s="1">
        <v>415800</v>
      </c>
      <c r="R423" s="1">
        <v>110</v>
      </c>
      <c r="S423" s="1" t="s">
        <v>1336</v>
      </c>
      <c r="T423" s="1" t="s">
        <v>5086</v>
      </c>
      <c r="U423" s="1">
        <v>200</v>
      </c>
      <c r="W423" s="1">
        <v>167.38</v>
      </c>
      <c r="X423" s="1">
        <v>0.01</v>
      </c>
      <c r="Y423" s="1" t="s">
        <v>1022</v>
      </c>
      <c r="Z423" s="1">
        <v>1</v>
      </c>
      <c r="AA423" s="1">
        <v>0</v>
      </c>
      <c r="AB423" s="1">
        <v>0</v>
      </c>
      <c r="AC423" s="1">
        <v>1</v>
      </c>
      <c r="AD423" s="1">
        <v>0</v>
      </c>
      <c r="AE423" s="1">
        <v>0</v>
      </c>
      <c r="AF423" s="1">
        <v>0</v>
      </c>
      <c r="AG423" s="1">
        <v>0</v>
      </c>
      <c r="AH423" s="1">
        <v>0</v>
      </c>
      <c r="AI423" s="1">
        <v>0</v>
      </c>
      <c r="AJ423" s="1">
        <v>0</v>
      </c>
      <c r="AK423" s="1">
        <v>0</v>
      </c>
      <c r="AL423" s="1">
        <v>0</v>
      </c>
      <c r="AM423" s="1">
        <v>0</v>
      </c>
      <c r="AN423" s="1">
        <v>0</v>
      </c>
      <c r="AO423" s="1">
        <v>0</v>
      </c>
      <c r="AP423" s="1">
        <v>0</v>
      </c>
      <c r="AQ423" s="1" t="s">
        <v>1326</v>
      </c>
      <c r="AR423" s="1">
        <v>0</v>
      </c>
      <c r="AT423" s="1" t="s">
        <v>16</v>
      </c>
      <c r="AU423" s="1" t="s">
        <v>1206</v>
      </c>
      <c r="AV423" s="1" t="s">
        <v>1452</v>
      </c>
      <c r="AW423" s="1">
        <v>4</v>
      </c>
      <c r="AX423" s="1">
        <v>4</v>
      </c>
      <c r="CI423" s="2">
        <v>41411</v>
      </c>
    </row>
    <row r="424" spans="1:88" ht="30" x14ac:dyDescent="0.25">
      <c r="A424" s="1">
        <v>190</v>
      </c>
      <c r="B424" s="1" t="s">
        <v>487</v>
      </c>
      <c r="G424" s="5">
        <v>190.2</v>
      </c>
      <c r="H424" s="1" t="s">
        <v>5087</v>
      </c>
      <c r="I424" s="1" t="s">
        <v>16</v>
      </c>
      <c r="J424" s="1" t="s">
        <v>70</v>
      </c>
      <c r="K424" s="1" t="s">
        <v>123</v>
      </c>
      <c r="L424" s="1" t="s">
        <v>16</v>
      </c>
      <c r="M424" s="1" t="s">
        <v>1413</v>
      </c>
      <c r="N424" s="2">
        <v>35612</v>
      </c>
      <c r="P424" s="1">
        <v>425100</v>
      </c>
      <c r="Q424" s="1">
        <v>415800</v>
      </c>
      <c r="R424" s="1">
        <v>110</v>
      </c>
      <c r="S424" s="1" t="s">
        <v>1336</v>
      </c>
      <c r="T424" s="1" t="s">
        <v>5086</v>
      </c>
      <c r="U424" s="1">
        <v>200</v>
      </c>
      <c r="W424" s="1">
        <v>167.38</v>
      </c>
      <c r="X424" s="1">
        <v>0.01</v>
      </c>
      <c r="Y424" s="1" t="s">
        <v>1022</v>
      </c>
      <c r="Z424" s="1">
        <v>1</v>
      </c>
      <c r="AA424" s="1">
        <v>0</v>
      </c>
      <c r="AB424" s="1">
        <v>0</v>
      </c>
      <c r="AC424" s="1">
        <v>1</v>
      </c>
      <c r="AD424" s="1">
        <v>0</v>
      </c>
      <c r="AE424" s="1">
        <v>0</v>
      </c>
      <c r="AF424" s="1">
        <v>0</v>
      </c>
      <c r="AG424" s="1">
        <v>0</v>
      </c>
      <c r="AH424" s="1">
        <v>0</v>
      </c>
      <c r="AI424" s="1">
        <v>0</v>
      </c>
      <c r="AJ424" s="1">
        <v>0</v>
      </c>
      <c r="AK424" s="1">
        <v>0</v>
      </c>
      <c r="AL424" s="1">
        <v>0</v>
      </c>
      <c r="AM424" s="1">
        <v>0</v>
      </c>
      <c r="AN424" s="1">
        <v>0</v>
      </c>
      <c r="AO424" s="1">
        <v>0</v>
      </c>
      <c r="AP424" s="1">
        <v>0</v>
      </c>
      <c r="AQ424" s="1" t="s">
        <v>1326</v>
      </c>
      <c r="AR424" s="1">
        <v>0</v>
      </c>
      <c r="AT424" s="1" t="s">
        <v>16</v>
      </c>
      <c r="AU424" s="1" t="s">
        <v>1206</v>
      </c>
      <c r="AV424" s="1" t="s">
        <v>1452</v>
      </c>
      <c r="AW424" s="1">
        <v>4</v>
      </c>
      <c r="AX424" s="1">
        <v>0</v>
      </c>
      <c r="CI424" s="2">
        <v>41411</v>
      </c>
    </row>
    <row r="425" spans="1:88" ht="30" x14ac:dyDescent="0.25">
      <c r="A425" s="1">
        <v>191</v>
      </c>
      <c r="B425" s="1" t="s">
        <v>488</v>
      </c>
      <c r="G425" s="5">
        <v>191.1</v>
      </c>
      <c r="H425" s="1" t="s">
        <v>5085</v>
      </c>
      <c r="I425" s="1" t="s">
        <v>16</v>
      </c>
      <c r="J425" s="1" t="s">
        <v>946</v>
      </c>
      <c r="K425" s="1" t="s">
        <v>489</v>
      </c>
      <c r="L425" s="1" t="s">
        <v>490</v>
      </c>
      <c r="M425" s="1" t="s">
        <v>3286</v>
      </c>
      <c r="N425" s="2">
        <v>35521</v>
      </c>
      <c r="P425" s="1">
        <v>368600</v>
      </c>
      <c r="Q425" s="1">
        <v>406400</v>
      </c>
      <c r="R425" s="1">
        <v>109</v>
      </c>
      <c r="S425" s="1" t="s">
        <v>1140</v>
      </c>
      <c r="T425" s="1" t="s">
        <v>5066</v>
      </c>
      <c r="U425" s="1">
        <v>200</v>
      </c>
      <c r="W425" s="1">
        <v>0</v>
      </c>
      <c r="X425" s="1">
        <v>20</v>
      </c>
      <c r="Z425" s="1">
        <v>1</v>
      </c>
      <c r="AA425" s="1">
        <v>0</v>
      </c>
      <c r="AB425" s="1">
        <v>0</v>
      </c>
      <c r="AC425" s="1">
        <v>0</v>
      </c>
      <c r="AD425" s="1">
        <v>0</v>
      </c>
      <c r="AE425" s="1">
        <v>0</v>
      </c>
      <c r="AF425" s="1">
        <v>0</v>
      </c>
      <c r="AG425" s="1">
        <v>0</v>
      </c>
      <c r="AH425" s="1">
        <v>0</v>
      </c>
      <c r="AI425" s="1">
        <v>0</v>
      </c>
      <c r="AJ425" s="1">
        <v>0</v>
      </c>
      <c r="AK425" s="1">
        <v>1</v>
      </c>
      <c r="AL425" s="1">
        <v>0</v>
      </c>
      <c r="AM425" s="1">
        <v>0</v>
      </c>
      <c r="AN425" s="1">
        <v>0</v>
      </c>
      <c r="AO425" s="1">
        <v>0</v>
      </c>
      <c r="AP425" s="1">
        <v>0</v>
      </c>
      <c r="AQ425" s="1" t="s">
        <v>1333</v>
      </c>
      <c r="AR425" s="1">
        <v>0</v>
      </c>
      <c r="AT425" s="1" t="s">
        <v>5063</v>
      </c>
      <c r="AU425" s="1" t="s">
        <v>1206</v>
      </c>
      <c r="AV425" s="1" t="s">
        <v>1178</v>
      </c>
      <c r="AW425" s="1">
        <v>52</v>
      </c>
      <c r="AX425" s="1">
        <v>52</v>
      </c>
      <c r="CI425" s="2">
        <v>41411</v>
      </c>
    </row>
    <row r="426" spans="1:88" ht="30" x14ac:dyDescent="0.25">
      <c r="A426" s="1">
        <v>191</v>
      </c>
      <c r="B426" s="1" t="s">
        <v>488</v>
      </c>
      <c r="G426" s="5">
        <v>191.2</v>
      </c>
      <c r="H426" s="1" t="s">
        <v>5075</v>
      </c>
      <c r="I426" s="1" t="s">
        <v>16</v>
      </c>
      <c r="J426" s="1" t="s">
        <v>946</v>
      </c>
      <c r="K426" s="1" t="s">
        <v>489</v>
      </c>
      <c r="L426" s="1" t="s">
        <v>490</v>
      </c>
      <c r="M426" s="1" t="s">
        <v>3286</v>
      </c>
      <c r="N426" s="2">
        <v>35521</v>
      </c>
      <c r="P426" s="1">
        <v>368600</v>
      </c>
      <c r="Q426" s="1">
        <v>406400</v>
      </c>
      <c r="R426" s="1">
        <v>109</v>
      </c>
      <c r="S426" s="1" t="s">
        <v>1140</v>
      </c>
      <c r="T426" s="1" t="s">
        <v>5066</v>
      </c>
      <c r="U426" s="1">
        <v>200</v>
      </c>
      <c r="W426" s="1">
        <v>0</v>
      </c>
      <c r="X426" s="1">
        <v>20</v>
      </c>
      <c r="Z426" s="1">
        <v>1</v>
      </c>
      <c r="AA426" s="1">
        <v>0</v>
      </c>
      <c r="AB426" s="1">
        <v>0</v>
      </c>
      <c r="AC426" s="1">
        <v>0</v>
      </c>
      <c r="AD426" s="1">
        <v>0</v>
      </c>
      <c r="AE426" s="1">
        <v>0</v>
      </c>
      <c r="AF426" s="1">
        <v>0</v>
      </c>
      <c r="AG426" s="1">
        <v>0</v>
      </c>
      <c r="AH426" s="1">
        <v>0</v>
      </c>
      <c r="AI426" s="1">
        <v>0</v>
      </c>
      <c r="AJ426" s="1">
        <v>0</v>
      </c>
      <c r="AK426" s="1">
        <v>1</v>
      </c>
      <c r="AL426" s="1">
        <v>0</v>
      </c>
      <c r="AM426" s="1">
        <v>0</v>
      </c>
      <c r="AN426" s="1">
        <v>0</v>
      </c>
      <c r="AO426" s="1">
        <v>0</v>
      </c>
      <c r="AP426" s="1">
        <v>0</v>
      </c>
      <c r="AQ426" s="1" t="s">
        <v>1333</v>
      </c>
      <c r="AR426" s="1">
        <v>0</v>
      </c>
      <c r="AT426" s="1" t="s">
        <v>5063</v>
      </c>
      <c r="AU426" s="1" t="s">
        <v>1206</v>
      </c>
      <c r="AV426" s="1" t="s">
        <v>1178</v>
      </c>
      <c r="AW426" s="1">
        <v>52</v>
      </c>
      <c r="AX426" s="1">
        <v>0</v>
      </c>
      <c r="CI426" s="2">
        <v>41411</v>
      </c>
    </row>
    <row r="427" spans="1:88" ht="30" x14ac:dyDescent="0.25">
      <c r="A427" s="1">
        <v>191</v>
      </c>
      <c r="B427" s="1" t="s">
        <v>488</v>
      </c>
      <c r="G427" s="5">
        <v>191.3</v>
      </c>
      <c r="H427" s="1" t="s">
        <v>5073</v>
      </c>
      <c r="I427" s="1" t="s">
        <v>16</v>
      </c>
      <c r="J427" s="1" t="s">
        <v>946</v>
      </c>
      <c r="K427" s="1" t="s">
        <v>489</v>
      </c>
      <c r="L427" s="1" t="s">
        <v>490</v>
      </c>
      <c r="M427" s="1" t="s">
        <v>3286</v>
      </c>
      <c r="N427" s="2">
        <v>35521</v>
      </c>
      <c r="P427" s="1">
        <v>368600</v>
      </c>
      <c r="Q427" s="1">
        <v>406400</v>
      </c>
      <c r="R427" s="1">
        <v>109</v>
      </c>
      <c r="S427" s="1" t="s">
        <v>1140</v>
      </c>
      <c r="T427" s="1" t="s">
        <v>5066</v>
      </c>
      <c r="U427" s="1">
        <v>200</v>
      </c>
      <c r="W427" s="1">
        <v>0</v>
      </c>
      <c r="X427" s="1">
        <v>20</v>
      </c>
      <c r="Z427" s="1">
        <v>1</v>
      </c>
      <c r="AA427" s="1">
        <v>0</v>
      </c>
      <c r="AB427" s="1">
        <v>0</v>
      </c>
      <c r="AC427" s="1">
        <v>0</v>
      </c>
      <c r="AD427" s="1">
        <v>0</v>
      </c>
      <c r="AE427" s="1">
        <v>0</v>
      </c>
      <c r="AF427" s="1">
        <v>0</v>
      </c>
      <c r="AG427" s="1">
        <v>0</v>
      </c>
      <c r="AH427" s="1">
        <v>0</v>
      </c>
      <c r="AI427" s="1">
        <v>0</v>
      </c>
      <c r="AJ427" s="1">
        <v>0</v>
      </c>
      <c r="AK427" s="1">
        <v>1</v>
      </c>
      <c r="AL427" s="1">
        <v>0</v>
      </c>
      <c r="AM427" s="1">
        <v>0</v>
      </c>
      <c r="AN427" s="1">
        <v>0</v>
      </c>
      <c r="AO427" s="1">
        <v>0</v>
      </c>
      <c r="AP427" s="1">
        <v>0</v>
      </c>
      <c r="AQ427" s="1" t="s">
        <v>1333</v>
      </c>
      <c r="AR427" s="1">
        <v>0</v>
      </c>
      <c r="AT427" s="1" t="s">
        <v>5063</v>
      </c>
      <c r="AU427" s="1" t="s">
        <v>1206</v>
      </c>
      <c r="AV427" s="1" t="s">
        <v>1178</v>
      </c>
      <c r="AW427" s="1">
        <v>52</v>
      </c>
      <c r="AX427" s="1">
        <v>0</v>
      </c>
      <c r="CI427" s="2">
        <v>41411</v>
      </c>
    </row>
    <row r="428" spans="1:88" s="2" customFormat="1" ht="30" x14ac:dyDescent="0.25">
      <c r="A428" s="1">
        <v>191</v>
      </c>
      <c r="B428" s="1" t="s">
        <v>488</v>
      </c>
      <c r="C428" s="1"/>
      <c r="D428" s="1"/>
      <c r="E428" s="1"/>
      <c r="F428" s="1"/>
      <c r="G428" s="5">
        <v>191.4</v>
      </c>
      <c r="H428" s="1" t="s">
        <v>5072</v>
      </c>
      <c r="I428" s="1" t="s">
        <v>16</v>
      </c>
      <c r="J428" s="1" t="s">
        <v>946</v>
      </c>
      <c r="K428" s="1" t="s">
        <v>489</v>
      </c>
      <c r="L428" s="1" t="s">
        <v>490</v>
      </c>
      <c r="M428" s="1" t="s">
        <v>3286</v>
      </c>
      <c r="N428" s="2">
        <v>35521</v>
      </c>
      <c r="O428" s="1"/>
      <c r="P428" s="1">
        <v>368600</v>
      </c>
      <c r="Q428" s="1">
        <v>406400</v>
      </c>
      <c r="R428" s="1">
        <v>109</v>
      </c>
      <c r="S428" s="1" t="s">
        <v>1140</v>
      </c>
      <c r="T428" s="1" t="s">
        <v>5066</v>
      </c>
      <c r="U428" s="1">
        <v>200</v>
      </c>
      <c r="V428" s="1"/>
      <c r="W428" s="1">
        <v>0</v>
      </c>
      <c r="X428" s="1">
        <v>20</v>
      </c>
      <c r="Y428" s="1"/>
      <c r="Z428" s="1">
        <v>1</v>
      </c>
      <c r="AA428" s="1">
        <v>0</v>
      </c>
      <c r="AB428" s="1">
        <v>0</v>
      </c>
      <c r="AC428" s="1">
        <v>0</v>
      </c>
      <c r="AD428" s="1">
        <v>0</v>
      </c>
      <c r="AE428" s="1">
        <v>0</v>
      </c>
      <c r="AF428" s="1">
        <v>0</v>
      </c>
      <c r="AG428" s="1">
        <v>0</v>
      </c>
      <c r="AH428" s="1">
        <v>0</v>
      </c>
      <c r="AI428" s="1">
        <v>0</v>
      </c>
      <c r="AJ428" s="1">
        <v>0</v>
      </c>
      <c r="AK428" s="1">
        <v>1</v>
      </c>
      <c r="AL428" s="1">
        <v>0</v>
      </c>
      <c r="AM428" s="1">
        <v>0</v>
      </c>
      <c r="AN428" s="1">
        <v>0</v>
      </c>
      <c r="AO428" s="1">
        <v>0</v>
      </c>
      <c r="AP428" s="1">
        <v>0</v>
      </c>
      <c r="AQ428" s="1" t="s">
        <v>1333</v>
      </c>
      <c r="AR428" s="1">
        <v>0</v>
      </c>
      <c r="AS428" s="1"/>
      <c r="AT428" s="1" t="s">
        <v>5063</v>
      </c>
      <c r="AU428" s="1" t="s">
        <v>1206</v>
      </c>
      <c r="AV428" s="1" t="s">
        <v>1178</v>
      </c>
      <c r="AW428" s="1">
        <v>52</v>
      </c>
      <c r="AX428" s="1">
        <v>0</v>
      </c>
      <c r="AY428" s="1"/>
      <c r="AZ428" s="1"/>
      <c r="BA428" s="1"/>
      <c r="BB428" s="1"/>
      <c r="BC428" s="1"/>
      <c r="BD428" s="1"/>
      <c r="BE428" s="1"/>
      <c r="BF428" s="3"/>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2">
        <v>41411</v>
      </c>
    </row>
    <row r="429" spans="1:88" s="2" customFormat="1" ht="30" x14ac:dyDescent="0.25">
      <c r="A429" s="1">
        <v>191</v>
      </c>
      <c r="B429" s="1" t="s">
        <v>488</v>
      </c>
      <c r="C429" s="1"/>
      <c r="D429" s="1"/>
      <c r="E429" s="1"/>
      <c r="F429" s="1"/>
      <c r="G429" s="5">
        <v>191.5</v>
      </c>
      <c r="H429" s="1" t="s">
        <v>5071</v>
      </c>
      <c r="I429" s="1" t="s">
        <v>16</v>
      </c>
      <c r="J429" s="1" t="s">
        <v>946</v>
      </c>
      <c r="K429" s="1" t="s">
        <v>489</v>
      </c>
      <c r="L429" s="1" t="s">
        <v>490</v>
      </c>
      <c r="M429" s="1" t="s">
        <v>3286</v>
      </c>
      <c r="N429" s="2">
        <v>35521</v>
      </c>
      <c r="O429" s="1"/>
      <c r="P429" s="1">
        <v>368600</v>
      </c>
      <c r="Q429" s="1">
        <v>406400</v>
      </c>
      <c r="R429" s="1">
        <v>109</v>
      </c>
      <c r="S429" s="1" t="s">
        <v>1140</v>
      </c>
      <c r="T429" s="1" t="s">
        <v>5066</v>
      </c>
      <c r="U429" s="1">
        <v>200</v>
      </c>
      <c r="V429" s="1"/>
      <c r="W429" s="1">
        <v>0</v>
      </c>
      <c r="X429" s="1">
        <v>20</v>
      </c>
      <c r="Y429" s="1"/>
      <c r="Z429" s="1">
        <v>1</v>
      </c>
      <c r="AA429" s="1">
        <v>0</v>
      </c>
      <c r="AB429" s="1">
        <v>1</v>
      </c>
      <c r="AC429" s="1">
        <v>0</v>
      </c>
      <c r="AD429" s="1">
        <v>0</v>
      </c>
      <c r="AE429" s="1">
        <v>0</v>
      </c>
      <c r="AF429" s="1">
        <v>0</v>
      </c>
      <c r="AG429" s="1">
        <v>0</v>
      </c>
      <c r="AH429" s="1">
        <v>0</v>
      </c>
      <c r="AI429" s="1">
        <v>1</v>
      </c>
      <c r="AJ429" s="1">
        <v>0</v>
      </c>
      <c r="AK429" s="1">
        <v>0</v>
      </c>
      <c r="AL429" s="1">
        <v>0</v>
      </c>
      <c r="AM429" s="1">
        <v>0</v>
      </c>
      <c r="AN429" s="1">
        <v>0</v>
      </c>
      <c r="AO429" s="1">
        <v>0</v>
      </c>
      <c r="AP429" s="1">
        <v>0</v>
      </c>
      <c r="AQ429" s="1" t="s">
        <v>1718</v>
      </c>
      <c r="AR429" s="1">
        <v>0</v>
      </c>
      <c r="AS429" s="1"/>
      <c r="AT429" s="1" t="s">
        <v>5063</v>
      </c>
      <c r="AU429" s="1" t="s">
        <v>1206</v>
      </c>
      <c r="AV429" s="1" t="s">
        <v>1178</v>
      </c>
      <c r="AW429" s="1">
        <v>52</v>
      </c>
      <c r="AX429" s="1">
        <v>0</v>
      </c>
      <c r="AY429" s="1"/>
      <c r="AZ429" s="1" t="s">
        <v>1065</v>
      </c>
      <c r="BA429" s="1"/>
      <c r="BB429" s="1" t="s">
        <v>1450</v>
      </c>
      <c r="BC429" s="1" t="s">
        <v>5070</v>
      </c>
      <c r="BD429" s="1" t="s">
        <v>488</v>
      </c>
      <c r="BE429" s="1" t="s">
        <v>1036</v>
      </c>
      <c r="BF429" s="3">
        <v>12</v>
      </c>
      <c r="BG429" s="1" t="s">
        <v>1136</v>
      </c>
      <c r="BH429" s="1" t="s">
        <v>1135</v>
      </c>
      <c r="BI429" s="1" t="s">
        <v>1173</v>
      </c>
      <c r="BJ429" s="1" t="s">
        <v>1172</v>
      </c>
      <c r="BK429" s="1" t="s">
        <v>5063</v>
      </c>
      <c r="BL429" s="1" t="s">
        <v>1108</v>
      </c>
      <c r="BM429" s="1" t="s">
        <v>1107</v>
      </c>
      <c r="BN429" s="1">
        <v>1</v>
      </c>
      <c r="BO429" s="1" t="s">
        <v>5062</v>
      </c>
      <c r="BP429" s="1"/>
      <c r="BQ429" s="1"/>
      <c r="BR429" s="1"/>
      <c r="BS429" s="1" t="s">
        <v>5067</v>
      </c>
      <c r="BT429" s="1"/>
      <c r="BU429" s="1"/>
      <c r="BV429" s="1"/>
      <c r="BW429" s="1" t="s">
        <v>5067</v>
      </c>
      <c r="BX429" s="1" t="s">
        <v>5067</v>
      </c>
      <c r="BY429" s="1" t="s">
        <v>5067</v>
      </c>
      <c r="BZ429" s="1" t="s">
        <v>5067</v>
      </c>
      <c r="CA429" s="1" t="s">
        <v>5067</v>
      </c>
      <c r="CB429" s="1" t="s">
        <v>5067</v>
      </c>
      <c r="CC429" s="1" t="s">
        <v>5067</v>
      </c>
      <c r="CD429" s="1" t="s">
        <v>5067</v>
      </c>
      <c r="CE429" s="1" t="s">
        <v>5067</v>
      </c>
      <c r="CF429" s="1" t="s">
        <v>5067</v>
      </c>
      <c r="CG429" s="1" t="s">
        <v>5067</v>
      </c>
      <c r="CH429" s="1" t="s">
        <v>5067</v>
      </c>
      <c r="CI429" s="2">
        <v>41411</v>
      </c>
      <c r="CJ429" s="2">
        <v>39832</v>
      </c>
    </row>
    <row r="430" spans="1:88" s="23" customFormat="1" ht="30" x14ac:dyDescent="0.25">
      <c r="A430" s="12">
        <v>191</v>
      </c>
      <c r="B430" s="12" t="s">
        <v>488</v>
      </c>
      <c r="C430" s="12"/>
      <c r="D430" s="12"/>
      <c r="E430" s="12"/>
      <c r="F430" s="1"/>
      <c r="G430" s="19">
        <v>191.6</v>
      </c>
      <c r="H430" s="12" t="s">
        <v>1732</v>
      </c>
      <c r="I430" s="12" t="s">
        <v>16</v>
      </c>
      <c r="J430" s="12" t="s">
        <v>946</v>
      </c>
      <c r="K430" s="12" t="s">
        <v>489</v>
      </c>
      <c r="L430" s="12" t="s">
        <v>490</v>
      </c>
      <c r="M430" s="12" t="s">
        <v>3286</v>
      </c>
      <c r="N430" s="16">
        <v>35521</v>
      </c>
      <c r="O430" s="12"/>
      <c r="P430" s="12">
        <v>368600</v>
      </c>
      <c r="Q430" s="12">
        <v>406400</v>
      </c>
      <c r="R430" s="12">
        <v>109</v>
      </c>
      <c r="S430" s="12" t="s">
        <v>1140</v>
      </c>
      <c r="T430" s="12" t="s">
        <v>5066</v>
      </c>
      <c r="U430" s="12">
        <v>200</v>
      </c>
      <c r="V430" s="12"/>
      <c r="W430" s="12"/>
      <c r="X430" s="12"/>
      <c r="Y430" s="12"/>
      <c r="Z430" s="12">
        <v>1</v>
      </c>
      <c r="AA430" s="12">
        <v>0</v>
      </c>
      <c r="AB430" s="12">
        <v>0</v>
      </c>
      <c r="AC430" s="12">
        <v>0</v>
      </c>
      <c r="AD430" s="12">
        <v>0</v>
      </c>
      <c r="AE430" s="12">
        <v>0</v>
      </c>
      <c r="AF430" s="12">
        <v>0</v>
      </c>
      <c r="AG430" s="12">
        <v>1</v>
      </c>
      <c r="AH430" s="12">
        <v>0</v>
      </c>
      <c r="AI430" s="12">
        <v>1</v>
      </c>
      <c r="AJ430" s="12">
        <v>0</v>
      </c>
      <c r="AK430" s="12">
        <v>0</v>
      </c>
      <c r="AL430" s="12">
        <v>0</v>
      </c>
      <c r="AM430" s="12">
        <v>0</v>
      </c>
      <c r="AN430" s="12">
        <v>0</v>
      </c>
      <c r="AO430" s="12">
        <v>0</v>
      </c>
      <c r="AP430" s="12">
        <v>0</v>
      </c>
      <c r="AQ430" s="12" t="s">
        <v>1079</v>
      </c>
      <c r="AR430" s="12">
        <v>0</v>
      </c>
      <c r="AS430" s="12"/>
      <c r="AT430" s="12" t="s">
        <v>5063</v>
      </c>
      <c r="AU430" s="12" t="s">
        <v>1206</v>
      </c>
      <c r="AV430" s="1" t="s">
        <v>1178</v>
      </c>
      <c r="AW430" s="12">
        <v>52</v>
      </c>
      <c r="AX430" s="1">
        <v>0</v>
      </c>
      <c r="AY430" s="12"/>
      <c r="AZ430" s="1" t="s">
        <v>1065</v>
      </c>
      <c r="BA430" s="1"/>
      <c r="BB430" s="1" t="s">
        <v>5069</v>
      </c>
      <c r="BC430" s="1" t="s">
        <v>5068</v>
      </c>
      <c r="BD430" s="1" t="s">
        <v>488</v>
      </c>
      <c r="BE430" s="1" t="s">
        <v>1036</v>
      </c>
      <c r="BF430" s="3">
        <v>12</v>
      </c>
      <c r="BG430" s="1" t="s">
        <v>1136</v>
      </c>
      <c r="BH430" s="1" t="s">
        <v>1135</v>
      </c>
      <c r="BI430" s="1" t="s">
        <v>1173</v>
      </c>
      <c r="BJ430" s="1" t="s">
        <v>1172</v>
      </c>
      <c r="BK430" s="1" t="s">
        <v>5063</v>
      </c>
      <c r="BL430" s="1" t="s">
        <v>1108</v>
      </c>
      <c r="BM430" s="1" t="s">
        <v>1107</v>
      </c>
      <c r="BN430" s="1">
        <v>1</v>
      </c>
      <c r="BO430" s="1" t="s">
        <v>5062</v>
      </c>
      <c r="BP430" s="1"/>
      <c r="BQ430" s="1"/>
      <c r="BR430" s="1"/>
      <c r="BS430" s="1" t="s">
        <v>5067</v>
      </c>
      <c r="BT430" s="1"/>
      <c r="BU430" s="1"/>
      <c r="BV430" s="1"/>
      <c r="BW430" s="1" t="s">
        <v>5067</v>
      </c>
      <c r="BX430" s="1" t="s">
        <v>5067</v>
      </c>
      <c r="BY430" s="1" t="s">
        <v>5067</v>
      </c>
      <c r="BZ430" s="1" t="s">
        <v>5067</v>
      </c>
      <c r="CA430" s="1" t="s">
        <v>5067</v>
      </c>
      <c r="CB430" s="1" t="s">
        <v>5067</v>
      </c>
      <c r="CC430" s="1" t="s">
        <v>5067</v>
      </c>
      <c r="CD430" s="1" t="s">
        <v>5067</v>
      </c>
      <c r="CE430" s="1" t="s">
        <v>5067</v>
      </c>
      <c r="CF430" s="1" t="s">
        <v>5067</v>
      </c>
      <c r="CG430" s="1" t="s">
        <v>5067</v>
      </c>
      <c r="CH430" s="1" t="s">
        <v>5067</v>
      </c>
      <c r="CI430" s="2">
        <v>41411</v>
      </c>
      <c r="CJ430" s="2">
        <v>39832</v>
      </c>
    </row>
    <row r="431" spans="1:88" s="23" customFormat="1" ht="45" x14ac:dyDescent="0.25">
      <c r="A431" s="12">
        <v>191</v>
      </c>
      <c r="B431" s="12" t="s">
        <v>488</v>
      </c>
      <c r="C431" s="12"/>
      <c r="D431" s="12"/>
      <c r="E431" s="12"/>
      <c r="F431" s="1"/>
      <c r="G431" s="19">
        <v>191.7</v>
      </c>
      <c r="H431" s="12" t="s">
        <v>3431</v>
      </c>
      <c r="I431" s="12" t="s">
        <v>16</v>
      </c>
      <c r="J431" s="12" t="s">
        <v>946</v>
      </c>
      <c r="K431" s="12" t="s">
        <v>489</v>
      </c>
      <c r="L431" s="12" t="s">
        <v>490</v>
      </c>
      <c r="M431" s="12" t="s">
        <v>3286</v>
      </c>
      <c r="N431" s="16">
        <v>35521</v>
      </c>
      <c r="O431" s="12"/>
      <c r="P431" s="12">
        <v>368600</v>
      </c>
      <c r="Q431" s="12">
        <v>406400</v>
      </c>
      <c r="R431" s="12">
        <v>109</v>
      </c>
      <c r="S431" s="12" t="s">
        <v>1140</v>
      </c>
      <c r="T431" s="12" t="s">
        <v>5066</v>
      </c>
      <c r="U431" s="12">
        <v>200</v>
      </c>
      <c r="V431" s="12"/>
      <c r="W431" s="12"/>
      <c r="X431" s="12"/>
      <c r="Y431" s="12"/>
      <c r="Z431" s="12">
        <v>1</v>
      </c>
      <c r="AA431" s="12">
        <v>0</v>
      </c>
      <c r="AB431" s="12">
        <v>0</v>
      </c>
      <c r="AC431" s="12">
        <v>0</v>
      </c>
      <c r="AD431" s="12">
        <v>0</v>
      </c>
      <c r="AE431" s="12">
        <v>0</v>
      </c>
      <c r="AF431" s="12">
        <v>0</v>
      </c>
      <c r="AG431" s="12">
        <v>0</v>
      </c>
      <c r="AH431" s="12">
        <v>0</v>
      </c>
      <c r="AI431" s="12">
        <v>1</v>
      </c>
      <c r="AJ431" s="12">
        <v>0</v>
      </c>
      <c r="AK431" s="12">
        <v>0</v>
      </c>
      <c r="AL431" s="12">
        <v>0</v>
      </c>
      <c r="AM431" s="12">
        <v>0</v>
      </c>
      <c r="AN431" s="12">
        <v>0</v>
      </c>
      <c r="AO431" s="12">
        <v>0</v>
      </c>
      <c r="AP431" s="12">
        <v>0</v>
      </c>
      <c r="AQ431" s="12" t="s">
        <v>1074</v>
      </c>
      <c r="AR431" s="12">
        <v>0</v>
      </c>
      <c r="AS431" s="12"/>
      <c r="AT431" s="12" t="s">
        <v>5063</v>
      </c>
      <c r="AU431" s="12" t="s">
        <v>1206</v>
      </c>
      <c r="AV431" s="1" t="s">
        <v>1178</v>
      </c>
      <c r="AW431" s="12">
        <v>52</v>
      </c>
      <c r="AX431" s="1">
        <v>0</v>
      </c>
      <c r="AY431" s="12"/>
      <c r="AZ431" s="1" t="s">
        <v>1065</v>
      </c>
      <c r="BA431" s="1"/>
      <c r="BB431" s="1" t="s">
        <v>5065</v>
      </c>
      <c r="BC431" s="1" t="s">
        <v>5064</v>
      </c>
      <c r="BD431" s="1" t="s">
        <v>488</v>
      </c>
      <c r="BE431" s="1" t="s">
        <v>1452</v>
      </c>
      <c r="BF431" s="3">
        <v>4</v>
      </c>
      <c r="BG431" s="1" t="s">
        <v>1136</v>
      </c>
      <c r="BH431" s="1" t="s">
        <v>1135</v>
      </c>
      <c r="BI431" s="1" t="s">
        <v>1173</v>
      </c>
      <c r="BJ431" s="1" t="s">
        <v>1172</v>
      </c>
      <c r="BK431" s="1" t="s">
        <v>5063</v>
      </c>
      <c r="BL431" s="1" t="s">
        <v>1108</v>
      </c>
      <c r="BM431" s="1" t="s">
        <v>1107</v>
      </c>
      <c r="BN431" s="1">
        <v>8</v>
      </c>
      <c r="BO431" s="1" t="s">
        <v>5062</v>
      </c>
      <c r="BP431" s="1"/>
      <c r="BQ431" s="1"/>
      <c r="BR431" s="1"/>
      <c r="BS431" s="1"/>
      <c r="BT431" s="1" t="s">
        <v>5061</v>
      </c>
      <c r="BU431" s="1"/>
      <c r="BV431" s="1"/>
      <c r="BW431" s="1" t="s">
        <v>5061</v>
      </c>
      <c r="BX431" s="1" t="s">
        <v>1383</v>
      </c>
      <c r="BY431" s="1" t="s">
        <v>1383</v>
      </c>
      <c r="BZ431" s="1" t="s">
        <v>5061</v>
      </c>
      <c r="CA431" s="1" t="s">
        <v>1383</v>
      </c>
      <c r="CB431" s="1" t="s">
        <v>1383</v>
      </c>
      <c r="CC431" s="1" t="s">
        <v>5061</v>
      </c>
      <c r="CD431" s="1" t="s">
        <v>1383</v>
      </c>
      <c r="CE431" s="1" t="s">
        <v>1383</v>
      </c>
      <c r="CF431" s="1" t="s">
        <v>1383</v>
      </c>
      <c r="CG431" s="1" t="s">
        <v>1383</v>
      </c>
      <c r="CH431" s="1" t="s">
        <v>1383</v>
      </c>
      <c r="CI431" s="2">
        <v>41411</v>
      </c>
      <c r="CJ431" s="2">
        <v>39832</v>
      </c>
    </row>
    <row r="432" spans="1:88" s="23" customFormat="1" ht="45" x14ac:dyDescent="0.25">
      <c r="A432" s="12">
        <v>191</v>
      </c>
      <c r="B432" s="12" t="s">
        <v>488</v>
      </c>
      <c r="C432" s="12"/>
      <c r="D432" s="12"/>
      <c r="E432" s="12"/>
      <c r="F432" s="1"/>
      <c r="G432" s="19">
        <v>191.11</v>
      </c>
      <c r="H432" s="12" t="s">
        <v>5084</v>
      </c>
      <c r="I432" s="12" t="s">
        <v>16</v>
      </c>
      <c r="J432" s="12" t="s">
        <v>946</v>
      </c>
      <c r="K432" s="12" t="s">
        <v>489</v>
      </c>
      <c r="L432" s="12" t="s">
        <v>490</v>
      </c>
      <c r="M432" s="12" t="s">
        <v>3286</v>
      </c>
      <c r="N432" s="16">
        <v>35521</v>
      </c>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
      <c r="AW432" s="12"/>
      <c r="AX432" s="1"/>
      <c r="AY432" s="12"/>
      <c r="AZ432" s="1"/>
      <c r="BA432" s="1"/>
      <c r="BB432" s="1"/>
      <c r="BC432" s="1"/>
      <c r="BD432" s="1"/>
      <c r="BE432" s="1"/>
      <c r="BF432" s="3"/>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2"/>
      <c r="CJ432" s="2"/>
    </row>
    <row r="433" spans="1:88" s="23" customFormat="1" ht="45" x14ac:dyDescent="0.25">
      <c r="A433" s="12">
        <v>191</v>
      </c>
      <c r="B433" s="12" t="s">
        <v>488</v>
      </c>
      <c r="C433" s="12"/>
      <c r="D433" s="12"/>
      <c r="E433" s="12"/>
      <c r="F433" s="1"/>
      <c r="G433" s="19">
        <v>191.12</v>
      </c>
      <c r="H433" s="12" t="s">
        <v>5083</v>
      </c>
      <c r="I433" s="12" t="s">
        <v>16</v>
      </c>
      <c r="J433" s="12" t="s">
        <v>946</v>
      </c>
      <c r="K433" s="12" t="s">
        <v>489</v>
      </c>
      <c r="L433" s="12" t="s">
        <v>490</v>
      </c>
      <c r="M433" s="12" t="s">
        <v>3286</v>
      </c>
      <c r="N433" s="16">
        <v>35521</v>
      </c>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
      <c r="AW433" s="12"/>
      <c r="AX433" s="1"/>
      <c r="AY433" s="12"/>
      <c r="AZ433" s="1"/>
      <c r="BA433" s="1"/>
      <c r="BB433" s="1"/>
      <c r="BC433" s="1"/>
      <c r="BD433" s="1"/>
      <c r="BE433" s="1"/>
      <c r="BF433" s="3"/>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2"/>
      <c r="CJ433" s="2"/>
    </row>
    <row r="434" spans="1:88" s="23" customFormat="1" ht="45" x14ac:dyDescent="0.25">
      <c r="A434" s="12">
        <v>191</v>
      </c>
      <c r="B434" s="12" t="s">
        <v>488</v>
      </c>
      <c r="C434" s="12"/>
      <c r="D434" s="12"/>
      <c r="E434" s="12"/>
      <c r="F434" s="1"/>
      <c r="G434" s="19">
        <v>191.13</v>
      </c>
      <c r="H434" s="12" t="s">
        <v>5082</v>
      </c>
      <c r="I434" s="12" t="s">
        <v>16</v>
      </c>
      <c r="J434" s="12" t="s">
        <v>946</v>
      </c>
      <c r="K434" s="12" t="s">
        <v>489</v>
      </c>
      <c r="L434" s="12" t="s">
        <v>490</v>
      </c>
      <c r="M434" s="12" t="s">
        <v>3286</v>
      </c>
      <c r="N434" s="16">
        <v>35521</v>
      </c>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
      <c r="AW434" s="12"/>
      <c r="AX434" s="1"/>
      <c r="AY434" s="12"/>
      <c r="AZ434" s="1"/>
      <c r="BA434" s="1"/>
      <c r="BB434" s="1"/>
      <c r="BC434" s="1"/>
      <c r="BD434" s="1"/>
      <c r="BE434" s="1"/>
      <c r="BF434" s="3"/>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2"/>
      <c r="CJ434" s="2"/>
    </row>
    <row r="435" spans="1:88" s="23" customFormat="1" ht="45" x14ac:dyDescent="0.25">
      <c r="A435" s="12">
        <v>191</v>
      </c>
      <c r="B435" s="12" t="s">
        <v>488</v>
      </c>
      <c r="C435" s="12"/>
      <c r="D435" s="12"/>
      <c r="E435" s="12"/>
      <c r="F435" s="1"/>
      <c r="G435" s="19">
        <v>191.14</v>
      </c>
      <c r="H435" s="12" t="s">
        <v>5081</v>
      </c>
      <c r="I435" s="12" t="s">
        <v>16</v>
      </c>
      <c r="J435" s="12" t="s">
        <v>946</v>
      </c>
      <c r="K435" s="12" t="s">
        <v>489</v>
      </c>
      <c r="L435" s="12" t="s">
        <v>490</v>
      </c>
      <c r="M435" s="12" t="s">
        <v>3286</v>
      </c>
      <c r="N435" s="16">
        <v>35521</v>
      </c>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
      <c r="AW435" s="12"/>
      <c r="AX435" s="1"/>
      <c r="AY435" s="12"/>
      <c r="AZ435" s="1"/>
      <c r="BA435" s="1"/>
      <c r="BB435" s="1"/>
      <c r="BC435" s="1"/>
      <c r="BD435" s="1"/>
      <c r="BE435" s="1"/>
      <c r="BF435" s="3"/>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2"/>
      <c r="CJ435" s="2"/>
    </row>
    <row r="436" spans="1:88" s="23" customFormat="1" ht="30" x14ac:dyDescent="0.25">
      <c r="A436" s="12">
        <v>191</v>
      </c>
      <c r="B436" s="12" t="s">
        <v>488</v>
      </c>
      <c r="C436" s="12"/>
      <c r="D436" s="12"/>
      <c r="E436" s="12"/>
      <c r="F436" s="1"/>
      <c r="G436" s="19">
        <v>191.15</v>
      </c>
      <c r="H436" s="12" t="s">
        <v>5080</v>
      </c>
      <c r="I436" s="12" t="s">
        <v>16</v>
      </c>
      <c r="J436" s="12" t="s">
        <v>946</v>
      </c>
      <c r="K436" s="12" t="s">
        <v>489</v>
      </c>
      <c r="L436" s="12" t="s">
        <v>490</v>
      </c>
      <c r="M436" s="12" t="s">
        <v>3286</v>
      </c>
      <c r="N436" s="16">
        <v>35521</v>
      </c>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
      <c r="AW436" s="12"/>
      <c r="AX436" s="1"/>
      <c r="AY436" s="12"/>
      <c r="AZ436" s="1"/>
      <c r="BA436" s="1"/>
      <c r="BB436" s="1"/>
      <c r="BC436" s="1"/>
      <c r="BD436" s="1"/>
      <c r="BE436" s="1"/>
      <c r="BF436" s="3"/>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2"/>
      <c r="CJ436" s="2"/>
    </row>
    <row r="437" spans="1:88" s="23" customFormat="1" ht="30" x14ac:dyDescent="0.25">
      <c r="A437" s="12">
        <v>191</v>
      </c>
      <c r="B437" s="12" t="s">
        <v>488</v>
      </c>
      <c r="C437" s="12"/>
      <c r="D437" s="12"/>
      <c r="E437" s="12"/>
      <c r="F437" s="1"/>
      <c r="G437" s="19">
        <v>191.16</v>
      </c>
      <c r="H437" s="12" t="s">
        <v>5079</v>
      </c>
      <c r="I437" s="12" t="s">
        <v>16</v>
      </c>
      <c r="J437" s="12" t="s">
        <v>946</v>
      </c>
      <c r="K437" s="12" t="s">
        <v>489</v>
      </c>
      <c r="L437" s="12" t="s">
        <v>490</v>
      </c>
      <c r="M437" s="12" t="s">
        <v>3286</v>
      </c>
      <c r="N437" s="16">
        <v>35521</v>
      </c>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
      <c r="AW437" s="12"/>
      <c r="AX437" s="1"/>
      <c r="AY437" s="12"/>
      <c r="AZ437" s="1"/>
      <c r="BA437" s="1"/>
      <c r="BB437" s="1"/>
      <c r="BC437" s="1"/>
      <c r="BD437" s="1"/>
      <c r="BE437" s="1"/>
      <c r="BF437" s="3"/>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2"/>
      <c r="CJ437" s="2"/>
    </row>
    <row r="438" spans="1:88" s="23" customFormat="1" ht="30" x14ac:dyDescent="0.25">
      <c r="A438" s="12">
        <v>191</v>
      </c>
      <c r="B438" s="12" t="s">
        <v>488</v>
      </c>
      <c r="C438" s="12"/>
      <c r="D438" s="12"/>
      <c r="E438" s="12"/>
      <c r="F438" s="1"/>
      <c r="G438" s="19">
        <v>191.17</v>
      </c>
      <c r="H438" s="12" t="s">
        <v>5078</v>
      </c>
      <c r="I438" s="12" t="s">
        <v>16</v>
      </c>
      <c r="J438" s="12" t="s">
        <v>946</v>
      </c>
      <c r="K438" s="12" t="s">
        <v>489</v>
      </c>
      <c r="L438" s="12" t="s">
        <v>490</v>
      </c>
      <c r="M438" s="12" t="s">
        <v>3286</v>
      </c>
      <c r="N438" s="16">
        <v>35521</v>
      </c>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
      <c r="AW438" s="12"/>
      <c r="AX438" s="1"/>
      <c r="AY438" s="12"/>
      <c r="AZ438" s="1"/>
      <c r="BA438" s="1"/>
      <c r="BB438" s="1"/>
      <c r="BC438" s="1"/>
      <c r="BD438" s="1"/>
      <c r="BE438" s="1"/>
      <c r="BF438" s="3"/>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2"/>
      <c r="CJ438" s="2"/>
    </row>
    <row r="439" spans="1:88" s="23" customFormat="1" ht="30" x14ac:dyDescent="0.25">
      <c r="A439" s="12">
        <v>191</v>
      </c>
      <c r="B439" s="12" t="s">
        <v>488</v>
      </c>
      <c r="C439" s="12"/>
      <c r="D439" s="12"/>
      <c r="E439" s="12"/>
      <c r="F439" s="1"/>
      <c r="G439" s="19">
        <v>191.18</v>
      </c>
      <c r="H439" s="12" t="s">
        <v>5077</v>
      </c>
      <c r="I439" s="12" t="s">
        <v>16</v>
      </c>
      <c r="J439" s="12" t="s">
        <v>946</v>
      </c>
      <c r="K439" s="12" t="s">
        <v>489</v>
      </c>
      <c r="L439" s="12" t="s">
        <v>490</v>
      </c>
      <c r="M439" s="12" t="s">
        <v>3286</v>
      </c>
      <c r="N439" s="16">
        <v>35521</v>
      </c>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
      <c r="AW439" s="12"/>
      <c r="AX439" s="1"/>
      <c r="AY439" s="12"/>
      <c r="AZ439" s="1"/>
      <c r="BA439" s="1"/>
      <c r="BB439" s="1"/>
      <c r="BC439" s="1"/>
      <c r="BD439" s="1"/>
      <c r="BE439" s="1"/>
      <c r="BF439" s="3"/>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2"/>
      <c r="CJ439" s="2"/>
    </row>
    <row r="440" spans="1:88" s="23" customFormat="1" ht="30" x14ac:dyDescent="0.25">
      <c r="A440" s="12">
        <v>191</v>
      </c>
      <c r="B440" s="12" t="s">
        <v>488</v>
      </c>
      <c r="C440" s="12"/>
      <c r="D440" s="12"/>
      <c r="E440" s="12"/>
      <c r="F440" s="1"/>
      <c r="G440" s="19">
        <v>191.19</v>
      </c>
      <c r="H440" s="12" t="s">
        <v>5076</v>
      </c>
      <c r="I440" s="12" t="s">
        <v>16</v>
      </c>
      <c r="J440" s="12" t="s">
        <v>946</v>
      </c>
      <c r="K440" s="12" t="s">
        <v>489</v>
      </c>
      <c r="L440" s="12" t="s">
        <v>490</v>
      </c>
      <c r="M440" s="12" t="s">
        <v>3286</v>
      </c>
      <c r="N440" s="16">
        <v>35521</v>
      </c>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
      <c r="AW440" s="12"/>
      <c r="AX440" s="1"/>
      <c r="AY440" s="12"/>
      <c r="AZ440" s="1"/>
      <c r="BA440" s="1"/>
      <c r="BB440" s="1"/>
      <c r="BC440" s="1"/>
      <c r="BD440" s="1"/>
      <c r="BE440" s="1"/>
      <c r="BF440" s="3"/>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2"/>
      <c r="CJ440" s="2"/>
    </row>
    <row r="441" spans="1:88" s="23" customFormat="1" ht="30" x14ac:dyDescent="0.25">
      <c r="A441" s="12">
        <v>191</v>
      </c>
      <c r="B441" s="12" t="s">
        <v>488</v>
      </c>
      <c r="C441" s="12"/>
      <c r="D441" s="12"/>
      <c r="E441" s="12"/>
      <c r="F441" s="1"/>
      <c r="G441" s="19">
        <v>191.21</v>
      </c>
      <c r="H441" s="12" t="s">
        <v>5074</v>
      </c>
      <c r="I441" s="12" t="s">
        <v>16</v>
      </c>
      <c r="J441" s="12" t="s">
        <v>946</v>
      </c>
      <c r="K441" s="12" t="s">
        <v>489</v>
      </c>
      <c r="L441" s="12" t="s">
        <v>490</v>
      </c>
      <c r="M441" s="12" t="s">
        <v>3286</v>
      </c>
      <c r="N441" s="16">
        <v>35521</v>
      </c>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
      <c r="AW441" s="12"/>
      <c r="AX441" s="1"/>
      <c r="AY441" s="12"/>
      <c r="AZ441" s="1"/>
      <c r="BA441" s="1"/>
      <c r="BB441" s="1"/>
      <c r="BC441" s="1"/>
      <c r="BD441" s="1"/>
      <c r="BE441" s="1"/>
      <c r="BF441" s="3"/>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2"/>
      <c r="CJ441" s="2"/>
    </row>
    <row r="442" spans="1:88" s="23" customFormat="1" ht="30" x14ac:dyDescent="0.25">
      <c r="A442" s="12">
        <v>191</v>
      </c>
      <c r="B442" s="12" t="s">
        <v>488</v>
      </c>
      <c r="C442" s="12"/>
      <c r="D442" s="12"/>
      <c r="E442" s="12"/>
      <c r="F442" s="1"/>
      <c r="G442" s="19">
        <v>191.8</v>
      </c>
      <c r="H442" s="12" t="s">
        <v>5060</v>
      </c>
      <c r="I442" s="12" t="s">
        <v>16</v>
      </c>
      <c r="J442" s="12" t="s">
        <v>946</v>
      </c>
      <c r="K442" s="12" t="s">
        <v>489</v>
      </c>
      <c r="L442" s="12" t="s">
        <v>490</v>
      </c>
      <c r="M442" s="12" t="s">
        <v>3286</v>
      </c>
      <c r="N442" s="16">
        <v>35521</v>
      </c>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
      <c r="AW442" s="12"/>
      <c r="AX442" s="1"/>
      <c r="AY442" s="12"/>
      <c r="AZ442" s="1"/>
      <c r="BA442" s="1"/>
      <c r="BB442" s="1"/>
      <c r="BC442" s="1"/>
      <c r="BD442" s="1"/>
      <c r="BE442" s="1"/>
      <c r="BF442" s="3"/>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2"/>
      <c r="CJ442" s="2"/>
    </row>
    <row r="443" spans="1:88" s="23" customFormat="1" ht="45" x14ac:dyDescent="0.25">
      <c r="A443" s="12">
        <v>191</v>
      </c>
      <c r="B443" s="12" t="s">
        <v>488</v>
      </c>
      <c r="C443" s="12"/>
      <c r="D443" s="12"/>
      <c r="E443" s="12"/>
      <c r="F443" s="1"/>
      <c r="G443" s="19">
        <v>191.9</v>
      </c>
      <c r="H443" s="12" t="s">
        <v>5059</v>
      </c>
      <c r="I443" s="12" t="s">
        <v>16</v>
      </c>
      <c r="J443" s="12" t="s">
        <v>946</v>
      </c>
      <c r="K443" s="12" t="s">
        <v>489</v>
      </c>
      <c r="L443" s="12" t="s">
        <v>490</v>
      </c>
      <c r="M443" s="12" t="s">
        <v>3286</v>
      </c>
      <c r="N443" s="16">
        <v>35521</v>
      </c>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
      <c r="AW443" s="12"/>
      <c r="AX443" s="1"/>
      <c r="AY443" s="12"/>
      <c r="AZ443" s="1"/>
      <c r="BA443" s="1"/>
      <c r="BB443" s="1"/>
      <c r="BC443" s="1"/>
      <c r="BD443" s="1"/>
      <c r="BE443" s="1"/>
      <c r="BF443" s="3"/>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2"/>
      <c r="CJ443" s="2"/>
    </row>
    <row r="444" spans="1:88" s="2" customFormat="1" ht="45" x14ac:dyDescent="0.25">
      <c r="A444" s="1">
        <v>192</v>
      </c>
      <c r="B444" s="1" t="s">
        <v>491</v>
      </c>
      <c r="C444" s="1"/>
      <c r="D444" s="1"/>
      <c r="E444" s="1"/>
      <c r="F444" s="1"/>
      <c r="G444" s="5">
        <v>192.2</v>
      </c>
      <c r="H444" s="1" t="s">
        <v>1881</v>
      </c>
      <c r="I444" s="1" t="s">
        <v>16</v>
      </c>
      <c r="J444" s="1" t="s">
        <v>1261</v>
      </c>
      <c r="K444" s="1" t="s">
        <v>139</v>
      </c>
      <c r="L444" s="1" t="s">
        <v>16</v>
      </c>
      <c r="M444" s="1" t="s">
        <v>1413</v>
      </c>
      <c r="N444" s="2">
        <v>35521</v>
      </c>
      <c r="O444" s="1" t="s">
        <v>5056</v>
      </c>
      <c r="P444" s="1">
        <v>439264</v>
      </c>
      <c r="Q444" s="1">
        <v>367950</v>
      </c>
      <c r="R444" s="1">
        <v>119</v>
      </c>
      <c r="S444" s="1" t="s">
        <v>1258</v>
      </c>
      <c r="T444" s="1" t="s">
        <v>5055</v>
      </c>
      <c r="U444" s="1">
        <v>5</v>
      </c>
      <c r="V444" s="1" t="s">
        <v>1194</v>
      </c>
      <c r="W444" s="1">
        <v>93.6</v>
      </c>
      <c r="X444" s="1">
        <v>0.1</v>
      </c>
      <c r="Y444" s="1" t="s">
        <v>1022</v>
      </c>
      <c r="Z444" s="1">
        <v>1</v>
      </c>
      <c r="AA444" s="1">
        <v>0</v>
      </c>
      <c r="AB444" s="1">
        <v>0</v>
      </c>
      <c r="AC444" s="1">
        <v>1</v>
      </c>
      <c r="AD444" s="1">
        <v>0</v>
      </c>
      <c r="AE444" s="1">
        <v>0</v>
      </c>
      <c r="AF444" s="1">
        <v>0</v>
      </c>
      <c r="AG444" s="1">
        <v>0</v>
      </c>
      <c r="AH444" s="1">
        <v>0</v>
      </c>
      <c r="AI444" s="1">
        <v>0</v>
      </c>
      <c r="AJ444" s="1">
        <v>0</v>
      </c>
      <c r="AK444" s="1">
        <v>0</v>
      </c>
      <c r="AL444" s="1">
        <v>0</v>
      </c>
      <c r="AM444" s="1">
        <v>0</v>
      </c>
      <c r="AN444" s="1">
        <v>0</v>
      </c>
      <c r="AO444" s="1">
        <v>0</v>
      </c>
      <c r="AP444" s="1">
        <v>0</v>
      </c>
      <c r="AQ444" s="1" t="s">
        <v>1326</v>
      </c>
      <c r="AR444" s="1">
        <v>0</v>
      </c>
      <c r="AS444" s="1"/>
      <c r="AT444" s="1" t="s">
        <v>16</v>
      </c>
      <c r="AU444" s="1" t="s">
        <v>1206</v>
      </c>
      <c r="AV444" s="1" t="s">
        <v>1417</v>
      </c>
      <c r="AW444" s="1">
        <v>6</v>
      </c>
      <c r="AX444" s="1">
        <v>0</v>
      </c>
      <c r="AY444" s="1"/>
      <c r="AZ444" s="1"/>
      <c r="BA444" s="1"/>
      <c r="BB444" s="1"/>
      <c r="BC444" s="1"/>
      <c r="BD444" s="1"/>
      <c r="BE444" s="1"/>
      <c r="BF444" s="3"/>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2">
        <v>41411</v>
      </c>
    </row>
    <row r="445" spans="1:88" s="2" customFormat="1" ht="45" x14ac:dyDescent="0.25">
      <c r="A445" s="1">
        <v>192</v>
      </c>
      <c r="B445" s="1" t="s">
        <v>491</v>
      </c>
      <c r="C445" s="1"/>
      <c r="D445" s="1"/>
      <c r="E445" s="1"/>
      <c r="F445" s="1"/>
      <c r="G445" s="5">
        <v>192.1</v>
      </c>
      <c r="H445" s="1" t="s">
        <v>1878</v>
      </c>
      <c r="I445" s="1" t="s">
        <v>16</v>
      </c>
      <c r="J445" s="1" t="s">
        <v>1261</v>
      </c>
      <c r="K445" s="1" t="s">
        <v>139</v>
      </c>
      <c r="L445" s="1" t="s">
        <v>16</v>
      </c>
      <c r="M445" s="1" t="s">
        <v>1413</v>
      </c>
      <c r="N445" s="2">
        <v>35521</v>
      </c>
      <c r="O445" s="1" t="s">
        <v>5058</v>
      </c>
      <c r="P445" s="1">
        <v>439240</v>
      </c>
      <c r="Q445" s="1">
        <v>367943</v>
      </c>
      <c r="R445" s="1">
        <v>119</v>
      </c>
      <c r="S445" s="1" t="s">
        <v>1258</v>
      </c>
      <c r="T445" s="1" t="s">
        <v>5057</v>
      </c>
      <c r="U445" s="1">
        <v>5</v>
      </c>
      <c r="V445" s="1" t="s">
        <v>1207</v>
      </c>
      <c r="W445" s="1">
        <v>94.6</v>
      </c>
      <c r="X445" s="1">
        <v>0.1</v>
      </c>
      <c r="Y445" s="1" t="s">
        <v>1022</v>
      </c>
      <c r="Z445" s="1">
        <v>1</v>
      </c>
      <c r="AA445" s="1">
        <v>0</v>
      </c>
      <c r="AB445" s="1">
        <v>0</v>
      </c>
      <c r="AC445" s="1">
        <v>1</v>
      </c>
      <c r="AD445" s="1">
        <v>0</v>
      </c>
      <c r="AE445" s="1">
        <v>0</v>
      </c>
      <c r="AF445" s="1">
        <v>0</v>
      </c>
      <c r="AG445" s="1">
        <v>0</v>
      </c>
      <c r="AH445" s="1">
        <v>0</v>
      </c>
      <c r="AI445" s="1">
        <v>0</v>
      </c>
      <c r="AJ445" s="1">
        <v>0</v>
      </c>
      <c r="AK445" s="1">
        <v>0</v>
      </c>
      <c r="AL445" s="1">
        <v>0</v>
      </c>
      <c r="AM445" s="1">
        <v>0</v>
      </c>
      <c r="AN445" s="1">
        <v>0</v>
      </c>
      <c r="AO445" s="1">
        <v>0</v>
      </c>
      <c r="AP445" s="1">
        <v>0</v>
      </c>
      <c r="AQ445" s="1" t="s">
        <v>1326</v>
      </c>
      <c r="AR445" s="1">
        <v>0</v>
      </c>
      <c r="AS445" s="1"/>
      <c r="AT445" s="1" t="s">
        <v>16</v>
      </c>
      <c r="AU445" s="1" t="s">
        <v>1206</v>
      </c>
      <c r="AV445" s="1" t="s">
        <v>1417</v>
      </c>
      <c r="AW445" s="1">
        <v>6</v>
      </c>
      <c r="AX445" s="1">
        <v>6</v>
      </c>
      <c r="AY445" s="1"/>
      <c r="AZ445" s="1"/>
      <c r="BA445" s="1"/>
      <c r="BB445" s="1"/>
      <c r="BC445" s="1"/>
      <c r="BD445" s="1"/>
      <c r="BE445" s="1"/>
      <c r="BF445" s="3"/>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2">
        <v>41411</v>
      </c>
    </row>
    <row r="446" spans="1:88" s="2" customFormat="1" ht="45" x14ac:dyDescent="0.25">
      <c r="A446" s="12">
        <v>193</v>
      </c>
      <c r="B446" s="12" t="s">
        <v>492</v>
      </c>
      <c r="C446" s="12"/>
      <c r="D446" s="12"/>
      <c r="E446" s="12"/>
      <c r="F446" s="1" t="s">
        <v>5050</v>
      </c>
      <c r="G446" s="19">
        <v>193.3</v>
      </c>
      <c r="H446" s="12" t="s">
        <v>5049</v>
      </c>
      <c r="I446" s="12" t="s">
        <v>16</v>
      </c>
      <c r="J446" s="12" t="s">
        <v>1261</v>
      </c>
      <c r="K446" s="12" t="s">
        <v>139</v>
      </c>
      <c r="L446" s="12" t="s">
        <v>16</v>
      </c>
      <c r="M446" s="12" t="s">
        <v>1413</v>
      </c>
      <c r="N446" s="16"/>
      <c r="O446" s="12" t="s">
        <v>5048</v>
      </c>
      <c r="P446" s="12">
        <v>439585</v>
      </c>
      <c r="Q446" s="12">
        <v>367940</v>
      </c>
      <c r="R446" s="12">
        <v>119</v>
      </c>
      <c r="S446" s="12" t="s">
        <v>1258</v>
      </c>
      <c r="T446" s="12" t="s">
        <v>5047</v>
      </c>
      <c r="U446" s="12">
        <v>10</v>
      </c>
      <c r="V446" s="12" t="s">
        <v>1207</v>
      </c>
      <c r="W446" s="12">
        <v>85</v>
      </c>
      <c r="X446" s="12">
        <v>5</v>
      </c>
      <c r="Y446" s="12" t="s">
        <v>1256</v>
      </c>
      <c r="Z446" s="12">
        <v>1</v>
      </c>
      <c r="AA446" s="12">
        <v>1</v>
      </c>
      <c r="AB446" s="12">
        <v>0</v>
      </c>
      <c r="AC446" s="12">
        <v>0</v>
      </c>
      <c r="AD446" s="12">
        <v>0</v>
      </c>
      <c r="AE446" s="12">
        <v>0</v>
      </c>
      <c r="AF446" s="12">
        <v>0</v>
      </c>
      <c r="AG446" s="12">
        <v>0</v>
      </c>
      <c r="AH446" s="12">
        <v>0</v>
      </c>
      <c r="AI446" s="12">
        <v>0</v>
      </c>
      <c r="AJ446" s="12">
        <v>0</v>
      </c>
      <c r="AK446" s="12">
        <v>0</v>
      </c>
      <c r="AL446" s="12">
        <v>0</v>
      </c>
      <c r="AM446" s="12">
        <v>0</v>
      </c>
      <c r="AN446" s="12">
        <v>0</v>
      </c>
      <c r="AO446" s="12">
        <v>0</v>
      </c>
      <c r="AP446" s="12">
        <v>0</v>
      </c>
      <c r="AQ446" s="12" t="s">
        <v>1227</v>
      </c>
      <c r="AR446" s="12">
        <v>0</v>
      </c>
      <c r="AS446" s="12"/>
      <c r="AT446" s="12" t="s">
        <v>16</v>
      </c>
      <c r="AU446" s="12" t="s">
        <v>1206</v>
      </c>
      <c r="AV446" s="1" t="s">
        <v>1417</v>
      </c>
      <c r="AW446" s="12">
        <v>6</v>
      </c>
      <c r="AX446" s="1">
        <v>0</v>
      </c>
      <c r="AY446" s="12"/>
      <c r="AZ446" s="1" t="s">
        <v>1065</v>
      </c>
      <c r="BA446" s="1"/>
      <c r="BB446" s="1" t="s">
        <v>5046</v>
      </c>
      <c r="BC446" s="1"/>
      <c r="BD446" s="1" t="s">
        <v>106</v>
      </c>
      <c r="BE446" s="1" t="s">
        <v>1387</v>
      </c>
      <c r="BF446" s="3"/>
      <c r="BG446" s="1" t="s">
        <v>5045</v>
      </c>
      <c r="BH446" s="1" t="s">
        <v>1135</v>
      </c>
      <c r="BI446" s="1" t="s">
        <v>1173</v>
      </c>
      <c r="BJ446" s="1" t="s">
        <v>1172</v>
      </c>
      <c r="BK446" s="1" t="s">
        <v>1267</v>
      </c>
      <c r="BL446" s="1" t="s">
        <v>1108</v>
      </c>
      <c r="BM446" s="1" t="s">
        <v>1107</v>
      </c>
      <c r="BN446" s="1">
        <v>1</v>
      </c>
      <c r="BO446" s="1" t="s">
        <v>5044</v>
      </c>
      <c r="BP446" s="1"/>
      <c r="BQ446" s="1"/>
      <c r="BR446" s="1"/>
      <c r="BS446" s="1"/>
      <c r="BT446" s="1"/>
      <c r="BU446" s="1"/>
      <c r="BV446" s="1"/>
      <c r="BW446" s="1" t="s">
        <v>1106</v>
      </c>
      <c r="BX446" s="1" t="s">
        <v>1383</v>
      </c>
      <c r="BY446" s="1" t="s">
        <v>1106</v>
      </c>
      <c r="BZ446" s="1">
        <v>0</v>
      </c>
      <c r="CA446" s="1" t="s">
        <v>1106</v>
      </c>
      <c r="CB446" s="1" t="s">
        <v>1383</v>
      </c>
      <c r="CC446" s="1" t="s">
        <v>1106</v>
      </c>
      <c r="CD446" s="1">
        <v>0</v>
      </c>
      <c r="CE446" s="1" t="s">
        <v>1106</v>
      </c>
      <c r="CF446" s="1" t="s">
        <v>1106</v>
      </c>
      <c r="CG446" s="1" t="s">
        <v>1106</v>
      </c>
      <c r="CH446" s="1" t="s">
        <v>1383</v>
      </c>
      <c r="CI446" s="2">
        <v>41411</v>
      </c>
      <c r="CJ446" s="2">
        <v>41361</v>
      </c>
    </row>
    <row r="447" spans="1:88" s="2" customFormat="1" ht="45" x14ac:dyDescent="0.25">
      <c r="A447" s="1">
        <v>193</v>
      </c>
      <c r="B447" s="1" t="s">
        <v>492</v>
      </c>
      <c r="C447" s="1"/>
      <c r="D447" s="1"/>
      <c r="E447" s="1"/>
      <c r="F447" s="1" t="s">
        <v>5050</v>
      </c>
      <c r="G447" s="5">
        <v>193.2</v>
      </c>
      <c r="H447" s="1" t="s">
        <v>2206</v>
      </c>
      <c r="I447" s="1" t="s">
        <v>16</v>
      </c>
      <c r="J447" s="1" t="s">
        <v>1261</v>
      </c>
      <c r="K447" s="1" t="s">
        <v>139</v>
      </c>
      <c r="L447" s="1" t="s">
        <v>16</v>
      </c>
      <c r="M447" s="1" t="s">
        <v>1413</v>
      </c>
      <c r="N447" s="2">
        <v>35521</v>
      </c>
      <c r="O447" s="1" t="s">
        <v>5052</v>
      </c>
      <c r="P447" s="1">
        <v>439565</v>
      </c>
      <c r="Q447" s="1">
        <v>367752</v>
      </c>
      <c r="R447" s="1">
        <v>119</v>
      </c>
      <c r="S447" s="1" t="s">
        <v>1258</v>
      </c>
      <c r="T447" s="1" t="s">
        <v>5051</v>
      </c>
      <c r="U447" s="1">
        <v>5</v>
      </c>
      <c r="V447" s="1" t="s">
        <v>1207</v>
      </c>
      <c r="W447" s="1">
        <v>87.6</v>
      </c>
      <c r="X447" s="1">
        <v>0.1</v>
      </c>
      <c r="Y447" s="1" t="s">
        <v>1022</v>
      </c>
      <c r="Z447" s="1">
        <v>1</v>
      </c>
      <c r="AA447" s="1">
        <v>0</v>
      </c>
      <c r="AB447" s="1">
        <v>0</v>
      </c>
      <c r="AC447" s="1">
        <v>1</v>
      </c>
      <c r="AD447" s="1">
        <v>0</v>
      </c>
      <c r="AE447" s="1">
        <v>0</v>
      </c>
      <c r="AF447" s="1">
        <v>0</v>
      </c>
      <c r="AG447" s="1">
        <v>0</v>
      </c>
      <c r="AH447" s="1">
        <v>0</v>
      </c>
      <c r="AI447" s="1">
        <v>0</v>
      </c>
      <c r="AJ447" s="1">
        <v>0</v>
      </c>
      <c r="AK447" s="1">
        <v>0</v>
      </c>
      <c r="AL447" s="1">
        <v>0</v>
      </c>
      <c r="AM447" s="1">
        <v>0</v>
      </c>
      <c r="AN447" s="1">
        <v>0</v>
      </c>
      <c r="AO447" s="1">
        <v>0</v>
      </c>
      <c r="AP447" s="1">
        <v>0</v>
      </c>
      <c r="AQ447" s="1" t="s">
        <v>1326</v>
      </c>
      <c r="AR447" s="1">
        <v>0</v>
      </c>
      <c r="AS447" s="1"/>
      <c r="AT447" s="1" t="s">
        <v>16</v>
      </c>
      <c r="AU447" s="1" t="s">
        <v>1206</v>
      </c>
      <c r="AV447" s="1" t="s">
        <v>1417</v>
      </c>
      <c r="AW447" s="1">
        <v>6</v>
      </c>
      <c r="AX447" s="1">
        <v>0</v>
      </c>
      <c r="AY447" s="1"/>
      <c r="AZ447" s="1"/>
      <c r="BA447" s="1"/>
      <c r="BB447" s="1"/>
      <c r="BC447" s="1"/>
      <c r="BD447" s="1"/>
      <c r="BE447" s="1"/>
      <c r="BF447" s="3"/>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2">
        <v>41411</v>
      </c>
    </row>
    <row r="448" spans="1:88" s="23" customFormat="1" ht="45" x14ac:dyDescent="0.25">
      <c r="A448" s="1">
        <v>193</v>
      </c>
      <c r="B448" s="1" t="s">
        <v>492</v>
      </c>
      <c r="C448" s="1"/>
      <c r="D448" s="1"/>
      <c r="E448" s="1"/>
      <c r="F448" s="1" t="s">
        <v>5050</v>
      </c>
      <c r="G448" s="5">
        <v>193.1</v>
      </c>
      <c r="H448" s="1" t="s">
        <v>2403</v>
      </c>
      <c r="I448" s="1" t="s">
        <v>16</v>
      </c>
      <c r="J448" s="1" t="s">
        <v>1261</v>
      </c>
      <c r="K448" s="1" t="s">
        <v>139</v>
      </c>
      <c r="L448" s="1" t="s">
        <v>16</v>
      </c>
      <c r="M448" s="1" t="s">
        <v>1413</v>
      </c>
      <c r="N448" s="2">
        <v>35521</v>
      </c>
      <c r="O448" s="1" t="s">
        <v>5054</v>
      </c>
      <c r="P448" s="1">
        <v>439540</v>
      </c>
      <c r="Q448" s="1">
        <v>367745</v>
      </c>
      <c r="R448" s="1">
        <v>119</v>
      </c>
      <c r="S448" s="1" t="s">
        <v>1258</v>
      </c>
      <c r="T448" s="1" t="s">
        <v>5053</v>
      </c>
      <c r="U448" s="1">
        <v>5</v>
      </c>
      <c r="V448" s="1" t="s">
        <v>1207</v>
      </c>
      <c r="W448" s="1">
        <v>91.6</v>
      </c>
      <c r="X448" s="1">
        <v>0.1</v>
      </c>
      <c r="Y448" s="1" t="s">
        <v>1022</v>
      </c>
      <c r="Z448" s="1">
        <v>1</v>
      </c>
      <c r="AA448" s="1">
        <v>0</v>
      </c>
      <c r="AB448" s="1">
        <v>0</v>
      </c>
      <c r="AC448" s="1">
        <v>1</v>
      </c>
      <c r="AD448" s="1">
        <v>0</v>
      </c>
      <c r="AE448" s="1">
        <v>0</v>
      </c>
      <c r="AF448" s="1">
        <v>0</v>
      </c>
      <c r="AG448" s="1">
        <v>0</v>
      </c>
      <c r="AH448" s="1">
        <v>0</v>
      </c>
      <c r="AI448" s="1">
        <v>0</v>
      </c>
      <c r="AJ448" s="1">
        <v>0</v>
      </c>
      <c r="AK448" s="1">
        <v>0</v>
      </c>
      <c r="AL448" s="1">
        <v>0</v>
      </c>
      <c r="AM448" s="1">
        <v>0</v>
      </c>
      <c r="AN448" s="1">
        <v>0</v>
      </c>
      <c r="AO448" s="1">
        <v>0</v>
      </c>
      <c r="AP448" s="1">
        <v>0</v>
      </c>
      <c r="AQ448" s="1" t="s">
        <v>1326</v>
      </c>
      <c r="AR448" s="1">
        <v>0</v>
      </c>
      <c r="AS448" s="1"/>
      <c r="AT448" s="1" t="s">
        <v>16</v>
      </c>
      <c r="AU448" s="1" t="s">
        <v>1206</v>
      </c>
      <c r="AV448" s="1" t="s">
        <v>1417</v>
      </c>
      <c r="AW448" s="1">
        <v>6</v>
      </c>
      <c r="AX448" s="1">
        <v>6</v>
      </c>
      <c r="AY448" s="1"/>
      <c r="AZ448" s="1"/>
      <c r="BA448" s="1"/>
      <c r="BB448" s="1"/>
      <c r="BC448" s="1"/>
      <c r="BD448" s="1"/>
      <c r="BE448" s="1"/>
      <c r="BF448" s="3"/>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2">
        <v>41411</v>
      </c>
      <c r="CJ448" s="2"/>
    </row>
    <row r="449" spans="1:88" s="2" customFormat="1" ht="30" x14ac:dyDescent="0.25">
      <c r="A449" s="1">
        <v>194</v>
      </c>
      <c r="B449" s="1" t="s">
        <v>493</v>
      </c>
      <c r="C449" s="1"/>
      <c r="D449" s="1"/>
      <c r="E449" s="1"/>
      <c r="F449" s="1"/>
      <c r="G449" s="5">
        <v>194.2</v>
      </c>
      <c r="H449" s="1" t="s">
        <v>4203</v>
      </c>
      <c r="I449" s="1" t="s">
        <v>16</v>
      </c>
      <c r="J449" s="1" t="s">
        <v>70</v>
      </c>
      <c r="K449" s="1" t="s">
        <v>123</v>
      </c>
      <c r="L449" s="1" t="s">
        <v>16</v>
      </c>
      <c r="M449" s="1" t="s">
        <v>1413</v>
      </c>
      <c r="N449" s="2">
        <v>35521</v>
      </c>
      <c r="O449" s="1" t="s">
        <v>5040</v>
      </c>
      <c r="P449" s="1">
        <v>425476</v>
      </c>
      <c r="Q449" s="1">
        <v>414996</v>
      </c>
      <c r="R449" s="1">
        <v>110</v>
      </c>
      <c r="S449" s="1" t="s">
        <v>1336</v>
      </c>
      <c r="T449" s="1" t="s">
        <v>5039</v>
      </c>
      <c r="U449" s="1">
        <v>10</v>
      </c>
      <c r="V449" s="1" t="s">
        <v>1194</v>
      </c>
      <c r="W449" s="1">
        <v>150</v>
      </c>
      <c r="X449" s="1">
        <v>5</v>
      </c>
      <c r="Y449" s="1" t="s">
        <v>1256</v>
      </c>
      <c r="Z449" s="1">
        <v>1</v>
      </c>
      <c r="AA449" s="1">
        <v>0</v>
      </c>
      <c r="AB449" s="1">
        <v>0</v>
      </c>
      <c r="AC449" s="1">
        <v>1</v>
      </c>
      <c r="AD449" s="1">
        <v>0</v>
      </c>
      <c r="AE449" s="1">
        <v>0</v>
      </c>
      <c r="AF449" s="1">
        <v>0</v>
      </c>
      <c r="AG449" s="1">
        <v>0</v>
      </c>
      <c r="AH449" s="1">
        <v>0</v>
      </c>
      <c r="AI449" s="1">
        <v>0</v>
      </c>
      <c r="AJ449" s="1">
        <v>0</v>
      </c>
      <c r="AK449" s="1">
        <v>0</v>
      </c>
      <c r="AL449" s="1">
        <v>0</v>
      </c>
      <c r="AM449" s="1">
        <v>0</v>
      </c>
      <c r="AN449" s="1">
        <v>0</v>
      </c>
      <c r="AO449" s="1">
        <v>0</v>
      </c>
      <c r="AP449" s="1">
        <v>0</v>
      </c>
      <c r="AQ449" s="1" t="s">
        <v>1326</v>
      </c>
      <c r="AR449" s="1">
        <v>0</v>
      </c>
      <c r="AS449" s="1"/>
      <c r="AT449" s="1" t="s">
        <v>16</v>
      </c>
      <c r="AU449" s="1" t="s">
        <v>1206</v>
      </c>
      <c r="AV449" s="1" t="s">
        <v>1417</v>
      </c>
      <c r="AW449" s="1">
        <v>6</v>
      </c>
      <c r="AX449" s="1">
        <v>0</v>
      </c>
      <c r="AY449" s="1"/>
      <c r="AZ449" s="1"/>
      <c r="BA449" s="1"/>
      <c r="BB449" s="1"/>
      <c r="BC449" s="1"/>
      <c r="BD449" s="1"/>
      <c r="BE449" s="1"/>
      <c r="BF449" s="3"/>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2">
        <v>41411</v>
      </c>
    </row>
    <row r="450" spans="1:88" s="2" customFormat="1" ht="30" x14ac:dyDescent="0.25">
      <c r="A450" s="1">
        <v>194</v>
      </c>
      <c r="B450" s="1" t="s">
        <v>493</v>
      </c>
      <c r="C450" s="1"/>
      <c r="D450" s="1"/>
      <c r="E450" s="1"/>
      <c r="F450" s="1"/>
      <c r="G450" s="5">
        <v>194.1</v>
      </c>
      <c r="H450" s="1" t="s">
        <v>5043</v>
      </c>
      <c r="I450" s="1" t="s">
        <v>16</v>
      </c>
      <c r="J450" s="1" t="s">
        <v>70</v>
      </c>
      <c r="K450" s="1" t="s">
        <v>123</v>
      </c>
      <c r="L450" s="1" t="s">
        <v>16</v>
      </c>
      <c r="M450" s="1" t="s">
        <v>1413</v>
      </c>
      <c r="N450" s="2">
        <v>35521</v>
      </c>
      <c r="O450" s="1" t="s">
        <v>5042</v>
      </c>
      <c r="P450" s="1">
        <v>425460</v>
      </c>
      <c r="Q450" s="1">
        <v>415014</v>
      </c>
      <c r="R450" s="1">
        <v>110</v>
      </c>
      <c r="S450" s="1" t="s">
        <v>1336</v>
      </c>
      <c r="T450" s="1" t="s">
        <v>5041</v>
      </c>
      <c r="U450" s="1">
        <v>10</v>
      </c>
      <c r="V450" s="1" t="s">
        <v>1194</v>
      </c>
      <c r="W450" s="1">
        <v>150.16</v>
      </c>
      <c r="X450" s="1">
        <v>0.01</v>
      </c>
      <c r="Y450" s="1" t="s">
        <v>1022</v>
      </c>
      <c r="Z450" s="1">
        <v>1</v>
      </c>
      <c r="AA450" s="1">
        <v>0</v>
      </c>
      <c r="AB450" s="1">
        <v>0</v>
      </c>
      <c r="AC450" s="1">
        <v>1</v>
      </c>
      <c r="AD450" s="1">
        <v>0</v>
      </c>
      <c r="AE450" s="1">
        <v>0</v>
      </c>
      <c r="AF450" s="1">
        <v>0</v>
      </c>
      <c r="AG450" s="1">
        <v>0</v>
      </c>
      <c r="AH450" s="1">
        <v>0</v>
      </c>
      <c r="AI450" s="1">
        <v>0</v>
      </c>
      <c r="AJ450" s="1">
        <v>0</v>
      </c>
      <c r="AK450" s="1">
        <v>0</v>
      </c>
      <c r="AL450" s="1">
        <v>0</v>
      </c>
      <c r="AM450" s="1">
        <v>0</v>
      </c>
      <c r="AN450" s="1">
        <v>0</v>
      </c>
      <c r="AO450" s="1">
        <v>0</v>
      </c>
      <c r="AP450" s="1">
        <v>0</v>
      </c>
      <c r="AQ450" s="1" t="s">
        <v>1326</v>
      </c>
      <c r="AR450" s="1">
        <v>0</v>
      </c>
      <c r="AS450" s="1"/>
      <c r="AT450" s="1" t="s">
        <v>16</v>
      </c>
      <c r="AU450" s="1" t="s">
        <v>1206</v>
      </c>
      <c r="AV450" s="1" t="s">
        <v>1417</v>
      </c>
      <c r="AW450" s="1">
        <v>6</v>
      </c>
      <c r="AX450" s="1">
        <v>6</v>
      </c>
      <c r="AY450" s="1"/>
      <c r="AZ450" s="1"/>
      <c r="BA450" s="1"/>
      <c r="BB450" s="1"/>
      <c r="BC450" s="1"/>
      <c r="BD450" s="1"/>
      <c r="BE450" s="1"/>
      <c r="BF450" s="3"/>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2">
        <v>41411</v>
      </c>
    </row>
    <row r="451" spans="1:88" s="2" customFormat="1" ht="30" x14ac:dyDescent="0.25">
      <c r="A451" s="1">
        <v>194</v>
      </c>
      <c r="B451" s="1" t="s">
        <v>493</v>
      </c>
      <c r="C451" s="1"/>
      <c r="D451" s="1"/>
      <c r="E451" s="1"/>
      <c r="F451" s="1"/>
      <c r="G451" s="5">
        <v>194.3</v>
      </c>
      <c r="H451" s="1" t="s">
        <v>5038</v>
      </c>
      <c r="I451" s="1" t="s">
        <v>16</v>
      </c>
      <c r="J451" s="1" t="s">
        <v>70</v>
      </c>
      <c r="K451" s="1" t="s">
        <v>123</v>
      </c>
      <c r="L451" s="1" t="s">
        <v>16</v>
      </c>
      <c r="M451" s="1" t="s">
        <v>1413</v>
      </c>
      <c r="N451" s="2">
        <v>35521</v>
      </c>
      <c r="O451" s="1" t="s">
        <v>5037</v>
      </c>
      <c r="P451" s="1">
        <v>425459</v>
      </c>
      <c r="Q451" s="1">
        <v>414979</v>
      </c>
      <c r="R451" s="1">
        <v>110</v>
      </c>
      <c r="S451" s="1" t="s">
        <v>1336</v>
      </c>
      <c r="T451" s="1" t="s">
        <v>5036</v>
      </c>
      <c r="U451" s="1">
        <v>10</v>
      </c>
      <c r="V451" s="1" t="s">
        <v>1194</v>
      </c>
      <c r="W451" s="1">
        <v>150</v>
      </c>
      <c r="X451" s="1">
        <v>5</v>
      </c>
      <c r="Y451" s="1" t="s">
        <v>1256</v>
      </c>
      <c r="Z451" s="1">
        <v>1</v>
      </c>
      <c r="AA451" s="1">
        <v>0</v>
      </c>
      <c r="AB451" s="1">
        <v>0</v>
      </c>
      <c r="AC451" s="1">
        <v>0</v>
      </c>
      <c r="AD451" s="1">
        <v>0</v>
      </c>
      <c r="AE451" s="1">
        <v>0</v>
      </c>
      <c r="AF451" s="1">
        <v>0</v>
      </c>
      <c r="AG451" s="1">
        <v>0</v>
      </c>
      <c r="AH451" s="1">
        <v>0</v>
      </c>
      <c r="AI451" s="1">
        <v>0</v>
      </c>
      <c r="AJ451" s="1">
        <v>0</v>
      </c>
      <c r="AK451" s="1">
        <v>0</v>
      </c>
      <c r="AL451" s="1">
        <v>0</v>
      </c>
      <c r="AM451" s="1">
        <v>1</v>
      </c>
      <c r="AN451" s="1">
        <v>0</v>
      </c>
      <c r="AO451" s="1">
        <v>0</v>
      </c>
      <c r="AP451" s="1">
        <v>0</v>
      </c>
      <c r="AQ451" s="1" t="s">
        <v>2944</v>
      </c>
      <c r="AR451" s="1">
        <v>0</v>
      </c>
      <c r="AS451" s="1"/>
      <c r="AT451" s="1" t="s">
        <v>16</v>
      </c>
      <c r="AU451" s="1" t="s">
        <v>1206</v>
      </c>
      <c r="AV451" s="1" t="s">
        <v>1417</v>
      </c>
      <c r="AW451" s="1">
        <v>6</v>
      </c>
      <c r="AX451" s="1">
        <v>0</v>
      </c>
      <c r="AY451" s="1"/>
      <c r="AZ451" s="1"/>
      <c r="BA451" s="1"/>
      <c r="BB451" s="1"/>
      <c r="BC451" s="1"/>
      <c r="BD451" s="1"/>
      <c r="BE451" s="1"/>
      <c r="BF451" s="3"/>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2">
        <v>41411</v>
      </c>
    </row>
    <row r="452" spans="1:88" s="2" customFormat="1" ht="30" x14ac:dyDescent="0.25">
      <c r="A452" s="1">
        <v>194</v>
      </c>
      <c r="B452" s="1" t="s">
        <v>493</v>
      </c>
      <c r="C452" s="1"/>
      <c r="D452" s="1"/>
      <c r="E452" s="1"/>
      <c r="F452" s="1"/>
      <c r="G452" s="5">
        <v>194.4</v>
      </c>
      <c r="H452" s="1" t="s">
        <v>1314</v>
      </c>
      <c r="I452" s="1" t="s">
        <v>16</v>
      </c>
      <c r="J452" s="1" t="s">
        <v>70</v>
      </c>
      <c r="K452" s="1" t="s">
        <v>123</v>
      </c>
      <c r="L452" s="1" t="s">
        <v>16</v>
      </c>
      <c r="M452" s="1" t="s">
        <v>1413</v>
      </c>
      <c r="N452" s="2">
        <v>35521</v>
      </c>
      <c r="O452" s="1"/>
      <c r="P452" s="1">
        <v>425400</v>
      </c>
      <c r="Q452" s="1">
        <v>415100</v>
      </c>
      <c r="R452" s="1">
        <v>110</v>
      </c>
      <c r="S452" s="1" t="s">
        <v>1336</v>
      </c>
      <c r="T452" s="1" t="s">
        <v>5035</v>
      </c>
      <c r="U452" s="1">
        <v>200</v>
      </c>
      <c r="V452" s="1"/>
      <c r="W452" s="1">
        <v>0</v>
      </c>
      <c r="X452" s="1">
        <v>20</v>
      </c>
      <c r="Y452" s="1"/>
      <c r="Z452" s="1">
        <v>1</v>
      </c>
      <c r="AA452" s="1">
        <v>1</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t="s">
        <v>1741</v>
      </c>
      <c r="AR452" s="1">
        <v>0</v>
      </c>
      <c r="AS452" s="1"/>
      <c r="AT452" s="1" t="s">
        <v>16</v>
      </c>
      <c r="AU452" s="1"/>
      <c r="AV452" s="1" t="s">
        <v>1387</v>
      </c>
      <c r="AW452" s="1">
        <v>0</v>
      </c>
      <c r="AX452" s="1">
        <v>0</v>
      </c>
      <c r="AY452" s="1"/>
      <c r="AZ452" s="1" t="s">
        <v>1065</v>
      </c>
      <c r="BA452" s="1"/>
      <c r="BB452" s="1"/>
      <c r="BC452" s="1"/>
      <c r="BD452" s="1" t="s">
        <v>1415</v>
      </c>
      <c r="BE452" s="1" t="s">
        <v>1387</v>
      </c>
      <c r="BF452" s="3"/>
      <c r="BG452" s="1" t="s">
        <v>1415</v>
      </c>
      <c r="BH452" s="1" t="s">
        <v>1135</v>
      </c>
      <c r="BI452" s="1" t="s">
        <v>1173</v>
      </c>
      <c r="BJ452" s="1" t="s">
        <v>1172</v>
      </c>
      <c r="BK452" s="1" t="s">
        <v>1267</v>
      </c>
      <c r="BL452" s="1" t="s">
        <v>1108</v>
      </c>
      <c r="BM452" s="1" t="s">
        <v>1107</v>
      </c>
      <c r="BN452" s="1">
        <v>0</v>
      </c>
      <c r="BO452" s="1" t="s">
        <v>5034</v>
      </c>
      <c r="BP452" s="1"/>
      <c r="BQ452" s="1"/>
      <c r="BR452" s="1"/>
      <c r="BS452" s="1"/>
      <c r="BT452" s="1"/>
      <c r="BU452" s="1"/>
      <c r="BV452" s="1"/>
      <c r="BW452" s="1" t="s">
        <v>1383</v>
      </c>
      <c r="BX452" s="1" t="s">
        <v>1383</v>
      </c>
      <c r="BY452" s="1" t="s">
        <v>1383</v>
      </c>
      <c r="BZ452" s="1" t="s">
        <v>1383</v>
      </c>
      <c r="CA452" s="1" t="s">
        <v>1383</v>
      </c>
      <c r="CB452" s="1" t="s">
        <v>1383</v>
      </c>
      <c r="CC452" s="1" t="s">
        <v>1383</v>
      </c>
      <c r="CD452" s="1" t="s">
        <v>1383</v>
      </c>
      <c r="CE452" s="1" t="s">
        <v>1383</v>
      </c>
      <c r="CF452" s="1" t="s">
        <v>1383</v>
      </c>
      <c r="CG452" s="1" t="s">
        <v>1383</v>
      </c>
      <c r="CH452" s="1" t="s">
        <v>1383</v>
      </c>
      <c r="CI452" s="2">
        <v>41411</v>
      </c>
      <c r="CJ452" s="2">
        <v>39884</v>
      </c>
    </row>
    <row r="453" spans="1:88" s="2" customFormat="1" ht="30" x14ac:dyDescent="0.25">
      <c r="A453" s="1">
        <v>195</v>
      </c>
      <c r="B453" s="1" t="s">
        <v>494</v>
      </c>
      <c r="C453" s="1"/>
      <c r="D453" s="1"/>
      <c r="E453" s="1"/>
      <c r="F453" s="1"/>
      <c r="G453" s="5">
        <v>195.4</v>
      </c>
      <c r="H453" s="1" t="s">
        <v>5028</v>
      </c>
      <c r="I453" s="1" t="s">
        <v>16</v>
      </c>
      <c r="J453" s="1" t="s">
        <v>70</v>
      </c>
      <c r="K453" s="1" t="s">
        <v>47</v>
      </c>
      <c r="L453" s="1" t="s">
        <v>90</v>
      </c>
      <c r="M453" s="1" t="s">
        <v>5017</v>
      </c>
      <c r="N453" s="2">
        <v>35521</v>
      </c>
      <c r="O453" s="1"/>
      <c r="P453" s="1">
        <v>440664</v>
      </c>
      <c r="Q453" s="1">
        <v>394174</v>
      </c>
      <c r="R453" s="1">
        <v>111</v>
      </c>
      <c r="S453" s="1" t="s">
        <v>1258</v>
      </c>
      <c r="T453" s="1" t="s">
        <v>5027</v>
      </c>
      <c r="U453" s="1">
        <v>20</v>
      </c>
      <c r="V453" s="1" t="s">
        <v>1529</v>
      </c>
      <c r="W453" s="1">
        <v>110</v>
      </c>
      <c r="X453" s="1">
        <v>10</v>
      </c>
      <c r="Y453" s="1" t="s">
        <v>1529</v>
      </c>
      <c r="Z453" s="1">
        <v>1</v>
      </c>
      <c r="AA453" s="1">
        <v>0</v>
      </c>
      <c r="AB453" s="1">
        <v>0</v>
      </c>
      <c r="AC453" s="1">
        <v>0</v>
      </c>
      <c r="AD453" s="1">
        <v>0</v>
      </c>
      <c r="AE453" s="1">
        <v>0</v>
      </c>
      <c r="AF453" s="1">
        <v>0</v>
      </c>
      <c r="AG453" s="1">
        <v>0</v>
      </c>
      <c r="AH453" s="1">
        <v>0</v>
      </c>
      <c r="AI453" s="1">
        <v>0</v>
      </c>
      <c r="AJ453" s="1">
        <v>0</v>
      </c>
      <c r="AK453" s="1">
        <v>1</v>
      </c>
      <c r="AL453" s="1">
        <v>0</v>
      </c>
      <c r="AM453" s="1">
        <v>0</v>
      </c>
      <c r="AN453" s="1">
        <v>0</v>
      </c>
      <c r="AO453" s="1">
        <v>0</v>
      </c>
      <c r="AP453" s="1">
        <v>0</v>
      </c>
      <c r="AQ453" s="1" t="s">
        <v>1333</v>
      </c>
      <c r="AR453" s="1">
        <v>0</v>
      </c>
      <c r="AS453" s="1"/>
      <c r="AT453" s="1" t="s">
        <v>16</v>
      </c>
      <c r="AU453" s="1" t="s">
        <v>1206</v>
      </c>
      <c r="AV453" s="1" t="s">
        <v>1019</v>
      </c>
      <c r="AW453" s="1">
        <v>12</v>
      </c>
      <c r="AX453" s="1">
        <v>0</v>
      </c>
      <c r="AY453" s="1"/>
      <c r="AZ453" s="1"/>
      <c r="BA453" s="1"/>
      <c r="BB453" s="1"/>
      <c r="BC453" s="1"/>
      <c r="BD453" s="1"/>
      <c r="BE453" s="1"/>
      <c r="BF453" s="3"/>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2">
        <v>41411</v>
      </c>
    </row>
    <row r="454" spans="1:88" s="2" customFormat="1" ht="30" x14ac:dyDescent="0.25">
      <c r="A454" s="1">
        <v>195</v>
      </c>
      <c r="B454" s="1" t="s">
        <v>494</v>
      </c>
      <c r="C454" s="1"/>
      <c r="D454" s="1"/>
      <c r="E454" s="1"/>
      <c r="F454" s="1"/>
      <c r="G454" s="5">
        <v>195.1</v>
      </c>
      <c r="H454" s="1" t="s">
        <v>5033</v>
      </c>
      <c r="I454" s="1" t="s">
        <v>16</v>
      </c>
      <c r="J454" s="1" t="s">
        <v>70</v>
      </c>
      <c r="K454" s="1" t="s">
        <v>47</v>
      </c>
      <c r="L454" s="1" t="s">
        <v>90</v>
      </c>
      <c r="M454" s="1" t="s">
        <v>5017</v>
      </c>
      <c r="N454" s="2">
        <v>35521</v>
      </c>
      <c r="O454" s="1"/>
      <c r="P454" s="1">
        <v>440637</v>
      </c>
      <c r="Q454" s="1">
        <v>394296</v>
      </c>
      <c r="R454" s="1">
        <v>111</v>
      </c>
      <c r="S454" s="1" t="s">
        <v>1258</v>
      </c>
      <c r="T454" s="1" t="s">
        <v>5031</v>
      </c>
      <c r="U454" s="1">
        <v>20</v>
      </c>
      <c r="V454" s="1" t="s">
        <v>1529</v>
      </c>
      <c r="W454" s="1">
        <v>111</v>
      </c>
      <c r="X454" s="1">
        <v>10</v>
      </c>
      <c r="Y454" s="1" t="s">
        <v>1529</v>
      </c>
      <c r="Z454" s="1">
        <v>1</v>
      </c>
      <c r="AA454" s="1">
        <v>0</v>
      </c>
      <c r="AB454" s="1">
        <v>0</v>
      </c>
      <c r="AC454" s="1">
        <v>0</v>
      </c>
      <c r="AD454" s="1">
        <v>0</v>
      </c>
      <c r="AE454" s="1">
        <v>0</v>
      </c>
      <c r="AF454" s="1">
        <v>0</v>
      </c>
      <c r="AG454" s="1">
        <v>0</v>
      </c>
      <c r="AH454" s="1">
        <v>0</v>
      </c>
      <c r="AI454" s="1">
        <v>0</v>
      </c>
      <c r="AJ454" s="1">
        <v>0</v>
      </c>
      <c r="AK454" s="1">
        <v>1</v>
      </c>
      <c r="AL454" s="1">
        <v>0</v>
      </c>
      <c r="AM454" s="1">
        <v>0</v>
      </c>
      <c r="AN454" s="1">
        <v>0</v>
      </c>
      <c r="AO454" s="1">
        <v>0</v>
      </c>
      <c r="AP454" s="1">
        <v>0</v>
      </c>
      <c r="AQ454" s="1" t="s">
        <v>1333</v>
      </c>
      <c r="AR454" s="1">
        <v>0</v>
      </c>
      <c r="AS454" s="1"/>
      <c r="AT454" s="1" t="s">
        <v>16</v>
      </c>
      <c r="AU454" s="1" t="s">
        <v>1206</v>
      </c>
      <c r="AV454" s="1" t="s">
        <v>1019</v>
      </c>
      <c r="AW454" s="1">
        <v>12</v>
      </c>
      <c r="AX454" s="1">
        <v>12</v>
      </c>
      <c r="AY454" s="1"/>
      <c r="AZ454" s="1"/>
      <c r="BA454" s="1"/>
      <c r="BB454" s="1"/>
      <c r="BC454" s="1"/>
      <c r="BD454" s="1"/>
      <c r="BE454" s="1"/>
      <c r="BF454" s="3"/>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2">
        <v>41411</v>
      </c>
    </row>
    <row r="455" spans="1:88" s="2" customFormat="1" ht="30" x14ac:dyDescent="0.25">
      <c r="A455" s="1">
        <v>195</v>
      </c>
      <c r="B455" s="1" t="s">
        <v>494</v>
      </c>
      <c r="C455" s="1"/>
      <c r="D455" s="1"/>
      <c r="E455" s="1"/>
      <c r="F455" s="1"/>
      <c r="G455" s="5">
        <v>195.2</v>
      </c>
      <c r="H455" s="1" t="s">
        <v>5032</v>
      </c>
      <c r="I455" s="1" t="s">
        <v>16</v>
      </c>
      <c r="J455" s="1" t="s">
        <v>70</v>
      </c>
      <c r="K455" s="1" t="s">
        <v>47</v>
      </c>
      <c r="L455" s="1" t="s">
        <v>90</v>
      </c>
      <c r="M455" s="1" t="s">
        <v>5017</v>
      </c>
      <c r="N455" s="2">
        <v>35521</v>
      </c>
      <c r="O455" s="1"/>
      <c r="P455" s="1">
        <v>440637</v>
      </c>
      <c r="Q455" s="1">
        <v>394296</v>
      </c>
      <c r="R455" s="1">
        <v>111</v>
      </c>
      <c r="S455" s="1" t="s">
        <v>1258</v>
      </c>
      <c r="T455" s="1" t="s">
        <v>5031</v>
      </c>
      <c r="U455" s="1">
        <v>20</v>
      </c>
      <c r="V455" s="1" t="s">
        <v>1529</v>
      </c>
      <c r="W455" s="1">
        <v>111</v>
      </c>
      <c r="X455" s="1">
        <v>10</v>
      </c>
      <c r="Y455" s="1" t="s">
        <v>1529</v>
      </c>
      <c r="Z455" s="1">
        <v>1</v>
      </c>
      <c r="AA455" s="1">
        <v>0</v>
      </c>
      <c r="AB455" s="1">
        <v>0</v>
      </c>
      <c r="AC455" s="1">
        <v>0</v>
      </c>
      <c r="AD455" s="1">
        <v>0</v>
      </c>
      <c r="AE455" s="1">
        <v>0</v>
      </c>
      <c r="AF455" s="1">
        <v>0</v>
      </c>
      <c r="AG455" s="1">
        <v>0</v>
      </c>
      <c r="AH455" s="1">
        <v>0</v>
      </c>
      <c r="AI455" s="1">
        <v>0</v>
      </c>
      <c r="AJ455" s="1">
        <v>0</v>
      </c>
      <c r="AK455" s="1">
        <v>1</v>
      </c>
      <c r="AL455" s="1">
        <v>0</v>
      </c>
      <c r="AM455" s="1">
        <v>0</v>
      </c>
      <c r="AN455" s="1">
        <v>0</v>
      </c>
      <c r="AO455" s="1">
        <v>0</v>
      </c>
      <c r="AP455" s="1">
        <v>0</v>
      </c>
      <c r="AQ455" s="1" t="s">
        <v>1333</v>
      </c>
      <c r="AR455" s="1">
        <v>0</v>
      </c>
      <c r="AS455" s="1"/>
      <c r="AT455" s="1" t="s">
        <v>16</v>
      </c>
      <c r="AU455" s="1" t="s">
        <v>1206</v>
      </c>
      <c r="AV455" s="1" t="s">
        <v>1019</v>
      </c>
      <c r="AW455" s="1">
        <v>12</v>
      </c>
      <c r="AX455" s="1">
        <v>0</v>
      </c>
      <c r="AY455" s="1"/>
      <c r="AZ455" s="1"/>
      <c r="BA455" s="1"/>
      <c r="BB455" s="1"/>
      <c r="BC455" s="1"/>
      <c r="BD455" s="1"/>
      <c r="BE455" s="1"/>
      <c r="BF455" s="3"/>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2">
        <v>41411</v>
      </c>
    </row>
    <row r="456" spans="1:88" s="2" customFormat="1" ht="30" x14ac:dyDescent="0.25">
      <c r="A456" s="1">
        <v>195</v>
      </c>
      <c r="B456" s="1" t="s">
        <v>494</v>
      </c>
      <c r="C456" s="1"/>
      <c r="D456" s="1"/>
      <c r="E456" s="1"/>
      <c r="F456" s="1"/>
      <c r="G456" s="5">
        <v>195.3</v>
      </c>
      <c r="H456" s="1" t="s">
        <v>5030</v>
      </c>
      <c r="I456" s="1" t="s">
        <v>16</v>
      </c>
      <c r="J456" s="1" t="s">
        <v>70</v>
      </c>
      <c r="K456" s="1" t="s">
        <v>47</v>
      </c>
      <c r="L456" s="1" t="s">
        <v>90</v>
      </c>
      <c r="M456" s="1" t="s">
        <v>5017</v>
      </c>
      <c r="N456" s="2">
        <v>35521</v>
      </c>
      <c r="O456" s="1"/>
      <c r="P456" s="1">
        <v>440625</v>
      </c>
      <c r="Q456" s="1">
        <v>394332</v>
      </c>
      <c r="R456" s="1">
        <v>111</v>
      </c>
      <c r="S456" s="1" t="s">
        <v>1258</v>
      </c>
      <c r="T456" s="1" t="s">
        <v>5029</v>
      </c>
      <c r="U456" s="1">
        <v>20</v>
      </c>
      <c r="V456" s="1" t="s">
        <v>1529</v>
      </c>
      <c r="W456" s="1">
        <v>106</v>
      </c>
      <c r="X456" s="1">
        <v>10</v>
      </c>
      <c r="Y456" s="1" t="s">
        <v>1529</v>
      </c>
      <c r="Z456" s="1">
        <v>1</v>
      </c>
      <c r="AA456" s="1">
        <v>0</v>
      </c>
      <c r="AB456" s="1">
        <v>0</v>
      </c>
      <c r="AC456" s="1">
        <v>0</v>
      </c>
      <c r="AD456" s="1">
        <v>0</v>
      </c>
      <c r="AE456" s="1">
        <v>0</v>
      </c>
      <c r="AF456" s="1">
        <v>0</v>
      </c>
      <c r="AG456" s="1">
        <v>0</v>
      </c>
      <c r="AH456" s="1">
        <v>0</v>
      </c>
      <c r="AI456" s="1">
        <v>0</v>
      </c>
      <c r="AJ456" s="1">
        <v>0</v>
      </c>
      <c r="AK456" s="1">
        <v>1</v>
      </c>
      <c r="AL456" s="1">
        <v>0</v>
      </c>
      <c r="AM456" s="1">
        <v>0</v>
      </c>
      <c r="AN456" s="1">
        <v>0</v>
      </c>
      <c r="AO456" s="1">
        <v>0</v>
      </c>
      <c r="AP456" s="1">
        <v>0</v>
      </c>
      <c r="AQ456" s="1" t="s">
        <v>1333</v>
      </c>
      <c r="AR456" s="1">
        <v>0</v>
      </c>
      <c r="AS456" s="1"/>
      <c r="AT456" s="1" t="s">
        <v>16</v>
      </c>
      <c r="AU456" s="1" t="s">
        <v>1206</v>
      </c>
      <c r="AV456" s="1" t="s">
        <v>1019</v>
      </c>
      <c r="AW456" s="1">
        <v>12</v>
      </c>
      <c r="AX456" s="1">
        <v>0</v>
      </c>
      <c r="AY456" s="1"/>
      <c r="AZ456" s="1"/>
      <c r="BA456" s="1"/>
      <c r="BB456" s="1"/>
      <c r="BC456" s="1"/>
      <c r="BD456" s="1"/>
      <c r="BE456" s="1"/>
      <c r="BF456" s="3"/>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2">
        <v>41411</v>
      </c>
    </row>
    <row r="457" spans="1:88" s="2" customFormat="1" ht="30" x14ac:dyDescent="0.25">
      <c r="A457" s="1">
        <v>196</v>
      </c>
      <c r="B457" s="1" t="s">
        <v>495</v>
      </c>
      <c r="C457" s="1"/>
      <c r="D457" s="1"/>
      <c r="E457" s="1"/>
      <c r="F457" s="1"/>
      <c r="G457" s="5">
        <v>196.2</v>
      </c>
      <c r="H457" s="1" t="s">
        <v>5024</v>
      </c>
      <c r="I457" s="1" t="s">
        <v>16</v>
      </c>
      <c r="J457" s="1" t="s">
        <v>70</v>
      </c>
      <c r="K457" s="1" t="s">
        <v>47</v>
      </c>
      <c r="L457" s="1" t="s">
        <v>90</v>
      </c>
      <c r="M457" s="1" t="s">
        <v>5017</v>
      </c>
      <c r="N457" s="2">
        <v>35521</v>
      </c>
      <c r="O457" s="1"/>
      <c r="P457" s="1">
        <v>440784</v>
      </c>
      <c r="Q457" s="1">
        <v>394483</v>
      </c>
      <c r="R457" s="1">
        <v>111</v>
      </c>
      <c r="S457" s="1" t="s">
        <v>1258</v>
      </c>
      <c r="T457" s="1" t="s">
        <v>5023</v>
      </c>
      <c r="U457" s="1">
        <v>20</v>
      </c>
      <c r="V457" s="1" t="s">
        <v>1529</v>
      </c>
      <c r="W457" s="1">
        <v>84</v>
      </c>
      <c r="X457" s="1">
        <v>10</v>
      </c>
      <c r="Y457" s="1" t="s">
        <v>1529</v>
      </c>
      <c r="Z457" s="1">
        <v>1</v>
      </c>
      <c r="AA457" s="1">
        <v>0</v>
      </c>
      <c r="AB457" s="1">
        <v>0</v>
      </c>
      <c r="AC457" s="1">
        <v>0</v>
      </c>
      <c r="AD457" s="1">
        <v>0</v>
      </c>
      <c r="AE457" s="1">
        <v>0</v>
      </c>
      <c r="AF457" s="1">
        <v>0</v>
      </c>
      <c r="AG457" s="1">
        <v>0</v>
      </c>
      <c r="AH457" s="1">
        <v>0</v>
      </c>
      <c r="AI457" s="1">
        <v>0</v>
      </c>
      <c r="AJ457" s="1">
        <v>0</v>
      </c>
      <c r="AK457" s="1">
        <v>1</v>
      </c>
      <c r="AL457" s="1">
        <v>0</v>
      </c>
      <c r="AM457" s="1">
        <v>0</v>
      </c>
      <c r="AN457" s="1">
        <v>0</v>
      </c>
      <c r="AO457" s="1">
        <v>0</v>
      </c>
      <c r="AP457" s="1">
        <v>0</v>
      </c>
      <c r="AQ457" s="1" t="s">
        <v>1333</v>
      </c>
      <c r="AR457" s="1">
        <v>0</v>
      </c>
      <c r="AS457" s="1"/>
      <c r="AT457" s="1" t="s">
        <v>16</v>
      </c>
      <c r="AU457" s="1" t="s">
        <v>1206</v>
      </c>
      <c r="AV457" s="1" t="s">
        <v>1019</v>
      </c>
      <c r="AW457" s="1">
        <v>12</v>
      </c>
      <c r="AX457" s="1">
        <v>0</v>
      </c>
      <c r="AY457" s="1"/>
      <c r="AZ457" s="1"/>
      <c r="BA457" s="1"/>
      <c r="BB457" s="1"/>
      <c r="BC457" s="1"/>
      <c r="BD457" s="1"/>
      <c r="BE457" s="1"/>
      <c r="BF457" s="3"/>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2">
        <v>41411</v>
      </c>
    </row>
    <row r="458" spans="1:88" s="2" customFormat="1" ht="30" x14ac:dyDescent="0.25">
      <c r="A458" s="1">
        <v>196</v>
      </c>
      <c r="B458" s="1" t="s">
        <v>495</v>
      </c>
      <c r="C458" s="1"/>
      <c r="D458" s="1"/>
      <c r="E458" s="1"/>
      <c r="F458" s="1"/>
      <c r="G458" s="5">
        <v>196.3</v>
      </c>
      <c r="H458" s="1" t="s">
        <v>5022</v>
      </c>
      <c r="I458" s="1" t="s">
        <v>16</v>
      </c>
      <c r="J458" s="1" t="s">
        <v>70</v>
      </c>
      <c r="K458" s="1" t="s">
        <v>47</v>
      </c>
      <c r="L458" s="1" t="s">
        <v>90</v>
      </c>
      <c r="M458" s="1" t="s">
        <v>5017</v>
      </c>
      <c r="N458" s="2">
        <v>35521</v>
      </c>
      <c r="O458" s="1"/>
      <c r="P458" s="1">
        <v>440735</v>
      </c>
      <c r="Q458" s="1">
        <v>394304</v>
      </c>
      <c r="R458" s="1">
        <v>111</v>
      </c>
      <c r="S458" s="1" t="s">
        <v>1258</v>
      </c>
      <c r="T458" s="1" t="s">
        <v>5021</v>
      </c>
      <c r="U458" s="1">
        <v>20</v>
      </c>
      <c r="V458" s="1" t="s">
        <v>1529</v>
      </c>
      <c r="W458" s="1">
        <v>96</v>
      </c>
      <c r="X458" s="1">
        <v>10</v>
      </c>
      <c r="Y458" s="1" t="s">
        <v>1529</v>
      </c>
      <c r="Z458" s="1">
        <v>1</v>
      </c>
      <c r="AA458" s="1">
        <v>0</v>
      </c>
      <c r="AB458" s="1">
        <v>0</v>
      </c>
      <c r="AC458" s="1">
        <v>0</v>
      </c>
      <c r="AD458" s="1">
        <v>0</v>
      </c>
      <c r="AE458" s="1">
        <v>0</v>
      </c>
      <c r="AF458" s="1">
        <v>0</v>
      </c>
      <c r="AG458" s="1">
        <v>0</v>
      </c>
      <c r="AH458" s="1">
        <v>0</v>
      </c>
      <c r="AI458" s="1">
        <v>0</v>
      </c>
      <c r="AJ458" s="1">
        <v>0</v>
      </c>
      <c r="AK458" s="1">
        <v>1</v>
      </c>
      <c r="AL458" s="1">
        <v>0</v>
      </c>
      <c r="AM458" s="1">
        <v>0</v>
      </c>
      <c r="AN458" s="1">
        <v>0</v>
      </c>
      <c r="AO458" s="1">
        <v>0</v>
      </c>
      <c r="AP458" s="1">
        <v>0</v>
      </c>
      <c r="AQ458" s="1" t="s">
        <v>1333</v>
      </c>
      <c r="AR458" s="1">
        <v>0</v>
      </c>
      <c r="AS458" s="1"/>
      <c r="AT458" s="1" t="s">
        <v>16</v>
      </c>
      <c r="AU458" s="1" t="s">
        <v>1206</v>
      </c>
      <c r="AV458" s="1" t="s">
        <v>1019</v>
      </c>
      <c r="AW458" s="1">
        <v>12</v>
      </c>
      <c r="AX458" s="1">
        <v>0</v>
      </c>
      <c r="AY458" s="1"/>
      <c r="AZ458" s="1"/>
      <c r="BA458" s="1"/>
      <c r="BB458" s="1"/>
      <c r="BC458" s="1"/>
      <c r="BD458" s="1"/>
      <c r="BE458" s="1"/>
      <c r="BF458" s="3"/>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2">
        <v>41411</v>
      </c>
    </row>
    <row r="459" spans="1:88" ht="30" x14ac:dyDescent="0.25">
      <c r="A459" s="1">
        <v>196</v>
      </c>
      <c r="B459" s="1" t="s">
        <v>495</v>
      </c>
      <c r="G459" s="5">
        <v>196.5</v>
      </c>
      <c r="H459" s="1" t="s">
        <v>5018</v>
      </c>
      <c r="I459" s="1" t="s">
        <v>16</v>
      </c>
      <c r="J459" s="1" t="s">
        <v>70</v>
      </c>
      <c r="K459" s="1" t="s">
        <v>47</v>
      </c>
      <c r="L459" s="1" t="s">
        <v>90</v>
      </c>
      <c r="M459" s="1" t="s">
        <v>5017</v>
      </c>
      <c r="N459" s="2">
        <v>35521</v>
      </c>
      <c r="P459" s="1">
        <v>440728</v>
      </c>
      <c r="Q459" s="1">
        <v>394411</v>
      </c>
      <c r="R459" s="1">
        <v>111</v>
      </c>
      <c r="S459" s="1" t="s">
        <v>1258</v>
      </c>
      <c r="T459" s="1" t="s">
        <v>5016</v>
      </c>
      <c r="U459" s="1">
        <v>20</v>
      </c>
      <c r="V459" s="1" t="s">
        <v>1529</v>
      </c>
      <c r="W459" s="1">
        <v>93</v>
      </c>
      <c r="X459" s="1">
        <v>10</v>
      </c>
      <c r="Y459" s="1" t="s">
        <v>1529</v>
      </c>
      <c r="Z459" s="1">
        <v>1</v>
      </c>
      <c r="AA459" s="1">
        <v>0</v>
      </c>
      <c r="AB459" s="1">
        <v>0</v>
      </c>
      <c r="AC459" s="1">
        <v>0</v>
      </c>
      <c r="AD459" s="1">
        <v>0</v>
      </c>
      <c r="AE459" s="1">
        <v>0</v>
      </c>
      <c r="AF459" s="1">
        <v>0</v>
      </c>
      <c r="AG459" s="1">
        <v>0</v>
      </c>
      <c r="AH459" s="1">
        <v>0</v>
      </c>
      <c r="AI459" s="1">
        <v>0</v>
      </c>
      <c r="AJ459" s="1">
        <v>0</v>
      </c>
      <c r="AK459" s="1">
        <v>1</v>
      </c>
      <c r="AL459" s="1">
        <v>0</v>
      </c>
      <c r="AM459" s="1">
        <v>0</v>
      </c>
      <c r="AN459" s="1">
        <v>0</v>
      </c>
      <c r="AO459" s="1">
        <v>0</v>
      </c>
      <c r="AP459" s="1">
        <v>0</v>
      </c>
      <c r="AQ459" s="1" t="s">
        <v>1333</v>
      </c>
      <c r="AR459" s="1">
        <v>0</v>
      </c>
      <c r="AT459" s="1" t="s">
        <v>16</v>
      </c>
      <c r="AU459" s="1" t="s">
        <v>1206</v>
      </c>
      <c r="AV459" s="1" t="s">
        <v>1019</v>
      </c>
      <c r="AW459" s="1">
        <v>12</v>
      </c>
      <c r="AX459" s="1">
        <v>0</v>
      </c>
      <c r="CI459" s="2">
        <v>41411</v>
      </c>
    </row>
    <row r="460" spans="1:88" ht="30" x14ac:dyDescent="0.25">
      <c r="A460" s="1">
        <v>196</v>
      </c>
      <c r="B460" s="1" t="s">
        <v>495</v>
      </c>
      <c r="G460" s="5">
        <v>196.4</v>
      </c>
      <c r="H460" s="1" t="s">
        <v>5020</v>
      </c>
      <c r="I460" s="1" t="s">
        <v>16</v>
      </c>
      <c r="J460" s="1" t="s">
        <v>70</v>
      </c>
      <c r="K460" s="1" t="s">
        <v>47</v>
      </c>
      <c r="L460" s="1" t="s">
        <v>90</v>
      </c>
      <c r="M460" s="1" t="s">
        <v>5017</v>
      </c>
      <c r="N460" s="2">
        <v>35521</v>
      </c>
      <c r="P460" s="1">
        <v>440698</v>
      </c>
      <c r="Q460" s="1">
        <v>394327</v>
      </c>
      <c r="R460" s="1">
        <v>111</v>
      </c>
      <c r="S460" s="1" t="s">
        <v>1258</v>
      </c>
      <c r="T460" s="1" t="s">
        <v>5019</v>
      </c>
      <c r="U460" s="1">
        <v>20</v>
      </c>
      <c r="V460" s="1" t="s">
        <v>1529</v>
      </c>
      <c r="W460" s="1">
        <v>98</v>
      </c>
      <c r="X460" s="1">
        <v>10</v>
      </c>
      <c r="Y460" s="1" t="s">
        <v>1529</v>
      </c>
      <c r="Z460" s="1">
        <v>1</v>
      </c>
      <c r="AA460" s="1">
        <v>0</v>
      </c>
      <c r="AB460" s="1">
        <v>0</v>
      </c>
      <c r="AC460" s="1">
        <v>0</v>
      </c>
      <c r="AD460" s="1">
        <v>0</v>
      </c>
      <c r="AE460" s="1">
        <v>0</v>
      </c>
      <c r="AF460" s="1">
        <v>0</v>
      </c>
      <c r="AG460" s="1">
        <v>0</v>
      </c>
      <c r="AH460" s="1">
        <v>0</v>
      </c>
      <c r="AI460" s="1">
        <v>0</v>
      </c>
      <c r="AJ460" s="1">
        <v>0</v>
      </c>
      <c r="AK460" s="1">
        <v>1</v>
      </c>
      <c r="AL460" s="1">
        <v>0</v>
      </c>
      <c r="AM460" s="1">
        <v>0</v>
      </c>
      <c r="AN460" s="1">
        <v>0</v>
      </c>
      <c r="AO460" s="1">
        <v>0</v>
      </c>
      <c r="AP460" s="1">
        <v>0</v>
      </c>
      <c r="AQ460" s="1" t="s">
        <v>1333</v>
      </c>
      <c r="AR460" s="1">
        <v>0</v>
      </c>
      <c r="AT460" s="1" t="s">
        <v>16</v>
      </c>
      <c r="AU460" s="1" t="s">
        <v>1206</v>
      </c>
      <c r="AV460" s="1" t="s">
        <v>1019</v>
      </c>
      <c r="AW460" s="1">
        <v>12</v>
      </c>
      <c r="AX460" s="1">
        <v>0</v>
      </c>
      <c r="CI460" s="2">
        <v>41411</v>
      </c>
    </row>
    <row r="461" spans="1:88" ht="30" x14ac:dyDescent="0.25">
      <c r="A461" s="1">
        <v>196</v>
      </c>
      <c r="B461" s="1" t="s">
        <v>495</v>
      </c>
      <c r="G461" s="5">
        <v>196.1</v>
      </c>
      <c r="H461" s="1" t="s">
        <v>5026</v>
      </c>
      <c r="I461" s="1" t="s">
        <v>16</v>
      </c>
      <c r="J461" s="1" t="s">
        <v>70</v>
      </c>
      <c r="K461" s="1" t="s">
        <v>47</v>
      </c>
      <c r="L461" s="1" t="s">
        <v>90</v>
      </c>
      <c r="M461" s="1" t="s">
        <v>5017</v>
      </c>
      <c r="N461" s="2">
        <v>35521</v>
      </c>
      <c r="P461" s="1">
        <v>440623</v>
      </c>
      <c r="Q461" s="1">
        <v>394459</v>
      </c>
      <c r="R461" s="1">
        <v>111</v>
      </c>
      <c r="S461" s="1" t="s">
        <v>1258</v>
      </c>
      <c r="T461" s="1" t="s">
        <v>5025</v>
      </c>
      <c r="U461" s="1">
        <v>20</v>
      </c>
      <c r="V461" s="1" t="s">
        <v>1529</v>
      </c>
      <c r="W461" s="1">
        <v>90</v>
      </c>
      <c r="X461" s="1">
        <v>10</v>
      </c>
      <c r="Y461" s="1" t="s">
        <v>1529</v>
      </c>
      <c r="Z461" s="1">
        <v>1</v>
      </c>
      <c r="AA461" s="1">
        <v>0</v>
      </c>
      <c r="AB461" s="1">
        <v>0</v>
      </c>
      <c r="AC461" s="1">
        <v>0</v>
      </c>
      <c r="AD461" s="1">
        <v>0</v>
      </c>
      <c r="AE461" s="1">
        <v>0</v>
      </c>
      <c r="AF461" s="1">
        <v>0</v>
      </c>
      <c r="AG461" s="1">
        <v>0</v>
      </c>
      <c r="AH461" s="1">
        <v>0</v>
      </c>
      <c r="AI461" s="1">
        <v>0</v>
      </c>
      <c r="AJ461" s="1">
        <v>0</v>
      </c>
      <c r="AK461" s="1">
        <v>1</v>
      </c>
      <c r="AL461" s="1">
        <v>0</v>
      </c>
      <c r="AM461" s="1">
        <v>0</v>
      </c>
      <c r="AN461" s="1">
        <v>0</v>
      </c>
      <c r="AO461" s="1">
        <v>0</v>
      </c>
      <c r="AP461" s="1">
        <v>0</v>
      </c>
      <c r="AQ461" s="1" t="s">
        <v>1333</v>
      </c>
      <c r="AR461" s="1">
        <v>0</v>
      </c>
      <c r="AT461" s="1" t="s">
        <v>16</v>
      </c>
      <c r="AU461" s="1" t="s">
        <v>1206</v>
      </c>
      <c r="AV461" s="1" t="s">
        <v>1019</v>
      </c>
      <c r="AW461" s="1">
        <v>12</v>
      </c>
      <c r="AX461" s="1">
        <v>12</v>
      </c>
      <c r="CI461" s="2">
        <v>41411</v>
      </c>
    </row>
    <row r="462" spans="1:88" ht="75" x14ac:dyDescent="0.25">
      <c r="A462" s="1">
        <v>197</v>
      </c>
      <c r="B462" s="1" t="s">
        <v>496</v>
      </c>
      <c r="G462" s="5">
        <v>197.1</v>
      </c>
      <c r="H462" s="1" t="s">
        <v>5015</v>
      </c>
      <c r="I462" s="1" t="s">
        <v>16</v>
      </c>
      <c r="J462" s="1" t="s">
        <v>70</v>
      </c>
      <c r="K462" s="1" t="s">
        <v>47</v>
      </c>
      <c r="L462" s="1" t="s">
        <v>16</v>
      </c>
      <c r="M462" s="1" t="s">
        <v>4712</v>
      </c>
      <c r="N462" s="2">
        <v>35551</v>
      </c>
      <c r="P462" s="1">
        <v>442585</v>
      </c>
      <c r="Q462" s="1">
        <v>394850</v>
      </c>
      <c r="R462" s="1">
        <v>111</v>
      </c>
      <c r="S462" s="1" t="s">
        <v>1258</v>
      </c>
      <c r="T462" s="1" t="s">
        <v>5014</v>
      </c>
      <c r="U462" s="1">
        <v>5</v>
      </c>
      <c r="V462" s="1" t="s">
        <v>1207</v>
      </c>
      <c r="W462" s="1">
        <v>43.34</v>
      </c>
      <c r="X462" s="1">
        <v>0.01</v>
      </c>
      <c r="Y462" s="1" t="s">
        <v>1022</v>
      </c>
      <c r="Z462" s="1">
        <v>1</v>
      </c>
      <c r="AA462" s="1">
        <v>0</v>
      </c>
      <c r="AB462" s="1">
        <v>0</v>
      </c>
      <c r="AC462" s="1">
        <v>1</v>
      </c>
      <c r="AD462" s="1">
        <v>0</v>
      </c>
      <c r="AE462" s="1">
        <v>0</v>
      </c>
      <c r="AF462" s="1">
        <v>0</v>
      </c>
      <c r="AG462" s="1">
        <v>0</v>
      </c>
      <c r="AH462" s="1">
        <v>0</v>
      </c>
      <c r="AI462" s="1">
        <v>0</v>
      </c>
      <c r="AJ462" s="1">
        <v>0</v>
      </c>
      <c r="AK462" s="1">
        <v>0</v>
      </c>
      <c r="AL462" s="1">
        <v>0</v>
      </c>
      <c r="AM462" s="1">
        <v>0</v>
      </c>
      <c r="AN462" s="1">
        <v>0</v>
      </c>
      <c r="AO462" s="1">
        <v>0</v>
      </c>
      <c r="AP462" s="1">
        <v>0</v>
      </c>
      <c r="AQ462" s="1" t="s">
        <v>1326</v>
      </c>
      <c r="AR462" s="1">
        <v>1</v>
      </c>
      <c r="AS462" s="1" t="s">
        <v>1388</v>
      </c>
      <c r="AT462" s="1" t="s">
        <v>16</v>
      </c>
      <c r="AU462" s="1" t="s">
        <v>1388</v>
      </c>
      <c r="AV462" s="1" t="s">
        <v>1387</v>
      </c>
      <c r="AW462" s="1">
        <v>0</v>
      </c>
      <c r="AX462" s="1">
        <v>0</v>
      </c>
      <c r="CI462" s="2">
        <v>41411</v>
      </c>
    </row>
    <row r="463" spans="1:88" ht="75" x14ac:dyDescent="0.25">
      <c r="A463" s="1">
        <v>198</v>
      </c>
      <c r="B463" s="1" t="s">
        <v>497</v>
      </c>
      <c r="G463" s="5">
        <v>198.1</v>
      </c>
      <c r="H463" s="1" t="s">
        <v>1881</v>
      </c>
      <c r="I463" s="1" t="s">
        <v>16</v>
      </c>
      <c r="J463" s="1" t="s">
        <v>70</v>
      </c>
      <c r="K463" s="1" t="s">
        <v>47</v>
      </c>
      <c r="L463" s="1" t="s">
        <v>16</v>
      </c>
      <c r="M463" s="1" t="s">
        <v>4712</v>
      </c>
      <c r="N463" s="2">
        <v>35551</v>
      </c>
      <c r="O463" s="1" t="s">
        <v>5013</v>
      </c>
      <c r="P463" s="1">
        <v>438304</v>
      </c>
      <c r="Q463" s="1">
        <v>396375</v>
      </c>
      <c r="R463" s="1">
        <v>110</v>
      </c>
      <c r="S463" s="1" t="s">
        <v>1258</v>
      </c>
      <c r="T463" s="1" t="s">
        <v>5012</v>
      </c>
      <c r="U463" s="1">
        <v>5</v>
      </c>
      <c r="V463" s="1" t="s">
        <v>1194</v>
      </c>
      <c r="W463" s="1">
        <v>72.849999999999994</v>
      </c>
      <c r="X463" s="1">
        <v>0.01</v>
      </c>
      <c r="Y463" s="1" t="s">
        <v>1022</v>
      </c>
      <c r="Z463" s="1">
        <v>1</v>
      </c>
      <c r="AA463" s="1">
        <v>0</v>
      </c>
      <c r="AB463" s="1">
        <v>0</v>
      </c>
      <c r="AC463" s="1">
        <v>1</v>
      </c>
      <c r="AD463" s="1">
        <v>0</v>
      </c>
      <c r="AE463" s="1">
        <v>0</v>
      </c>
      <c r="AF463" s="1">
        <v>0</v>
      </c>
      <c r="AG463" s="1">
        <v>0</v>
      </c>
      <c r="AH463" s="1">
        <v>0</v>
      </c>
      <c r="AI463" s="1">
        <v>0</v>
      </c>
      <c r="AJ463" s="1">
        <v>0</v>
      </c>
      <c r="AK463" s="1">
        <v>0</v>
      </c>
      <c r="AL463" s="1">
        <v>0</v>
      </c>
      <c r="AM463" s="1">
        <v>0</v>
      </c>
      <c r="AN463" s="1">
        <v>0</v>
      </c>
      <c r="AO463" s="1">
        <v>0</v>
      </c>
      <c r="AP463" s="1">
        <v>0</v>
      </c>
      <c r="AQ463" s="1" t="s">
        <v>1326</v>
      </c>
      <c r="AR463" s="1">
        <v>1</v>
      </c>
      <c r="AS463" s="1" t="s">
        <v>1388</v>
      </c>
      <c r="AT463" s="1" t="s">
        <v>16</v>
      </c>
      <c r="AU463" s="1" t="s">
        <v>1388</v>
      </c>
      <c r="AV463" s="1" t="s">
        <v>1387</v>
      </c>
      <c r="AW463" s="1">
        <v>0</v>
      </c>
      <c r="AX463" s="1">
        <v>0</v>
      </c>
      <c r="CI463" s="2">
        <v>41411</v>
      </c>
    </row>
    <row r="464" spans="1:88" ht="75" x14ac:dyDescent="0.25">
      <c r="A464" s="1">
        <v>199</v>
      </c>
      <c r="B464" s="1" t="s">
        <v>498</v>
      </c>
      <c r="F464" s="1" t="s">
        <v>5009</v>
      </c>
      <c r="G464" s="5">
        <v>199.1</v>
      </c>
      <c r="H464" s="1" t="s">
        <v>2210</v>
      </c>
      <c r="I464" s="1" t="s">
        <v>16</v>
      </c>
      <c r="J464" s="1" t="s">
        <v>70</v>
      </c>
      <c r="K464" s="1" t="s">
        <v>55</v>
      </c>
      <c r="L464" s="1" t="s">
        <v>16</v>
      </c>
      <c r="M464" s="1" t="s">
        <v>4712</v>
      </c>
      <c r="N464" s="2">
        <v>35309</v>
      </c>
      <c r="P464" s="1">
        <v>433175</v>
      </c>
      <c r="Q464" s="1">
        <v>408521</v>
      </c>
      <c r="R464" s="1">
        <v>110</v>
      </c>
      <c r="S464" s="1" t="s">
        <v>1336</v>
      </c>
      <c r="T464" s="1" t="s">
        <v>5011</v>
      </c>
      <c r="U464" s="1">
        <v>20</v>
      </c>
      <c r="V464" s="1" t="s">
        <v>1529</v>
      </c>
      <c r="W464" s="1">
        <v>47</v>
      </c>
      <c r="X464" s="1">
        <v>10</v>
      </c>
      <c r="Y464" s="1" t="s">
        <v>1529</v>
      </c>
      <c r="Z464" s="1">
        <v>1</v>
      </c>
      <c r="AA464" s="1">
        <v>0</v>
      </c>
      <c r="AB464" s="1">
        <v>0</v>
      </c>
      <c r="AC464" s="1">
        <v>1</v>
      </c>
      <c r="AD464" s="1">
        <v>0</v>
      </c>
      <c r="AE464" s="1">
        <v>0</v>
      </c>
      <c r="AF464" s="1">
        <v>0</v>
      </c>
      <c r="AG464" s="1">
        <v>0</v>
      </c>
      <c r="AH464" s="1">
        <v>0</v>
      </c>
      <c r="AI464" s="1">
        <v>1</v>
      </c>
      <c r="AJ464" s="1">
        <v>0</v>
      </c>
      <c r="AK464" s="1">
        <v>0</v>
      </c>
      <c r="AL464" s="1">
        <v>0</v>
      </c>
      <c r="AM464" s="1">
        <v>0</v>
      </c>
      <c r="AN464" s="1">
        <v>0</v>
      </c>
      <c r="AO464" s="1">
        <v>0</v>
      </c>
      <c r="AP464" s="1">
        <v>0</v>
      </c>
      <c r="AQ464" s="1" t="s">
        <v>1270</v>
      </c>
      <c r="AR464" s="1">
        <v>0</v>
      </c>
      <c r="AT464" s="1" t="s">
        <v>16</v>
      </c>
      <c r="AU464" s="1" t="s">
        <v>1206</v>
      </c>
      <c r="AV464" s="1" t="s">
        <v>1452</v>
      </c>
      <c r="AW464" s="1">
        <v>4</v>
      </c>
      <c r="AX464" s="1">
        <v>4</v>
      </c>
      <c r="AZ464" s="1" t="s">
        <v>1065</v>
      </c>
      <c r="BB464" s="1" t="s">
        <v>5010</v>
      </c>
      <c r="BC464" s="1" t="s">
        <v>3022</v>
      </c>
      <c r="BD464" s="1" t="s">
        <v>1542</v>
      </c>
      <c r="BE464" s="1" t="s">
        <v>1452</v>
      </c>
      <c r="BF464" s="3">
        <v>4</v>
      </c>
      <c r="BG464" s="1" t="s">
        <v>4226</v>
      </c>
      <c r="BH464" s="1" t="s">
        <v>1135</v>
      </c>
      <c r="BI464" s="1" t="s">
        <v>1173</v>
      </c>
      <c r="BJ464" s="1" t="s">
        <v>1172</v>
      </c>
      <c r="BK464" s="1" t="s">
        <v>1267</v>
      </c>
      <c r="BL464" s="1" t="s">
        <v>1108</v>
      </c>
      <c r="BM464" s="1" t="s">
        <v>1107</v>
      </c>
      <c r="BN464" s="1">
        <v>1</v>
      </c>
      <c r="BT464" s="1" t="s">
        <v>1106</v>
      </c>
      <c r="BW464" s="1" t="s">
        <v>1106</v>
      </c>
      <c r="BX464" s="1" t="s">
        <v>1383</v>
      </c>
      <c r="BY464" s="1" t="s">
        <v>1383</v>
      </c>
      <c r="BZ464" s="1" t="s">
        <v>1106</v>
      </c>
      <c r="CA464" s="1" t="s">
        <v>1383</v>
      </c>
      <c r="CB464" s="1" t="s">
        <v>1383</v>
      </c>
      <c r="CC464" s="1" t="s">
        <v>1106</v>
      </c>
      <c r="CD464" s="1" t="s">
        <v>1383</v>
      </c>
      <c r="CE464" s="1" t="s">
        <v>1383</v>
      </c>
      <c r="CF464" s="1" t="s">
        <v>1383</v>
      </c>
      <c r="CG464" s="1" t="s">
        <v>1383</v>
      </c>
      <c r="CH464" s="1" t="s">
        <v>1383</v>
      </c>
      <c r="CI464" s="2">
        <v>41411</v>
      </c>
      <c r="CJ464" s="2">
        <v>39884</v>
      </c>
    </row>
    <row r="465" spans="1:88" ht="75" x14ac:dyDescent="0.25">
      <c r="A465" s="1">
        <v>199</v>
      </c>
      <c r="B465" s="1" t="s">
        <v>498</v>
      </c>
      <c r="F465" s="1" t="s">
        <v>5009</v>
      </c>
      <c r="G465" s="5">
        <v>199.2</v>
      </c>
      <c r="H465" s="1" t="s">
        <v>5008</v>
      </c>
      <c r="I465" s="1" t="s">
        <v>16</v>
      </c>
      <c r="J465" s="1" t="s">
        <v>70</v>
      </c>
      <c r="K465" s="1" t="s">
        <v>55</v>
      </c>
      <c r="L465" s="1" t="s">
        <v>16</v>
      </c>
      <c r="M465" s="1" t="s">
        <v>4712</v>
      </c>
      <c r="N465" s="2">
        <v>35309</v>
      </c>
      <c r="P465" s="1">
        <v>432857</v>
      </c>
      <c r="Q465" s="1">
        <v>408505</v>
      </c>
      <c r="R465" s="1">
        <v>110</v>
      </c>
      <c r="S465" s="1" t="s">
        <v>1336</v>
      </c>
      <c r="T465" s="1" t="s">
        <v>5007</v>
      </c>
      <c r="U465" s="1">
        <v>20</v>
      </c>
      <c r="V465" s="1" t="s">
        <v>1529</v>
      </c>
      <c r="W465" s="1">
        <v>53</v>
      </c>
      <c r="X465" s="1">
        <v>1</v>
      </c>
      <c r="Y465" s="1" t="s">
        <v>1256</v>
      </c>
      <c r="Z465" s="1">
        <v>1</v>
      </c>
      <c r="AA465" s="1">
        <v>0</v>
      </c>
      <c r="AB465" s="1">
        <v>0</v>
      </c>
      <c r="AC465" s="1">
        <v>1</v>
      </c>
      <c r="AD465" s="1">
        <v>0</v>
      </c>
      <c r="AE465" s="1">
        <v>0</v>
      </c>
      <c r="AF465" s="1">
        <v>0</v>
      </c>
      <c r="AG465" s="1">
        <v>0</v>
      </c>
      <c r="AH465" s="1">
        <v>0</v>
      </c>
      <c r="AI465" s="1">
        <v>1</v>
      </c>
      <c r="AJ465" s="1">
        <v>0</v>
      </c>
      <c r="AK465" s="1">
        <v>0</v>
      </c>
      <c r="AL465" s="1">
        <v>0</v>
      </c>
      <c r="AM465" s="1">
        <v>0</v>
      </c>
      <c r="AN465" s="1">
        <v>0</v>
      </c>
      <c r="AO465" s="1">
        <v>0</v>
      </c>
      <c r="AP465" s="1">
        <v>0</v>
      </c>
      <c r="AQ465" s="1" t="s">
        <v>1270</v>
      </c>
      <c r="AR465" s="1">
        <v>0</v>
      </c>
      <c r="AT465" s="1" t="s">
        <v>16</v>
      </c>
      <c r="AU465" s="1" t="s">
        <v>1206</v>
      </c>
      <c r="AV465" s="1" t="s">
        <v>1452</v>
      </c>
      <c r="AW465" s="1">
        <v>4</v>
      </c>
      <c r="AX465" s="1">
        <v>0</v>
      </c>
      <c r="AZ465" s="1" t="s">
        <v>1065</v>
      </c>
      <c r="BB465" s="1" t="s">
        <v>5006</v>
      </c>
      <c r="BC465" s="1" t="s">
        <v>3022</v>
      </c>
      <c r="BD465" s="1" t="s">
        <v>1542</v>
      </c>
      <c r="BE465" s="1" t="s">
        <v>1452</v>
      </c>
      <c r="BF465" s="3">
        <v>4</v>
      </c>
      <c r="BG465" s="1" t="s">
        <v>4226</v>
      </c>
      <c r="BH465" s="1" t="s">
        <v>1135</v>
      </c>
      <c r="BI465" s="1" t="s">
        <v>1173</v>
      </c>
      <c r="BJ465" s="1" t="s">
        <v>1172</v>
      </c>
      <c r="BK465" s="1" t="s">
        <v>1267</v>
      </c>
      <c r="BL465" s="1" t="s">
        <v>1108</v>
      </c>
      <c r="BM465" s="1" t="s">
        <v>1107</v>
      </c>
      <c r="BN465" s="1">
        <v>1</v>
      </c>
      <c r="BT465" s="1" t="s">
        <v>1106</v>
      </c>
      <c r="BW465" s="1" t="s">
        <v>1106</v>
      </c>
      <c r="BX465" s="1" t="s">
        <v>1383</v>
      </c>
      <c r="BY465" s="1" t="s">
        <v>1383</v>
      </c>
      <c r="BZ465" s="1" t="s">
        <v>1106</v>
      </c>
      <c r="CA465" s="1" t="s">
        <v>1383</v>
      </c>
      <c r="CB465" s="1" t="s">
        <v>1383</v>
      </c>
      <c r="CC465" s="1" t="s">
        <v>1106</v>
      </c>
      <c r="CD465" s="1" t="s">
        <v>1383</v>
      </c>
      <c r="CE465" s="1" t="s">
        <v>1383</v>
      </c>
      <c r="CF465" s="1" t="s">
        <v>1383</v>
      </c>
      <c r="CG465" s="1" t="s">
        <v>1383</v>
      </c>
      <c r="CH465" s="1" t="s">
        <v>1383</v>
      </c>
      <c r="CI465" s="2">
        <v>41411</v>
      </c>
      <c r="CJ465" s="2">
        <v>39884</v>
      </c>
    </row>
    <row r="466" spans="1:88" ht="30" x14ac:dyDescent="0.25">
      <c r="A466" s="1">
        <v>200</v>
      </c>
      <c r="B466" s="1" t="s">
        <v>499</v>
      </c>
      <c r="G466" s="5">
        <v>200.2</v>
      </c>
      <c r="H466" s="1" t="s">
        <v>4173</v>
      </c>
      <c r="I466" s="1" t="s">
        <v>16</v>
      </c>
      <c r="J466" s="1" t="s">
        <v>995</v>
      </c>
      <c r="K466" s="1" t="s">
        <v>44</v>
      </c>
      <c r="L466" s="1" t="s">
        <v>16</v>
      </c>
      <c r="M466" s="1" t="s">
        <v>1413</v>
      </c>
      <c r="N466" s="2">
        <v>34790</v>
      </c>
      <c r="O466" s="1" t="s">
        <v>5003</v>
      </c>
      <c r="P466" s="1">
        <v>419088</v>
      </c>
      <c r="Q466" s="1">
        <v>528039</v>
      </c>
      <c r="R466" s="1">
        <v>92</v>
      </c>
      <c r="S466" s="1" t="s">
        <v>1163</v>
      </c>
      <c r="T466" s="1" t="s">
        <v>5002</v>
      </c>
      <c r="U466" s="1">
        <v>5</v>
      </c>
      <c r="V466" s="1" t="s">
        <v>1207</v>
      </c>
      <c r="W466" s="1">
        <v>142</v>
      </c>
      <c r="X466" s="1">
        <v>5</v>
      </c>
      <c r="Y466" s="1" t="s">
        <v>1256</v>
      </c>
      <c r="Z466" s="1">
        <v>1</v>
      </c>
      <c r="AA466" s="1">
        <v>0</v>
      </c>
      <c r="AB466" s="1">
        <v>0</v>
      </c>
      <c r="AC466" s="1">
        <v>1</v>
      </c>
      <c r="AD466" s="1">
        <v>0</v>
      </c>
      <c r="AE466" s="1">
        <v>0</v>
      </c>
      <c r="AF466" s="1">
        <v>0</v>
      </c>
      <c r="AG466" s="1">
        <v>0</v>
      </c>
      <c r="AH466" s="1">
        <v>0</v>
      </c>
      <c r="AI466" s="1">
        <v>0</v>
      </c>
      <c r="AJ466" s="1">
        <v>0</v>
      </c>
      <c r="AK466" s="1">
        <v>0</v>
      </c>
      <c r="AL466" s="1">
        <v>0</v>
      </c>
      <c r="AM466" s="1">
        <v>0</v>
      </c>
      <c r="AN466" s="1">
        <v>0</v>
      </c>
      <c r="AO466" s="1">
        <v>0</v>
      </c>
      <c r="AP466" s="1">
        <v>0</v>
      </c>
      <c r="AQ466" s="1" t="s">
        <v>1326</v>
      </c>
      <c r="AR466" s="1">
        <v>0</v>
      </c>
      <c r="AT466" s="1" t="s">
        <v>16</v>
      </c>
      <c r="AU466" s="1" t="s">
        <v>1162</v>
      </c>
      <c r="AV466" s="1" t="s">
        <v>1452</v>
      </c>
      <c r="AW466" s="1">
        <v>4</v>
      </c>
      <c r="AX466" s="1">
        <v>0</v>
      </c>
      <c r="CI466" s="2">
        <v>41411</v>
      </c>
    </row>
    <row r="467" spans="1:88" ht="30" x14ac:dyDescent="0.25">
      <c r="A467" s="1">
        <v>200</v>
      </c>
      <c r="B467" s="1" t="s">
        <v>499</v>
      </c>
      <c r="G467" s="5">
        <v>200.1</v>
      </c>
      <c r="H467" s="1" t="s">
        <v>4175</v>
      </c>
      <c r="I467" s="1" t="s">
        <v>16</v>
      </c>
      <c r="J467" s="1" t="s">
        <v>995</v>
      </c>
      <c r="K467" s="1" t="s">
        <v>44</v>
      </c>
      <c r="L467" s="1" t="s">
        <v>16</v>
      </c>
      <c r="M467" s="1" t="s">
        <v>1413</v>
      </c>
      <c r="N467" s="2">
        <v>34790</v>
      </c>
      <c r="O467" s="1" t="s">
        <v>5005</v>
      </c>
      <c r="P467" s="1">
        <v>419080</v>
      </c>
      <c r="Q467" s="1">
        <v>528029</v>
      </c>
      <c r="R467" s="1">
        <v>92</v>
      </c>
      <c r="S467" s="1" t="s">
        <v>1163</v>
      </c>
      <c r="T467" s="1" t="s">
        <v>5004</v>
      </c>
      <c r="U467" s="1">
        <v>3</v>
      </c>
      <c r="V467" s="1" t="s">
        <v>1207</v>
      </c>
      <c r="W467" s="1">
        <v>142.34</v>
      </c>
      <c r="X467" s="1">
        <v>0.01</v>
      </c>
      <c r="Y467" s="1" t="s">
        <v>1194</v>
      </c>
      <c r="Z467" s="1">
        <v>1</v>
      </c>
      <c r="AA467" s="1">
        <v>0</v>
      </c>
      <c r="AB467" s="1">
        <v>0</v>
      </c>
      <c r="AC467" s="1">
        <v>1</v>
      </c>
      <c r="AD467" s="1">
        <v>0</v>
      </c>
      <c r="AE467" s="1">
        <v>0</v>
      </c>
      <c r="AF467" s="1">
        <v>0</v>
      </c>
      <c r="AG467" s="1">
        <v>0</v>
      </c>
      <c r="AH467" s="1">
        <v>0</v>
      </c>
      <c r="AI467" s="1">
        <v>0</v>
      </c>
      <c r="AJ467" s="1">
        <v>0</v>
      </c>
      <c r="AK467" s="1">
        <v>0</v>
      </c>
      <c r="AL467" s="1">
        <v>0</v>
      </c>
      <c r="AM467" s="1">
        <v>0</v>
      </c>
      <c r="AN467" s="1">
        <v>0</v>
      </c>
      <c r="AO467" s="1">
        <v>0</v>
      </c>
      <c r="AP467" s="1">
        <v>0</v>
      </c>
      <c r="AQ467" s="1" t="s">
        <v>1326</v>
      </c>
      <c r="AR467" s="1">
        <v>0</v>
      </c>
      <c r="AT467" s="1" t="s">
        <v>16</v>
      </c>
      <c r="AU467" s="1" t="s">
        <v>1162</v>
      </c>
      <c r="AV467" s="1" t="s">
        <v>1452</v>
      </c>
      <c r="AW467" s="1">
        <v>4</v>
      </c>
      <c r="AX467" s="1">
        <v>4</v>
      </c>
      <c r="CI467" s="2">
        <v>41411</v>
      </c>
    </row>
    <row r="468" spans="1:88" ht="30" x14ac:dyDescent="0.25">
      <c r="A468" s="1">
        <v>201</v>
      </c>
      <c r="B468" s="1" t="s">
        <v>500</v>
      </c>
      <c r="G468" s="5">
        <v>201.2</v>
      </c>
      <c r="H468" s="1" t="s">
        <v>1098</v>
      </c>
      <c r="I468" s="1" t="s">
        <v>16</v>
      </c>
      <c r="J468" s="1" t="s">
        <v>995</v>
      </c>
      <c r="K468" s="1" t="s">
        <v>34</v>
      </c>
      <c r="L468" s="1" t="s">
        <v>16</v>
      </c>
      <c r="M468" s="1" t="s">
        <v>3286</v>
      </c>
      <c r="N468" s="2">
        <v>34608</v>
      </c>
      <c r="P468" s="1">
        <v>412265</v>
      </c>
      <c r="Q468" s="1">
        <v>564752</v>
      </c>
      <c r="R468" s="1">
        <v>88</v>
      </c>
      <c r="S468" s="1" t="s">
        <v>1163</v>
      </c>
      <c r="T468" s="1" t="s">
        <v>4997</v>
      </c>
      <c r="U468" s="1">
        <v>20</v>
      </c>
      <c r="V468" s="1" t="s">
        <v>1207</v>
      </c>
      <c r="W468" s="1">
        <v>7.2</v>
      </c>
      <c r="X468" s="1">
        <v>0.1</v>
      </c>
      <c r="Y468" s="1" t="s">
        <v>1194</v>
      </c>
      <c r="Z468" s="1">
        <v>1</v>
      </c>
      <c r="AA468" s="1">
        <v>0</v>
      </c>
      <c r="AB468" s="1">
        <v>0</v>
      </c>
      <c r="AC468" s="1">
        <v>0</v>
      </c>
      <c r="AD468" s="1">
        <v>0</v>
      </c>
      <c r="AE468" s="1">
        <v>0</v>
      </c>
      <c r="AF468" s="1">
        <v>0</v>
      </c>
      <c r="AG468" s="1">
        <v>1</v>
      </c>
      <c r="AH468" s="1">
        <v>0</v>
      </c>
      <c r="AI468" s="1">
        <v>1</v>
      </c>
      <c r="AJ468" s="1">
        <v>0</v>
      </c>
      <c r="AK468" s="1">
        <v>0</v>
      </c>
      <c r="AL468" s="1">
        <v>0</v>
      </c>
      <c r="AM468" s="1">
        <v>0</v>
      </c>
      <c r="AN468" s="1">
        <v>0</v>
      </c>
      <c r="AO468" s="1">
        <v>0</v>
      </c>
      <c r="AP468" s="1">
        <v>0</v>
      </c>
      <c r="AQ468" s="1" t="s">
        <v>1079</v>
      </c>
      <c r="AR468" s="1">
        <v>0</v>
      </c>
      <c r="AT468" s="1" t="s">
        <v>16</v>
      </c>
      <c r="AU468" s="1" t="s">
        <v>1162</v>
      </c>
      <c r="AV468" s="1" t="s">
        <v>1332</v>
      </c>
      <c r="AW468" s="1">
        <v>2</v>
      </c>
      <c r="AX468" s="1">
        <v>0</v>
      </c>
      <c r="AZ468" s="1" t="s">
        <v>1065</v>
      </c>
      <c r="BB468" s="1" t="s">
        <v>1543</v>
      </c>
      <c r="BD468" s="1" t="s">
        <v>1673</v>
      </c>
      <c r="BE468" s="1" t="s">
        <v>1332</v>
      </c>
      <c r="BF468" s="3">
        <v>2</v>
      </c>
      <c r="BG468" s="1" t="s">
        <v>4996</v>
      </c>
      <c r="BH468" s="1" t="s">
        <v>1135</v>
      </c>
      <c r="BI468" s="1" t="s">
        <v>1173</v>
      </c>
      <c r="BJ468" s="1" t="s">
        <v>1172</v>
      </c>
      <c r="BK468" s="1" t="s">
        <v>1267</v>
      </c>
      <c r="BL468" s="1" t="s">
        <v>1108</v>
      </c>
      <c r="BM468" s="1" t="s">
        <v>1107</v>
      </c>
      <c r="BN468" s="1">
        <v>1</v>
      </c>
      <c r="BO468" s="1" t="s">
        <v>4995</v>
      </c>
      <c r="BT468" s="1" t="s">
        <v>1106</v>
      </c>
      <c r="BW468" s="1" t="s">
        <v>1106</v>
      </c>
      <c r="BX468" s="1" t="s">
        <v>1383</v>
      </c>
      <c r="BY468" s="1" t="s">
        <v>1383</v>
      </c>
      <c r="BZ468" s="1" t="s">
        <v>1106</v>
      </c>
      <c r="CA468" s="1" t="s">
        <v>1383</v>
      </c>
      <c r="CB468" s="1" t="s">
        <v>1383</v>
      </c>
      <c r="CC468" s="1" t="s">
        <v>1106</v>
      </c>
      <c r="CD468" s="1" t="s">
        <v>1383</v>
      </c>
      <c r="CE468" s="1" t="s">
        <v>1383</v>
      </c>
      <c r="CF468" s="1" t="s">
        <v>1383</v>
      </c>
      <c r="CG468" s="1" t="s">
        <v>1383</v>
      </c>
      <c r="CH468" s="1" t="s">
        <v>1383</v>
      </c>
      <c r="CI468" s="2">
        <v>41411</v>
      </c>
      <c r="CJ468" s="2">
        <v>41411</v>
      </c>
    </row>
    <row r="469" spans="1:88" ht="30" x14ac:dyDescent="0.25">
      <c r="A469" s="1">
        <v>201</v>
      </c>
      <c r="B469" s="1" t="s">
        <v>500</v>
      </c>
      <c r="G469" s="5">
        <v>201.1</v>
      </c>
      <c r="H469" s="1" t="s">
        <v>5001</v>
      </c>
      <c r="I469" s="1" t="s">
        <v>16</v>
      </c>
      <c r="J469" s="1" t="s">
        <v>995</v>
      </c>
      <c r="K469" s="1" t="s">
        <v>34</v>
      </c>
      <c r="L469" s="1" t="s">
        <v>16</v>
      </c>
      <c r="M469" s="1" t="s">
        <v>3286</v>
      </c>
      <c r="N469" s="2">
        <v>34608</v>
      </c>
      <c r="O469" s="1" t="s">
        <v>5000</v>
      </c>
      <c r="P469" s="1">
        <v>412222</v>
      </c>
      <c r="Q469" s="1">
        <v>564854</v>
      </c>
      <c r="R469" s="1">
        <v>88</v>
      </c>
      <c r="S469" s="1" t="s">
        <v>1163</v>
      </c>
      <c r="T469" s="1" t="s">
        <v>4999</v>
      </c>
      <c r="U469" s="1">
        <v>20</v>
      </c>
      <c r="V469" s="1" t="s">
        <v>1207</v>
      </c>
      <c r="W469" s="1">
        <v>9.9700000000000006</v>
      </c>
      <c r="X469" s="1">
        <v>0.01</v>
      </c>
      <c r="Y469" s="1" t="s">
        <v>4998</v>
      </c>
      <c r="Z469" s="1">
        <v>1</v>
      </c>
      <c r="AA469" s="1">
        <v>0</v>
      </c>
      <c r="AB469" s="1">
        <v>0</v>
      </c>
      <c r="AC469" s="1">
        <v>1</v>
      </c>
      <c r="AD469" s="1">
        <v>0</v>
      </c>
      <c r="AE469" s="1">
        <v>0</v>
      </c>
      <c r="AF469" s="1">
        <v>0</v>
      </c>
      <c r="AG469" s="1">
        <v>0</v>
      </c>
      <c r="AH469" s="1">
        <v>0</v>
      </c>
      <c r="AI469" s="1">
        <v>0</v>
      </c>
      <c r="AJ469" s="1">
        <v>0</v>
      </c>
      <c r="AK469" s="1">
        <v>0</v>
      </c>
      <c r="AL469" s="1">
        <v>0</v>
      </c>
      <c r="AM469" s="1">
        <v>0</v>
      </c>
      <c r="AN469" s="1">
        <v>0</v>
      </c>
      <c r="AO469" s="1">
        <v>0</v>
      </c>
      <c r="AP469" s="1">
        <v>0</v>
      </c>
      <c r="AQ469" s="1" t="s">
        <v>1326</v>
      </c>
      <c r="AR469" s="1">
        <v>0</v>
      </c>
      <c r="AT469" s="1" t="s">
        <v>16</v>
      </c>
      <c r="AU469" s="1" t="s">
        <v>1162</v>
      </c>
      <c r="AV469" s="1" t="s">
        <v>1332</v>
      </c>
      <c r="AW469" s="1">
        <v>2</v>
      </c>
      <c r="AX469" s="1">
        <v>2</v>
      </c>
      <c r="CI469" s="2">
        <v>41411</v>
      </c>
    </row>
    <row r="470" spans="1:88" ht="30" x14ac:dyDescent="0.25">
      <c r="A470" s="1">
        <v>202</v>
      </c>
      <c r="B470" s="1" t="s">
        <v>501</v>
      </c>
      <c r="G470" s="5">
        <v>202.1</v>
      </c>
      <c r="H470" s="1" t="s">
        <v>4994</v>
      </c>
      <c r="I470" s="1" t="s">
        <v>16</v>
      </c>
      <c r="J470" s="1" t="s">
        <v>995</v>
      </c>
      <c r="K470" s="1" t="s">
        <v>446</v>
      </c>
      <c r="L470" s="1" t="s">
        <v>16</v>
      </c>
      <c r="M470" s="1" t="s">
        <v>3286</v>
      </c>
      <c r="N470" s="2">
        <v>35065</v>
      </c>
      <c r="O470" s="1" t="s">
        <v>4993</v>
      </c>
      <c r="P470" s="1">
        <v>430950</v>
      </c>
      <c r="Q470" s="1">
        <v>533868</v>
      </c>
      <c r="R470" s="1">
        <v>93</v>
      </c>
      <c r="S470" s="1" t="s">
        <v>1163</v>
      </c>
      <c r="T470" s="1" t="s">
        <v>4992</v>
      </c>
      <c r="U470" s="1">
        <v>5</v>
      </c>
      <c r="V470" s="1" t="s">
        <v>1194</v>
      </c>
      <c r="W470" s="1">
        <v>127.7</v>
      </c>
      <c r="X470" s="1">
        <v>0.1</v>
      </c>
      <c r="Y470" s="1" t="s">
        <v>1194</v>
      </c>
      <c r="Z470" s="1">
        <v>1</v>
      </c>
      <c r="AA470" s="1">
        <v>0</v>
      </c>
      <c r="AB470" s="1">
        <v>0</v>
      </c>
      <c r="AC470" s="1">
        <v>1</v>
      </c>
      <c r="AD470" s="1">
        <v>0</v>
      </c>
      <c r="AE470" s="1">
        <v>0</v>
      </c>
      <c r="AF470" s="1">
        <v>0</v>
      </c>
      <c r="AG470" s="1">
        <v>0</v>
      </c>
      <c r="AH470" s="1">
        <v>0</v>
      </c>
      <c r="AI470" s="1">
        <v>0</v>
      </c>
      <c r="AJ470" s="1">
        <v>0</v>
      </c>
      <c r="AK470" s="1">
        <v>0</v>
      </c>
      <c r="AL470" s="1">
        <v>0</v>
      </c>
      <c r="AM470" s="1">
        <v>0</v>
      </c>
      <c r="AN470" s="1">
        <v>0</v>
      </c>
      <c r="AO470" s="1">
        <v>0</v>
      </c>
      <c r="AP470" s="1">
        <v>1</v>
      </c>
      <c r="AQ470" s="1" t="s">
        <v>4865</v>
      </c>
      <c r="AR470" s="1">
        <v>1</v>
      </c>
      <c r="AS470" s="1" t="s">
        <v>4991</v>
      </c>
      <c r="AT470" s="1" t="s">
        <v>16</v>
      </c>
      <c r="AU470" s="1" t="s">
        <v>1162</v>
      </c>
      <c r="AV470" s="1" t="s">
        <v>1452</v>
      </c>
      <c r="AW470" s="1">
        <v>4</v>
      </c>
      <c r="AX470" s="1">
        <v>4</v>
      </c>
      <c r="CI470" s="2">
        <v>41411</v>
      </c>
    </row>
    <row r="471" spans="1:88" ht="30" x14ac:dyDescent="0.25">
      <c r="A471" s="1">
        <v>203</v>
      </c>
      <c r="B471" s="1" t="s">
        <v>502</v>
      </c>
      <c r="G471" s="5">
        <v>203.1</v>
      </c>
      <c r="H471" s="1" t="s">
        <v>4990</v>
      </c>
      <c r="I471" s="1" t="s">
        <v>16</v>
      </c>
      <c r="J471" s="1" t="s">
        <v>995</v>
      </c>
      <c r="K471" s="1" t="s">
        <v>446</v>
      </c>
      <c r="L471" s="1" t="s">
        <v>16</v>
      </c>
      <c r="M471" s="1" t="s">
        <v>1413</v>
      </c>
      <c r="N471" s="2">
        <v>35247</v>
      </c>
      <c r="O471" s="1" t="s">
        <v>4989</v>
      </c>
      <c r="P471" s="1">
        <v>430666</v>
      </c>
      <c r="Q471" s="1">
        <v>531518</v>
      </c>
      <c r="R471" s="1">
        <v>93</v>
      </c>
      <c r="S471" s="1" t="s">
        <v>1163</v>
      </c>
      <c r="T471" s="1" t="s">
        <v>4988</v>
      </c>
      <c r="U471" s="1">
        <v>3</v>
      </c>
      <c r="V471" s="1" t="s">
        <v>1207</v>
      </c>
      <c r="W471" s="1">
        <v>88.24</v>
      </c>
      <c r="X471" s="1">
        <v>0.01</v>
      </c>
      <c r="Y471" s="1" t="s">
        <v>1194</v>
      </c>
      <c r="Z471" s="1">
        <v>1</v>
      </c>
      <c r="AA471" s="1">
        <v>0</v>
      </c>
      <c r="AB471" s="1">
        <v>0</v>
      </c>
      <c r="AC471" s="1">
        <v>1</v>
      </c>
      <c r="AD471" s="1">
        <v>0</v>
      </c>
      <c r="AE471" s="1">
        <v>0</v>
      </c>
      <c r="AF471" s="1">
        <v>0</v>
      </c>
      <c r="AG471" s="1">
        <v>0</v>
      </c>
      <c r="AH471" s="1">
        <v>0</v>
      </c>
      <c r="AI471" s="1">
        <v>0</v>
      </c>
      <c r="AJ471" s="1">
        <v>0</v>
      </c>
      <c r="AK471" s="1">
        <v>0</v>
      </c>
      <c r="AL471" s="1">
        <v>0</v>
      </c>
      <c r="AM471" s="1">
        <v>0</v>
      </c>
      <c r="AN471" s="1">
        <v>0</v>
      </c>
      <c r="AO471" s="1">
        <v>0</v>
      </c>
      <c r="AP471" s="1">
        <v>0</v>
      </c>
      <c r="AQ471" s="1" t="s">
        <v>1326</v>
      </c>
      <c r="AR471" s="1">
        <v>0</v>
      </c>
      <c r="AT471" s="1" t="s">
        <v>16</v>
      </c>
      <c r="AU471" s="1" t="s">
        <v>1162</v>
      </c>
      <c r="AV471" s="1" t="s">
        <v>1452</v>
      </c>
      <c r="AW471" s="1">
        <v>4</v>
      </c>
      <c r="AX471" s="1">
        <v>4</v>
      </c>
      <c r="CI471" s="2">
        <v>41411</v>
      </c>
    </row>
    <row r="472" spans="1:88" ht="30" x14ac:dyDescent="0.25">
      <c r="A472" s="1">
        <v>204</v>
      </c>
      <c r="B472" s="1" t="s">
        <v>503</v>
      </c>
      <c r="G472" s="5">
        <v>204.1</v>
      </c>
      <c r="H472" s="1" t="s">
        <v>4987</v>
      </c>
      <c r="I472" s="1" t="s">
        <v>16</v>
      </c>
      <c r="J472" s="1" t="s">
        <v>1261</v>
      </c>
      <c r="K472" s="1" t="s">
        <v>80</v>
      </c>
      <c r="L472" s="1" t="s">
        <v>16</v>
      </c>
      <c r="M472" s="1" t="s">
        <v>3286</v>
      </c>
      <c r="N472" s="2">
        <v>34608</v>
      </c>
      <c r="P472" s="1">
        <v>433377</v>
      </c>
      <c r="Q472" s="1">
        <v>312750</v>
      </c>
      <c r="R472" s="1">
        <v>128</v>
      </c>
      <c r="S472" s="1" t="s">
        <v>1258</v>
      </c>
      <c r="T472" s="1" t="s">
        <v>4986</v>
      </c>
      <c r="U472" s="1">
        <v>5</v>
      </c>
      <c r="V472" s="1" t="s">
        <v>1529</v>
      </c>
      <c r="W472" s="1">
        <v>102</v>
      </c>
      <c r="X472" s="1">
        <v>5</v>
      </c>
      <c r="Y472" s="1" t="s">
        <v>1256</v>
      </c>
      <c r="Z472" s="1">
        <v>1</v>
      </c>
      <c r="AA472" s="1">
        <v>0</v>
      </c>
      <c r="AB472" s="1">
        <v>0</v>
      </c>
      <c r="AC472" s="1">
        <v>0</v>
      </c>
      <c r="AD472" s="1">
        <v>0</v>
      </c>
      <c r="AE472" s="1">
        <v>0</v>
      </c>
      <c r="AF472" s="1">
        <v>0</v>
      </c>
      <c r="AG472" s="1">
        <v>0</v>
      </c>
      <c r="AH472" s="1">
        <v>0</v>
      </c>
      <c r="AI472" s="1">
        <v>0</v>
      </c>
      <c r="AJ472" s="1">
        <v>0</v>
      </c>
      <c r="AK472" s="1">
        <v>1</v>
      </c>
      <c r="AL472" s="1">
        <v>0</v>
      </c>
      <c r="AM472" s="1">
        <v>0</v>
      </c>
      <c r="AN472" s="1">
        <v>0</v>
      </c>
      <c r="AO472" s="1">
        <v>0</v>
      </c>
      <c r="AP472" s="1">
        <v>0</v>
      </c>
      <c r="AQ472" s="1" t="s">
        <v>1333</v>
      </c>
      <c r="AR472" s="1">
        <v>0</v>
      </c>
      <c r="AT472" s="1" t="s">
        <v>1620</v>
      </c>
      <c r="AU472" s="1" t="s">
        <v>1206</v>
      </c>
      <c r="AV472" s="1" t="s">
        <v>1387</v>
      </c>
      <c r="AW472" s="1">
        <v>0</v>
      </c>
      <c r="AX472" s="1">
        <v>0</v>
      </c>
      <c r="AY472" s="1" t="s">
        <v>4985</v>
      </c>
      <c r="CI472" s="2">
        <v>41411</v>
      </c>
      <c r="CJ472" s="2">
        <v>39881</v>
      </c>
    </row>
    <row r="473" spans="1:88" ht="30" x14ac:dyDescent="0.25">
      <c r="A473" s="1">
        <v>204</v>
      </c>
      <c r="B473" s="1" t="s">
        <v>503</v>
      </c>
      <c r="G473" s="5">
        <v>204.2</v>
      </c>
      <c r="H473" s="1" t="s">
        <v>4984</v>
      </c>
      <c r="I473" s="1" t="s">
        <v>1620</v>
      </c>
      <c r="J473" s="1" t="s">
        <v>1261</v>
      </c>
      <c r="K473" s="1" t="s">
        <v>80</v>
      </c>
      <c r="L473" s="1" t="s">
        <v>16</v>
      </c>
      <c r="M473" s="1" t="s">
        <v>3286</v>
      </c>
      <c r="N473" s="2">
        <v>34608</v>
      </c>
      <c r="P473" s="1">
        <v>433362</v>
      </c>
      <c r="Q473" s="1">
        <v>312794</v>
      </c>
      <c r="R473" s="1">
        <v>128</v>
      </c>
      <c r="S473" s="1" t="s">
        <v>1258</v>
      </c>
      <c r="T473" s="1" t="s">
        <v>4983</v>
      </c>
      <c r="U473" s="1">
        <v>1</v>
      </c>
      <c r="V473" s="1" t="s">
        <v>1022</v>
      </c>
      <c r="W473" s="1">
        <v>102</v>
      </c>
      <c r="X473" s="1">
        <v>5</v>
      </c>
      <c r="Y473" s="1" t="s">
        <v>1256</v>
      </c>
      <c r="Z473" s="1">
        <v>0</v>
      </c>
      <c r="AA473" s="1">
        <v>0</v>
      </c>
      <c r="AB473" s="1">
        <v>0</v>
      </c>
      <c r="AC473" s="1">
        <v>1</v>
      </c>
      <c r="AD473" s="1">
        <v>0</v>
      </c>
      <c r="AE473" s="1">
        <v>0</v>
      </c>
      <c r="AF473" s="1">
        <v>0</v>
      </c>
      <c r="AG473" s="1">
        <v>0</v>
      </c>
      <c r="AH473" s="1">
        <v>0</v>
      </c>
      <c r="AI473" s="1">
        <v>0</v>
      </c>
      <c r="AJ473" s="1">
        <v>0</v>
      </c>
      <c r="AK473" s="1">
        <v>1</v>
      </c>
      <c r="AL473" s="1">
        <v>0</v>
      </c>
      <c r="AM473" s="1">
        <v>0</v>
      </c>
      <c r="AN473" s="1">
        <v>0</v>
      </c>
      <c r="AO473" s="1">
        <v>0</v>
      </c>
      <c r="AP473" s="1">
        <v>0</v>
      </c>
      <c r="AQ473" s="1" t="s">
        <v>1251</v>
      </c>
      <c r="AR473" s="1">
        <v>0</v>
      </c>
      <c r="AT473" s="1" t="s">
        <v>1620</v>
      </c>
      <c r="AU473" s="1" t="s">
        <v>1206</v>
      </c>
      <c r="AV473" s="1" t="s">
        <v>1387</v>
      </c>
      <c r="AW473" s="1">
        <v>0</v>
      </c>
      <c r="AX473" s="1">
        <v>0</v>
      </c>
      <c r="AY473" s="1" t="s">
        <v>4982</v>
      </c>
      <c r="CI473" s="2">
        <v>41411</v>
      </c>
      <c r="CJ473" s="2">
        <v>39881</v>
      </c>
    </row>
    <row r="474" spans="1:88" ht="30" x14ac:dyDescent="0.25">
      <c r="A474" s="1">
        <v>205</v>
      </c>
      <c r="B474" s="1" t="s">
        <v>702</v>
      </c>
      <c r="G474" s="5">
        <v>205.2</v>
      </c>
      <c r="H474" s="1" t="s">
        <v>4978</v>
      </c>
      <c r="I474" s="1" t="s">
        <v>16</v>
      </c>
      <c r="J474" s="1" t="s">
        <v>1261</v>
      </c>
      <c r="K474" s="1" t="s">
        <v>80</v>
      </c>
      <c r="L474" s="1" t="s">
        <v>16</v>
      </c>
      <c r="M474" s="1" t="s">
        <v>3286</v>
      </c>
      <c r="N474" s="2">
        <v>34608</v>
      </c>
      <c r="O474" s="1" t="s">
        <v>4977</v>
      </c>
      <c r="P474" s="1">
        <v>430986</v>
      </c>
      <c r="Q474" s="1">
        <v>316023</v>
      </c>
      <c r="R474" s="1">
        <v>128</v>
      </c>
      <c r="S474" s="1" t="s">
        <v>1258</v>
      </c>
      <c r="T474" s="1" t="s">
        <v>4976</v>
      </c>
      <c r="U474" s="1">
        <v>5</v>
      </c>
      <c r="V474" s="1" t="s">
        <v>1194</v>
      </c>
      <c r="W474" s="1">
        <v>95</v>
      </c>
      <c r="X474" s="1">
        <v>5</v>
      </c>
      <c r="Y474" s="1" t="s">
        <v>1256</v>
      </c>
      <c r="Z474" s="1">
        <v>1</v>
      </c>
      <c r="AA474" s="1">
        <v>0</v>
      </c>
      <c r="AB474" s="1">
        <v>0</v>
      </c>
      <c r="AC474" s="1">
        <v>0</v>
      </c>
      <c r="AD474" s="1">
        <v>0</v>
      </c>
      <c r="AE474" s="1">
        <v>0</v>
      </c>
      <c r="AF474" s="1">
        <v>0</v>
      </c>
      <c r="AG474" s="1">
        <v>0</v>
      </c>
      <c r="AH474" s="1">
        <v>0</v>
      </c>
      <c r="AI474" s="1">
        <v>0</v>
      </c>
      <c r="AJ474" s="1">
        <v>0</v>
      </c>
      <c r="AK474" s="1">
        <v>1</v>
      </c>
      <c r="AL474" s="1">
        <v>0</v>
      </c>
      <c r="AM474" s="1">
        <v>0</v>
      </c>
      <c r="AN474" s="1">
        <v>0</v>
      </c>
      <c r="AO474" s="1">
        <v>0</v>
      </c>
      <c r="AP474" s="1">
        <v>0</v>
      </c>
      <c r="AQ474" s="1" t="s">
        <v>1333</v>
      </c>
      <c r="AR474" s="1">
        <v>0</v>
      </c>
      <c r="AT474" s="1" t="s">
        <v>16</v>
      </c>
      <c r="AU474" s="1" t="s">
        <v>1206</v>
      </c>
      <c r="AV474" s="1" t="s">
        <v>1452</v>
      </c>
      <c r="AW474" s="1">
        <v>4</v>
      </c>
      <c r="AX474" s="1">
        <v>0</v>
      </c>
      <c r="CI474" s="2">
        <v>41411</v>
      </c>
    </row>
    <row r="475" spans="1:88" ht="30" x14ac:dyDescent="0.25">
      <c r="A475" s="1">
        <v>205</v>
      </c>
      <c r="B475" s="1" t="s">
        <v>702</v>
      </c>
      <c r="G475" s="5">
        <v>205.1</v>
      </c>
      <c r="H475" s="1" t="s">
        <v>4981</v>
      </c>
      <c r="I475" s="1" t="s">
        <v>16</v>
      </c>
      <c r="J475" s="1" t="s">
        <v>1261</v>
      </c>
      <c r="K475" s="1" t="s">
        <v>80</v>
      </c>
      <c r="L475" s="1" t="s">
        <v>16</v>
      </c>
      <c r="M475" s="1" t="s">
        <v>3286</v>
      </c>
      <c r="N475" s="2">
        <v>34608</v>
      </c>
      <c r="O475" s="1" t="s">
        <v>4980</v>
      </c>
      <c r="P475" s="1">
        <v>430952</v>
      </c>
      <c r="Q475" s="1">
        <v>316035</v>
      </c>
      <c r="R475" s="1">
        <v>128</v>
      </c>
      <c r="S475" s="1" t="s">
        <v>1258</v>
      </c>
      <c r="T475" s="1" t="s">
        <v>4979</v>
      </c>
      <c r="U475" s="1">
        <v>5</v>
      </c>
      <c r="V475" s="1" t="s">
        <v>1194</v>
      </c>
      <c r="W475" s="1">
        <v>95</v>
      </c>
      <c r="X475" s="1">
        <v>5</v>
      </c>
      <c r="Y475" s="1" t="s">
        <v>1256</v>
      </c>
      <c r="Z475" s="1">
        <v>1</v>
      </c>
      <c r="AA475" s="1">
        <v>0</v>
      </c>
      <c r="AB475" s="1">
        <v>0</v>
      </c>
      <c r="AC475" s="1">
        <v>0</v>
      </c>
      <c r="AD475" s="1">
        <v>0</v>
      </c>
      <c r="AE475" s="1">
        <v>0</v>
      </c>
      <c r="AF475" s="1">
        <v>0</v>
      </c>
      <c r="AG475" s="1">
        <v>0</v>
      </c>
      <c r="AH475" s="1">
        <v>0</v>
      </c>
      <c r="AI475" s="1">
        <v>0</v>
      </c>
      <c r="AJ475" s="1">
        <v>0</v>
      </c>
      <c r="AK475" s="1">
        <v>1</v>
      </c>
      <c r="AL475" s="1">
        <v>0</v>
      </c>
      <c r="AM475" s="1">
        <v>0</v>
      </c>
      <c r="AN475" s="1">
        <v>0</v>
      </c>
      <c r="AO475" s="1">
        <v>0</v>
      </c>
      <c r="AP475" s="1">
        <v>0</v>
      </c>
      <c r="AQ475" s="1" t="s">
        <v>1333</v>
      </c>
      <c r="AR475" s="1">
        <v>0</v>
      </c>
      <c r="AT475" s="1" t="s">
        <v>16</v>
      </c>
      <c r="AU475" s="1" t="s">
        <v>1206</v>
      </c>
      <c r="AV475" s="1" t="s">
        <v>1452</v>
      </c>
      <c r="AW475" s="1">
        <v>4</v>
      </c>
      <c r="AX475" s="1">
        <v>4</v>
      </c>
      <c r="CI475" s="2">
        <v>41411</v>
      </c>
    </row>
    <row r="476" spans="1:88" ht="30" x14ac:dyDescent="0.25">
      <c r="A476" s="1">
        <v>206</v>
      </c>
      <c r="B476" s="1" t="s">
        <v>703</v>
      </c>
      <c r="G476" s="5">
        <v>206.1</v>
      </c>
      <c r="H476" s="1" t="s">
        <v>2577</v>
      </c>
      <c r="I476" s="1" t="s">
        <v>16</v>
      </c>
      <c r="J476" s="1" t="s">
        <v>70</v>
      </c>
      <c r="K476" s="1" t="s">
        <v>15</v>
      </c>
      <c r="L476" s="1" t="s">
        <v>16</v>
      </c>
      <c r="M476" s="1" t="s">
        <v>3286</v>
      </c>
      <c r="N476" s="2">
        <v>35004</v>
      </c>
      <c r="O476" s="1" t="s">
        <v>4975</v>
      </c>
      <c r="P476" s="1">
        <v>446775</v>
      </c>
      <c r="Q476" s="1">
        <v>405355</v>
      </c>
      <c r="R476" s="1">
        <v>111</v>
      </c>
      <c r="S476" s="1" t="s">
        <v>1336</v>
      </c>
      <c r="T476" s="1" t="s">
        <v>4974</v>
      </c>
      <c r="U476" s="1">
        <v>20</v>
      </c>
      <c r="V476" s="1" t="s">
        <v>1194</v>
      </c>
      <c r="W476" s="1">
        <v>0</v>
      </c>
      <c r="X476" s="1">
        <v>20</v>
      </c>
      <c r="Z476" s="1">
        <v>1</v>
      </c>
      <c r="AA476" s="1">
        <v>0</v>
      </c>
      <c r="AB476" s="1">
        <v>0</v>
      </c>
      <c r="AC476" s="1">
        <v>0</v>
      </c>
      <c r="AD476" s="1">
        <v>0</v>
      </c>
      <c r="AE476" s="1">
        <v>0</v>
      </c>
      <c r="AF476" s="1">
        <v>0</v>
      </c>
      <c r="AG476" s="1">
        <v>0</v>
      </c>
      <c r="AH476" s="1">
        <v>0</v>
      </c>
      <c r="AI476" s="1">
        <v>0</v>
      </c>
      <c r="AJ476" s="1">
        <v>0</v>
      </c>
      <c r="AK476" s="1">
        <v>1</v>
      </c>
      <c r="AL476" s="1">
        <v>0</v>
      </c>
      <c r="AM476" s="1">
        <v>0</v>
      </c>
      <c r="AN476" s="1">
        <v>0</v>
      </c>
      <c r="AO476" s="1">
        <v>0</v>
      </c>
      <c r="AP476" s="1">
        <v>0</v>
      </c>
      <c r="AQ476" s="1" t="s">
        <v>1333</v>
      </c>
      <c r="AR476" s="1">
        <v>0</v>
      </c>
      <c r="AT476" s="1" t="s">
        <v>16</v>
      </c>
      <c r="AU476" s="1" t="s">
        <v>1206</v>
      </c>
      <c r="AV476" s="1" t="s">
        <v>1452</v>
      </c>
      <c r="AW476" s="1">
        <v>4</v>
      </c>
      <c r="AX476" s="1">
        <v>4</v>
      </c>
      <c r="CI476" s="2">
        <v>41411</v>
      </c>
    </row>
    <row r="477" spans="1:88" ht="75" x14ac:dyDescent="0.25">
      <c r="A477" s="1">
        <v>207</v>
      </c>
      <c r="B477" s="1" t="s">
        <v>704</v>
      </c>
      <c r="G477" s="5">
        <v>207.1</v>
      </c>
      <c r="H477" s="1" t="s">
        <v>4884</v>
      </c>
      <c r="I477" s="1" t="s">
        <v>16</v>
      </c>
      <c r="J477" s="1" t="s">
        <v>70</v>
      </c>
      <c r="K477" s="1" t="s">
        <v>227</v>
      </c>
      <c r="L477" s="1" t="s">
        <v>16</v>
      </c>
      <c r="M477" s="1" t="s">
        <v>4712</v>
      </c>
      <c r="N477" s="2">
        <v>35551</v>
      </c>
      <c r="O477" s="1" t="s">
        <v>4973</v>
      </c>
      <c r="P477" s="1">
        <v>432287</v>
      </c>
      <c r="Q477" s="1">
        <v>416967</v>
      </c>
      <c r="R477" s="1">
        <v>110</v>
      </c>
      <c r="S477" s="1" t="s">
        <v>1336</v>
      </c>
      <c r="T477" s="1" t="s">
        <v>4972</v>
      </c>
      <c r="U477" s="1">
        <v>5</v>
      </c>
      <c r="V477" s="1" t="s">
        <v>1194</v>
      </c>
      <c r="W477" s="1">
        <v>28</v>
      </c>
      <c r="X477" s="1">
        <v>5</v>
      </c>
      <c r="Y477" s="1" t="s">
        <v>1256</v>
      </c>
      <c r="Z477" s="1">
        <v>1</v>
      </c>
      <c r="AA477" s="1">
        <v>0</v>
      </c>
      <c r="AB477" s="1">
        <v>0</v>
      </c>
      <c r="AC477" s="1">
        <v>1</v>
      </c>
      <c r="AD477" s="1">
        <v>0</v>
      </c>
      <c r="AE477" s="1">
        <v>0</v>
      </c>
      <c r="AF477" s="1">
        <v>0</v>
      </c>
      <c r="AG477" s="1">
        <v>0</v>
      </c>
      <c r="AH477" s="1">
        <v>0</v>
      </c>
      <c r="AI477" s="1">
        <v>0</v>
      </c>
      <c r="AJ477" s="1">
        <v>0</v>
      </c>
      <c r="AK477" s="1">
        <v>0</v>
      </c>
      <c r="AL477" s="1">
        <v>0</v>
      </c>
      <c r="AM477" s="1">
        <v>0</v>
      </c>
      <c r="AN477" s="1">
        <v>0</v>
      </c>
      <c r="AO477" s="1">
        <v>0</v>
      </c>
      <c r="AP477" s="1">
        <v>1</v>
      </c>
      <c r="AQ477" s="1" t="s">
        <v>4865</v>
      </c>
      <c r="AR477" s="1">
        <v>1</v>
      </c>
      <c r="AS477" s="1" t="s">
        <v>1388</v>
      </c>
      <c r="AT477" s="1" t="s">
        <v>16</v>
      </c>
      <c r="AU477" s="1" t="s">
        <v>1206</v>
      </c>
      <c r="AV477" s="1" t="s">
        <v>1332</v>
      </c>
      <c r="AW477" s="1">
        <v>2</v>
      </c>
      <c r="AX477" s="1">
        <v>2</v>
      </c>
      <c r="CI477" s="2">
        <v>41411</v>
      </c>
      <c r="CJ477" s="2">
        <v>39881</v>
      </c>
    </row>
    <row r="478" spans="1:88" ht="75" x14ac:dyDescent="0.25">
      <c r="A478" s="1">
        <v>207</v>
      </c>
      <c r="B478" s="1" t="s">
        <v>704</v>
      </c>
      <c r="G478" s="5">
        <v>207.2</v>
      </c>
      <c r="H478" s="1" t="s">
        <v>1881</v>
      </c>
      <c r="I478" s="1" t="s">
        <v>16</v>
      </c>
      <c r="J478" s="1" t="s">
        <v>70</v>
      </c>
      <c r="K478" s="1" t="s">
        <v>227</v>
      </c>
      <c r="L478" s="1" t="s">
        <v>16</v>
      </c>
      <c r="M478" s="1" t="s">
        <v>4712</v>
      </c>
      <c r="N478" s="2">
        <v>35551</v>
      </c>
      <c r="O478" s="1" t="s">
        <v>4971</v>
      </c>
      <c r="P478" s="1">
        <v>432287</v>
      </c>
      <c r="Q478" s="1">
        <v>416955</v>
      </c>
      <c r="R478" s="1">
        <v>110</v>
      </c>
      <c r="S478" s="1" t="s">
        <v>1336</v>
      </c>
      <c r="T478" s="1" t="s">
        <v>4970</v>
      </c>
      <c r="U478" s="1">
        <v>20</v>
      </c>
      <c r="V478" s="1" t="s">
        <v>1194</v>
      </c>
      <c r="W478" s="1">
        <v>28</v>
      </c>
      <c r="X478" s="1">
        <v>5</v>
      </c>
      <c r="Y478" s="1" t="s">
        <v>1256</v>
      </c>
      <c r="Z478" s="1">
        <v>1</v>
      </c>
      <c r="AA478" s="1">
        <v>0</v>
      </c>
      <c r="AB478" s="1">
        <v>0</v>
      </c>
      <c r="AC478" s="1">
        <v>0</v>
      </c>
      <c r="AD478" s="1">
        <v>0</v>
      </c>
      <c r="AE478" s="1">
        <v>0</v>
      </c>
      <c r="AF478" s="1">
        <v>0</v>
      </c>
      <c r="AG478" s="1">
        <v>0</v>
      </c>
      <c r="AH478" s="1">
        <v>0</v>
      </c>
      <c r="AI478" s="1">
        <v>0</v>
      </c>
      <c r="AJ478" s="1">
        <v>0</v>
      </c>
      <c r="AK478" s="1">
        <v>0</v>
      </c>
      <c r="AL478" s="1">
        <v>0</v>
      </c>
      <c r="AM478" s="1">
        <v>1</v>
      </c>
      <c r="AN478" s="1">
        <v>0</v>
      </c>
      <c r="AO478" s="1">
        <v>0</v>
      </c>
      <c r="AP478" s="1">
        <v>0</v>
      </c>
      <c r="AQ478" s="1" t="s">
        <v>2944</v>
      </c>
      <c r="AR478" s="1">
        <v>0</v>
      </c>
      <c r="AT478" s="1" t="s">
        <v>16</v>
      </c>
      <c r="AU478" s="1" t="s">
        <v>1206</v>
      </c>
      <c r="AV478" s="1" t="s">
        <v>1332</v>
      </c>
      <c r="AW478" s="1">
        <v>2</v>
      </c>
      <c r="AX478" s="1">
        <v>0</v>
      </c>
      <c r="CI478" s="2">
        <v>41411</v>
      </c>
      <c r="CJ478" s="2">
        <v>39881</v>
      </c>
    </row>
    <row r="479" spans="1:88" ht="75" x14ac:dyDescent="0.25">
      <c r="A479" s="1">
        <v>208</v>
      </c>
      <c r="B479" s="1" t="s">
        <v>705</v>
      </c>
      <c r="G479" s="5">
        <v>208.1</v>
      </c>
      <c r="H479" s="1" t="s">
        <v>1426</v>
      </c>
      <c r="I479" s="1" t="s">
        <v>16</v>
      </c>
      <c r="J479" s="1" t="s">
        <v>70</v>
      </c>
      <c r="K479" s="1" t="s">
        <v>227</v>
      </c>
      <c r="L479" s="1" t="s">
        <v>16</v>
      </c>
      <c r="M479" s="1" t="s">
        <v>4712</v>
      </c>
      <c r="N479" s="2">
        <v>35551</v>
      </c>
      <c r="O479" s="1" t="s">
        <v>4969</v>
      </c>
      <c r="P479" s="1">
        <v>436288</v>
      </c>
      <c r="Q479" s="1">
        <v>414708</v>
      </c>
      <c r="R479" s="1">
        <v>110</v>
      </c>
      <c r="S479" s="1" t="s">
        <v>1336</v>
      </c>
      <c r="T479" s="1" t="s">
        <v>4968</v>
      </c>
      <c r="U479" s="1">
        <v>20</v>
      </c>
      <c r="V479" s="1" t="s">
        <v>1194</v>
      </c>
      <c r="W479" s="1">
        <v>0</v>
      </c>
      <c r="X479" s="1">
        <v>20</v>
      </c>
      <c r="Z479" s="1">
        <v>1</v>
      </c>
      <c r="AA479" s="1">
        <v>0</v>
      </c>
      <c r="AB479" s="1">
        <v>0</v>
      </c>
      <c r="AC479" s="1">
        <v>0</v>
      </c>
      <c r="AD479" s="1">
        <v>0</v>
      </c>
      <c r="AE479" s="1">
        <v>0</v>
      </c>
      <c r="AF479" s="1">
        <v>0</v>
      </c>
      <c r="AG479" s="1">
        <v>0</v>
      </c>
      <c r="AH479" s="1">
        <v>0</v>
      </c>
      <c r="AI479" s="1">
        <v>0</v>
      </c>
      <c r="AJ479" s="1">
        <v>0</v>
      </c>
      <c r="AK479" s="1">
        <v>1</v>
      </c>
      <c r="AL479" s="1">
        <v>0</v>
      </c>
      <c r="AM479" s="1">
        <v>0</v>
      </c>
      <c r="AN479" s="1">
        <v>0</v>
      </c>
      <c r="AO479" s="1">
        <v>0</v>
      </c>
      <c r="AP479" s="1">
        <v>0</v>
      </c>
      <c r="AQ479" s="1" t="s">
        <v>1333</v>
      </c>
      <c r="AR479" s="1">
        <v>0</v>
      </c>
      <c r="AT479" s="1" t="s">
        <v>16</v>
      </c>
      <c r="AU479" s="1" t="s">
        <v>1206</v>
      </c>
      <c r="AV479" s="1" t="s">
        <v>1452</v>
      </c>
      <c r="AW479" s="1">
        <v>4</v>
      </c>
      <c r="AX479" s="1">
        <v>4</v>
      </c>
      <c r="CI479" s="2">
        <v>41411</v>
      </c>
    </row>
    <row r="480" spans="1:88" ht="45" x14ac:dyDescent="0.25">
      <c r="A480" s="1">
        <v>209</v>
      </c>
      <c r="B480" s="1" t="s">
        <v>706</v>
      </c>
      <c r="G480" s="5">
        <v>209.1</v>
      </c>
      <c r="H480" s="1" t="s">
        <v>4967</v>
      </c>
      <c r="I480" s="1" t="s">
        <v>16</v>
      </c>
      <c r="J480" s="1" t="s">
        <v>1041</v>
      </c>
      <c r="K480" s="1" t="s">
        <v>590</v>
      </c>
      <c r="L480" s="1" t="s">
        <v>16</v>
      </c>
      <c r="M480" s="1" t="s">
        <v>3594</v>
      </c>
      <c r="N480" s="2">
        <v>35217</v>
      </c>
      <c r="O480" s="1" t="s">
        <v>4966</v>
      </c>
      <c r="P480" s="1">
        <v>281958</v>
      </c>
      <c r="Q480" s="1">
        <v>192133</v>
      </c>
      <c r="R480" s="1">
        <v>170</v>
      </c>
      <c r="S480" s="1" t="s">
        <v>1280</v>
      </c>
      <c r="T480" s="1" t="s">
        <v>4965</v>
      </c>
      <c r="U480" s="1">
        <v>10</v>
      </c>
      <c r="V480" s="1" t="s">
        <v>1529</v>
      </c>
      <c r="W480" s="1">
        <v>150</v>
      </c>
      <c r="X480" s="1">
        <v>10</v>
      </c>
      <c r="Y480" s="1" t="s">
        <v>1256</v>
      </c>
      <c r="Z480" s="1">
        <v>1</v>
      </c>
      <c r="AA480" s="1">
        <v>0</v>
      </c>
      <c r="AB480" s="1">
        <v>0</v>
      </c>
      <c r="AC480" s="1">
        <v>0</v>
      </c>
      <c r="AD480" s="1">
        <v>0</v>
      </c>
      <c r="AE480" s="1">
        <v>0</v>
      </c>
      <c r="AF480" s="1">
        <v>0</v>
      </c>
      <c r="AG480" s="1">
        <v>0</v>
      </c>
      <c r="AH480" s="1">
        <v>0</v>
      </c>
      <c r="AI480" s="1">
        <v>0</v>
      </c>
      <c r="AJ480" s="1">
        <v>0</v>
      </c>
      <c r="AK480" s="1">
        <v>1</v>
      </c>
      <c r="AL480" s="1">
        <v>0</v>
      </c>
      <c r="AM480" s="1">
        <v>0</v>
      </c>
      <c r="AN480" s="1">
        <v>0</v>
      </c>
      <c r="AO480" s="1">
        <v>0</v>
      </c>
      <c r="AP480" s="1">
        <v>0</v>
      </c>
      <c r="AQ480" s="1" t="s">
        <v>1333</v>
      </c>
      <c r="AR480" s="1">
        <v>0</v>
      </c>
      <c r="AT480" s="1" t="s">
        <v>16</v>
      </c>
      <c r="AU480" s="1" t="s">
        <v>1206</v>
      </c>
      <c r="AV480" s="1" t="s">
        <v>1452</v>
      </c>
      <c r="AW480" s="1">
        <v>4</v>
      </c>
      <c r="AX480" s="1">
        <v>4</v>
      </c>
      <c r="CI480" s="2">
        <v>41411</v>
      </c>
    </row>
    <row r="481" spans="1:88" ht="45" x14ac:dyDescent="0.25">
      <c r="A481" s="1">
        <v>210</v>
      </c>
      <c r="B481" s="1" t="s">
        <v>707</v>
      </c>
      <c r="G481" s="5">
        <v>210.2</v>
      </c>
      <c r="H481" s="1" t="s">
        <v>4959</v>
      </c>
      <c r="I481" s="1" t="s">
        <v>4946</v>
      </c>
      <c r="J481" s="1" t="s">
        <v>1041</v>
      </c>
      <c r="K481" s="1" t="s">
        <v>204</v>
      </c>
      <c r="L481" s="1" t="s">
        <v>21</v>
      </c>
      <c r="M481" s="1" t="s">
        <v>1413</v>
      </c>
      <c r="N481" s="2">
        <v>35551</v>
      </c>
      <c r="P481" s="1">
        <v>280860</v>
      </c>
      <c r="Q481" s="1">
        <v>201720</v>
      </c>
      <c r="R481" s="1">
        <v>170</v>
      </c>
      <c r="S481" s="1" t="s">
        <v>1290</v>
      </c>
      <c r="T481" s="1" t="s">
        <v>4958</v>
      </c>
      <c r="U481" s="1">
        <v>10</v>
      </c>
      <c r="V481" s="1" t="s">
        <v>1207</v>
      </c>
      <c r="W481" s="1">
        <v>15</v>
      </c>
      <c r="X481" s="1">
        <v>5</v>
      </c>
      <c r="Y481" s="1" t="s">
        <v>1256</v>
      </c>
      <c r="Z481" s="1">
        <v>1</v>
      </c>
      <c r="AA481" s="1">
        <v>0</v>
      </c>
      <c r="AB481" s="1">
        <v>0</v>
      </c>
      <c r="AC481" s="1">
        <v>0</v>
      </c>
      <c r="AD481" s="1">
        <v>1</v>
      </c>
      <c r="AE481" s="1">
        <v>1</v>
      </c>
      <c r="AF481" s="1">
        <v>0</v>
      </c>
      <c r="AG481" s="1">
        <v>0</v>
      </c>
      <c r="AH481" s="1">
        <v>0</v>
      </c>
      <c r="AI481" s="1">
        <v>0</v>
      </c>
      <c r="AJ481" s="1">
        <v>0</v>
      </c>
      <c r="AK481" s="1">
        <v>0</v>
      </c>
      <c r="AL481" s="1">
        <v>0</v>
      </c>
      <c r="AM481" s="1">
        <v>0</v>
      </c>
      <c r="AN481" s="1">
        <v>0</v>
      </c>
      <c r="AO481" s="1">
        <v>0</v>
      </c>
      <c r="AP481" s="1">
        <v>0</v>
      </c>
      <c r="AQ481" s="1" t="s">
        <v>3408</v>
      </c>
      <c r="AR481" s="1">
        <v>0</v>
      </c>
      <c r="AT481" s="1" t="s">
        <v>1067</v>
      </c>
      <c r="AU481" s="1" t="s">
        <v>1206</v>
      </c>
      <c r="AV481" s="1" t="s">
        <v>1178</v>
      </c>
      <c r="AW481" s="1">
        <v>52</v>
      </c>
      <c r="AX481" s="1">
        <v>0</v>
      </c>
      <c r="AZ481" s="1" t="s">
        <v>1065</v>
      </c>
      <c r="BB481" s="1" t="s">
        <v>4957</v>
      </c>
      <c r="BC481" s="1" t="s">
        <v>4956</v>
      </c>
      <c r="BD481" s="1" t="s">
        <v>4942</v>
      </c>
      <c r="BE481" s="1" t="s">
        <v>1036</v>
      </c>
      <c r="BF481" s="3">
        <v>12</v>
      </c>
      <c r="BG481" s="1" t="s">
        <v>1613</v>
      </c>
      <c r="BH481" s="1" t="s">
        <v>1034</v>
      </c>
      <c r="BI481" s="1" t="s">
        <v>1173</v>
      </c>
      <c r="BJ481" s="1" t="s">
        <v>1429</v>
      </c>
      <c r="BK481" s="1" t="s">
        <v>1428</v>
      </c>
      <c r="BL481" s="1" t="s">
        <v>1108</v>
      </c>
      <c r="BM481" s="1" t="s">
        <v>1107</v>
      </c>
      <c r="BN481" s="1">
        <v>1</v>
      </c>
      <c r="BO481" s="1" t="s">
        <v>4955</v>
      </c>
      <c r="BS481" s="1" t="s">
        <v>1170</v>
      </c>
      <c r="BV481" s="1" t="s">
        <v>2272</v>
      </c>
      <c r="BW481" s="1" t="s">
        <v>4234</v>
      </c>
      <c r="BX481" s="1" t="s">
        <v>4234</v>
      </c>
      <c r="BY481" s="1" t="s">
        <v>4234</v>
      </c>
      <c r="BZ481" s="1" t="s">
        <v>4234</v>
      </c>
      <c r="CA481" s="1" t="s">
        <v>4234</v>
      </c>
      <c r="CB481" s="1" t="s">
        <v>4234</v>
      </c>
      <c r="CC481" s="1" t="s">
        <v>4234</v>
      </c>
      <c r="CD481" s="1" t="s">
        <v>4234</v>
      </c>
      <c r="CE481" s="1" t="s">
        <v>4234</v>
      </c>
      <c r="CF481" s="1" t="s">
        <v>4234</v>
      </c>
      <c r="CG481" s="1" t="s">
        <v>4234</v>
      </c>
      <c r="CH481" s="1" t="s">
        <v>4234</v>
      </c>
      <c r="CI481" s="2">
        <v>41411</v>
      </c>
      <c r="CJ481" s="2">
        <v>40155</v>
      </c>
    </row>
    <row r="482" spans="1:88" s="30" customFormat="1" ht="45" x14ac:dyDescent="0.25">
      <c r="A482" s="1">
        <v>210</v>
      </c>
      <c r="B482" s="1" t="s">
        <v>707</v>
      </c>
      <c r="C482" s="1"/>
      <c r="D482" s="1"/>
      <c r="E482" s="1"/>
      <c r="F482" s="1"/>
      <c r="G482" s="5">
        <v>210.1</v>
      </c>
      <c r="H482" s="1" t="s">
        <v>2616</v>
      </c>
      <c r="I482" s="1" t="s">
        <v>4946</v>
      </c>
      <c r="J482" s="1" t="s">
        <v>1041</v>
      </c>
      <c r="K482" s="1" t="s">
        <v>204</v>
      </c>
      <c r="L482" s="1" t="s">
        <v>21</v>
      </c>
      <c r="M482" s="1" t="s">
        <v>1413</v>
      </c>
      <c r="N482" s="2">
        <v>35551</v>
      </c>
      <c r="O482" s="1" t="s">
        <v>4964</v>
      </c>
      <c r="P482" s="1">
        <v>280858</v>
      </c>
      <c r="Q482" s="1">
        <v>201751</v>
      </c>
      <c r="R482" s="1">
        <v>170</v>
      </c>
      <c r="S482" s="1" t="s">
        <v>1290</v>
      </c>
      <c r="T482" s="1" t="s">
        <v>4963</v>
      </c>
      <c r="U482" s="1">
        <v>5</v>
      </c>
      <c r="V482" s="1" t="s">
        <v>1207</v>
      </c>
      <c r="W482" s="1">
        <v>15</v>
      </c>
      <c r="X482" s="1">
        <v>5</v>
      </c>
      <c r="Y482" s="1" t="s">
        <v>1256</v>
      </c>
      <c r="Z482" s="1">
        <v>1</v>
      </c>
      <c r="AA482" s="1">
        <v>1</v>
      </c>
      <c r="AB482" s="1">
        <v>0</v>
      </c>
      <c r="AC482" s="1">
        <v>0</v>
      </c>
      <c r="AD482" s="1">
        <v>0</v>
      </c>
      <c r="AE482" s="1">
        <v>0</v>
      </c>
      <c r="AF482" s="1">
        <v>0</v>
      </c>
      <c r="AG482" s="1">
        <v>0</v>
      </c>
      <c r="AH482" s="1">
        <v>0</v>
      </c>
      <c r="AI482" s="1">
        <v>0</v>
      </c>
      <c r="AJ482" s="1">
        <v>0</v>
      </c>
      <c r="AK482" s="1">
        <v>1</v>
      </c>
      <c r="AL482" s="1">
        <v>0</v>
      </c>
      <c r="AM482" s="1">
        <v>0</v>
      </c>
      <c r="AN482" s="1">
        <v>0</v>
      </c>
      <c r="AO482" s="1">
        <v>0</v>
      </c>
      <c r="AP482" s="1">
        <v>0</v>
      </c>
      <c r="AQ482" s="1" t="s">
        <v>3194</v>
      </c>
      <c r="AR482" s="1">
        <v>0</v>
      </c>
      <c r="AS482" s="1"/>
      <c r="AT482" s="1" t="s">
        <v>1067</v>
      </c>
      <c r="AU482" s="1" t="s">
        <v>1206</v>
      </c>
      <c r="AV482" s="1" t="s">
        <v>1178</v>
      </c>
      <c r="AW482" s="1">
        <v>52</v>
      </c>
      <c r="AX482" s="1">
        <v>52</v>
      </c>
      <c r="AY482" s="1"/>
      <c r="AZ482" s="1" t="s">
        <v>1065</v>
      </c>
      <c r="BA482" s="1"/>
      <c r="BB482" s="1" t="s">
        <v>1827</v>
      </c>
      <c r="BC482" s="1" t="s">
        <v>4962</v>
      </c>
      <c r="BD482" s="1" t="s">
        <v>4942</v>
      </c>
      <c r="BE482" s="1" t="s">
        <v>1036</v>
      </c>
      <c r="BF482" s="3">
        <v>12</v>
      </c>
      <c r="BG482" s="1" t="s">
        <v>1613</v>
      </c>
      <c r="BH482" s="1" t="s">
        <v>1034</v>
      </c>
      <c r="BI482" s="1" t="s">
        <v>1173</v>
      </c>
      <c r="BJ482" s="1" t="s">
        <v>1429</v>
      </c>
      <c r="BK482" s="1" t="s">
        <v>1428</v>
      </c>
      <c r="BL482" s="1" t="s">
        <v>1108</v>
      </c>
      <c r="BM482" s="1" t="s">
        <v>1107</v>
      </c>
      <c r="BN482" s="1">
        <v>1</v>
      </c>
      <c r="BO482" s="1"/>
      <c r="BP482" s="1"/>
      <c r="BQ482" s="1"/>
      <c r="BR482" s="1"/>
      <c r="BS482" s="1" t="s">
        <v>1170</v>
      </c>
      <c r="BT482" s="1"/>
      <c r="BU482" s="1"/>
      <c r="BV482" s="1" t="s">
        <v>2272</v>
      </c>
      <c r="BW482" s="1" t="s">
        <v>4234</v>
      </c>
      <c r="BX482" s="1" t="s">
        <v>4234</v>
      </c>
      <c r="BY482" s="1" t="s">
        <v>4234</v>
      </c>
      <c r="BZ482" s="1" t="s">
        <v>4234</v>
      </c>
      <c r="CA482" s="1" t="s">
        <v>4234</v>
      </c>
      <c r="CB482" s="1" t="s">
        <v>4234</v>
      </c>
      <c r="CC482" s="1" t="s">
        <v>4234</v>
      </c>
      <c r="CD482" s="1" t="s">
        <v>4234</v>
      </c>
      <c r="CE482" s="1" t="s">
        <v>4234</v>
      </c>
      <c r="CF482" s="1" t="s">
        <v>4234</v>
      </c>
      <c r="CG482" s="1" t="s">
        <v>4234</v>
      </c>
      <c r="CH482" s="1" t="s">
        <v>4234</v>
      </c>
      <c r="CI482" s="2">
        <v>41411</v>
      </c>
      <c r="CJ482" s="2">
        <v>40155</v>
      </c>
    </row>
    <row r="483" spans="1:88" ht="45" x14ac:dyDescent="0.25">
      <c r="A483" s="1">
        <v>210</v>
      </c>
      <c r="B483" s="1" t="s">
        <v>707</v>
      </c>
      <c r="G483" s="5">
        <v>210.15</v>
      </c>
      <c r="H483" s="1" t="s">
        <v>4961</v>
      </c>
      <c r="I483" s="2" t="s">
        <v>4946</v>
      </c>
      <c r="J483" s="2" t="s">
        <v>1041</v>
      </c>
      <c r="K483" s="2" t="s">
        <v>204</v>
      </c>
      <c r="L483" s="2" t="s">
        <v>21</v>
      </c>
      <c r="M483" s="1" t="s">
        <v>1413</v>
      </c>
      <c r="P483" s="1">
        <v>280850</v>
      </c>
      <c r="Q483" s="1">
        <v>201725</v>
      </c>
      <c r="R483" s="1">
        <v>170</v>
      </c>
      <c r="T483" s="1" t="s">
        <v>4960</v>
      </c>
    </row>
    <row r="484" spans="1:88" ht="45" x14ac:dyDescent="0.25">
      <c r="A484" s="1">
        <v>210</v>
      </c>
      <c r="B484" s="1" t="s">
        <v>707</v>
      </c>
      <c r="G484" s="5">
        <v>210.4</v>
      </c>
      <c r="H484" s="1" t="s">
        <v>4951</v>
      </c>
      <c r="I484" s="1" t="s">
        <v>4946</v>
      </c>
      <c r="J484" s="1" t="s">
        <v>1041</v>
      </c>
      <c r="K484" s="1" t="s">
        <v>204</v>
      </c>
      <c r="L484" s="1" t="s">
        <v>21</v>
      </c>
      <c r="M484" s="1" t="s">
        <v>1413</v>
      </c>
      <c r="N484" s="2">
        <v>35551</v>
      </c>
      <c r="P484" s="1">
        <v>280520</v>
      </c>
      <c r="Q484" s="1">
        <v>201210</v>
      </c>
      <c r="R484" s="1">
        <v>170</v>
      </c>
      <c r="S484" s="1" t="s">
        <v>1290</v>
      </c>
      <c r="T484" s="1" t="s">
        <v>4950</v>
      </c>
      <c r="U484" s="1">
        <v>20</v>
      </c>
      <c r="V484" s="1" t="s">
        <v>1207</v>
      </c>
      <c r="W484" s="1">
        <v>15</v>
      </c>
      <c r="X484" s="1">
        <v>5</v>
      </c>
      <c r="Y484" s="1" t="s">
        <v>1256</v>
      </c>
      <c r="Z484" s="1">
        <v>1</v>
      </c>
      <c r="AA484" s="1">
        <v>0</v>
      </c>
      <c r="AB484" s="1">
        <v>0</v>
      </c>
      <c r="AC484" s="1">
        <v>0</v>
      </c>
      <c r="AD484" s="1">
        <v>0</v>
      </c>
      <c r="AE484" s="1">
        <v>0</v>
      </c>
      <c r="AF484" s="1">
        <v>0</v>
      </c>
      <c r="AG484" s="1">
        <v>1</v>
      </c>
      <c r="AH484" s="1">
        <v>0</v>
      </c>
      <c r="AI484" s="1">
        <v>0</v>
      </c>
      <c r="AJ484" s="1">
        <v>0</v>
      </c>
      <c r="AK484" s="1">
        <v>0</v>
      </c>
      <c r="AL484" s="1">
        <v>0</v>
      </c>
      <c r="AM484" s="1">
        <v>0</v>
      </c>
      <c r="AN484" s="1">
        <v>0</v>
      </c>
      <c r="AO484" s="1">
        <v>0</v>
      </c>
      <c r="AP484" s="1">
        <v>0</v>
      </c>
      <c r="AQ484" s="1" t="s">
        <v>1993</v>
      </c>
      <c r="AR484" s="1">
        <v>0</v>
      </c>
      <c r="AT484" s="1" t="s">
        <v>1067</v>
      </c>
      <c r="AU484" s="1" t="s">
        <v>1206</v>
      </c>
      <c r="AV484" s="1" t="s">
        <v>1178</v>
      </c>
      <c r="AW484" s="1">
        <v>52</v>
      </c>
      <c r="AX484" s="1">
        <v>0</v>
      </c>
      <c r="AZ484" s="1" t="s">
        <v>1065</v>
      </c>
      <c r="BB484" s="1" t="s">
        <v>4949</v>
      </c>
      <c r="BC484" s="1" t="s">
        <v>4948</v>
      </c>
      <c r="BD484" s="1" t="s">
        <v>4942</v>
      </c>
      <c r="BE484" s="1" t="s">
        <v>1036</v>
      </c>
      <c r="BF484" s="3">
        <v>12</v>
      </c>
      <c r="BG484" s="1" t="s">
        <v>1613</v>
      </c>
      <c r="BH484" s="1" t="s">
        <v>1034</v>
      </c>
      <c r="BI484" s="1" t="s">
        <v>1173</v>
      </c>
      <c r="BJ484" s="1" t="s">
        <v>1429</v>
      </c>
      <c r="BK484" s="1" t="s">
        <v>1428</v>
      </c>
      <c r="BL484" s="1" t="s">
        <v>1108</v>
      </c>
      <c r="BM484" s="1" t="s">
        <v>1107</v>
      </c>
      <c r="BN484" s="1">
        <v>1</v>
      </c>
      <c r="BS484" s="1" t="s">
        <v>1170</v>
      </c>
      <c r="BW484" s="1" t="s">
        <v>1170</v>
      </c>
      <c r="BX484" s="1" t="s">
        <v>1170</v>
      </c>
      <c r="BY484" s="1" t="s">
        <v>1170</v>
      </c>
      <c r="BZ484" s="1" t="s">
        <v>1170</v>
      </c>
      <c r="CA484" s="1" t="s">
        <v>1170</v>
      </c>
      <c r="CB484" s="1" t="s">
        <v>1170</v>
      </c>
      <c r="CC484" s="1" t="s">
        <v>1170</v>
      </c>
      <c r="CD484" s="1" t="s">
        <v>1170</v>
      </c>
      <c r="CE484" s="1" t="s">
        <v>1170</v>
      </c>
      <c r="CF484" s="1" t="s">
        <v>1170</v>
      </c>
      <c r="CG484" s="1" t="s">
        <v>1170</v>
      </c>
      <c r="CH484" s="1" t="s">
        <v>1170</v>
      </c>
      <c r="CI484" s="2">
        <v>41411</v>
      </c>
      <c r="CJ484" s="2">
        <v>39888</v>
      </c>
    </row>
    <row r="485" spans="1:88" ht="45" x14ac:dyDescent="0.25">
      <c r="A485" s="1">
        <v>210</v>
      </c>
      <c r="B485" s="1" t="s">
        <v>707</v>
      </c>
      <c r="G485" s="5">
        <v>210.3</v>
      </c>
      <c r="H485" s="1" t="s">
        <v>4954</v>
      </c>
      <c r="I485" s="1" t="s">
        <v>4946</v>
      </c>
      <c r="J485" s="1" t="s">
        <v>1041</v>
      </c>
      <c r="K485" s="1" t="s">
        <v>204</v>
      </c>
      <c r="L485" s="1" t="s">
        <v>21</v>
      </c>
      <c r="M485" s="1" t="s">
        <v>1413</v>
      </c>
      <c r="N485" s="2">
        <v>35551</v>
      </c>
      <c r="P485" s="1">
        <v>280450</v>
      </c>
      <c r="Q485" s="1">
        <v>201170</v>
      </c>
      <c r="R485" s="1">
        <v>170</v>
      </c>
      <c r="S485" s="1" t="s">
        <v>1290</v>
      </c>
      <c r="T485" s="1" t="s">
        <v>4953</v>
      </c>
      <c r="U485" s="1">
        <v>50</v>
      </c>
      <c r="V485" s="1" t="s">
        <v>1207</v>
      </c>
      <c r="W485" s="1">
        <v>15</v>
      </c>
      <c r="X485" s="1">
        <v>5</v>
      </c>
      <c r="Y485" s="1" t="s">
        <v>1256</v>
      </c>
      <c r="Z485" s="1">
        <v>1</v>
      </c>
      <c r="AA485" s="1">
        <v>0</v>
      </c>
      <c r="AB485" s="1">
        <v>0</v>
      </c>
      <c r="AC485" s="1">
        <v>0</v>
      </c>
      <c r="AD485" s="1">
        <v>1</v>
      </c>
      <c r="AE485" s="1">
        <v>0</v>
      </c>
      <c r="AF485" s="1">
        <v>0</v>
      </c>
      <c r="AG485" s="1">
        <v>0</v>
      </c>
      <c r="AH485" s="1">
        <v>0</v>
      </c>
      <c r="AI485" s="1">
        <v>0</v>
      </c>
      <c r="AJ485" s="1">
        <v>0</v>
      </c>
      <c r="AK485" s="1">
        <v>0</v>
      </c>
      <c r="AL485" s="1">
        <v>0</v>
      </c>
      <c r="AM485" s="1">
        <v>0</v>
      </c>
      <c r="AN485" s="1">
        <v>0</v>
      </c>
      <c r="AO485" s="1">
        <v>0</v>
      </c>
      <c r="AP485" s="1">
        <v>0</v>
      </c>
      <c r="AQ485" s="1" t="s">
        <v>1818</v>
      </c>
      <c r="AR485" s="1">
        <v>0</v>
      </c>
      <c r="AT485" s="1" t="s">
        <v>1067</v>
      </c>
      <c r="AU485" s="1" t="s">
        <v>1206</v>
      </c>
      <c r="AV485" s="1" t="s">
        <v>1178</v>
      </c>
      <c r="AW485" s="1">
        <v>52</v>
      </c>
      <c r="AX485" s="1">
        <v>0</v>
      </c>
      <c r="AZ485" s="1" t="s">
        <v>1065</v>
      </c>
      <c r="BB485" s="1" t="s">
        <v>2620</v>
      </c>
      <c r="BC485" s="1" t="s">
        <v>4952</v>
      </c>
      <c r="BD485" s="1" t="s">
        <v>4942</v>
      </c>
      <c r="BE485" s="1" t="s">
        <v>1036</v>
      </c>
      <c r="BF485" s="3">
        <v>12</v>
      </c>
      <c r="BG485" s="1" t="s">
        <v>1613</v>
      </c>
      <c r="BH485" s="1" t="s">
        <v>1034</v>
      </c>
      <c r="BI485" s="1" t="s">
        <v>1173</v>
      </c>
      <c r="BJ485" s="1" t="s">
        <v>1429</v>
      </c>
      <c r="BK485" s="1" t="s">
        <v>1428</v>
      </c>
      <c r="BL485" s="1" t="s">
        <v>1108</v>
      </c>
      <c r="BM485" s="1" t="s">
        <v>1107</v>
      </c>
      <c r="BN485" s="1">
        <v>1</v>
      </c>
      <c r="BS485" s="1" t="s">
        <v>1170</v>
      </c>
      <c r="BW485" s="1" t="s">
        <v>1170</v>
      </c>
      <c r="BX485" s="1" t="s">
        <v>1170</v>
      </c>
      <c r="BY485" s="1" t="s">
        <v>1170</v>
      </c>
      <c r="BZ485" s="1" t="s">
        <v>1170</v>
      </c>
      <c r="CA485" s="1" t="s">
        <v>1170</v>
      </c>
      <c r="CB485" s="1" t="s">
        <v>1170</v>
      </c>
      <c r="CC485" s="1" t="s">
        <v>1170</v>
      </c>
      <c r="CD485" s="1" t="s">
        <v>1170</v>
      </c>
      <c r="CE485" s="1" t="s">
        <v>1170</v>
      </c>
      <c r="CF485" s="1" t="s">
        <v>1170</v>
      </c>
      <c r="CG485" s="1" t="s">
        <v>1170</v>
      </c>
      <c r="CH485" s="1" t="s">
        <v>1170</v>
      </c>
      <c r="CI485" s="2">
        <v>41411</v>
      </c>
      <c r="CJ485" s="2">
        <v>39888</v>
      </c>
    </row>
    <row r="486" spans="1:88" ht="45" x14ac:dyDescent="0.25">
      <c r="A486" s="1">
        <v>210</v>
      </c>
      <c r="B486" s="1" t="s">
        <v>707</v>
      </c>
      <c r="G486" s="5">
        <v>210.5</v>
      </c>
      <c r="H486" s="1" t="s">
        <v>4947</v>
      </c>
      <c r="I486" s="1" t="s">
        <v>4946</v>
      </c>
      <c r="J486" s="1" t="s">
        <v>1041</v>
      </c>
      <c r="K486" s="1" t="s">
        <v>204</v>
      </c>
      <c r="L486" s="1" t="s">
        <v>21</v>
      </c>
      <c r="M486" s="1" t="s">
        <v>1413</v>
      </c>
      <c r="N486" s="2">
        <v>35551</v>
      </c>
      <c r="P486" s="1">
        <v>280360</v>
      </c>
      <c r="Q486" s="1">
        <v>201110</v>
      </c>
      <c r="R486" s="1">
        <v>170</v>
      </c>
      <c r="S486" s="1" t="s">
        <v>1290</v>
      </c>
      <c r="T486" s="1" t="s">
        <v>4945</v>
      </c>
      <c r="U486" s="1">
        <v>20</v>
      </c>
      <c r="V486" s="1" t="s">
        <v>1207</v>
      </c>
      <c r="W486" s="1">
        <v>15</v>
      </c>
      <c r="X486" s="1">
        <v>5</v>
      </c>
      <c r="Y486" s="1" t="s">
        <v>1256</v>
      </c>
      <c r="Z486" s="1">
        <v>1</v>
      </c>
      <c r="AA486" s="1">
        <v>0</v>
      </c>
      <c r="AB486" s="1">
        <v>0</v>
      </c>
      <c r="AC486" s="1">
        <v>0</v>
      </c>
      <c r="AD486" s="1">
        <v>0</v>
      </c>
      <c r="AE486" s="1">
        <v>0</v>
      </c>
      <c r="AF486" s="1">
        <v>0</v>
      </c>
      <c r="AG486" s="1">
        <v>1</v>
      </c>
      <c r="AH486" s="1">
        <v>0</v>
      </c>
      <c r="AI486" s="1">
        <v>0</v>
      </c>
      <c r="AJ486" s="1">
        <v>0</v>
      </c>
      <c r="AK486" s="1">
        <v>0</v>
      </c>
      <c r="AL486" s="1">
        <v>0</v>
      </c>
      <c r="AM486" s="1">
        <v>0</v>
      </c>
      <c r="AN486" s="1">
        <v>0</v>
      </c>
      <c r="AO486" s="1">
        <v>0</v>
      </c>
      <c r="AP486" s="1">
        <v>0</v>
      </c>
      <c r="AQ486" s="1" t="s">
        <v>1993</v>
      </c>
      <c r="AR486" s="1">
        <v>0</v>
      </c>
      <c r="AT486" s="1" t="s">
        <v>1067</v>
      </c>
      <c r="AU486" s="1" t="s">
        <v>1206</v>
      </c>
      <c r="AV486" s="1" t="s">
        <v>1178</v>
      </c>
      <c r="AW486" s="1">
        <v>52</v>
      </c>
      <c r="AX486" s="1">
        <v>0</v>
      </c>
      <c r="AZ486" s="1" t="s">
        <v>1065</v>
      </c>
      <c r="BB486" s="1" t="s">
        <v>4944</v>
      </c>
      <c r="BC486" s="1" t="s">
        <v>4943</v>
      </c>
      <c r="BD486" s="1" t="s">
        <v>4942</v>
      </c>
      <c r="BE486" s="1" t="s">
        <v>1036</v>
      </c>
      <c r="BF486" s="3">
        <v>12</v>
      </c>
      <c r="BG486" s="1" t="s">
        <v>1613</v>
      </c>
      <c r="BH486" s="1" t="s">
        <v>1034</v>
      </c>
      <c r="BI486" s="1" t="s">
        <v>1173</v>
      </c>
      <c r="BJ486" s="1" t="s">
        <v>1429</v>
      </c>
      <c r="BK486" s="1" t="s">
        <v>1428</v>
      </c>
      <c r="BL486" s="1" t="s">
        <v>1108</v>
      </c>
      <c r="BM486" s="1" t="s">
        <v>1107</v>
      </c>
      <c r="BN486" s="1">
        <v>1</v>
      </c>
      <c r="BS486" s="1" t="s">
        <v>1170</v>
      </c>
      <c r="BW486" s="1" t="s">
        <v>1170</v>
      </c>
      <c r="BX486" s="1" t="s">
        <v>1170</v>
      </c>
      <c r="BY486" s="1" t="s">
        <v>1170</v>
      </c>
      <c r="BZ486" s="1" t="s">
        <v>1170</v>
      </c>
      <c r="CA486" s="1" t="s">
        <v>1170</v>
      </c>
      <c r="CB486" s="1" t="s">
        <v>1170</v>
      </c>
      <c r="CC486" s="1" t="s">
        <v>1170</v>
      </c>
      <c r="CD486" s="1" t="s">
        <v>1170</v>
      </c>
      <c r="CE486" s="1" t="s">
        <v>1170</v>
      </c>
      <c r="CF486" s="1" t="s">
        <v>1170</v>
      </c>
      <c r="CG486" s="1" t="s">
        <v>1170</v>
      </c>
      <c r="CH486" s="1" t="s">
        <v>1170</v>
      </c>
      <c r="CI486" s="2">
        <v>41411</v>
      </c>
      <c r="CJ486" s="2">
        <v>39888</v>
      </c>
    </row>
    <row r="487" spans="1:88" ht="60" x14ac:dyDescent="0.25">
      <c r="A487" s="1">
        <v>211</v>
      </c>
      <c r="B487" s="1" t="s">
        <v>708</v>
      </c>
      <c r="G487" s="5">
        <v>211.1</v>
      </c>
      <c r="H487" s="1" t="s">
        <v>1414</v>
      </c>
      <c r="I487" s="1" t="s">
        <v>16</v>
      </c>
      <c r="J487" s="1" t="s">
        <v>942</v>
      </c>
      <c r="K487" s="1" t="s">
        <v>72</v>
      </c>
      <c r="L487" s="1" t="s">
        <v>90</v>
      </c>
      <c r="M487" s="1" t="s">
        <v>3696</v>
      </c>
      <c r="N487" s="2">
        <v>35582</v>
      </c>
      <c r="P487" s="1">
        <v>391811</v>
      </c>
      <c r="Q487" s="1">
        <v>345789</v>
      </c>
      <c r="R487" s="1">
        <v>118</v>
      </c>
      <c r="S487" s="1" t="s">
        <v>1209</v>
      </c>
      <c r="T487" s="1" t="s">
        <v>4941</v>
      </c>
      <c r="U487" s="1">
        <v>10</v>
      </c>
      <c r="V487" s="1" t="s">
        <v>1529</v>
      </c>
      <c r="W487" s="1">
        <v>151</v>
      </c>
      <c r="X487" s="1">
        <v>15</v>
      </c>
      <c r="Y487" s="1" t="s">
        <v>1529</v>
      </c>
      <c r="Z487" s="1">
        <v>1</v>
      </c>
      <c r="AA487" s="1">
        <v>0</v>
      </c>
      <c r="AB487" s="1">
        <v>0</v>
      </c>
      <c r="AC487" s="1">
        <v>0</v>
      </c>
      <c r="AD487" s="1">
        <v>0</v>
      </c>
      <c r="AE487" s="1">
        <v>0</v>
      </c>
      <c r="AF487" s="1">
        <v>0</v>
      </c>
      <c r="AG487" s="1">
        <v>0</v>
      </c>
      <c r="AH487" s="1">
        <v>0</v>
      </c>
      <c r="AI487" s="1">
        <v>0</v>
      </c>
      <c r="AJ487" s="1">
        <v>0</v>
      </c>
      <c r="AK487" s="1">
        <v>1</v>
      </c>
      <c r="AL487" s="1">
        <v>0</v>
      </c>
      <c r="AM487" s="1">
        <v>0</v>
      </c>
      <c r="AN487" s="1">
        <v>0</v>
      </c>
      <c r="AO487" s="1">
        <v>0</v>
      </c>
      <c r="AP487" s="1">
        <v>0</v>
      </c>
      <c r="AQ487" s="1" t="s">
        <v>1333</v>
      </c>
      <c r="AR487" s="1">
        <v>0</v>
      </c>
      <c r="AT487" s="1" t="s">
        <v>16</v>
      </c>
      <c r="AU487" s="1" t="s">
        <v>1206</v>
      </c>
      <c r="AV487" s="1" t="s">
        <v>1019</v>
      </c>
      <c r="AW487" s="1">
        <v>12</v>
      </c>
      <c r="AX487" s="1">
        <v>12</v>
      </c>
      <c r="CI487" s="2">
        <v>41411</v>
      </c>
    </row>
    <row r="488" spans="1:88" ht="60" x14ac:dyDescent="0.25">
      <c r="A488" s="1">
        <v>212</v>
      </c>
      <c r="B488" s="1" t="s">
        <v>709</v>
      </c>
      <c r="G488" s="5">
        <v>212.2</v>
      </c>
      <c r="H488" s="1" t="s">
        <v>3468</v>
      </c>
      <c r="I488" s="1" t="s">
        <v>1620</v>
      </c>
      <c r="J488" s="1" t="s">
        <v>942</v>
      </c>
      <c r="K488" s="1" t="s">
        <v>362</v>
      </c>
      <c r="L488" s="1" t="s">
        <v>16</v>
      </c>
      <c r="M488" s="1" t="s">
        <v>4310</v>
      </c>
      <c r="N488" s="2">
        <v>35582</v>
      </c>
      <c r="O488" s="1" t="s">
        <v>4938</v>
      </c>
      <c r="P488" s="1">
        <v>432168</v>
      </c>
      <c r="Q488" s="1">
        <v>284397</v>
      </c>
      <c r="R488" s="1">
        <v>140</v>
      </c>
      <c r="S488" s="1" t="s">
        <v>2429</v>
      </c>
      <c r="T488" s="1" t="s">
        <v>4937</v>
      </c>
      <c r="U488" s="1">
        <v>5</v>
      </c>
      <c r="V488" s="1" t="s">
        <v>1194</v>
      </c>
      <c r="W488" s="1">
        <v>130</v>
      </c>
      <c r="X488" s="1">
        <v>5</v>
      </c>
      <c r="Y488" s="1" t="s">
        <v>1256</v>
      </c>
      <c r="Z488" s="1">
        <v>0</v>
      </c>
      <c r="AA488" s="1">
        <v>0</v>
      </c>
      <c r="AB488" s="1">
        <v>0</v>
      </c>
      <c r="AC488" s="1">
        <v>0</v>
      </c>
      <c r="AD488" s="1">
        <v>0</v>
      </c>
      <c r="AE488" s="1">
        <v>0</v>
      </c>
      <c r="AF488" s="1">
        <v>0</v>
      </c>
      <c r="AG488" s="1">
        <v>0</v>
      </c>
      <c r="AH488" s="1">
        <v>0</v>
      </c>
      <c r="AI488" s="1">
        <v>0</v>
      </c>
      <c r="AJ488" s="1">
        <v>0</v>
      </c>
      <c r="AK488" s="1">
        <v>1</v>
      </c>
      <c r="AL488" s="1">
        <v>1</v>
      </c>
      <c r="AM488" s="1">
        <v>0</v>
      </c>
      <c r="AN488" s="1">
        <v>0</v>
      </c>
      <c r="AO488" s="1">
        <v>0</v>
      </c>
      <c r="AP488" s="1">
        <v>0</v>
      </c>
      <c r="AQ488" s="1" t="s">
        <v>1830</v>
      </c>
      <c r="AR488" s="1">
        <v>0</v>
      </c>
      <c r="AT488" s="1" t="s">
        <v>1620</v>
      </c>
      <c r="AV488" s="1" t="s">
        <v>1387</v>
      </c>
      <c r="AW488" s="1">
        <v>0</v>
      </c>
      <c r="AX488" s="1">
        <v>0</v>
      </c>
      <c r="CI488" s="2">
        <v>41411</v>
      </c>
    </row>
    <row r="489" spans="1:88" ht="60" x14ac:dyDescent="0.25">
      <c r="A489" s="1">
        <v>212</v>
      </c>
      <c r="B489" s="1" t="s">
        <v>709</v>
      </c>
      <c r="G489" s="5">
        <v>212.1</v>
      </c>
      <c r="H489" s="1" t="s">
        <v>3472</v>
      </c>
      <c r="I489" s="1" t="s">
        <v>1620</v>
      </c>
      <c r="J489" s="1" t="s">
        <v>942</v>
      </c>
      <c r="K489" s="1" t="s">
        <v>362</v>
      </c>
      <c r="L489" s="1" t="s">
        <v>16</v>
      </c>
      <c r="M489" s="1" t="s">
        <v>4310</v>
      </c>
      <c r="N489" s="2">
        <v>35582</v>
      </c>
      <c r="O489" s="1" t="s">
        <v>4940</v>
      </c>
      <c r="P489" s="1">
        <v>432133</v>
      </c>
      <c r="Q489" s="1">
        <v>284439</v>
      </c>
      <c r="R489" s="1">
        <v>140</v>
      </c>
      <c r="S489" s="1" t="s">
        <v>2429</v>
      </c>
      <c r="T489" s="1" t="s">
        <v>4939</v>
      </c>
      <c r="U489" s="1">
        <v>5</v>
      </c>
      <c r="V489" s="1" t="s">
        <v>1194</v>
      </c>
      <c r="W489" s="1">
        <v>130</v>
      </c>
      <c r="X489" s="1">
        <v>5</v>
      </c>
      <c r="Y489" s="1" t="s">
        <v>1256</v>
      </c>
      <c r="Z489" s="1">
        <v>0</v>
      </c>
      <c r="AA489" s="1">
        <v>0</v>
      </c>
      <c r="AB489" s="1">
        <v>0</v>
      </c>
      <c r="AC489" s="1">
        <v>0</v>
      </c>
      <c r="AD489" s="1">
        <v>0</v>
      </c>
      <c r="AE489" s="1">
        <v>0</v>
      </c>
      <c r="AF489" s="1">
        <v>0</v>
      </c>
      <c r="AG489" s="1">
        <v>0</v>
      </c>
      <c r="AH489" s="1">
        <v>0</v>
      </c>
      <c r="AI489" s="1">
        <v>0</v>
      </c>
      <c r="AJ489" s="1">
        <v>0</v>
      </c>
      <c r="AK489" s="1">
        <v>1</v>
      </c>
      <c r="AL489" s="1">
        <v>1</v>
      </c>
      <c r="AM489" s="1">
        <v>0</v>
      </c>
      <c r="AN489" s="1">
        <v>0</v>
      </c>
      <c r="AO489" s="1">
        <v>0</v>
      </c>
      <c r="AP489" s="1">
        <v>0</v>
      </c>
      <c r="AQ489" s="1" t="s">
        <v>1830</v>
      </c>
      <c r="AR489" s="1">
        <v>0</v>
      </c>
      <c r="AT489" s="1" t="s">
        <v>1620</v>
      </c>
      <c r="AV489" s="1" t="s">
        <v>1387</v>
      </c>
      <c r="AW489" s="1">
        <v>0</v>
      </c>
      <c r="AX489" s="1">
        <v>0</v>
      </c>
      <c r="CI489" s="2">
        <v>41411</v>
      </c>
    </row>
    <row r="490" spans="1:88" ht="30" x14ac:dyDescent="0.25">
      <c r="A490" s="1">
        <v>213</v>
      </c>
      <c r="B490" s="1" t="s">
        <v>710</v>
      </c>
      <c r="G490" s="5">
        <v>213.1</v>
      </c>
      <c r="H490" s="1" t="s">
        <v>1426</v>
      </c>
      <c r="I490" s="1" t="s">
        <v>16</v>
      </c>
      <c r="J490" s="1" t="s">
        <v>1261</v>
      </c>
      <c r="K490" s="1" t="s">
        <v>106</v>
      </c>
      <c r="L490" s="1" t="s">
        <v>16</v>
      </c>
      <c r="M490" s="1" t="s">
        <v>1413</v>
      </c>
      <c r="N490" s="2">
        <v>35551</v>
      </c>
      <c r="O490" s="1" t="s">
        <v>4936</v>
      </c>
      <c r="P490" s="1">
        <v>442960</v>
      </c>
      <c r="Q490" s="1">
        <v>371429</v>
      </c>
      <c r="R490" s="1">
        <v>120</v>
      </c>
      <c r="S490" s="1" t="s">
        <v>1258</v>
      </c>
      <c r="T490" s="1" t="s">
        <v>4935</v>
      </c>
      <c r="U490" s="1">
        <v>5</v>
      </c>
      <c r="V490" s="1" t="s">
        <v>1194</v>
      </c>
      <c r="W490" s="1">
        <v>82.6</v>
      </c>
      <c r="X490" s="1">
        <v>0.1</v>
      </c>
      <c r="Y490" s="1" t="s">
        <v>1194</v>
      </c>
      <c r="Z490" s="1">
        <v>1</v>
      </c>
      <c r="AA490" s="1">
        <v>0</v>
      </c>
      <c r="AB490" s="1">
        <v>0</v>
      </c>
      <c r="AC490" s="1">
        <v>0</v>
      </c>
      <c r="AD490" s="1">
        <v>0</v>
      </c>
      <c r="AE490" s="1">
        <v>0</v>
      </c>
      <c r="AF490" s="1">
        <v>0</v>
      </c>
      <c r="AG490" s="1">
        <v>0</v>
      </c>
      <c r="AH490" s="1">
        <v>0</v>
      </c>
      <c r="AI490" s="1">
        <v>0</v>
      </c>
      <c r="AJ490" s="1">
        <v>0</v>
      </c>
      <c r="AK490" s="1">
        <v>1</v>
      </c>
      <c r="AL490" s="1">
        <v>0</v>
      </c>
      <c r="AM490" s="1">
        <v>0</v>
      </c>
      <c r="AN490" s="1">
        <v>0</v>
      </c>
      <c r="AO490" s="1">
        <v>0</v>
      </c>
      <c r="AP490" s="1">
        <v>0</v>
      </c>
      <c r="AQ490" s="1" t="s">
        <v>1333</v>
      </c>
      <c r="AR490" s="1">
        <v>0</v>
      </c>
      <c r="AT490" s="1" t="s">
        <v>16</v>
      </c>
      <c r="AU490" s="1" t="s">
        <v>1206</v>
      </c>
      <c r="AV490" s="1" t="s">
        <v>1452</v>
      </c>
      <c r="AW490" s="1">
        <v>4</v>
      </c>
      <c r="AX490" s="1">
        <v>4</v>
      </c>
      <c r="CI490" s="2">
        <v>41411</v>
      </c>
      <c r="CJ490" s="2">
        <v>39881</v>
      </c>
    </row>
    <row r="491" spans="1:88" ht="30" x14ac:dyDescent="0.25">
      <c r="A491" s="1">
        <v>214</v>
      </c>
      <c r="B491" s="1" t="s">
        <v>711</v>
      </c>
      <c r="G491" s="5">
        <v>214.1</v>
      </c>
      <c r="H491" s="1" t="s">
        <v>1878</v>
      </c>
      <c r="I491" s="1" t="s">
        <v>16</v>
      </c>
      <c r="J491" s="1" t="s">
        <v>1261</v>
      </c>
      <c r="K491" s="1" t="s">
        <v>106</v>
      </c>
      <c r="L491" s="1" t="s">
        <v>16</v>
      </c>
      <c r="M491" s="1" t="s">
        <v>1413</v>
      </c>
      <c r="N491" s="2">
        <v>35551</v>
      </c>
      <c r="O491" s="1" t="s">
        <v>4934</v>
      </c>
      <c r="P491" s="1">
        <v>447348</v>
      </c>
      <c r="Q491" s="1">
        <v>373319</v>
      </c>
      <c r="R491" s="1">
        <v>120</v>
      </c>
      <c r="S491" s="1" t="s">
        <v>1258</v>
      </c>
      <c r="T491" s="1" t="s">
        <v>4933</v>
      </c>
      <c r="U491" s="1">
        <v>5</v>
      </c>
      <c r="V491" s="1" t="s">
        <v>1194</v>
      </c>
      <c r="W491" s="1">
        <v>104</v>
      </c>
      <c r="X491" s="1">
        <v>5</v>
      </c>
      <c r="Y491" s="1" t="s">
        <v>1256</v>
      </c>
      <c r="Z491" s="1">
        <v>1</v>
      </c>
      <c r="AA491" s="1">
        <v>0</v>
      </c>
      <c r="AB491" s="1">
        <v>0</v>
      </c>
      <c r="AC491" s="1">
        <v>0</v>
      </c>
      <c r="AD491" s="1">
        <v>0</v>
      </c>
      <c r="AE491" s="1">
        <v>0</v>
      </c>
      <c r="AF491" s="1">
        <v>0</v>
      </c>
      <c r="AG491" s="1">
        <v>0</v>
      </c>
      <c r="AH491" s="1">
        <v>0</v>
      </c>
      <c r="AI491" s="1">
        <v>0</v>
      </c>
      <c r="AJ491" s="1">
        <v>0</v>
      </c>
      <c r="AK491" s="1">
        <v>1</v>
      </c>
      <c r="AL491" s="1">
        <v>0</v>
      </c>
      <c r="AM491" s="1">
        <v>0</v>
      </c>
      <c r="AN491" s="1">
        <v>0</v>
      </c>
      <c r="AO491" s="1">
        <v>0</v>
      </c>
      <c r="AP491" s="1">
        <v>0</v>
      </c>
      <c r="AQ491" s="1" t="s">
        <v>1333</v>
      </c>
      <c r="AR491" s="1">
        <v>1</v>
      </c>
      <c r="AS491" s="1" t="s">
        <v>1388</v>
      </c>
      <c r="AT491" s="1" t="s">
        <v>16</v>
      </c>
      <c r="AU491" s="1" t="s">
        <v>1206</v>
      </c>
      <c r="AV491" s="1" t="s">
        <v>1452</v>
      </c>
      <c r="AW491" s="1">
        <v>4</v>
      </c>
      <c r="AX491" s="1">
        <v>4</v>
      </c>
      <c r="CI491" s="2">
        <v>41411</v>
      </c>
    </row>
    <row r="492" spans="1:88" s="2" customFormat="1" ht="30" x14ac:dyDescent="0.25">
      <c r="A492" s="1">
        <v>214</v>
      </c>
      <c r="B492" s="1" t="s">
        <v>711</v>
      </c>
      <c r="C492" s="1"/>
      <c r="D492" s="1"/>
      <c r="E492" s="1"/>
      <c r="F492" s="1"/>
      <c r="G492" s="5">
        <v>214.2</v>
      </c>
      <c r="H492" s="1" t="s">
        <v>1881</v>
      </c>
      <c r="I492" s="1" t="s">
        <v>16</v>
      </c>
      <c r="J492" s="1" t="s">
        <v>1261</v>
      </c>
      <c r="K492" s="1" t="s">
        <v>106</v>
      </c>
      <c r="L492" s="1" t="s">
        <v>16</v>
      </c>
      <c r="M492" s="1" t="s">
        <v>1413</v>
      </c>
      <c r="N492" s="2">
        <v>35551</v>
      </c>
      <c r="O492" s="1" t="s">
        <v>4932</v>
      </c>
      <c r="P492" s="1">
        <v>447327</v>
      </c>
      <c r="Q492" s="1">
        <v>373285</v>
      </c>
      <c r="R492" s="1">
        <v>120</v>
      </c>
      <c r="S492" s="1" t="s">
        <v>1258</v>
      </c>
      <c r="T492" s="1" t="s">
        <v>4931</v>
      </c>
      <c r="U492" s="1">
        <v>5</v>
      </c>
      <c r="V492" s="1" t="s">
        <v>1194</v>
      </c>
      <c r="W492" s="1">
        <v>103.79</v>
      </c>
      <c r="X492" s="1">
        <v>0.01</v>
      </c>
      <c r="Y492" s="1" t="s">
        <v>1194</v>
      </c>
      <c r="Z492" s="1">
        <v>1</v>
      </c>
      <c r="AA492" s="1">
        <v>0</v>
      </c>
      <c r="AB492" s="1">
        <v>0</v>
      </c>
      <c r="AC492" s="1">
        <v>1</v>
      </c>
      <c r="AD492" s="1">
        <v>0</v>
      </c>
      <c r="AE492" s="1">
        <v>0</v>
      </c>
      <c r="AF492" s="1">
        <v>0</v>
      </c>
      <c r="AG492" s="1">
        <v>0</v>
      </c>
      <c r="AH492" s="1">
        <v>0</v>
      </c>
      <c r="AI492" s="1">
        <v>0</v>
      </c>
      <c r="AJ492" s="1">
        <v>0</v>
      </c>
      <c r="AK492" s="1">
        <v>1</v>
      </c>
      <c r="AL492" s="1">
        <v>0</v>
      </c>
      <c r="AM492" s="1">
        <v>0</v>
      </c>
      <c r="AN492" s="1">
        <v>0</v>
      </c>
      <c r="AO492" s="1">
        <v>0</v>
      </c>
      <c r="AP492" s="1">
        <v>1</v>
      </c>
      <c r="AQ492" s="1" t="s">
        <v>4930</v>
      </c>
      <c r="AR492" s="1">
        <v>1</v>
      </c>
      <c r="AS492" s="1" t="s">
        <v>1388</v>
      </c>
      <c r="AT492" s="1" t="s">
        <v>16</v>
      </c>
      <c r="AU492" s="1" t="s">
        <v>1206</v>
      </c>
      <c r="AV492" s="1" t="s">
        <v>1452</v>
      </c>
      <c r="AW492" s="1">
        <v>4</v>
      </c>
      <c r="AX492" s="1">
        <v>0</v>
      </c>
      <c r="AY492" s="1"/>
      <c r="AZ492" s="1"/>
      <c r="BA492" s="1"/>
      <c r="BB492" s="1"/>
      <c r="BC492" s="1"/>
      <c r="BD492" s="1"/>
      <c r="BE492" s="1"/>
      <c r="BF492" s="3"/>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2">
        <v>41411</v>
      </c>
    </row>
    <row r="493" spans="1:88" s="2" customFormat="1" ht="30" x14ac:dyDescent="0.25">
      <c r="A493" s="1">
        <v>215</v>
      </c>
      <c r="B493" s="1" t="s">
        <v>455</v>
      </c>
      <c r="C493" s="1"/>
      <c r="D493" s="1"/>
      <c r="E493" s="1"/>
      <c r="F493" s="1"/>
      <c r="G493" s="5">
        <v>215.2</v>
      </c>
      <c r="H493" s="1" t="s">
        <v>4928</v>
      </c>
      <c r="I493" s="1" t="s">
        <v>16</v>
      </c>
      <c r="J493" s="1" t="s">
        <v>70</v>
      </c>
      <c r="K493" s="1" t="s">
        <v>100</v>
      </c>
      <c r="L493" s="1" t="s">
        <v>16</v>
      </c>
      <c r="M493" s="1" t="s">
        <v>4662</v>
      </c>
      <c r="N493" s="2">
        <v>35855</v>
      </c>
      <c r="O493" s="1"/>
      <c r="P493" s="1">
        <v>429600</v>
      </c>
      <c r="Q493" s="1">
        <v>418300</v>
      </c>
      <c r="R493" s="1">
        <v>110</v>
      </c>
      <c r="S493" s="1" t="s">
        <v>1336</v>
      </c>
      <c r="T493" s="1" t="s">
        <v>4921</v>
      </c>
      <c r="U493" s="1">
        <v>200</v>
      </c>
      <c r="V493" s="1"/>
      <c r="W493" s="1">
        <v>0</v>
      </c>
      <c r="X493" s="1">
        <v>20</v>
      </c>
      <c r="Y493" s="1"/>
      <c r="Z493" s="1">
        <v>1</v>
      </c>
      <c r="AA493" s="1">
        <v>0</v>
      </c>
      <c r="AB493" s="1">
        <v>0</v>
      </c>
      <c r="AC493" s="1">
        <v>0</v>
      </c>
      <c r="AD493" s="1">
        <v>0</v>
      </c>
      <c r="AE493" s="1">
        <v>0</v>
      </c>
      <c r="AF493" s="1">
        <v>0</v>
      </c>
      <c r="AG493" s="1">
        <v>0</v>
      </c>
      <c r="AH493" s="1">
        <v>0</v>
      </c>
      <c r="AI493" s="1">
        <v>0</v>
      </c>
      <c r="AJ493" s="1">
        <v>0</v>
      </c>
      <c r="AK493" s="1">
        <v>1</v>
      </c>
      <c r="AL493" s="1">
        <v>0</v>
      </c>
      <c r="AM493" s="1">
        <v>0</v>
      </c>
      <c r="AN493" s="1">
        <v>0</v>
      </c>
      <c r="AO493" s="1">
        <v>0</v>
      </c>
      <c r="AP493" s="1">
        <v>0</v>
      </c>
      <c r="AQ493" s="1" t="s">
        <v>1333</v>
      </c>
      <c r="AR493" s="1">
        <v>0</v>
      </c>
      <c r="AS493" s="1"/>
      <c r="AT493" s="1" t="s">
        <v>16</v>
      </c>
      <c r="AU493" s="1" t="s">
        <v>1206</v>
      </c>
      <c r="AV493" s="1" t="s">
        <v>1452</v>
      </c>
      <c r="AW493" s="1">
        <v>4</v>
      </c>
      <c r="AX493" s="1">
        <v>0</v>
      </c>
      <c r="AY493" s="1"/>
      <c r="AZ493" s="1"/>
      <c r="BA493" s="1"/>
      <c r="BB493" s="1"/>
      <c r="BC493" s="1"/>
      <c r="BD493" s="1"/>
      <c r="BE493" s="1"/>
      <c r="BF493" s="3"/>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2">
        <v>41411</v>
      </c>
    </row>
    <row r="494" spans="1:88" s="2" customFormat="1" ht="30" x14ac:dyDescent="0.25">
      <c r="A494" s="1">
        <v>215</v>
      </c>
      <c r="B494" s="1" t="s">
        <v>455</v>
      </c>
      <c r="C494" s="1"/>
      <c r="D494" s="1"/>
      <c r="E494" s="1"/>
      <c r="F494" s="1"/>
      <c r="G494" s="5">
        <v>215.3</v>
      </c>
      <c r="H494" s="1" t="s">
        <v>4927</v>
      </c>
      <c r="I494" s="1" t="s">
        <v>16</v>
      </c>
      <c r="J494" s="1" t="s">
        <v>70</v>
      </c>
      <c r="K494" s="1" t="s">
        <v>100</v>
      </c>
      <c r="L494" s="1" t="s">
        <v>16</v>
      </c>
      <c r="M494" s="1" t="s">
        <v>4662</v>
      </c>
      <c r="N494" s="2">
        <v>35855</v>
      </c>
      <c r="O494" s="1"/>
      <c r="P494" s="1">
        <v>429600</v>
      </c>
      <c r="Q494" s="1">
        <v>418300</v>
      </c>
      <c r="R494" s="1">
        <v>110</v>
      </c>
      <c r="S494" s="1" t="s">
        <v>1336</v>
      </c>
      <c r="T494" s="1" t="s">
        <v>4921</v>
      </c>
      <c r="U494" s="1">
        <v>200</v>
      </c>
      <c r="V494" s="1"/>
      <c r="W494" s="1">
        <v>0</v>
      </c>
      <c r="X494" s="1">
        <v>20</v>
      </c>
      <c r="Y494" s="1"/>
      <c r="Z494" s="1">
        <v>1</v>
      </c>
      <c r="AA494" s="1">
        <v>0</v>
      </c>
      <c r="AB494" s="1">
        <v>0</v>
      </c>
      <c r="AC494" s="1">
        <v>0</v>
      </c>
      <c r="AD494" s="1">
        <v>0</v>
      </c>
      <c r="AE494" s="1">
        <v>0</v>
      </c>
      <c r="AF494" s="1">
        <v>0</v>
      </c>
      <c r="AG494" s="1">
        <v>0</v>
      </c>
      <c r="AH494" s="1">
        <v>0</v>
      </c>
      <c r="AI494" s="1">
        <v>0</v>
      </c>
      <c r="AJ494" s="1">
        <v>0</v>
      </c>
      <c r="AK494" s="1">
        <v>1</v>
      </c>
      <c r="AL494" s="1">
        <v>0</v>
      </c>
      <c r="AM494" s="1">
        <v>0</v>
      </c>
      <c r="AN494" s="1">
        <v>0</v>
      </c>
      <c r="AO494" s="1">
        <v>0</v>
      </c>
      <c r="AP494" s="1">
        <v>0</v>
      </c>
      <c r="AQ494" s="1" t="s">
        <v>1333</v>
      </c>
      <c r="AR494" s="1">
        <v>0</v>
      </c>
      <c r="AS494" s="1"/>
      <c r="AT494" s="1" t="s">
        <v>16</v>
      </c>
      <c r="AU494" s="1" t="s">
        <v>1206</v>
      </c>
      <c r="AV494" s="1" t="s">
        <v>1452</v>
      </c>
      <c r="AW494" s="1">
        <v>4</v>
      </c>
      <c r="AX494" s="1">
        <v>0</v>
      </c>
      <c r="AY494" s="1"/>
      <c r="AZ494" s="1"/>
      <c r="BA494" s="1"/>
      <c r="BB494" s="1"/>
      <c r="BC494" s="1"/>
      <c r="BD494" s="1"/>
      <c r="BE494" s="1"/>
      <c r="BF494" s="3"/>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2">
        <v>41411</v>
      </c>
    </row>
    <row r="495" spans="1:88" s="2" customFormat="1" ht="30" x14ac:dyDescent="0.25">
      <c r="A495" s="1">
        <v>215</v>
      </c>
      <c r="B495" s="1" t="s">
        <v>455</v>
      </c>
      <c r="C495" s="1"/>
      <c r="D495" s="1"/>
      <c r="E495" s="1"/>
      <c r="F495" s="1"/>
      <c r="G495" s="5">
        <v>215.4</v>
      </c>
      <c r="H495" s="1" t="s">
        <v>4926</v>
      </c>
      <c r="I495" s="1" t="s">
        <v>16</v>
      </c>
      <c r="J495" s="1" t="s">
        <v>70</v>
      </c>
      <c r="K495" s="1" t="s">
        <v>100</v>
      </c>
      <c r="L495" s="1" t="s">
        <v>16</v>
      </c>
      <c r="M495" s="1" t="s">
        <v>4662</v>
      </c>
      <c r="N495" s="2">
        <v>35855</v>
      </c>
      <c r="O495" s="1"/>
      <c r="P495" s="1">
        <v>429600</v>
      </c>
      <c r="Q495" s="1">
        <v>418300</v>
      </c>
      <c r="R495" s="1">
        <v>110</v>
      </c>
      <c r="S495" s="1" t="s">
        <v>1336</v>
      </c>
      <c r="T495" s="1" t="s">
        <v>4921</v>
      </c>
      <c r="U495" s="1">
        <v>200</v>
      </c>
      <c r="V495" s="1"/>
      <c r="W495" s="1">
        <v>0</v>
      </c>
      <c r="X495" s="1">
        <v>20</v>
      </c>
      <c r="Y495" s="1"/>
      <c r="Z495" s="1">
        <v>1</v>
      </c>
      <c r="AA495" s="1">
        <v>0</v>
      </c>
      <c r="AB495" s="1">
        <v>0</v>
      </c>
      <c r="AC495" s="1">
        <v>0</v>
      </c>
      <c r="AD495" s="1">
        <v>0</v>
      </c>
      <c r="AE495" s="1">
        <v>0</v>
      </c>
      <c r="AF495" s="1">
        <v>0</v>
      </c>
      <c r="AG495" s="1">
        <v>0</v>
      </c>
      <c r="AH495" s="1">
        <v>0</v>
      </c>
      <c r="AI495" s="1">
        <v>0</v>
      </c>
      <c r="AJ495" s="1">
        <v>0</v>
      </c>
      <c r="AK495" s="1">
        <v>1</v>
      </c>
      <c r="AL495" s="1">
        <v>0</v>
      </c>
      <c r="AM495" s="1">
        <v>0</v>
      </c>
      <c r="AN495" s="1">
        <v>0</v>
      </c>
      <c r="AO495" s="1">
        <v>0</v>
      </c>
      <c r="AP495" s="1">
        <v>0</v>
      </c>
      <c r="AQ495" s="1" t="s">
        <v>1333</v>
      </c>
      <c r="AR495" s="1">
        <v>0</v>
      </c>
      <c r="AS495" s="1"/>
      <c r="AT495" s="1" t="s">
        <v>16</v>
      </c>
      <c r="AU495" s="1" t="s">
        <v>1206</v>
      </c>
      <c r="AV495" s="1" t="s">
        <v>1452</v>
      </c>
      <c r="AW495" s="1">
        <v>4</v>
      </c>
      <c r="AX495" s="1">
        <v>0</v>
      </c>
      <c r="AY495" s="1"/>
      <c r="AZ495" s="1"/>
      <c r="BA495" s="1"/>
      <c r="BB495" s="1"/>
      <c r="BC495" s="1"/>
      <c r="BD495" s="1"/>
      <c r="BE495" s="1"/>
      <c r="BF495" s="3"/>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2">
        <v>41411</v>
      </c>
    </row>
    <row r="496" spans="1:88" s="2" customFormat="1" ht="30" x14ac:dyDescent="0.25">
      <c r="A496" s="1">
        <v>215</v>
      </c>
      <c r="B496" s="1" t="s">
        <v>455</v>
      </c>
      <c r="C496" s="1"/>
      <c r="D496" s="1"/>
      <c r="E496" s="1"/>
      <c r="F496" s="1"/>
      <c r="G496" s="5">
        <v>215.5</v>
      </c>
      <c r="H496" s="1" t="s">
        <v>3697</v>
      </c>
      <c r="I496" s="1" t="s">
        <v>16</v>
      </c>
      <c r="J496" s="1" t="s">
        <v>70</v>
      </c>
      <c r="K496" s="1" t="s">
        <v>100</v>
      </c>
      <c r="L496" s="1" t="s">
        <v>16</v>
      </c>
      <c r="M496" s="1" t="s">
        <v>4662</v>
      </c>
      <c r="N496" s="2">
        <v>35855</v>
      </c>
      <c r="O496" s="1"/>
      <c r="P496" s="1">
        <v>429600</v>
      </c>
      <c r="Q496" s="1">
        <v>418300</v>
      </c>
      <c r="R496" s="1">
        <v>110</v>
      </c>
      <c r="S496" s="1" t="s">
        <v>1336</v>
      </c>
      <c r="T496" s="1" t="s">
        <v>4921</v>
      </c>
      <c r="U496" s="1">
        <v>200</v>
      </c>
      <c r="V496" s="1"/>
      <c r="W496" s="1">
        <v>0</v>
      </c>
      <c r="X496" s="1">
        <v>20</v>
      </c>
      <c r="Y496" s="1"/>
      <c r="Z496" s="1">
        <v>1</v>
      </c>
      <c r="AA496" s="1">
        <v>0</v>
      </c>
      <c r="AB496" s="1">
        <v>0</v>
      </c>
      <c r="AC496" s="1">
        <v>0</v>
      </c>
      <c r="AD496" s="1">
        <v>0</v>
      </c>
      <c r="AE496" s="1">
        <v>0</v>
      </c>
      <c r="AF496" s="1">
        <v>0</v>
      </c>
      <c r="AG496" s="1">
        <v>0</v>
      </c>
      <c r="AH496" s="1">
        <v>0</v>
      </c>
      <c r="AI496" s="1">
        <v>0</v>
      </c>
      <c r="AJ496" s="1">
        <v>0</v>
      </c>
      <c r="AK496" s="1">
        <v>1</v>
      </c>
      <c r="AL496" s="1">
        <v>0</v>
      </c>
      <c r="AM496" s="1">
        <v>0</v>
      </c>
      <c r="AN496" s="1">
        <v>0</v>
      </c>
      <c r="AO496" s="1">
        <v>0</v>
      </c>
      <c r="AP496" s="1">
        <v>0</v>
      </c>
      <c r="AQ496" s="1" t="s">
        <v>1333</v>
      </c>
      <c r="AR496" s="1">
        <v>0</v>
      </c>
      <c r="AS496" s="1"/>
      <c r="AT496" s="1" t="s">
        <v>16</v>
      </c>
      <c r="AU496" s="1" t="s">
        <v>1206</v>
      </c>
      <c r="AV496" s="1" t="s">
        <v>1452</v>
      </c>
      <c r="AW496" s="1">
        <v>4</v>
      </c>
      <c r="AX496" s="1">
        <v>0</v>
      </c>
      <c r="AY496" s="1"/>
      <c r="AZ496" s="1"/>
      <c r="BA496" s="1"/>
      <c r="BB496" s="1"/>
      <c r="BC496" s="1"/>
      <c r="BD496" s="1"/>
      <c r="BE496" s="1"/>
      <c r="BF496" s="3"/>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2">
        <v>41411</v>
      </c>
    </row>
    <row r="497" spans="1:88" s="2" customFormat="1" ht="30" x14ac:dyDescent="0.25">
      <c r="A497" s="1">
        <v>215</v>
      </c>
      <c r="B497" s="1" t="s">
        <v>455</v>
      </c>
      <c r="C497" s="1"/>
      <c r="D497" s="1"/>
      <c r="E497" s="1"/>
      <c r="F497" s="1"/>
      <c r="G497" s="5">
        <v>215.6</v>
      </c>
      <c r="H497" s="1" t="s">
        <v>4925</v>
      </c>
      <c r="I497" s="1" t="s">
        <v>16</v>
      </c>
      <c r="J497" s="1" t="s">
        <v>70</v>
      </c>
      <c r="K497" s="1" t="s">
        <v>100</v>
      </c>
      <c r="L497" s="1" t="s">
        <v>16</v>
      </c>
      <c r="M497" s="1" t="s">
        <v>4662</v>
      </c>
      <c r="N497" s="2">
        <v>35855</v>
      </c>
      <c r="O497" s="1"/>
      <c r="P497" s="1">
        <v>429600</v>
      </c>
      <c r="Q497" s="1">
        <v>418300</v>
      </c>
      <c r="R497" s="1">
        <v>110</v>
      </c>
      <c r="S497" s="1" t="s">
        <v>1336</v>
      </c>
      <c r="T497" s="1" t="s">
        <v>4921</v>
      </c>
      <c r="U497" s="1">
        <v>200</v>
      </c>
      <c r="V497" s="1"/>
      <c r="W497" s="1">
        <v>0</v>
      </c>
      <c r="X497" s="1">
        <v>20</v>
      </c>
      <c r="Y497" s="1"/>
      <c r="Z497" s="1">
        <v>1</v>
      </c>
      <c r="AA497" s="1">
        <v>0</v>
      </c>
      <c r="AB497" s="1">
        <v>0</v>
      </c>
      <c r="AC497" s="1">
        <v>0</v>
      </c>
      <c r="AD497" s="1">
        <v>0</v>
      </c>
      <c r="AE497" s="1">
        <v>0</v>
      </c>
      <c r="AF497" s="1">
        <v>0</v>
      </c>
      <c r="AG497" s="1">
        <v>0</v>
      </c>
      <c r="AH497" s="1">
        <v>0</v>
      </c>
      <c r="AI497" s="1">
        <v>0</v>
      </c>
      <c r="AJ497" s="1">
        <v>0</v>
      </c>
      <c r="AK497" s="1">
        <v>1</v>
      </c>
      <c r="AL497" s="1">
        <v>0</v>
      </c>
      <c r="AM497" s="1">
        <v>0</v>
      </c>
      <c r="AN497" s="1">
        <v>0</v>
      </c>
      <c r="AO497" s="1">
        <v>0</v>
      </c>
      <c r="AP497" s="1">
        <v>0</v>
      </c>
      <c r="AQ497" s="1" t="s">
        <v>1333</v>
      </c>
      <c r="AR497" s="1">
        <v>0</v>
      </c>
      <c r="AS497" s="1"/>
      <c r="AT497" s="1" t="s">
        <v>16</v>
      </c>
      <c r="AU497" s="1" t="s">
        <v>1206</v>
      </c>
      <c r="AV497" s="1" t="s">
        <v>1452</v>
      </c>
      <c r="AW497" s="1">
        <v>4</v>
      </c>
      <c r="AX497" s="1">
        <v>0</v>
      </c>
      <c r="AY497" s="1"/>
      <c r="AZ497" s="1"/>
      <c r="BA497" s="1"/>
      <c r="BB497" s="1"/>
      <c r="BC497" s="1"/>
      <c r="BD497" s="1"/>
      <c r="BE497" s="1"/>
      <c r="BF497" s="3"/>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2">
        <v>41411</v>
      </c>
    </row>
    <row r="498" spans="1:88" s="2" customFormat="1" ht="30" x14ac:dyDescent="0.25">
      <c r="A498" s="1">
        <v>215</v>
      </c>
      <c r="B498" s="1" t="s">
        <v>455</v>
      </c>
      <c r="C498" s="1"/>
      <c r="D498" s="1"/>
      <c r="E498" s="1"/>
      <c r="F498" s="1"/>
      <c r="G498" s="5">
        <v>215.7</v>
      </c>
      <c r="H498" s="1" t="s">
        <v>4924</v>
      </c>
      <c r="I498" s="1" t="s">
        <v>16</v>
      </c>
      <c r="J498" s="1" t="s">
        <v>70</v>
      </c>
      <c r="K498" s="1" t="s">
        <v>100</v>
      </c>
      <c r="L498" s="1" t="s">
        <v>16</v>
      </c>
      <c r="M498" s="1" t="s">
        <v>4662</v>
      </c>
      <c r="N498" s="2">
        <v>35855</v>
      </c>
      <c r="O498" s="1"/>
      <c r="P498" s="1">
        <v>429600</v>
      </c>
      <c r="Q498" s="1">
        <v>418300</v>
      </c>
      <c r="R498" s="1">
        <v>110</v>
      </c>
      <c r="S498" s="1" t="s">
        <v>1336</v>
      </c>
      <c r="T498" s="1" t="s">
        <v>4921</v>
      </c>
      <c r="U498" s="1">
        <v>200</v>
      </c>
      <c r="V498" s="1"/>
      <c r="W498" s="1">
        <v>0</v>
      </c>
      <c r="X498" s="1">
        <v>20</v>
      </c>
      <c r="Y498" s="1"/>
      <c r="Z498" s="1">
        <v>1</v>
      </c>
      <c r="AA498" s="1">
        <v>0</v>
      </c>
      <c r="AB498" s="1">
        <v>0</v>
      </c>
      <c r="AC498" s="1">
        <v>0</v>
      </c>
      <c r="AD498" s="1">
        <v>0</v>
      </c>
      <c r="AE498" s="1">
        <v>0</v>
      </c>
      <c r="AF498" s="1">
        <v>0</v>
      </c>
      <c r="AG498" s="1">
        <v>0</v>
      </c>
      <c r="AH498" s="1">
        <v>0</v>
      </c>
      <c r="AI498" s="1">
        <v>0</v>
      </c>
      <c r="AJ498" s="1">
        <v>0</v>
      </c>
      <c r="AK498" s="1">
        <v>1</v>
      </c>
      <c r="AL498" s="1">
        <v>0</v>
      </c>
      <c r="AM498" s="1">
        <v>0</v>
      </c>
      <c r="AN498" s="1">
        <v>0</v>
      </c>
      <c r="AO498" s="1">
        <v>0</v>
      </c>
      <c r="AP498" s="1">
        <v>0</v>
      </c>
      <c r="AQ498" s="1" t="s">
        <v>1333</v>
      </c>
      <c r="AR498" s="1">
        <v>0</v>
      </c>
      <c r="AS498" s="1"/>
      <c r="AT498" s="1" t="s">
        <v>16</v>
      </c>
      <c r="AU498" s="1" t="s">
        <v>1206</v>
      </c>
      <c r="AV498" s="1" t="s">
        <v>1452</v>
      </c>
      <c r="AW498" s="1">
        <v>4</v>
      </c>
      <c r="AX498" s="1">
        <v>0</v>
      </c>
      <c r="AY498" s="1"/>
      <c r="AZ498" s="1"/>
      <c r="BA498" s="1"/>
      <c r="BB498" s="1"/>
      <c r="BC498" s="1"/>
      <c r="BD498" s="1"/>
      <c r="BE498" s="1"/>
      <c r="BF498" s="3"/>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2">
        <v>41411</v>
      </c>
    </row>
    <row r="499" spans="1:88" s="2" customFormat="1" ht="30" x14ac:dyDescent="0.25">
      <c r="A499" s="1">
        <v>215</v>
      </c>
      <c r="B499" s="1" t="s">
        <v>455</v>
      </c>
      <c r="C499" s="1"/>
      <c r="D499" s="1"/>
      <c r="E499" s="1"/>
      <c r="F499" s="1"/>
      <c r="G499" s="5">
        <v>215.8</v>
      </c>
      <c r="H499" s="1" t="s">
        <v>4923</v>
      </c>
      <c r="I499" s="1" t="s">
        <v>16</v>
      </c>
      <c r="J499" s="1" t="s">
        <v>70</v>
      </c>
      <c r="K499" s="1" t="s">
        <v>100</v>
      </c>
      <c r="L499" s="1" t="s">
        <v>16</v>
      </c>
      <c r="M499" s="1" t="s">
        <v>4662</v>
      </c>
      <c r="N499" s="2">
        <v>35855</v>
      </c>
      <c r="O499" s="1"/>
      <c r="P499" s="1">
        <v>429600</v>
      </c>
      <c r="Q499" s="1">
        <v>418300</v>
      </c>
      <c r="R499" s="1">
        <v>110</v>
      </c>
      <c r="S499" s="1" t="s">
        <v>1336</v>
      </c>
      <c r="T499" s="1" t="s">
        <v>4921</v>
      </c>
      <c r="U499" s="1">
        <v>200</v>
      </c>
      <c r="V499" s="1"/>
      <c r="W499" s="1">
        <v>0</v>
      </c>
      <c r="X499" s="1">
        <v>20</v>
      </c>
      <c r="Y499" s="1"/>
      <c r="Z499" s="1">
        <v>1</v>
      </c>
      <c r="AA499" s="1">
        <v>0</v>
      </c>
      <c r="AB499" s="1">
        <v>0</v>
      </c>
      <c r="AC499" s="1">
        <v>0</v>
      </c>
      <c r="AD499" s="1">
        <v>0</v>
      </c>
      <c r="AE499" s="1">
        <v>0</v>
      </c>
      <c r="AF499" s="1">
        <v>0</v>
      </c>
      <c r="AG499" s="1">
        <v>0</v>
      </c>
      <c r="AH499" s="1">
        <v>0</v>
      </c>
      <c r="AI499" s="1">
        <v>0</v>
      </c>
      <c r="AJ499" s="1">
        <v>0</v>
      </c>
      <c r="AK499" s="1">
        <v>1</v>
      </c>
      <c r="AL499" s="1">
        <v>0</v>
      </c>
      <c r="AM499" s="1">
        <v>0</v>
      </c>
      <c r="AN499" s="1">
        <v>0</v>
      </c>
      <c r="AO499" s="1">
        <v>0</v>
      </c>
      <c r="AP499" s="1">
        <v>0</v>
      </c>
      <c r="AQ499" s="1" t="s">
        <v>1333</v>
      </c>
      <c r="AR499" s="1">
        <v>0</v>
      </c>
      <c r="AS499" s="1"/>
      <c r="AT499" s="1" t="s">
        <v>16</v>
      </c>
      <c r="AU499" s="1" t="s">
        <v>1206</v>
      </c>
      <c r="AV499" s="1" t="s">
        <v>1452</v>
      </c>
      <c r="AW499" s="1">
        <v>4</v>
      </c>
      <c r="AX499" s="1">
        <v>0</v>
      </c>
      <c r="AY499" s="1"/>
      <c r="AZ499" s="1"/>
      <c r="BA499" s="1"/>
      <c r="BB499" s="1"/>
      <c r="BC499" s="1"/>
      <c r="BD499" s="1"/>
      <c r="BE499" s="1"/>
      <c r="BF499" s="3"/>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2">
        <v>41411</v>
      </c>
    </row>
    <row r="500" spans="1:88" s="2" customFormat="1" ht="30" x14ac:dyDescent="0.25">
      <c r="A500" s="1">
        <v>215</v>
      </c>
      <c r="B500" s="1" t="s">
        <v>455</v>
      </c>
      <c r="C500" s="1"/>
      <c r="D500" s="1"/>
      <c r="E500" s="1"/>
      <c r="F500" s="1"/>
      <c r="G500" s="5">
        <v>215.9</v>
      </c>
      <c r="H500" s="1" t="s">
        <v>4922</v>
      </c>
      <c r="I500" s="1" t="s">
        <v>16</v>
      </c>
      <c r="J500" s="1" t="s">
        <v>70</v>
      </c>
      <c r="K500" s="1" t="s">
        <v>100</v>
      </c>
      <c r="L500" s="1" t="s">
        <v>16</v>
      </c>
      <c r="M500" s="1" t="s">
        <v>4662</v>
      </c>
      <c r="N500" s="2">
        <v>35855</v>
      </c>
      <c r="O500" s="1"/>
      <c r="P500" s="1">
        <v>429600</v>
      </c>
      <c r="Q500" s="1">
        <v>418300</v>
      </c>
      <c r="R500" s="1">
        <v>110</v>
      </c>
      <c r="S500" s="1" t="s">
        <v>1336</v>
      </c>
      <c r="T500" s="1" t="s">
        <v>4921</v>
      </c>
      <c r="U500" s="1">
        <v>200</v>
      </c>
      <c r="V500" s="1"/>
      <c r="W500" s="1">
        <v>0</v>
      </c>
      <c r="X500" s="1">
        <v>20</v>
      </c>
      <c r="Y500" s="1"/>
      <c r="Z500" s="1">
        <v>1</v>
      </c>
      <c r="AA500" s="1">
        <v>0</v>
      </c>
      <c r="AB500" s="1">
        <v>0</v>
      </c>
      <c r="AC500" s="1">
        <v>0</v>
      </c>
      <c r="AD500" s="1">
        <v>0</v>
      </c>
      <c r="AE500" s="1">
        <v>0</v>
      </c>
      <c r="AF500" s="1">
        <v>0</v>
      </c>
      <c r="AG500" s="1">
        <v>0</v>
      </c>
      <c r="AH500" s="1">
        <v>0</v>
      </c>
      <c r="AI500" s="1">
        <v>0</v>
      </c>
      <c r="AJ500" s="1">
        <v>0</v>
      </c>
      <c r="AK500" s="1">
        <v>1</v>
      </c>
      <c r="AL500" s="1">
        <v>0</v>
      </c>
      <c r="AM500" s="1">
        <v>0</v>
      </c>
      <c r="AN500" s="1">
        <v>0</v>
      </c>
      <c r="AO500" s="1">
        <v>0</v>
      </c>
      <c r="AP500" s="1">
        <v>0</v>
      </c>
      <c r="AQ500" s="1" t="s">
        <v>1333</v>
      </c>
      <c r="AR500" s="1">
        <v>0</v>
      </c>
      <c r="AS500" s="1"/>
      <c r="AT500" s="1" t="s">
        <v>16</v>
      </c>
      <c r="AU500" s="1" t="s">
        <v>1206</v>
      </c>
      <c r="AV500" s="1" t="s">
        <v>1452</v>
      </c>
      <c r="AW500" s="1">
        <v>4</v>
      </c>
      <c r="AX500" s="1">
        <v>0</v>
      </c>
      <c r="AY500" s="1"/>
      <c r="AZ500" s="1"/>
      <c r="BA500" s="1"/>
      <c r="BB500" s="1"/>
      <c r="BC500" s="1"/>
      <c r="BD500" s="1"/>
      <c r="BE500" s="1"/>
      <c r="BF500" s="3"/>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2">
        <v>41411</v>
      </c>
    </row>
    <row r="501" spans="1:88" s="2" customFormat="1" ht="30" x14ac:dyDescent="0.25">
      <c r="A501" s="1">
        <v>215</v>
      </c>
      <c r="B501" s="1" t="s">
        <v>455</v>
      </c>
      <c r="C501" s="1"/>
      <c r="D501" s="1"/>
      <c r="E501" s="1"/>
      <c r="F501" s="1"/>
      <c r="G501" s="5">
        <v>215.1</v>
      </c>
      <c r="H501" s="1" t="s">
        <v>4929</v>
      </c>
      <c r="I501" s="1" t="s">
        <v>16</v>
      </c>
      <c r="J501" s="1" t="s">
        <v>70</v>
      </c>
      <c r="K501" s="1" t="s">
        <v>100</v>
      </c>
      <c r="L501" s="1" t="s">
        <v>16</v>
      </c>
      <c r="M501" s="1" t="s">
        <v>4662</v>
      </c>
      <c r="N501" s="2">
        <v>35855</v>
      </c>
      <c r="O501" s="1"/>
      <c r="P501" s="1">
        <v>429515</v>
      </c>
      <c r="Q501" s="1">
        <v>418207</v>
      </c>
      <c r="R501" s="1">
        <v>110</v>
      </c>
      <c r="S501" s="1" t="s">
        <v>1336</v>
      </c>
      <c r="T501" s="1" t="s">
        <v>4667</v>
      </c>
      <c r="U501" s="1">
        <v>10</v>
      </c>
      <c r="V501" s="1" t="s">
        <v>1207</v>
      </c>
      <c r="W501" s="1">
        <v>0</v>
      </c>
      <c r="X501" s="1">
        <v>20</v>
      </c>
      <c r="Y501" s="1"/>
      <c r="Z501" s="1">
        <v>1</v>
      </c>
      <c r="AA501" s="1">
        <v>0</v>
      </c>
      <c r="AB501" s="1">
        <v>0</v>
      </c>
      <c r="AC501" s="1">
        <v>0</v>
      </c>
      <c r="AD501" s="1">
        <v>0</v>
      </c>
      <c r="AE501" s="1">
        <v>0</v>
      </c>
      <c r="AF501" s="1">
        <v>0</v>
      </c>
      <c r="AG501" s="1">
        <v>0</v>
      </c>
      <c r="AH501" s="1">
        <v>0</v>
      </c>
      <c r="AI501" s="1">
        <v>0</v>
      </c>
      <c r="AJ501" s="1">
        <v>0</v>
      </c>
      <c r="AK501" s="1">
        <v>1</v>
      </c>
      <c r="AL501" s="1">
        <v>0</v>
      </c>
      <c r="AM501" s="1">
        <v>0</v>
      </c>
      <c r="AN501" s="1">
        <v>0</v>
      </c>
      <c r="AO501" s="1">
        <v>0</v>
      </c>
      <c r="AP501" s="1">
        <v>0</v>
      </c>
      <c r="AQ501" s="1" t="s">
        <v>1333</v>
      </c>
      <c r="AR501" s="1">
        <v>0</v>
      </c>
      <c r="AS501" s="1"/>
      <c r="AT501" s="1" t="s">
        <v>16</v>
      </c>
      <c r="AU501" s="1" t="s">
        <v>1206</v>
      </c>
      <c r="AV501" s="1" t="s">
        <v>1452</v>
      </c>
      <c r="AW501" s="1">
        <v>4</v>
      </c>
      <c r="AX501" s="1">
        <v>4</v>
      </c>
      <c r="AY501" s="1"/>
      <c r="AZ501" s="1"/>
      <c r="BA501" s="1"/>
      <c r="BB501" s="1"/>
      <c r="BC501" s="1"/>
      <c r="BD501" s="1"/>
      <c r="BE501" s="1"/>
      <c r="BF501" s="3"/>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2">
        <v>41411</v>
      </c>
    </row>
    <row r="502" spans="1:88" s="2" customFormat="1" ht="45" x14ac:dyDescent="0.25">
      <c r="A502" s="1">
        <v>216</v>
      </c>
      <c r="B502" s="1" t="s">
        <v>456</v>
      </c>
      <c r="C502" s="1"/>
      <c r="D502" s="1"/>
      <c r="E502" s="1"/>
      <c r="F502" s="1"/>
      <c r="G502" s="5">
        <v>216.1</v>
      </c>
      <c r="H502" s="1" t="s">
        <v>4920</v>
      </c>
      <c r="I502" s="1" t="s">
        <v>16</v>
      </c>
      <c r="J502" s="1" t="s">
        <v>946</v>
      </c>
      <c r="K502" s="1" t="s">
        <v>457</v>
      </c>
      <c r="L502" s="1" t="s">
        <v>16</v>
      </c>
      <c r="M502" s="1" t="s">
        <v>4910</v>
      </c>
      <c r="N502" s="2">
        <v>35947</v>
      </c>
      <c r="O502" s="1"/>
      <c r="P502" s="1">
        <v>355385</v>
      </c>
      <c r="Q502" s="1">
        <v>407879</v>
      </c>
      <c r="R502" s="1">
        <v>108</v>
      </c>
      <c r="S502" s="1" t="s">
        <v>1140</v>
      </c>
      <c r="T502" s="1" t="s">
        <v>4919</v>
      </c>
      <c r="U502" s="1">
        <v>20</v>
      </c>
      <c r="V502" s="1" t="s">
        <v>1529</v>
      </c>
      <c r="W502" s="1">
        <v>29</v>
      </c>
      <c r="X502" s="1">
        <v>10</v>
      </c>
      <c r="Y502" s="1" t="s">
        <v>1529</v>
      </c>
      <c r="Z502" s="1">
        <v>1</v>
      </c>
      <c r="AA502" s="1">
        <v>1</v>
      </c>
      <c r="AB502" s="1">
        <v>0</v>
      </c>
      <c r="AC502" s="1">
        <v>0</v>
      </c>
      <c r="AD502" s="1">
        <v>0</v>
      </c>
      <c r="AE502" s="1">
        <v>0</v>
      </c>
      <c r="AF502" s="1">
        <v>0</v>
      </c>
      <c r="AG502" s="1">
        <v>0</v>
      </c>
      <c r="AH502" s="1">
        <v>0</v>
      </c>
      <c r="AI502" s="1">
        <v>1</v>
      </c>
      <c r="AJ502" s="1">
        <v>0</v>
      </c>
      <c r="AK502" s="1">
        <v>0</v>
      </c>
      <c r="AL502" s="1">
        <v>0</v>
      </c>
      <c r="AM502" s="1">
        <v>0</v>
      </c>
      <c r="AN502" s="1">
        <v>0</v>
      </c>
      <c r="AO502" s="1">
        <v>0</v>
      </c>
      <c r="AP502" s="1">
        <v>0</v>
      </c>
      <c r="AQ502" s="1" t="s">
        <v>1465</v>
      </c>
      <c r="AR502" s="1">
        <v>0</v>
      </c>
      <c r="AS502" s="1"/>
      <c r="AT502" s="1" t="s">
        <v>16</v>
      </c>
      <c r="AU502" s="1" t="s">
        <v>1206</v>
      </c>
      <c r="AV502" s="1" t="s">
        <v>1452</v>
      </c>
      <c r="AW502" s="1">
        <v>4</v>
      </c>
      <c r="AX502" s="1">
        <v>4</v>
      </c>
      <c r="AY502" s="1"/>
      <c r="AZ502" s="1" t="s">
        <v>1065</v>
      </c>
      <c r="BA502" s="1"/>
      <c r="BB502" s="1" t="s">
        <v>1543</v>
      </c>
      <c r="BC502" s="1"/>
      <c r="BD502" s="1" t="s">
        <v>1136</v>
      </c>
      <c r="BE502" s="1" t="s">
        <v>1452</v>
      </c>
      <c r="BF502" s="3">
        <v>4</v>
      </c>
      <c r="BG502" s="1" t="s">
        <v>1136</v>
      </c>
      <c r="BH502" s="1" t="s">
        <v>1135</v>
      </c>
      <c r="BI502" s="1" t="s">
        <v>1173</v>
      </c>
      <c r="BJ502" s="1" t="s">
        <v>1172</v>
      </c>
      <c r="BK502" s="1" t="s">
        <v>1267</v>
      </c>
      <c r="BL502" s="1" t="s">
        <v>1108</v>
      </c>
      <c r="BM502" s="1" t="s">
        <v>1107</v>
      </c>
      <c r="BN502" s="1">
        <v>1</v>
      </c>
      <c r="BO502" s="1"/>
      <c r="BP502" s="1"/>
      <c r="BQ502" s="1"/>
      <c r="BR502" s="1"/>
      <c r="BS502" s="1"/>
      <c r="BT502" s="1" t="s">
        <v>1106</v>
      </c>
      <c r="BU502" s="1"/>
      <c r="BV502" s="1"/>
      <c r="BW502" s="1" t="s">
        <v>1106</v>
      </c>
      <c r="BX502" s="1" t="s">
        <v>1383</v>
      </c>
      <c r="BY502" s="1" t="s">
        <v>1383</v>
      </c>
      <c r="BZ502" s="1" t="s">
        <v>1106</v>
      </c>
      <c r="CA502" s="1" t="s">
        <v>1383</v>
      </c>
      <c r="CB502" s="1" t="s">
        <v>1383</v>
      </c>
      <c r="CC502" s="1" t="s">
        <v>1106</v>
      </c>
      <c r="CD502" s="1" t="s">
        <v>1383</v>
      </c>
      <c r="CE502" s="1" t="s">
        <v>1383</v>
      </c>
      <c r="CF502" s="1" t="s">
        <v>1383</v>
      </c>
      <c r="CG502" s="1" t="s">
        <v>1383</v>
      </c>
      <c r="CH502" s="1" t="s">
        <v>1383</v>
      </c>
      <c r="CI502" s="2">
        <v>41411</v>
      </c>
      <c r="CJ502" s="2">
        <v>38718</v>
      </c>
    </row>
    <row r="503" spans="1:88" s="2" customFormat="1" ht="45" x14ac:dyDescent="0.25">
      <c r="A503" s="1">
        <v>216</v>
      </c>
      <c r="B503" s="1" t="s">
        <v>456</v>
      </c>
      <c r="C503" s="1"/>
      <c r="D503" s="1"/>
      <c r="E503" s="1"/>
      <c r="F503" s="1"/>
      <c r="G503" s="5">
        <v>216.2</v>
      </c>
      <c r="H503" s="1" t="s">
        <v>4918</v>
      </c>
      <c r="I503" s="1" t="s">
        <v>16</v>
      </c>
      <c r="J503" s="1" t="s">
        <v>946</v>
      </c>
      <c r="K503" s="1" t="s">
        <v>457</v>
      </c>
      <c r="L503" s="1" t="s">
        <v>16</v>
      </c>
      <c r="M503" s="1" t="s">
        <v>4910</v>
      </c>
      <c r="N503" s="2">
        <v>35947</v>
      </c>
      <c r="O503" s="1"/>
      <c r="P503" s="1">
        <v>355373</v>
      </c>
      <c r="Q503" s="1">
        <v>407803</v>
      </c>
      <c r="R503" s="1">
        <v>108</v>
      </c>
      <c r="S503" s="1" t="s">
        <v>1140</v>
      </c>
      <c r="T503" s="1" t="s">
        <v>4915</v>
      </c>
      <c r="U503" s="1">
        <v>20</v>
      </c>
      <c r="V503" s="1" t="s">
        <v>1529</v>
      </c>
      <c r="W503" s="1">
        <v>29</v>
      </c>
      <c r="X503" s="1">
        <v>10</v>
      </c>
      <c r="Y503" s="1" t="s">
        <v>1529</v>
      </c>
      <c r="Z503" s="1">
        <v>1</v>
      </c>
      <c r="AA503" s="1">
        <v>1</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t="s">
        <v>1741</v>
      </c>
      <c r="AR503" s="1">
        <v>0</v>
      </c>
      <c r="AS503" s="1"/>
      <c r="AT503" s="1" t="s">
        <v>16</v>
      </c>
      <c r="AU503" s="1" t="s">
        <v>1206</v>
      </c>
      <c r="AV503" s="1" t="s">
        <v>1452</v>
      </c>
      <c r="AW503" s="1">
        <v>4</v>
      </c>
      <c r="AX503" s="1">
        <v>0</v>
      </c>
      <c r="AY503" s="1"/>
      <c r="AZ503" s="1"/>
      <c r="BA503" s="1"/>
      <c r="BB503" s="1"/>
      <c r="BC503" s="1"/>
      <c r="BD503" s="1"/>
      <c r="BE503" s="1"/>
      <c r="BF503" s="3"/>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2">
        <v>41411</v>
      </c>
    </row>
    <row r="504" spans="1:88" s="2" customFormat="1" ht="45" x14ac:dyDescent="0.25">
      <c r="A504" s="1">
        <v>216</v>
      </c>
      <c r="B504" s="1" t="s">
        <v>456</v>
      </c>
      <c r="C504" s="1"/>
      <c r="D504" s="1"/>
      <c r="E504" s="1"/>
      <c r="F504" s="1"/>
      <c r="G504" s="5">
        <v>216.3</v>
      </c>
      <c r="H504" s="1" t="s">
        <v>4917</v>
      </c>
      <c r="I504" s="1" t="s">
        <v>16</v>
      </c>
      <c r="J504" s="1" t="s">
        <v>946</v>
      </c>
      <c r="K504" s="1" t="s">
        <v>457</v>
      </c>
      <c r="L504" s="1" t="s">
        <v>16</v>
      </c>
      <c r="M504" s="1" t="s">
        <v>4910</v>
      </c>
      <c r="N504" s="2">
        <v>35947</v>
      </c>
      <c r="O504" s="1"/>
      <c r="P504" s="1">
        <v>355373</v>
      </c>
      <c r="Q504" s="1">
        <v>407803</v>
      </c>
      <c r="R504" s="1">
        <v>108</v>
      </c>
      <c r="S504" s="1" t="s">
        <v>1140</v>
      </c>
      <c r="T504" s="1" t="s">
        <v>4915</v>
      </c>
      <c r="U504" s="1">
        <v>20</v>
      </c>
      <c r="V504" s="1" t="s">
        <v>1529</v>
      </c>
      <c r="W504" s="1">
        <v>29</v>
      </c>
      <c r="X504" s="1">
        <v>10</v>
      </c>
      <c r="Y504" s="1" t="s">
        <v>1529</v>
      </c>
      <c r="Z504" s="1">
        <v>1</v>
      </c>
      <c r="AA504" s="1">
        <v>1</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t="s">
        <v>1741</v>
      </c>
      <c r="AR504" s="1">
        <v>0</v>
      </c>
      <c r="AS504" s="1"/>
      <c r="AT504" s="1" t="s">
        <v>16</v>
      </c>
      <c r="AU504" s="1" t="s">
        <v>1206</v>
      </c>
      <c r="AV504" s="1" t="s">
        <v>1452</v>
      </c>
      <c r="AW504" s="1">
        <v>4</v>
      </c>
      <c r="AX504" s="1">
        <v>0</v>
      </c>
      <c r="AY504" s="1"/>
      <c r="AZ504" s="1"/>
      <c r="BA504" s="1"/>
      <c r="BB504" s="1"/>
      <c r="BC504" s="1"/>
      <c r="BD504" s="1"/>
      <c r="BE504" s="1"/>
      <c r="BF504" s="3"/>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2">
        <v>41411</v>
      </c>
    </row>
    <row r="505" spans="1:88" s="2" customFormat="1" ht="45" x14ac:dyDescent="0.25">
      <c r="A505" s="1">
        <v>216</v>
      </c>
      <c r="B505" s="1" t="s">
        <v>456</v>
      </c>
      <c r="C505" s="1"/>
      <c r="D505" s="1"/>
      <c r="E505" s="1"/>
      <c r="F505" s="1"/>
      <c r="G505" s="5">
        <v>216.4</v>
      </c>
      <c r="H505" s="1" t="s">
        <v>4916</v>
      </c>
      <c r="I505" s="1" t="s">
        <v>16</v>
      </c>
      <c r="J505" s="1" t="s">
        <v>946</v>
      </c>
      <c r="K505" s="1" t="s">
        <v>457</v>
      </c>
      <c r="L505" s="1" t="s">
        <v>16</v>
      </c>
      <c r="M505" s="1" t="s">
        <v>4910</v>
      </c>
      <c r="N505" s="2">
        <v>35947</v>
      </c>
      <c r="O505" s="1"/>
      <c r="P505" s="1">
        <v>355373</v>
      </c>
      <c r="Q505" s="1">
        <v>407803</v>
      </c>
      <c r="R505" s="1">
        <v>108</v>
      </c>
      <c r="S505" s="1" t="s">
        <v>1140</v>
      </c>
      <c r="T505" s="1" t="s">
        <v>4915</v>
      </c>
      <c r="U505" s="1">
        <v>20</v>
      </c>
      <c r="V505" s="1" t="s">
        <v>1529</v>
      </c>
      <c r="W505" s="1">
        <v>29</v>
      </c>
      <c r="X505" s="1">
        <v>10</v>
      </c>
      <c r="Y505" s="1" t="s">
        <v>1529</v>
      </c>
      <c r="Z505" s="1">
        <v>1</v>
      </c>
      <c r="AA505" s="1">
        <v>1</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t="s">
        <v>1741</v>
      </c>
      <c r="AR505" s="1">
        <v>0</v>
      </c>
      <c r="AS505" s="1"/>
      <c r="AT505" s="1" t="s">
        <v>16</v>
      </c>
      <c r="AU505" s="1" t="s">
        <v>1206</v>
      </c>
      <c r="AV505" s="1" t="s">
        <v>1452</v>
      </c>
      <c r="AW505" s="1">
        <v>4</v>
      </c>
      <c r="AX505" s="1">
        <v>0</v>
      </c>
      <c r="AY505" s="1"/>
      <c r="AZ505" s="1"/>
      <c r="BA505" s="1"/>
      <c r="BB505" s="1"/>
      <c r="BC505" s="1"/>
      <c r="BD505" s="1"/>
      <c r="BE505" s="1"/>
      <c r="BF505" s="3"/>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2">
        <v>41411</v>
      </c>
    </row>
    <row r="506" spans="1:88" s="2" customFormat="1" ht="45" x14ac:dyDescent="0.25">
      <c r="A506" s="1">
        <v>216</v>
      </c>
      <c r="B506" s="1" t="s">
        <v>458</v>
      </c>
      <c r="C506" s="1"/>
      <c r="D506" s="1"/>
      <c r="E506" s="1"/>
      <c r="F506" s="1" t="s">
        <v>4911</v>
      </c>
      <c r="G506" s="5">
        <v>216.5</v>
      </c>
      <c r="H506" s="1" t="s">
        <v>4914</v>
      </c>
      <c r="I506" s="1" t="s">
        <v>16</v>
      </c>
      <c r="J506" s="1" t="s">
        <v>946</v>
      </c>
      <c r="K506" s="1" t="s">
        <v>457</v>
      </c>
      <c r="L506" s="1" t="s">
        <v>16</v>
      </c>
      <c r="M506" s="1" t="s">
        <v>4910</v>
      </c>
      <c r="N506" s="2">
        <v>35947</v>
      </c>
      <c r="O506" s="1" t="s">
        <v>4913</v>
      </c>
      <c r="P506" s="1">
        <v>355245</v>
      </c>
      <c r="Q506" s="1">
        <v>408118</v>
      </c>
      <c r="R506" s="1">
        <v>108</v>
      </c>
      <c r="S506" s="1" t="s">
        <v>1140</v>
      </c>
      <c r="T506" s="1" t="s">
        <v>4912</v>
      </c>
      <c r="U506" s="1">
        <v>20</v>
      </c>
      <c r="V506" s="1" t="s">
        <v>1194</v>
      </c>
      <c r="W506" s="1">
        <v>40</v>
      </c>
      <c r="X506" s="1">
        <v>10</v>
      </c>
      <c r="Y506" s="1" t="s">
        <v>1256</v>
      </c>
      <c r="Z506" s="1">
        <v>1</v>
      </c>
      <c r="AA506" s="1">
        <v>0</v>
      </c>
      <c r="AB506" s="1">
        <v>0</v>
      </c>
      <c r="AC506" s="1">
        <v>0</v>
      </c>
      <c r="AD506" s="1">
        <v>0</v>
      </c>
      <c r="AE506" s="1">
        <v>0</v>
      </c>
      <c r="AF506" s="1">
        <v>0</v>
      </c>
      <c r="AG506" s="1">
        <v>0</v>
      </c>
      <c r="AH506" s="1">
        <v>0</v>
      </c>
      <c r="AI506" s="1">
        <v>0</v>
      </c>
      <c r="AJ506" s="1">
        <v>0</v>
      </c>
      <c r="AK506" s="1">
        <v>0</v>
      </c>
      <c r="AL506" s="1">
        <v>1</v>
      </c>
      <c r="AM506" s="1">
        <v>0</v>
      </c>
      <c r="AN506" s="1">
        <v>0</v>
      </c>
      <c r="AO506" s="1">
        <v>0</v>
      </c>
      <c r="AP506" s="1">
        <v>0</v>
      </c>
      <c r="AQ506" s="1" t="s">
        <v>2471</v>
      </c>
      <c r="AR506" s="1">
        <v>0</v>
      </c>
      <c r="AS506" s="1"/>
      <c r="AT506" s="1" t="s">
        <v>16</v>
      </c>
      <c r="AU506" s="1" t="s">
        <v>1206</v>
      </c>
      <c r="AV506" s="1" t="s">
        <v>1452</v>
      </c>
      <c r="AW506" s="1">
        <v>4</v>
      </c>
      <c r="AX506" s="1">
        <v>0</v>
      </c>
      <c r="AY506" s="1"/>
      <c r="AZ506" s="1"/>
      <c r="BA506" s="1"/>
      <c r="BB506" s="1"/>
      <c r="BC506" s="1"/>
      <c r="BD506" s="1"/>
      <c r="BE506" s="1"/>
      <c r="BF506" s="3"/>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2">
        <v>41411</v>
      </c>
    </row>
    <row r="507" spans="1:88" s="2" customFormat="1" ht="45" x14ac:dyDescent="0.25">
      <c r="A507" s="1">
        <v>216</v>
      </c>
      <c r="B507" s="1" t="s">
        <v>458</v>
      </c>
      <c r="C507" s="1"/>
      <c r="D507" s="1"/>
      <c r="E507" s="1"/>
      <c r="F507" s="1" t="s">
        <v>4911</v>
      </c>
      <c r="G507" s="5">
        <v>216.6</v>
      </c>
      <c r="H507" s="1" t="s">
        <v>3279</v>
      </c>
      <c r="I507" s="1" t="s">
        <v>16</v>
      </c>
      <c r="J507" s="1" t="s">
        <v>946</v>
      </c>
      <c r="K507" s="1" t="s">
        <v>457</v>
      </c>
      <c r="L507" s="1" t="s">
        <v>16</v>
      </c>
      <c r="M507" s="1" t="s">
        <v>4910</v>
      </c>
      <c r="N507" s="2">
        <v>35947</v>
      </c>
      <c r="O507" s="1" t="s">
        <v>4909</v>
      </c>
      <c r="P507" s="1">
        <v>355234</v>
      </c>
      <c r="Q507" s="1">
        <v>408146</v>
      </c>
      <c r="R507" s="1">
        <v>108</v>
      </c>
      <c r="S507" s="1" t="s">
        <v>1140</v>
      </c>
      <c r="T507" s="1" t="s">
        <v>4908</v>
      </c>
      <c r="U507" s="1">
        <v>20</v>
      </c>
      <c r="V507" s="1" t="s">
        <v>1194</v>
      </c>
      <c r="W507" s="1">
        <v>40</v>
      </c>
      <c r="X507" s="1">
        <v>10</v>
      </c>
      <c r="Y507" s="1" t="s">
        <v>1256</v>
      </c>
      <c r="Z507" s="1">
        <v>1</v>
      </c>
      <c r="AA507" s="1">
        <v>0</v>
      </c>
      <c r="AB507" s="1">
        <v>0</v>
      </c>
      <c r="AC507" s="1">
        <v>0</v>
      </c>
      <c r="AD507" s="1">
        <v>0</v>
      </c>
      <c r="AE507" s="1">
        <v>0</v>
      </c>
      <c r="AF507" s="1">
        <v>0</v>
      </c>
      <c r="AG507" s="1">
        <v>0</v>
      </c>
      <c r="AH507" s="1">
        <v>0</v>
      </c>
      <c r="AI507" s="1">
        <v>0</v>
      </c>
      <c r="AJ507" s="1">
        <v>0</v>
      </c>
      <c r="AK507" s="1">
        <v>0</v>
      </c>
      <c r="AL507" s="1">
        <v>1</v>
      </c>
      <c r="AM507" s="1">
        <v>0</v>
      </c>
      <c r="AN507" s="1">
        <v>0</v>
      </c>
      <c r="AO507" s="1">
        <v>0</v>
      </c>
      <c r="AP507" s="1">
        <v>0</v>
      </c>
      <c r="AQ507" s="1" t="s">
        <v>2471</v>
      </c>
      <c r="AR507" s="1">
        <v>0</v>
      </c>
      <c r="AS507" s="1"/>
      <c r="AT507" s="1" t="s">
        <v>16</v>
      </c>
      <c r="AU507" s="1" t="s">
        <v>1206</v>
      </c>
      <c r="AV507" s="1" t="s">
        <v>1452</v>
      </c>
      <c r="AW507" s="1">
        <v>4</v>
      </c>
      <c r="AX507" s="1">
        <v>0</v>
      </c>
      <c r="AY507" s="1"/>
      <c r="AZ507" s="1"/>
      <c r="BA507" s="1"/>
      <c r="BB507" s="1"/>
      <c r="BC507" s="1"/>
      <c r="BD507" s="1"/>
      <c r="BE507" s="1"/>
      <c r="BF507" s="3"/>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2">
        <v>41411</v>
      </c>
    </row>
    <row r="508" spans="1:88" x14ac:dyDescent="0.25">
      <c r="A508" s="1">
        <v>217</v>
      </c>
      <c r="B508" s="1" t="s">
        <v>459</v>
      </c>
      <c r="G508" s="5">
        <v>217.3</v>
      </c>
      <c r="H508" s="1" t="s">
        <v>4903</v>
      </c>
      <c r="I508" s="1" t="s">
        <v>16</v>
      </c>
      <c r="J508" s="1" t="s">
        <v>2013</v>
      </c>
      <c r="K508" s="1" t="s">
        <v>225</v>
      </c>
      <c r="L508" s="1" t="s">
        <v>90</v>
      </c>
      <c r="M508" s="1" t="s">
        <v>4900</v>
      </c>
      <c r="N508" s="2">
        <v>35947</v>
      </c>
      <c r="P508" s="1">
        <v>299717</v>
      </c>
      <c r="Q508" s="1">
        <v>527665</v>
      </c>
      <c r="R508" s="1">
        <v>89</v>
      </c>
      <c r="S508" s="1" t="s">
        <v>3905</v>
      </c>
      <c r="T508" s="1" t="s">
        <v>4902</v>
      </c>
      <c r="U508" s="1">
        <v>20</v>
      </c>
      <c r="V508" s="1" t="s">
        <v>1207</v>
      </c>
      <c r="W508" s="1">
        <v>0</v>
      </c>
      <c r="X508" s="1">
        <v>20</v>
      </c>
      <c r="Z508" s="1">
        <v>1</v>
      </c>
      <c r="AA508" s="1">
        <v>0</v>
      </c>
      <c r="AB508" s="1">
        <v>0</v>
      </c>
      <c r="AC508" s="1">
        <v>0</v>
      </c>
      <c r="AD508" s="1">
        <v>0</v>
      </c>
      <c r="AE508" s="1">
        <v>0</v>
      </c>
      <c r="AF508" s="1">
        <v>0</v>
      </c>
      <c r="AG508" s="1">
        <v>0</v>
      </c>
      <c r="AH508" s="1">
        <v>0</v>
      </c>
      <c r="AI508" s="1">
        <v>0</v>
      </c>
      <c r="AJ508" s="1">
        <v>0</v>
      </c>
      <c r="AK508" s="1">
        <v>1</v>
      </c>
      <c r="AL508" s="1">
        <v>0</v>
      </c>
      <c r="AM508" s="1">
        <v>0</v>
      </c>
      <c r="AN508" s="1">
        <v>0</v>
      </c>
      <c r="AO508" s="1">
        <v>0</v>
      </c>
      <c r="AP508" s="1">
        <v>0</v>
      </c>
      <c r="AQ508" s="1" t="s">
        <v>1333</v>
      </c>
      <c r="AR508" s="1">
        <v>0</v>
      </c>
      <c r="AT508" s="1" t="s">
        <v>16</v>
      </c>
      <c r="AU508" s="1" t="s">
        <v>1162</v>
      </c>
      <c r="AV508" s="1" t="s">
        <v>1452</v>
      </c>
      <c r="AW508" s="1">
        <v>4</v>
      </c>
      <c r="AX508" s="1">
        <v>0</v>
      </c>
      <c r="CI508" s="2">
        <v>41411</v>
      </c>
    </row>
    <row r="509" spans="1:88" x14ac:dyDescent="0.25">
      <c r="A509" s="1">
        <v>217</v>
      </c>
      <c r="B509" s="1" t="s">
        <v>459</v>
      </c>
      <c r="G509" s="5">
        <v>217.2</v>
      </c>
      <c r="H509" s="1" t="s">
        <v>4905</v>
      </c>
      <c r="I509" s="1" t="s">
        <v>16</v>
      </c>
      <c r="J509" s="1" t="s">
        <v>2013</v>
      </c>
      <c r="K509" s="1" t="s">
        <v>225</v>
      </c>
      <c r="L509" s="1" t="s">
        <v>90</v>
      </c>
      <c r="M509" s="1" t="s">
        <v>4900</v>
      </c>
      <c r="N509" s="2">
        <v>35947</v>
      </c>
      <c r="P509" s="1">
        <v>299716</v>
      </c>
      <c r="Q509" s="1">
        <v>527668</v>
      </c>
      <c r="R509" s="1">
        <v>89</v>
      </c>
      <c r="S509" s="1" t="s">
        <v>3905</v>
      </c>
      <c r="T509" s="1" t="s">
        <v>4904</v>
      </c>
      <c r="U509" s="1">
        <v>20</v>
      </c>
      <c r="V509" s="1" t="s">
        <v>1207</v>
      </c>
      <c r="W509" s="1">
        <v>0</v>
      </c>
      <c r="X509" s="1">
        <v>20</v>
      </c>
      <c r="Z509" s="1">
        <v>1</v>
      </c>
      <c r="AA509" s="1">
        <v>0</v>
      </c>
      <c r="AB509" s="1">
        <v>0</v>
      </c>
      <c r="AC509" s="1">
        <v>0</v>
      </c>
      <c r="AD509" s="1">
        <v>0</v>
      </c>
      <c r="AE509" s="1">
        <v>0</v>
      </c>
      <c r="AF509" s="1">
        <v>0</v>
      </c>
      <c r="AG509" s="1">
        <v>0</v>
      </c>
      <c r="AH509" s="1">
        <v>0</v>
      </c>
      <c r="AI509" s="1">
        <v>0</v>
      </c>
      <c r="AJ509" s="1">
        <v>0</v>
      </c>
      <c r="AK509" s="1">
        <v>1</v>
      </c>
      <c r="AL509" s="1">
        <v>0</v>
      </c>
      <c r="AM509" s="1">
        <v>0</v>
      </c>
      <c r="AN509" s="1">
        <v>0</v>
      </c>
      <c r="AO509" s="1">
        <v>0</v>
      </c>
      <c r="AP509" s="1">
        <v>0</v>
      </c>
      <c r="AQ509" s="1" t="s">
        <v>1333</v>
      </c>
      <c r="AR509" s="1">
        <v>0</v>
      </c>
      <c r="AT509" s="1" t="s">
        <v>16</v>
      </c>
      <c r="AU509" s="1" t="s">
        <v>1162</v>
      </c>
      <c r="AV509" s="1" t="s">
        <v>1452</v>
      </c>
      <c r="AW509" s="1">
        <v>4</v>
      </c>
      <c r="AX509" s="1">
        <v>0</v>
      </c>
      <c r="CI509" s="2">
        <v>41411</v>
      </c>
    </row>
    <row r="510" spans="1:88" x14ac:dyDescent="0.25">
      <c r="A510" s="1">
        <v>217</v>
      </c>
      <c r="B510" s="1" t="s">
        <v>459</v>
      </c>
      <c r="G510" s="5">
        <v>217.1</v>
      </c>
      <c r="H510" s="1" t="s">
        <v>4907</v>
      </c>
      <c r="I510" s="1" t="s">
        <v>16</v>
      </c>
      <c r="J510" s="1" t="s">
        <v>2013</v>
      </c>
      <c r="K510" s="1" t="s">
        <v>225</v>
      </c>
      <c r="L510" s="1" t="s">
        <v>90</v>
      </c>
      <c r="M510" s="1" t="s">
        <v>4900</v>
      </c>
      <c r="N510" s="2">
        <v>35947</v>
      </c>
      <c r="P510" s="1">
        <v>299712</v>
      </c>
      <c r="Q510" s="1">
        <v>527668</v>
      </c>
      <c r="R510" s="1">
        <v>89</v>
      </c>
      <c r="S510" s="1" t="s">
        <v>3905</v>
      </c>
      <c r="T510" s="1" t="s">
        <v>4906</v>
      </c>
      <c r="U510" s="1">
        <v>20</v>
      </c>
      <c r="V510" s="1" t="s">
        <v>1207</v>
      </c>
      <c r="W510" s="1">
        <v>0</v>
      </c>
      <c r="X510" s="1">
        <v>20</v>
      </c>
      <c r="Z510" s="1">
        <v>1</v>
      </c>
      <c r="AA510" s="1">
        <v>0</v>
      </c>
      <c r="AB510" s="1">
        <v>0</v>
      </c>
      <c r="AC510" s="1">
        <v>0</v>
      </c>
      <c r="AD510" s="1">
        <v>0</v>
      </c>
      <c r="AE510" s="1">
        <v>0</v>
      </c>
      <c r="AF510" s="1">
        <v>0</v>
      </c>
      <c r="AG510" s="1">
        <v>0</v>
      </c>
      <c r="AH510" s="1">
        <v>0</v>
      </c>
      <c r="AI510" s="1">
        <v>0</v>
      </c>
      <c r="AJ510" s="1">
        <v>0</v>
      </c>
      <c r="AK510" s="1">
        <v>1</v>
      </c>
      <c r="AL510" s="1">
        <v>0</v>
      </c>
      <c r="AM510" s="1">
        <v>0</v>
      </c>
      <c r="AN510" s="1">
        <v>0</v>
      </c>
      <c r="AO510" s="1">
        <v>0</v>
      </c>
      <c r="AP510" s="1">
        <v>0</v>
      </c>
      <c r="AQ510" s="1" t="s">
        <v>1333</v>
      </c>
      <c r="AR510" s="1">
        <v>0</v>
      </c>
      <c r="AT510" s="1" t="s">
        <v>16</v>
      </c>
      <c r="AU510" s="1" t="s">
        <v>1162</v>
      </c>
      <c r="AV510" s="1" t="s">
        <v>1452</v>
      </c>
      <c r="AW510" s="1">
        <v>4</v>
      </c>
      <c r="AX510" s="1">
        <v>4</v>
      </c>
      <c r="CI510" s="2">
        <v>41411</v>
      </c>
    </row>
    <row r="511" spans="1:88" x14ac:dyDescent="0.25">
      <c r="A511" s="1">
        <v>217</v>
      </c>
      <c r="B511" s="1" t="s">
        <v>459</v>
      </c>
      <c r="G511" s="5">
        <v>217.4</v>
      </c>
      <c r="H511" s="1" t="s">
        <v>4901</v>
      </c>
      <c r="I511" s="1" t="s">
        <v>16</v>
      </c>
      <c r="J511" s="1" t="s">
        <v>2013</v>
      </c>
      <c r="K511" s="1" t="s">
        <v>225</v>
      </c>
      <c r="L511" s="1" t="s">
        <v>90</v>
      </c>
      <c r="M511" s="1" t="s">
        <v>4900</v>
      </c>
      <c r="N511" s="2">
        <v>35947</v>
      </c>
      <c r="P511" s="1">
        <v>299700</v>
      </c>
      <c r="Q511" s="1">
        <v>527700</v>
      </c>
      <c r="R511" s="1">
        <v>89</v>
      </c>
      <c r="S511" s="1" t="s">
        <v>3905</v>
      </c>
      <c r="T511" s="1" t="s">
        <v>4899</v>
      </c>
      <c r="U511" s="1">
        <v>50</v>
      </c>
      <c r="W511" s="1">
        <v>0</v>
      </c>
      <c r="X511" s="1">
        <v>20</v>
      </c>
      <c r="Z511" s="1">
        <v>0</v>
      </c>
      <c r="AA511" s="1">
        <v>0</v>
      </c>
      <c r="AB511" s="1">
        <v>0</v>
      </c>
      <c r="AC511" s="1">
        <v>0</v>
      </c>
      <c r="AD511" s="1">
        <v>0</v>
      </c>
      <c r="AE511" s="1">
        <v>0</v>
      </c>
      <c r="AF511" s="1">
        <v>0</v>
      </c>
      <c r="AG511" s="1">
        <v>0</v>
      </c>
      <c r="AH511" s="1">
        <v>0</v>
      </c>
      <c r="AI511" s="1">
        <v>0</v>
      </c>
      <c r="AJ511" s="1">
        <v>0</v>
      </c>
      <c r="AK511" s="1">
        <v>1</v>
      </c>
      <c r="AL511" s="1">
        <v>0</v>
      </c>
      <c r="AM511" s="1">
        <v>0</v>
      </c>
      <c r="AN511" s="1">
        <v>0</v>
      </c>
      <c r="AO511" s="1">
        <v>0</v>
      </c>
      <c r="AP511" s="1">
        <v>0</v>
      </c>
      <c r="AQ511" s="1" t="s">
        <v>1333</v>
      </c>
      <c r="AR511" s="1">
        <v>0</v>
      </c>
      <c r="AT511" s="1" t="s">
        <v>16</v>
      </c>
      <c r="AV511" s="1" t="s">
        <v>1387</v>
      </c>
      <c r="AW511" s="1">
        <v>0</v>
      </c>
      <c r="AX511" s="1">
        <v>0</v>
      </c>
      <c r="CI511" s="2">
        <v>41411</v>
      </c>
    </row>
    <row r="512" spans="1:88" ht="30" x14ac:dyDescent="0.25">
      <c r="A512" s="1">
        <v>218</v>
      </c>
      <c r="B512" s="1" t="s">
        <v>460</v>
      </c>
      <c r="G512" s="5">
        <v>218.1</v>
      </c>
      <c r="H512" s="1" t="s">
        <v>4898</v>
      </c>
      <c r="I512" s="1" t="s">
        <v>16</v>
      </c>
      <c r="J512" s="1" t="s">
        <v>70</v>
      </c>
      <c r="K512" s="1" t="s">
        <v>47</v>
      </c>
      <c r="L512" s="1" t="s">
        <v>90</v>
      </c>
      <c r="M512" s="1" t="s">
        <v>4527</v>
      </c>
      <c r="N512" s="2">
        <v>35916</v>
      </c>
      <c r="P512" s="1">
        <v>440753</v>
      </c>
      <c r="Q512" s="1">
        <v>393984</v>
      </c>
      <c r="R512" s="1">
        <v>111</v>
      </c>
      <c r="S512" s="1" t="s">
        <v>1258</v>
      </c>
      <c r="T512" s="1" t="s">
        <v>4896</v>
      </c>
      <c r="U512" s="1">
        <v>20</v>
      </c>
      <c r="V512" s="1" t="s">
        <v>1529</v>
      </c>
      <c r="W512" s="1">
        <v>105</v>
      </c>
      <c r="X512" s="1">
        <v>10</v>
      </c>
      <c r="Y512" s="1" t="s">
        <v>1529</v>
      </c>
      <c r="Z512" s="1">
        <v>1</v>
      </c>
      <c r="AA512" s="1">
        <v>0</v>
      </c>
      <c r="AB512" s="1">
        <v>0</v>
      </c>
      <c r="AC512" s="1">
        <v>0</v>
      </c>
      <c r="AD512" s="1">
        <v>0</v>
      </c>
      <c r="AE512" s="1">
        <v>0</v>
      </c>
      <c r="AF512" s="1">
        <v>0</v>
      </c>
      <c r="AG512" s="1">
        <v>0</v>
      </c>
      <c r="AH512" s="1">
        <v>0</v>
      </c>
      <c r="AI512" s="1">
        <v>0</v>
      </c>
      <c r="AJ512" s="1">
        <v>0</v>
      </c>
      <c r="AK512" s="1">
        <v>1</v>
      </c>
      <c r="AL512" s="1">
        <v>0</v>
      </c>
      <c r="AM512" s="1">
        <v>0</v>
      </c>
      <c r="AN512" s="1">
        <v>0</v>
      </c>
      <c r="AO512" s="1">
        <v>0</v>
      </c>
      <c r="AP512" s="1">
        <v>0</v>
      </c>
      <c r="AQ512" s="1" t="s">
        <v>1333</v>
      </c>
      <c r="AR512" s="1">
        <v>0</v>
      </c>
      <c r="AT512" s="1" t="s">
        <v>16</v>
      </c>
      <c r="AU512" s="1" t="s">
        <v>1206</v>
      </c>
      <c r="AV512" s="1" t="s">
        <v>1019</v>
      </c>
      <c r="AW512" s="1">
        <v>12</v>
      </c>
      <c r="AX512" s="1">
        <v>12</v>
      </c>
      <c r="CI512" s="2">
        <v>41411</v>
      </c>
    </row>
    <row r="513" spans="1:88" ht="30" x14ac:dyDescent="0.25">
      <c r="A513" s="1">
        <v>218</v>
      </c>
      <c r="B513" s="1" t="s">
        <v>460</v>
      </c>
      <c r="G513" s="5">
        <v>218.2</v>
      </c>
      <c r="H513" s="1" t="s">
        <v>4897</v>
      </c>
      <c r="I513" s="1" t="s">
        <v>16</v>
      </c>
      <c r="J513" s="1" t="s">
        <v>70</v>
      </c>
      <c r="K513" s="1" t="s">
        <v>47</v>
      </c>
      <c r="L513" s="1" t="s">
        <v>90</v>
      </c>
      <c r="M513" s="1" t="s">
        <v>4527</v>
      </c>
      <c r="N513" s="2">
        <v>35916</v>
      </c>
      <c r="P513" s="1">
        <v>440753</v>
      </c>
      <c r="Q513" s="1">
        <v>393984</v>
      </c>
      <c r="R513" s="1">
        <v>111</v>
      </c>
      <c r="S513" s="1" t="s">
        <v>1258</v>
      </c>
      <c r="T513" s="1" t="s">
        <v>4896</v>
      </c>
      <c r="U513" s="1">
        <v>20</v>
      </c>
      <c r="V513" s="1" t="s">
        <v>1529</v>
      </c>
      <c r="W513" s="1">
        <v>105</v>
      </c>
      <c r="X513" s="1">
        <v>10</v>
      </c>
      <c r="Y513" s="1" t="s">
        <v>1529</v>
      </c>
      <c r="Z513" s="1">
        <v>1</v>
      </c>
      <c r="AA513" s="1">
        <v>0</v>
      </c>
      <c r="AB513" s="1">
        <v>0</v>
      </c>
      <c r="AC513" s="1">
        <v>1</v>
      </c>
      <c r="AD513" s="1">
        <v>0</v>
      </c>
      <c r="AE513" s="1">
        <v>0</v>
      </c>
      <c r="AF513" s="1">
        <v>0</v>
      </c>
      <c r="AG513" s="1">
        <v>0</v>
      </c>
      <c r="AH513" s="1">
        <v>0</v>
      </c>
      <c r="AI513" s="1">
        <v>0</v>
      </c>
      <c r="AJ513" s="1">
        <v>0</v>
      </c>
      <c r="AK513" s="1">
        <v>1</v>
      </c>
      <c r="AL513" s="1">
        <v>0</v>
      </c>
      <c r="AM513" s="1">
        <v>0</v>
      </c>
      <c r="AN513" s="1">
        <v>0</v>
      </c>
      <c r="AO513" s="1">
        <v>0</v>
      </c>
      <c r="AP513" s="1">
        <v>0</v>
      </c>
      <c r="AQ513" s="1" t="s">
        <v>1251</v>
      </c>
      <c r="AR513" s="1">
        <v>0</v>
      </c>
      <c r="AT513" s="1" t="s">
        <v>16</v>
      </c>
      <c r="AU513" s="1" t="s">
        <v>1206</v>
      </c>
      <c r="AV513" s="1" t="s">
        <v>1019</v>
      </c>
      <c r="AW513" s="1">
        <v>12</v>
      </c>
      <c r="AX513" s="1">
        <v>0</v>
      </c>
      <c r="CI513" s="2">
        <v>41411</v>
      </c>
    </row>
    <row r="514" spans="1:88" ht="45" x14ac:dyDescent="0.25">
      <c r="A514" s="1">
        <v>219</v>
      </c>
      <c r="B514" s="1" t="s">
        <v>461</v>
      </c>
      <c r="G514" s="5">
        <v>219.2</v>
      </c>
      <c r="H514" s="1" t="s">
        <v>1881</v>
      </c>
      <c r="I514" s="1" t="s">
        <v>1620</v>
      </c>
      <c r="J514" s="1" t="s">
        <v>2013</v>
      </c>
      <c r="K514" s="1" t="s">
        <v>18</v>
      </c>
      <c r="L514" s="1" t="s">
        <v>21</v>
      </c>
      <c r="M514" s="1" t="s">
        <v>4887</v>
      </c>
      <c r="N514" s="2">
        <v>35582</v>
      </c>
      <c r="O514" s="1" t="s">
        <v>4892</v>
      </c>
      <c r="P514" s="1">
        <v>302457</v>
      </c>
      <c r="Q514" s="1">
        <v>521611</v>
      </c>
      <c r="R514" s="1">
        <v>89</v>
      </c>
      <c r="S514" s="1" t="s">
        <v>1838</v>
      </c>
      <c r="T514" s="1" t="s">
        <v>4891</v>
      </c>
      <c r="U514" s="1">
        <v>3</v>
      </c>
      <c r="V514" s="1" t="s">
        <v>1194</v>
      </c>
      <c r="W514" s="1">
        <v>155</v>
      </c>
      <c r="X514" s="1">
        <v>5</v>
      </c>
      <c r="Y514" s="1" t="s">
        <v>1256</v>
      </c>
      <c r="Z514" s="1">
        <v>0</v>
      </c>
      <c r="AA514" s="1">
        <v>0</v>
      </c>
      <c r="AB514" s="1">
        <v>0</v>
      </c>
      <c r="AC514" s="1">
        <v>0</v>
      </c>
      <c r="AD514" s="1">
        <v>0</v>
      </c>
      <c r="AE514" s="1">
        <v>0</v>
      </c>
      <c r="AF514" s="1">
        <v>0</v>
      </c>
      <c r="AG514" s="1">
        <v>0</v>
      </c>
      <c r="AH514" s="1">
        <v>0</v>
      </c>
      <c r="AI514" s="1">
        <v>0</v>
      </c>
      <c r="AJ514" s="1">
        <v>0</v>
      </c>
      <c r="AK514" s="1">
        <v>0</v>
      </c>
      <c r="AL514" s="1">
        <v>1</v>
      </c>
      <c r="AM514" s="1">
        <v>0</v>
      </c>
      <c r="AN514" s="1">
        <v>0</v>
      </c>
      <c r="AO514" s="1">
        <v>0</v>
      </c>
      <c r="AP514" s="1">
        <v>0</v>
      </c>
      <c r="AQ514" s="1" t="s">
        <v>2471</v>
      </c>
      <c r="AR514" s="1">
        <v>1</v>
      </c>
      <c r="AS514" s="1" t="s">
        <v>4885</v>
      </c>
      <c r="AT514" s="1" t="s">
        <v>2596</v>
      </c>
      <c r="AV514" s="1" t="s">
        <v>1387</v>
      </c>
      <c r="AW514" s="1">
        <v>0</v>
      </c>
      <c r="AX514" s="1">
        <v>0</v>
      </c>
      <c r="CI514" s="2">
        <v>41411</v>
      </c>
    </row>
    <row r="515" spans="1:88" ht="45" x14ac:dyDescent="0.25">
      <c r="A515" s="1">
        <v>219</v>
      </c>
      <c r="B515" s="1" t="s">
        <v>461</v>
      </c>
      <c r="G515" s="5">
        <v>219.1</v>
      </c>
      <c r="H515" s="1" t="s">
        <v>1878</v>
      </c>
      <c r="I515" s="1" t="s">
        <v>1620</v>
      </c>
      <c r="J515" s="1" t="s">
        <v>2013</v>
      </c>
      <c r="K515" s="1" t="s">
        <v>18</v>
      </c>
      <c r="L515" s="1" t="s">
        <v>21</v>
      </c>
      <c r="M515" s="1" t="s">
        <v>4887</v>
      </c>
      <c r="N515" s="2">
        <v>35582</v>
      </c>
      <c r="O515" s="1" t="s">
        <v>4895</v>
      </c>
      <c r="P515" s="1">
        <v>302443</v>
      </c>
      <c r="Q515" s="1">
        <v>521615</v>
      </c>
      <c r="R515" s="1">
        <v>89</v>
      </c>
      <c r="S515" s="1" t="s">
        <v>1838</v>
      </c>
      <c r="T515" s="1" t="s">
        <v>4894</v>
      </c>
      <c r="U515" s="1">
        <v>3</v>
      </c>
      <c r="V515" s="1" t="s">
        <v>1194</v>
      </c>
      <c r="W515" s="1">
        <v>155</v>
      </c>
      <c r="X515" s="1">
        <v>5</v>
      </c>
      <c r="Y515" s="1" t="s">
        <v>1256</v>
      </c>
      <c r="Z515" s="1">
        <v>0</v>
      </c>
      <c r="AA515" s="1">
        <v>0</v>
      </c>
      <c r="AB515" s="1">
        <v>0</v>
      </c>
      <c r="AC515" s="1">
        <v>0</v>
      </c>
      <c r="AD515" s="1">
        <v>0</v>
      </c>
      <c r="AE515" s="1">
        <v>0</v>
      </c>
      <c r="AF515" s="1">
        <v>0</v>
      </c>
      <c r="AG515" s="1">
        <v>0</v>
      </c>
      <c r="AH515" s="1">
        <v>0</v>
      </c>
      <c r="AI515" s="1">
        <v>0</v>
      </c>
      <c r="AJ515" s="1">
        <v>0</v>
      </c>
      <c r="AK515" s="1">
        <v>0</v>
      </c>
      <c r="AL515" s="1">
        <v>1</v>
      </c>
      <c r="AM515" s="1">
        <v>0</v>
      </c>
      <c r="AN515" s="1">
        <v>0</v>
      </c>
      <c r="AO515" s="1">
        <v>0</v>
      </c>
      <c r="AP515" s="1">
        <v>0</v>
      </c>
      <c r="AQ515" s="1" t="s">
        <v>2471</v>
      </c>
      <c r="AR515" s="1">
        <v>1</v>
      </c>
      <c r="AS515" s="1" t="s">
        <v>4885</v>
      </c>
      <c r="AT515" s="1" t="s">
        <v>2596</v>
      </c>
      <c r="AV515" s="1" t="s">
        <v>1387</v>
      </c>
      <c r="AW515" s="1">
        <v>0</v>
      </c>
      <c r="AX515" s="1">
        <v>0</v>
      </c>
      <c r="AZ515" s="1" t="s">
        <v>1065</v>
      </c>
      <c r="BB515" s="1" t="s">
        <v>3811</v>
      </c>
      <c r="BD515" s="1" t="s">
        <v>2013</v>
      </c>
      <c r="BE515" s="1" t="s">
        <v>1387</v>
      </c>
      <c r="BG515" s="1" t="s">
        <v>2013</v>
      </c>
      <c r="BH515" s="1" t="s">
        <v>1135</v>
      </c>
      <c r="BI515" s="1" t="s">
        <v>1173</v>
      </c>
      <c r="BJ515" s="1" t="s">
        <v>1429</v>
      </c>
      <c r="BK515" s="1" t="s">
        <v>1267</v>
      </c>
      <c r="BL515" s="1" t="s">
        <v>1108</v>
      </c>
      <c r="BM515" s="1" t="s">
        <v>1107</v>
      </c>
      <c r="BN515" s="1">
        <v>0</v>
      </c>
      <c r="BO515" s="1" t="s">
        <v>4893</v>
      </c>
      <c r="BW515" s="1" t="s">
        <v>1383</v>
      </c>
      <c r="BX515" s="1" t="s">
        <v>1383</v>
      </c>
      <c r="BY515" s="1" t="s">
        <v>1383</v>
      </c>
      <c r="BZ515" s="1" t="s">
        <v>1383</v>
      </c>
      <c r="CA515" s="1" t="s">
        <v>1383</v>
      </c>
      <c r="CB515" s="1" t="s">
        <v>1383</v>
      </c>
      <c r="CC515" s="1" t="s">
        <v>1383</v>
      </c>
      <c r="CD515" s="1" t="s">
        <v>1383</v>
      </c>
      <c r="CE515" s="1" t="s">
        <v>1383</v>
      </c>
      <c r="CF515" s="1" t="s">
        <v>1383</v>
      </c>
      <c r="CG515" s="1" t="s">
        <v>1383</v>
      </c>
      <c r="CH515" s="1" t="s">
        <v>1383</v>
      </c>
      <c r="CI515" s="2">
        <v>41411</v>
      </c>
      <c r="CJ515" s="2">
        <v>38718</v>
      </c>
    </row>
    <row r="516" spans="1:88" ht="45" x14ac:dyDescent="0.25">
      <c r="A516" s="1">
        <v>219</v>
      </c>
      <c r="B516" s="1" t="s">
        <v>461</v>
      </c>
      <c r="G516" s="5">
        <v>219.3</v>
      </c>
      <c r="H516" s="1" t="s">
        <v>4890</v>
      </c>
      <c r="I516" s="1" t="s">
        <v>1620</v>
      </c>
      <c r="J516" s="1" t="s">
        <v>2013</v>
      </c>
      <c r="K516" s="1" t="s">
        <v>18</v>
      </c>
      <c r="L516" s="1" t="s">
        <v>21</v>
      </c>
      <c r="M516" s="1" t="s">
        <v>4887</v>
      </c>
      <c r="N516" s="2">
        <v>35582</v>
      </c>
      <c r="P516" s="1">
        <v>302226</v>
      </c>
      <c r="Q516" s="1">
        <v>521272</v>
      </c>
      <c r="R516" s="1">
        <v>89</v>
      </c>
      <c r="S516" s="1" t="s">
        <v>1838</v>
      </c>
      <c r="T516" s="1" t="s">
        <v>4889</v>
      </c>
      <c r="U516" s="1">
        <v>5</v>
      </c>
      <c r="V516" s="1" t="s">
        <v>1529</v>
      </c>
      <c r="W516" s="1">
        <v>145</v>
      </c>
      <c r="X516" s="1">
        <v>5</v>
      </c>
      <c r="Y516" s="1" t="s">
        <v>1256</v>
      </c>
      <c r="Z516" s="1">
        <v>0</v>
      </c>
      <c r="AA516" s="1">
        <v>1</v>
      </c>
      <c r="AB516" s="1">
        <v>0</v>
      </c>
      <c r="AC516" s="1">
        <v>0</v>
      </c>
      <c r="AD516" s="1">
        <v>0</v>
      </c>
      <c r="AE516" s="1">
        <v>0</v>
      </c>
      <c r="AF516" s="1">
        <v>0</v>
      </c>
      <c r="AG516" s="1">
        <v>0</v>
      </c>
      <c r="AH516" s="1">
        <v>0</v>
      </c>
      <c r="AI516" s="1">
        <v>0</v>
      </c>
      <c r="AJ516" s="1">
        <v>0</v>
      </c>
      <c r="AK516" s="1">
        <v>0</v>
      </c>
      <c r="AL516" s="1">
        <v>0</v>
      </c>
      <c r="AM516" s="1">
        <v>0</v>
      </c>
      <c r="AN516" s="1">
        <v>0</v>
      </c>
      <c r="AO516" s="1">
        <v>0</v>
      </c>
      <c r="AP516" s="1">
        <v>0</v>
      </c>
      <c r="AQ516" s="1" t="s">
        <v>1741</v>
      </c>
      <c r="AR516" s="1">
        <v>1</v>
      </c>
      <c r="AS516" s="1" t="s">
        <v>4885</v>
      </c>
      <c r="AT516" s="1" t="s">
        <v>2596</v>
      </c>
      <c r="AV516" s="1" t="s">
        <v>1387</v>
      </c>
      <c r="AW516" s="1">
        <v>0</v>
      </c>
      <c r="AX516" s="1">
        <v>0</v>
      </c>
      <c r="CI516" s="2">
        <v>41411</v>
      </c>
    </row>
    <row r="517" spans="1:88" ht="45" x14ac:dyDescent="0.25">
      <c r="A517" s="1">
        <v>219</v>
      </c>
      <c r="B517" s="1" t="s">
        <v>461</v>
      </c>
      <c r="G517" s="5">
        <v>219.4</v>
      </c>
      <c r="H517" s="1" t="s">
        <v>4888</v>
      </c>
      <c r="I517" s="1" t="s">
        <v>1620</v>
      </c>
      <c r="J517" s="1" t="s">
        <v>2013</v>
      </c>
      <c r="K517" s="1" t="s">
        <v>18</v>
      </c>
      <c r="L517" s="1" t="s">
        <v>21</v>
      </c>
      <c r="M517" s="1" t="s">
        <v>4887</v>
      </c>
      <c r="N517" s="2">
        <v>35582</v>
      </c>
      <c r="P517" s="1">
        <v>302209</v>
      </c>
      <c r="Q517" s="1">
        <v>521191</v>
      </c>
      <c r="R517" s="1">
        <v>89</v>
      </c>
      <c r="S517" s="1" t="s">
        <v>1838</v>
      </c>
      <c r="T517" s="1" t="s">
        <v>4886</v>
      </c>
      <c r="U517" s="1">
        <v>5</v>
      </c>
      <c r="V517" s="1" t="s">
        <v>1529</v>
      </c>
      <c r="W517" s="1">
        <v>145</v>
      </c>
      <c r="X517" s="1">
        <v>5</v>
      </c>
      <c r="Y517" s="1" t="s">
        <v>1256</v>
      </c>
      <c r="Z517" s="1">
        <v>0</v>
      </c>
      <c r="AA517" s="1">
        <v>1</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t="s">
        <v>1741</v>
      </c>
      <c r="AR517" s="1">
        <v>1</v>
      </c>
      <c r="AS517" s="1" t="s">
        <v>4885</v>
      </c>
      <c r="AT517" s="1" t="s">
        <v>2596</v>
      </c>
      <c r="AV517" s="1" t="s">
        <v>1387</v>
      </c>
      <c r="AW517" s="1">
        <v>0</v>
      </c>
      <c r="AX517" s="1">
        <v>0</v>
      </c>
      <c r="CI517" s="2">
        <v>41411</v>
      </c>
    </row>
    <row r="518" spans="1:88" ht="45" x14ac:dyDescent="0.25">
      <c r="A518" s="1">
        <v>220</v>
      </c>
      <c r="B518" s="1" t="s">
        <v>462</v>
      </c>
      <c r="G518" s="5">
        <v>220.4</v>
      </c>
      <c r="H518" s="1" t="s">
        <v>2206</v>
      </c>
      <c r="I518" s="1" t="s">
        <v>16</v>
      </c>
      <c r="J518" s="1" t="s">
        <v>1261</v>
      </c>
      <c r="K518" s="1" t="s">
        <v>295</v>
      </c>
      <c r="L518" s="1" t="s">
        <v>16</v>
      </c>
      <c r="M518" s="1" t="s">
        <v>3286</v>
      </c>
      <c r="N518" s="2">
        <v>35582</v>
      </c>
      <c r="O518" s="1" t="s">
        <v>4877</v>
      </c>
      <c r="P518" s="1">
        <v>460855</v>
      </c>
      <c r="Q518" s="1">
        <v>378160</v>
      </c>
      <c r="R518" s="1">
        <v>120</v>
      </c>
      <c r="S518" s="1" t="s">
        <v>1258</v>
      </c>
      <c r="T518" s="1" t="s">
        <v>4876</v>
      </c>
      <c r="U518" s="1">
        <v>20</v>
      </c>
      <c r="W518" s="1">
        <v>0</v>
      </c>
      <c r="X518" s="1">
        <v>20</v>
      </c>
      <c r="Z518" s="1">
        <v>1</v>
      </c>
      <c r="AA518" s="1">
        <v>0</v>
      </c>
      <c r="AB518" s="1">
        <v>0</v>
      </c>
      <c r="AC518" s="1">
        <v>0</v>
      </c>
      <c r="AD518" s="1">
        <v>0</v>
      </c>
      <c r="AE518" s="1">
        <v>0</v>
      </c>
      <c r="AF518" s="1">
        <v>0</v>
      </c>
      <c r="AG518" s="1">
        <v>0</v>
      </c>
      <c r="AH518" s="1">
        <v>0</v>
      </c>
      <c r="AI518" s="1">
        <v>0</v>
      </c>
      <c r="AJ518" s="1">
        <v>0</v>
      </c>
      <c r="AK518" s="1">
        <v>0</v>
      </c>
      <c r="AL518" s="1">
        <v>1</v>
      </c>
      <c r="AM518" s="1">
        <v>0</v>
      </c>
      <c r="AN518" s="1">
        <v>0</v>
      </c>
      <c r="AO518" s="1">
        <v>0</v>
      </c>
      <c r="AP518" s="1">
        <v>0</v>
      </c>
      <c r="AQ518" s="1" t="s">
        <v>2471</v>
      </c>
      <c r="AR518" s="1">
        <v>0</v>
      </c>
      <c r="AT518" s="38" t="s">
        <v>1383</v>
      </c>
      <c r="AU518" s="1" t="s">
        <v>1206</v>
      </c>
      <c r="AV518" s="1" t="s">
        <v>1387</v>
      </c>
      <c r="AW518" s="1">
        <v>0</v>
      </c>
      <c r="AX518" s="1">
        <v>0</v>
      </c>
      <c r="CI518" s="2">
        <v>41411</v>
      </c>
      <c r="CJ518" s="2">
        <v>39881</v>
      </c>
    </row>
    <row r="519" spans="1:88" ht="45" x14ac:dyDescent="0.25">
      <c r="A519" s="1">
        <v>220</v>
      </c>
      <c r="B519" s="1" t="s">
        <v>462</v>
      </c>
      <c r="G519" s="5">
        <v>220.1</v>
      </c>
      <c r="H519" s="1" t="s">
        <v>4884</v>
      </c>
      <c r="I519" s="1" t="s">
        <v>16</v>
      </c>
      <c r="J519" s="1" t="s">
        <v>1261</v>
      </c>
      <c r="K519" s="1" t="s">
        <v>295</v>
      </c>
      <c r="L519" s="1" t="s">
        <v>16</v>
      </c>
      <c r="M519" s="1" t="s">
        <v>3286</v>
      </c>
      <c r="N519" s="2">
        <v>35582</v>
      </c>
      <c r="O519" s="1" t="s">
        <v>4883</v>
      </c>
      <c r="P519" s="1">
        <v>460780</v>
      </c>
      <c r="Q519" s="1">
        <v>378295</v>
      </c>
      <c r="R519" s="1">
        <v>120</v>
      </c>
      <c r="S519" s="1" t="s">
        <v>1258</v>
      </c>
      <c r="T519" s="1" t="s">
        <v>4882</v>
      </c>
      <c r="U519" s="1">
        <v>20</v>
      </c>
      <c r="W519" s="1">
        <v>0</v>
      </c>
      <c r="X519" s="1">
        <v>20</v>
      </c>
      <c r="Z519" s="1">
        <v>1</v>
      </c>
      <c r="AA519" s="1">
        <v>0</v>
      </c>
      <c r="AB519" s="1">
        <v>0</v>
      </c>
      <c r="AC519" s="1">
        <v>0</v>
      </c>
      <c r="AD519" s="1">
        <v>0</v>
      </c>
      <c r="AE519" s="1">
        <v>0</v>
      </c>
      <c r="AF519" s="1">
        <v>0</v>
      </c>
      <c r="AG519" s="1">
        <v>0</v>
      </c>
      <c r="AH519" s="1">
        <v>0</v>
      </c>
      <c r="AI519" s="1">
        <v>0</v>
      </c>
      <c r="AJ519" s="1">
        <v>0</v>
      </c>
      <c r="AK519" s="1">
        <v>0</v>
      </c>
      <c r="AL519" s="1">
        <v>1</v>
      </c>
      <c r="AM519" s="1">
        <v>0</v>
      </c>
      <c r="AN519" s="1">
        <v>0</v>
      </c>
      <c r="AO519" s="1">
        <v>0</v>
      </c>
      <c r="AP519" s="1">
        <v>0</v>
      </c>
      <c r="AQ519" s="1" t="s">
        <v>2471</v>
      </c>
      <c r="AR519" s="1">
        <v>0</v>
      </c>
      <c r="AT519" s="1" t="s">
        <v>1620</v>
      </c>
      <c r="AU519" s="1" t="s">
        <v>1206</v>
      </c>
      <c r="AV519" s="1" t="s">
        <v>1387</v>
      </c>
      <c r="AW519" s="1">
        <v>0</v>
      </c>
      <c r="AX519" s="1">
        <v>0</v>
      </c>
      <c r="CI519" s="2">
        <v>41411</v>
      </c>
      <c r="CJ519" s="2">
        <v>39881</v>
      </c>
    </row>
    <row r="520" spans="1:88" ht="45" x14ac:dyDescent="0.25">
      <c r="A520" s="1">
        <v>220</v>
      </c>
      <c r="B520" s="1" t="s">
        <v>462</v>
      </c>
      <c r="G520" s="5">
        <v>220.2</v>
      </c>
      <c r="H520" s="1" t="s">
        <v>1881</v>
      </c>
      <c r="I520" s="1" t="s">
        <v>16</v>
      </c>
      <c r="J520" s="1" t="s">
        <v>1261</v>
      </c>
      <c r="K520" s="1" t="s">
        <v>295</v>
      </c>
      <c r="L520" s="1" t="s">
        <v>16</v>
      </c>
      <c r="M520" s="1" t="s">
        <v>3286</v>
      </c>
      <c r="N520" s="2">
        <v>35582</v>
      </c>
      <c r="O520" s="1" t="s">
        <v>4881</v>
      </c>
      <c r="P520" s="1">
        <v>460738</v>
      </c>
      <c r="Q520" s="1">
        <v>378281</v>
      </c>
      <c r="R520" s="1">
        <v>120</v>
      </c>
      <c r="S520" s="1" t="s">
        <v>1258</v>
      </c>
      <c r="T520" s="1" t="s">
        <v>4880</v>
      </c>
      <c r="U520" s="1">
        <v>20</v>
      </c>
      <c r="W520" s="1">
        <v>0</v>
      </c>
      <c r="X520" s="1">
        <v>20</v>
      </c>
      <c r="Z520" s="1">
        <v>1</v>
      </c>
      <c r="AA520" s="1">
        <v>0</v>
      </c>
      <c r="AB520" s="1">
        <v>0</v>
      </c>
      <c r="AC520" s="1">
        <v>0</v>
      </c>
      <c r="AD520" s="1">
        <v>0</v>
      </c>
      <c r="AE520" s="1">
        <v>0</v>
      </c>
      <c r="AF520" s="1">
        <v>0</v>
      </c>
      <c r="AG520" s="1">
        <v>0</v>
      </c>
      <c r="AH520" s="1">
        <v>0</v>
      </c>
      <c r="AI520" s="1">
        <v>0</v>
      </c>
      <c r="AJ520" s="1">
        <v>0</v>
      </c>
      <c r="AK520" s="1">
        <v>0</v>
      </c>
      <c r="AL520" s="1">
        <v>1</v>
      </c>
      <c r="AM520" s="1">
        <v>0</v>
      </c>
      <c r="AN520" s="1">
        <v>0</v>
      </c>
      <c r="AO520" s="1">
        <v>0</v>
      </c>
      <c r="AP520" s="1">
        <v>0</v>
      </c>
      <c r="AQ520" s="1" t="s">
        <v>2471</v>
      </c>
      <c r="AR520" s="1">
        <v>0</v>
      </c>
      <c r="AT520" s="1" t="s">
        <v>1620</v>
      </c>
      <c r="AU520" s="1" t="s">
        <v>1206</v>
      </c>
      <c r="AV520" s="1" t="s">
        <v>1387</v>
      </c>
      <c r="AW520" s="1">
        <v>0</v>
      </c>
      <c r="AX520" s="1">
        <v>0</v>
      </c>
      <c r="CI520" s="2">
        <v>41411</v>
      </c>
      <c r="CJ520" s="2">
        <v>39881</v>
      </c>
    </row>
    <row r="521" spans="1:88" ht="45" x14ac:dyDescent="0.25">
      <c r="A521" s="1">
        <v>220</v>
      </c>
      <c r="B521" s="1" t="s">
        <v>462</v>
      </c>
      <c r="G521" s="5">
        <v>220.3</v>
      </c>
      <c r="H521" s="1" t="s">
        <v>2403</v>
      </c>
      <c r="I521" s="1" t="s">
        <v>16</v>
      </c>
      <c r="J521" s="1" t="s">
        <v>1261</v>
      </c>
      <c r="K521" s="1" t="s">
        <v>295</v>
      </c>
      <c r="L521" s="1" t="s">
        <v>16</v>
      </c>
      <c r="M521" s="1" t="s">
        <v>3286</v>
      </c>
      <c r="N521" s="2">
        <v>35582</v>
      </c>
      <c r="O521" s="1" t="s">
        <v>4879</v>
      </c>
      <c r="P521" s="1">
        <v>460697</v>
      </c>
      <c r="Q521" s="1">
        <v>378267</v>
      </c>
      <c r="R521" s="1">
        <v>120</v>
      </c>
      <c r="S521" s="1" t="s">
        <v>1258</v>
      </c>
      <c r="T521" s="1" t="s">
        <v>4878</v>
      </c>
      <c r="U521" s="1">
        <v>20</v>
      </c>
      <c r="W521" s="1">
        <v>0</v>
      </c>
      <c r="X521" s="1">
        <v>20</v>
      </c>
      <c r="Z521" s="1">
        <v>1</v>
      </c>
      <c r="AA521" s="1">
        <v>0</v>
      </c>
      <c r="AB521" s="1">
        <v>0</v>
      </c>
      <c r="AC521" s="1">
        <v>0</v>
      </c>
      <c r="AD521" s="1">
        <v>0</v>
      </c>
      <c r="AE521" s="1">
        <v>0</v>
      </c>
      <c r="AF521" s="1">
        <v>0</v>
      </c>
      <c r="AG521" s="1">
        <v>0</v>
      </c>
      <c r="AH521" s="1">
        <v>0</v>
      </c>
      <c r="AI521" s="1">
        <v>0</v>
      </c>
      <c r="AJ521" s="1">
        <v>0</v>
      </c>
      <c r="AK521" s="1">
        <v>0</v>
      </c>
      <c r="AL521" s="1">
        <v>1</v>
      </c>
      <c r="AM521" s="1">
        <v>0</v>
      </c>
      <c r="AN521" s="1">
        <v>0</v>
      </c>
      <c r="AO521" s="1">
        <v>0</v>
      </c>
      <c r="AP521" s="1">
        <v>0</v>
      </c>
      <c r="AQ521" s="1" t="s">
        <v>2471</v>
      </c>
      <c r="AR521" s="1">
        <v>0</v>
      </c>
      <c r="AT521" s="1" t="s">
        <v>1620</v>
      </c>
      <c r="AU521" s="1" t="s">
        <v>1206</v>
      </c>
      <c r="AV521" s="1" t="s">
        <v>1387</v>
      </c>
      <c r="AW521" s="1">
        <v>0</v>
      </c>
      <c r="AX521" s="1">
        <v>0</v>
      </c>
      <c r="CI521" s="2">
        <v>41411</v>
      </c>
      <c r="CJ521" s="2">
        <v>39881</v>
      </c>
    </row>
    <row r="522" spans="1:88" ht="45" x14ac:dyDescent="0.25">
      <c r="A522" s="1">
        <v>220</v>
      </c>
      <c r="B522" s="1" t="s">
        <v>462</v>
      </c>
      <c r="G522" s="5">
        <v>220.5</v>
      </c>
      <c r="H522" s="1" t="s">
        <v>4875</v>
      </c>
      <c r="I522" s="1" t="s">
        <v>16</v>
      </c>
      <c r="J522" s="1" t="s">
        <v>1261</v>
      </c>
      <c r="K522" s="1" t="s">
        <v>295</v>
      </c>
      <c r="L522" s="1" t="s">
        <v>16</v>
      </c>
      <c r="M522" s="1" t="s">
        <v>3286</v>
      </c>
      <c r="N522" s="2">
        <v>35582</v>
      </c>
      <c r="P522" s="1">
        <v>460694</v>
      </c>
      <c r="Q522" s="1">
        <v>378271</v>
      </c>
      <c r="R522" s="1">
        <v>120</v>
      </c>
      <c r="S522" s="1" t="s">
        <v>1258</v>
      </c>
      <c r="T522" s="1" t="s">
        <v>4874</v>
      </c>
      <c r="U522" s="1">
        <v>20</v>
      </c>
      <c r="V522" s="1" t="s">
        <v>1529</v>
      </c>
      <c r="W522" s="1">
        <v>48</v>
      </c>
      <c r="X522" s="1">
        <v>10</v>
      </c>
      <c r="Y522" s="1" t="s">
        <v>1529</v>
      </c>
      <c r="Z522" s="1">
        <v>1</v>
      </c>
      <c r="AA522" s="1">
        <v>0</v>
      </c>
      <c r="AB522" s="1">
        <v>0</v>
      </c>
      <c r="AC522" s="1">
        <v>0</v>
      </c>
      <c r="AD522" s="1">
        <v>0</v>
      </c>
      <c r="AE522" s="1">
        <v>0</v>
      </c>
      <c r="AF522" s="1">
        <v>0</v>
      </c>
      <c r="AG522" s="1">
        <v>0</v>
      </c>
      <c r="AH522" s="1">
        <v>0</v>
      </c>
      <c r="AI522" s="1">
        <v>0</v>
      </c>
      <c r="AJ522" s="1">
        <v>0</v>
      </c>
      <c r="AK522" s="1">
        <v>1</v>
      </c>
      <c r="AL522" s="1">
        <v>0</v>
      </c>
      <c r="AM522" s="1">
        <v>0</v>
      </c>
      <c r="AN522" s="1">
        <v>0</v>
      </c>
      <c r="AO522" s="1">
        <v>0</v>
      </c>
      <c r="AP522" s="1">
        <v>0</v>
      </c>
      <c r="AQ522" s="1" t="s">
        <v>1333</v>
      </c>
      <c r="AR522" s="1">
        <v>0</v>
      </c>
      <c r="AU522" s="1" t="s">
        <v>1206</v>
      </c>
      <c r="AV522" s="1" t="s">
        <v>1387</v>
      </c>
      <c r="AW522" s="1">
        <v>0</v>
      </c>
      <c r="AX522" s="1">
        <v>0</v>
      </c>
      <c r="CI522" s="2">
        <v>41411</v>
      </c>
      <c r="CJ522" s="2">
        <v>39881</v>
      </c>
    </row>
    <row r="523" spans="1:88" ht="30" x14ac:dyDescent="0.25">
      <c r="A523" s="1">
        <v>221</v>
      </c>
      <c r="B523" s="1" t="s">
        <v>463</v>
      </c>
      <c r="G523" s="5">
        <v>221.1</v>
      </c>
      <c r="H523" s="1" t="s">
        <v>1881</v>
      </c>
      <c r="I523" s="1" t="s">
        <v>16</v>
      </c>
      <c r="J523" s="1" t="s">
        <v>980</v>
      </c>
      <c r="K523" s="1" t="s">
        <v>200</v>
      </c>
      <c r="L523" s="1" t="s">
        <v>16</v>
      </c>
      <c r="M523" s="1" t="s">
        <v>1413</v>
      </c>
      <c r="N523" s="2">
        <v>35582</v>
      </c>
      <c r="O523" s="1" t="s">
        <v>4873</v>
      </c>
      <c r="P523" s="1">
        <v>329795</v>
      </c>
      <c r="Q523" s="1">
        <v>668138</v>
      </c>
      <c r="R523" s="1">
        <v>66</v>
      </c>
      <c r="S523" s="1" t="s">
        <v>1191</v>
      </c>
      <c r="T523" s="1" t="s">
        <v>4872</v>
      </c>
      <c r="U523" s="1">
        <v>0.1</v>
      </c>
      <c r="V523" s="1" t="s">
        <v>1022</v>
      </c>
      <c r="W523" s="1">
        <v>106.461</v>
      </c>
      <c r="X523" s="1">
        <v>0.01</v>
      </c>
      <c r="Y523" s="1" t="s">
        <v>1022</v>
      </c>
      <c r="Z523" s="1">
        <v>1</v>
      </c>
      <c r="AA523" s="1">
        <v>0</v>
      </c>
      <c r="AB523" s="1">
        <v>0</v>
      </c>
      <c r="AC523" s="1">
        <v>1</v>
      </c>
      <c r="AD523" s="1">
        <v>0</v>
      </c>
      <c r="AE523" s="1">
        <v>0</v>
      </c>
      <c r="AF523" s="1">
        <v>0</v>
      </c>
      <c r="AG523" s="1">
        <v>0</v>
      </c>
      <c r="AH523" s="1">
        <v>0</v>
      </c>
      <c r="AI523" s="1">
        <v>0</v>
      </c>
      <c r="AJ523" s="1">
        <v>0</v>
      </c>
      <c r="AK523" s="1">
        <v>0</v>
      </c>
      <c r="AL523" s="1">
        <v>0</v>
      </c>
      <c r="AM523" s="1">
        <v>0</v>
      </c>
      <c r="AN523" s="1">
        <v>0</v>
      </c>
      <c r="AO523" s="1">
        <v>0</v>
      </c>
      <c r="AP523" s="1">
        <v>0</v>
      </c>
      <c r="AQ523" s="1" t="s">
        <v>1326</v>
      </c>
      <c r="AR523" s="1">
        <v>0</v>
      </c>
      <c r="AT523" s="1" t="s">
        <v>16</v>
      </c>
      <c r="AU523" s="1" t="s">
        <v>1162</v>
      </c>
      <c r="AV523" s="1" t="s">
        <v>1019</v>
      </c>
      <c r="AW523" s="1">
        <v>12</v>
      </c>
      <c r="AX523" s="1">
        <v>12</v>
      </c>
      <c r="AY523" s="1" t="s">
        <v>4871</v>
      </c>
      <c r="CI523" s="2">
        <v>41411</v>
      </c>
    </row>
    <row r="524" spans="1:88" ht="30" x14ac:dyDescent="0.25">
      <c r="A524" s="1">
        <v>222</v>
      </c>
      <c r="B524" s="1" t="s">
        <v>464</v>
      </c>
      <c r="G524" s="5">
        <v>222.1</v>
      </c>
      <c r="H524" s="1" t="s">
        <v>4870</v>
      </c>
      <c r="I524" s="1" t="s">
        <v>16</v>
      </c>
      <c r="J524" s="1" t="s">
        <v>980</v>
      </c>
      <c r="K524" s="1" t="s">
        <v>155</v>
      </c>
      <c r="L524" s="1" t="s">
        <v>16</v>
      </c>
      <c r="M524" s="1" t="s">
        <v>1413</v>
      </c>
      <c r="N524" s="2">
        <v>35582</v>
      </c>
      <c r="P524" s="1">
        <v>330442</v>
      </c>
      <c r="Q524" s="1">
        <v>695632</v>
      </c>
      <c r="R524" s="1">
        <v>59</v>
      </c>
      <c r="S524" s="1" t="s">
        <v>1191</v>
      </c>
      <c r="T524" s="1" t="s">
        <v>4869</v>
      </c>
      <c r="U524" s="1">
        <v>10</v>
      </c>
      <c r="V524" s="1" t="s">
        <v>1022</v>
      </c>
      <c r="W524" s="1">
        <v>61.93</v>
      </c>
      <c r="X524" s="1">
        <v>0.01</v>
      </c>
      <c r="Y524" s="1" t="s">
        <v>1022</v>
      </c>
      <c r="Z524" s="1">
        <v>1</v>
      </c>
      <c r="AA524" s="1">
        <v>0</v>
      </c>
      <c r="AB524" s="1">
        <v>0</v>
      </c>
      <c r="AC524" s="1">
        <v>1</v>
      </c>
      <c r="AD524" s="1">
        <v>0</v>
      </c>
      <c r="AE524" s="1">
        <v>0</v>
      </c>
      <c r="AF524" s="1">
        <v>0</v>
      </c>
      <c r="AG524" s="1">
        <v>0</v>
      </c>
      <c r="AH524" s="1">
        <v>0</v>
      </c>
      <c r="AI524" s="1">
        <v>0</v>
      </c>
      <c r="AJ524" s="1">
        <v>0</v>
      </c>
      <c r="AK524" s="1">
        <v>0</v>
      </c>
      <c r="AL524" s="1">
        <v>0</v>
      </c>
      <c r="AM524" s="1">
        <v>0</v>
      </c>
      <c r="AN524" s="1">
        <v>0</v>
      </c>
      <c r="AO524" s="1">
        <v>0</v>
      </c>
      <c r="AP524" s="1">
        <v>0</v>
      </c>
      <c r="AQ524" s="1" t="s">
        <v>1326</v>
      </c>
      <c r="AR524" s="1">
        <v>0</v>
      </c>
      <c r="AT524" s="1" t="s">
        <v>16</v>
      </c>
      <c r="AU524" s="1" t="s">
        <v>1162</v>
      </c>
      <c r="AV524" s="1" t="s">
        <v>1019</v>
      </c>
      <c r="AW524" s="1">
        <v>12</v>
      </c>
      <c r="AX524" s="1">
        <v>12</v>
      </c>
      <c r="CI524" s="2">
        <v>41411</v>
      </c>
    </row>
    <row r="525" spans="1:88" ht="45" x14ac:dyDescent="0.25">
      <c r="A525" s="1">
        <v>223</v>
      </c>
      <c r="B525" s="1" t="s">
        <v>465</v>
      </c>
      <c r="F525" s="1" t="s">
        <v>4868</v>
      </c>
      <c r="G525" s="5">
        <v>223.1</v>
      </c>
      <c r="H525" s="1" t="s">
        <v>3484</v>
      </c>
      <c r="I525" s="1" t="s">
        <v>16</v>
      </c>
      <c r="J525" s="1" t="s">
        <v>1041</v>
      </c>
      <c r="K525" s="1" t="s">
        <v>141</v>
      </c>
      <c r="L525" s="1" t="s">
        <v>16</v>
      </c>
      <c r="M525" s="1" t="s">
        <v>4787</v>
      </c>
      <c r="N525" s="2">
        <v>35643</v>
      </c>
      <c r="O525" s="1" t="s">
        <v>4867</v>
      </c>
      <c r="P525" s="1">
        <v>317699</v>
      </c>
      <c r="Q525" s="1">
        <v>212418</v>
      </c>
      <c r="R525" s="1">
        <v>161</v>
      </c>
      <c r="S525" s="1" t="s">
        <v>1424</v>
      </c>
      <c r="T525" s="1" t="s">
        <v>4866</v>
      </c>
      <c r="U525" s="1">
        <v>10</v>
      </c>
      <c r="V525" s="1" t="s">
        <v>1529</v>
      </c>
      <c r="W525" s="1">
        <v>0</v>
      </c>
      <c r="X525" s="1">
        <v>20</v>
      </c>
      <c r="Z525" s="1">
        <v>1</v>
      </c>
      <c r="AA525" s="1">
        <v>0</v>
      </c>
      <c r="AB525" s="1">
        <v>0</v>
      </c>
      <c r="AC525" s="1">
        <v>1</v>
      </c>
      <c r="AD525" s="1">
        <v>0</v>
      </c>
      <c r="AE525" s="1">
        <v>0</v>
      </c>
      <c r="AF525" s="1">
        <v>0</v>
      </c>
      <c r="AG525" s="1">
        <v>0</v>
      </c>
      <c r="AH525" s="1">
        <v>0</v>
      </c>
      <c r="AI525" s="1">
        <v>0</v>
      </c>
      <c r="AJ525" s="1">
        <v>0</v>
      </c>
      <c r="AK525" s="1">
        <v>0</v>
      </c>
      <c r="AL525" s="1">
        <v>0</v>
      </c>
      <c r="AM525" s="1">
        <v>0</v>
      </c>
      <c r="AN525" s="1">
        <v>0</v>
      </c>
      <c r="AO525" s="1">
        <v>0</v>
      </c>
      <c r="AP525" s="1">
        <v>1</v>
      </c>
      <c r="AQ525" s="1" t="s">
        <v>4865</v>
      </c>
      <c r="AR525" s="1">
        <v>0</v>
      </c>
      <c r="AS525" s="1" t="s">
        <v>4864</v>
      </c>
      <c r="AT525" s="1" t="s">
        <v>16</v>
      </c>
      <c r="AU525" s="1" t="s">
        <v>1206</v>
      </c>
      <c r="AV525" s="1" t="s">
        <v>1452</v>
      </c>
      <c r="AW525" s="1">
        <v>4</v>
      </c>
      <c r="AX525" s="1">
        <v>4</v>
      </c>
      <c r="AY525" s="1" t="s">
        <v>4863</v>
      </c>
      <c r="CI525" s="2">
        <v>41411</v>
      </c>
    </row>
    <row r="526" spans="1:88" ht="45" x14ac:dyDescent="0.25">
      <c r="A526" s="1">
        <v>224</v>
      </c>
      <c r="B526" s="1" t="s">
        <v>466</v>
      </c>
      <c r="F526" s="1" t="s">
        <v>484</v>
      </c>
      <c r="G526" s="5">
        <v>224.2</v>
      </c>
      <c r="H526" s="1" t="s">
        <v>4349</v>
      </c>
      <c r="I526" s="1" t="s">
        <v>16</v>
      </c>
      <c r="J526" s="1" t="s">
        <v>1041</v>
      </c>
      <c r="K526" s="1" t="s">
        <v>141</v>
      </c>
      <c r="L526" s="1" t="s">
        <v>16</v>
      </c>
      <c r="M526" s="1" t="s">
        <v>4787</v>
      </c>
      <c r="N526" s="2">
        <v>35643</v>
      </c>
      <c r="O526" s="1" t="s">
        <v>4859</v>
      </c>
      <c r="P526" s="1">
        <v>316831</v>
      </c>
      <c r="Q526" s="1">
        <v>209279</v>
      </c>
      <c r="R526" s="1">
        <v>161</v>
      </c>
      <c r="S526" s="1" t="s">
        <v>1424</v>
      </c>
      <c r="T526" s="1" t="s">
        <v>4858</v>
      </c>
      <c r="U526" s="1">
        <v>10</v>
      </c>
      <c r="V526" s="1" t="s">
        <v>1207</v>
      </c>
      <c r="W526" s="1">
        <v>300.23</v>
      </c>
      <c r="X526" s="1">
        <v>0.01</v>
      </c>
      <c r="Y526" s="1" t="s">
        <v>1194</v>
      </c>
      <c r="Z526" s="1">
        <v>1</v>
      </c>
      <c r="AA526" s="1">
        <v>0</v>
      </c>
      <c r="AB526" s="1">
        <v>0</v>
      </c>
      <c r="AC526" s="1">
        <v>1</v>
      </c>
      <c r="AD526" s="1">
        <v>0</v>
      </c>
      <c r="AE526" s="1">
        <v>0</v>
      </c>
      <c r="AF526" s="1">
        <v>0</v>
      </c>
      <c r="AG526" s="1">
        <v>0</v>
      </c>
      <c r="AH526" s="1">
        <v>0</v>
      </c>
      <c r="AI526" s="1">
        <v>0</v>
      </c>
      <c r="AJ526" s="1">
        <v>0</v>
      </c>
      <c r="AK526" s="1">
        <v>0</v>
      </c>
      <c r="AL526" s="1">
        <v>1</v>
      </c>
      <c r="AM526" s="1">
        <v>0</v>
      </c>
      <c r="AN526" s="1">
        <v>0</v>
      </c>
      <c r="AO526" s="1">
        <v>0</v>
      </c>
      <c r="AP526" s="1">
        <v>0</v>
      </c>
      <c r="AQ526" s="1" t="s">
        <v>4522</v>
      </c>
      <c r="AR526" s="1">
        <v>0</v>
      </c>
      <c r="AT526" s="1" t="s">
        <v>16</v>
      </c>
      <c r="AU526" s="1" t="s">
        <v>1206</v>
      </c>
      <c r="AV526" s="1" t="s">
        <v>1452</v>
      </c>
      <c r="AW526" s="1">
        <v>4</v>
      </c>
      <c r="AX526" s="1">
        <v>0</v>
      </c>
      <c r="CI526" s="2">
        <v>41411</v>
      </c>
    </row>
    <row r="527" spans="1:88" ht="45" x14ac:dyDescent="0.25">
      <c r="A527" s="1">
        <v>224</v>
      </c>
      <c r="B527" s="1" t="s">
        <v>466</v>
      </c>
      <c r="F527" s="1" t="s">
        <v>484</v>
      </c>
      <c r="G527" s="5">
        <v>224.1</v>
      </c>
      <c r="H527" s="1" t="s">
        <v>4862</v>
      </c>
      <c r="I527" s="1" t="s">
        <v>16</v>
      </c>
      <c r="J527" s="1" t="s">
        <v>1041</v>
      </c>
      <c r="K527" s="1" t="s">
        <v>141</v>
      </c>
      <c r="L527" s="1" t="s">
        <v>16</v>
      </c>
      <c r="M527" s="1" t="s">
        <v>4787</v>
      </c>
      <c r="N527" s="2">
        <v>35643</v>
      </c>
      <c r="O527" s="1" t="s">
        <v>4861</v>
      </c>
      <c r="P527" s="1">
        <v>316830</v>
      </c>
      <c r="Q527" s="1">
        <v>209270</v>
      </c>
      <c r="R527" s="1">
        <v>161</v>
      </c>
      <c r="S527" s="1" t="s">
        <v>1424</v>
      </c>
      <c r="T527" s="1" t="s">
        <v>4860</v>
      </c>
      <c r="U527" s="1">
        <v>10</v>
      </c>
      <c r="V527" s="1" t="s">
        <v>1207</v>
      </c>
      <c r="W527" s="1">
        <v>300.23</v>
      </c>
      <c r="X527" s="1">
        <v>0.01</v>
      </c>
      <c r="Y527" s="1" t="s">
        <v>1194</v>
      </c>
      <c r="Z527" s="1">
        <v>1</v>
      </c>
      <c r="AA527" s="1">
        <v>0</v>
      </c>
      <c r="AB527" s="1">
        <v>0</v>
      </c>
      <c r="AC527" s="1">
        <v>1</v>
      </c>
      <c r="AD527" s="1">
        <v>0</v>
      </c>
      <c r="AE527" s="1">
        <v>0</v>
      </c>
      <c r="AF527" s="1">
        <v>0</v>
      </c>
      <c r="AG527" s="1">
        <v>0</v>
      </c>
      <c r="AH527" s="1">
        <v>0</v>
      </c>
      <c r="AI527" s="1">
        <v>0</v>
      </c>
      <c r="AJ527" s="1">
        <v>0</v>
      </c>
      <c r="AK527" s="1">
        <v>0</v>
      </c>
      <c r="AL527" s="1">
        <v>1</v>
      </c>
      <c r="AM527" s="1">
        <v>0</v>
      </c>
      <c r="AN527" s="1">
        <v>0</v>
      </c>
      <c r="AO527" s="1">
        <v>0</v>
      </c>
      <c r="AP527" s="1">
        <v>0</v>
      </c>
      <c r="AQ527" s="1" t="s">
        <v>4522</v>
      </c>
      <c r="AR527" s="1">
        <v>0</v>
      </c>
      <c r="AT527" s="1" t="s">
        <v>16</v>
      </c>
      <c r="AU527" s="1" t="s">
        <v>1206</v>
      </c>
      <c r="AV527" s="1" t="s">
        <v>1452</v>
      </c>
      <c r="AW527" s="1">
        <v>4</v>
      </c>
      <c r="AX527" s="1">
        <v>4</v>
      </c>
      <c r="CI527" s="2">
        <v>41411</v>
      </c>
    </row>
    <row r="528" spans="1:88" ht="60" x14ac:dyDescent="0.25">
      <c r="A528" s="1">
        <v>225</v>
      </c>
      <c r="B528" s="1" t="s">
        <v>545</v>
      </c>
      <c r="G528" s="5">
        <v>225.1</v>
      </c>
      <c r="H528" s="1" t="s">
        <v>4857</v>
      </c>
      <c r="I528" s="1" t="s">
        <v>16</v>
      </c>
      <c r="J528" s="1" t="s">
        <v>1041</v>
      </c>
      <c r="K528" s="1" t="s">
        <v>395</v>
      </c>
      <c r="L528" s="1" t="s">
        <v>16</v>
      </c>
      <c r="M528" s="1" t="s">
        <v>3696</v>
      </c>
      <c r="N528" s="2">
        <v>35582</v>
      </c>
      <c r="O528" s="1" t="s">
        <v>4856</v>
      </c>
      <c r="P528" s="1">
        <v>251652</v>
      </c>
      <c r="Q528" s="1">
        <v>212210</v>
      </c>
      <c r="R528" s="1">
        <v>159</v>
      </c>
      <c r="S528" s="1" t="s">
        <v>1290</v>
      </c>
      <c r="T528" s="1" t="s">
        <v>4855</v>
      </c>
      <c r="U528" s="1">
        <v>10</v>
      </c>
      <c r="V528" s="1" t="s">
        <v>1207</v>
      </c>
      <c r="W528" s="1">
        <v>0</v>
      </c>
      <c r="X528" s="1">
        <v>20</v>
      </c>
      <c r="Z528" s="1">
        <v>1</v>
      </c>
      <c r="AA528" s="1">
        <v>0</v>
      </c>
      <c r="AB528" s="1">
        <v>0</v>
      </c>
      <c r="AC528" s="1">
        <v>0</v>
      </c>
      <c r="AD528" s="1">
        <v>0</v>
      </c>
      <c r="AE528" s="1">
        <v>0</v>
      </c>
      <c r="AF528" s="1">
        <v>0</v>
      </c>
      <c r="AG528" s="1">
        <v>0</v>
      </c>
      <c r="AH528" s="1">
        <v>0</v>
      </c>
      <c r="AI528" s="1">
        <v>0</v>
      </c>
      <c r="AJ528" s="1">
        <v>0</v>
      </c>
      <c r="AK528" s="1">
        <v>1</v>
      </c>
      <c r="AL528" s="1">
        <v>0</v>
      </c>
      <c r="AM528" s="1">
        <v>0</v>
      </c>
      <c r="AN528" s="1">
        <v>0</v>
      </c>
      <c r="AO528" s="1">
        <v>0</v>
      </c>
      <c r="AP528" s="1">
        <v>0</v>
      </c>
      <c r="AQ528" s="1" t="s">
        <v>1333</v>
      </c>
      <c r="AR528" s="1">
        <v>0</v>
      </c>
      <c r="AT528" s="1" t="s">
        <v>16</v>
      </c>
      <c r="AU528" s="1" t="s">
        <v>1206</v>
      </c>
      <c r="AV528" s="1" t="s">
        <v>1452</v>
      </c>
      <c r="AW528" s="1">
        <v>4</v>
      </c>
      <c r="AX528" s="1">
        <v>4</v>
      </c>
      <c r="CI528" s="2">
        <v>41411</v>
      </c>
    </row>
    <row r="529" spans="1:88" ht="45" x14ac:dyDescent="0.25">
      <c r="A529" s="1">
        <v>226</v>
      </c>
      <c r="B529" s="1" t="s">
        <v>546</v>
      </c>
      <c r="G529" s="5">
        <v>226.1</v>
      </c>
      <c r="H529" s="1" t="s">
        <v>4352</v>
      </c>
      <c r="I529" s="1" t="s">
        <v>1620</v>
      </c>
      <c r="J529" s="1" t="s">
        <v>1041</v>
      </c>
      <c r="K529" s="1" t="s">
        <v>273</v>
      </c>
      <c r="L529" s="1" t="s">
        <v>16</v>
      </c>
      <c r="M529" s="1" t="s">
        <v>3550</v>
      </c>
      <c r="N529" s="2">
        <v>35521</v>
      </c>
      <c r="O529" s="1" t="s">
        <v>4854</v>
      </c>
      <c r="P529" s="1">
        <v>293287</v>
      </c>
      <c r="Q529" s="1">
        <v>195615</v>
      </c>
      <c r="R529" s="1">
        <v>170</v>
      </c>
      <c r="S529" s="1" t="s">
        <v>1280</v>
      </c>
      <c r="T529" s="1" t="s">
        <v>4853</v>
      </c>
      <c r="U529" s="1">
        <v>20</v>
      </c>
      <c r="V529" s="1" t="s">
        <v>1207</v>
      </c>
      <c r="W529" s="1">
        <v>0</v>
      </c>
      <c r="X529" s="1">
        <v>20</v>
      </c>
      <c r="Z529" s="1">
        <v>0</v>
      </c>
      <c r="AA529" s="1">
        <v>0</v>
      </c>
      <c r="AB529" s="1">
        <v>0</v>
      </c>
      <c r="AC529" s="1">
        <v>0</v>
      </c>
      <c r="AD529" s="1">
        <v>0</v>
      </c>
      <c r="AE529" s="1">
        <v>0</v>
      </c>
      <c r="AF529" s="1">
        <v>0</v>
      </c>
      <c r="AG529" s="1">
        <v>0</v>
      </c>
      <c r="AH529" s="1">
        <v>0</v>
      </c>
      <c r="AI529" s="1">
        <v>0</v>
      </c>
      <c r="AJ529" s="1">
        <v>0</v>
      </c>
      <c r="AK529" s="1">
        <v>1</v>
      </c>
      <c r="AL529" s="1">
        <v>0</v>
      </c>
      <c r="AM529" s="1">
        <v>0</v>
      </c>
      <c r="AN529" s="1">
        <v>0</v>
      </c>
      <c r="AO529" s="1">
        <v>0</v>
      </c>
      <c r="AP529" s="1">
        <v>0</v>
      </c>
      <c r="AQ529" s="1" t="s">
        <v>1333</v>
      </c>
      <c r="AR529" s="1">
        <v>0</v>
      </c>
      <c r="AT529" s="1" t="s">
        <v>16</v>
      </c>
      <c r="AV529" s="1" t="s">
        <v>1387</v>
      </c>
      <c r="AW529" s="1">
        <v>0</v>
      </c>
      <c r="AX529" s="1">
        <v>0</v>
      </c>
      <c r="AY529" s="1" t="s">
        <v>4852</v>
      </c>
      <c r="CI529" s="2">
        <v>41411</v>
      </c>
    </row>
    <row r="530" spans="1:88" ht="45" x14ac:dyDescent="0.25">
      <c r="A530" s="1">
        <v>227</v>
      </c>
      <c r="B530" s="1" t="s">
        <v>547</v>
      </c>
      <c r="G530" s="5">
        <v>227.3</v>
      </c>
      <c r="H530" s="1" t="s">
        <v>4845</v>
      </c>
      <c r="I530" s="1" t="s">
        <v>16</v>
      </c>
      <c r="J530" s="1" t="s">
        <v>946</v>
      </c>
      <c r="K530" s="1" t="s">
        <v>234</v>
      </c>
      <c r="L530" s="1" t="s">
        <v>16</v>
      </c>
      <c r="M530" s="1" t="s">
        <v>4844</v>
      </c>
      <c r="N530" s="2">
        <v>35612</v>
      </c>
      <c r="O530" s="1" t="s">
        <v>4843</v>
      </c>
      <c r="P530" s="1">
        <v>390406</v>
      </c>
      <c r="Q530" s="1">
        <v>426301</v>
      </c>
      <c r="R530" s="1">
        <v>103</v>
      </c>
      <c r="S530" s="1" t="s">
        <v>1140</v>
      </c>
      <c r="T530" s="1" t="s">
        <v>4842</v>
      </c>
      <c r="U530" s="1">
        <v>5</v>
      </c>
      <c r="V530" s="1" t="s">
        <v>1207</v>
      </c>
      <c r="W530" s="1">
        <v>195</v>
      </c>
      <c r="X530" s="1">
        <v>5</v>
      </c>
      <c r="Y530" s="1" t="s">
        <v>1256</v>
      </c>
      <c r="Z530" s="1">
        <v>1</v>
      </c>
      <c r="AA530" s="1">
        <v>1</v>
      </c>
      <c r="AB530" s="1">
        <v>0</v>
      </c>
      <c r="AC530" s="1">
        <v>0</v>
      </c>
      <c r="AD530" s="1">
        <v>0</v>
      </c>
      <c r="AE530" s="1">
        <v>0</v>
      </c>
      <c r="AF530" s="1">
        <v>0</v>
      </c>
      <c r="AG530" s="1">
        <v>0</v>
      </c>
      <c r="AH530" s="1">
        <v>0</v>
      </c>
      <c r="AI530" s="1">
        <v>1</v>
      </c>
      <c r="AJ530" s="1">
        <v>0</v>
      </c>
      <c r="AK530" s="1">
        <v>0</v>
      </c>
      <c r="AL530" s="1">
        <v>0</v>
      </c>
      <c r="AM530" s="1">
        <v>0</v>
      </c>
      <c r="AN530" s="1">
        <v>0</v>
      </c>
      <c r="AO530" s="1">
        <v>0</v>
      </c>
      <c r="AP530" s="1">
        <v>0</v>
      </c>
      <c r="AQ530" s="1" t="s">
        <v>1465</v>
      </c>
      <c r="AR530" s="1">
        <v>0</v>
      </c>
      <c r="AT530" s="1" t="s">
        <v>16</v>
      </c>
      <c r="AU530" s="1" t="s">
        <v>1206</v>
      </c>
      <c r="AV530" s="1" t="s">
        <v>1452</v>
      </c>
      <c r="AW530" s="1">
        <v>4</v>
      </c>
      <c r="AX530" s="1">
        <v>0</v>
      </c>
      <c r="AZ530" s="1" t="s">
        <v>1065</v>
      </c>
      <c r="BB530" s="1" t="s">
        <v>1543</v>
      </c>
      <c r="BD530" s="1" t="s">
        <v>87</v>
      </c>
      <c r="BE530" s="1" t="s">
        <v>1452</v>
      </c>
      <c r="BF530" s="3">
        <v>4</v>
      </c>
      <c r="BG530" s="1" t="s">
        <v>2390</v>
      </c>
      <c r="BH530" s="1" t="s">
        <v>1135</v>
      </c>
      <c r="BI530" s="1" t="s">
        <v>1173</v>
      </c>
      <c r="BJ530" s="1" t="s">
        <v>1172</v>
      </c>
      <c r="BK530" s="1" t="s">
        <v>1267</v>
      </c>
      <c r="BL530" s="1" t="s">
        <v>1108</v>
      </c>
      <c r="BM530" s="1" t="s">
        <v>1107</v>
      </c>
      <c r="BN530" s="1">
        <v>1</v>
      </c>
      <c r="BT530" s="1" t="s">
        <v>1106</v>
      </c>
      <c r="BW530" s="1" t="s">
        <v>1106</v>
      </c>
      <c r="BX530" s="1" t="s">
        <v>1383</v>
      </c>
      <c r="BY530" s="1" t="s">
        <v>1383</v>
      </c>
      <c r="BZ530" s="1" t="s">
        <v>1106</v>
      </c>
      <c r="CA530" s="1" t="s">
        <v>1383</v>
      </c>
      <c r="CB530" s="1" t="s">
        <v>1383</v>
      </c>
      <c r="CC530" s="1" t="s">
        <v>1106</v>
      </c>
      <c r="CD530" s="1" t="s">
        <v>1383</v>
      </c>
      <c r="CE530" s="1" t="s">
        <v>1383</v>
      </c>
      <c r="CF530" s="1" t="s">
        <v>1383</v>
      </c>
      <c r="CG530" s="1" t="s">
        <v>1383</v>
      </c>
      <c r="CH530" s="1" t="s">
        <v>1383</v>
      </c>
      <c r="CI530" s="2">
        <v>41411</v>
      </c>
      <c r="CJ530" s="2">
        <v>39881</v>
      </c>
    </row>
    <row r="531" spans="1:88" ht="45" x14ac:dyDescent="0.25">
      <c r="A531" s="1">
        <v>227</v>
      </c>
      <c r="B531" s="1" t="s">
        <v>547</v>
      </c>
      <c r="G531" s="5">
        <v>227.1</v>
      </c>
      <c r="H531" s="1" t="s">
        <v>4851</v>
      </c>
      <c r="I531" s="1" t="s">
        <v>16</v>
      </c>
      <c r="J531" s="1" t="s">
        <v>946</v>
      </c>
      <c r="K531" s="1" t="s">
        <v>234</v>
      </c>
      <c r="L531" s="1" t="s">
        <v>16</v>
      </c>
      <c r="M531" s="1" t="s">
        <v>4844</v>
      </c>
      <c r="N531" s="2">
        <v>35612</v>
      </c>
      <c r="O531" s="1" t="s">
        <v>4850</v>
      </c>
      <c r="P531" s="1">
        <v>390400</v>
      </c>
      <c r="Q531" s="1">
        <v>426431</v>
      </c>
      <c r="R531" s="1">
        <v>103</v>
      </c>
      <c r="S531" s="1" t="s">
        <v>1140</v>
      </c>
      <c r="T531" s="1" t="s">
        <v>4849</v>
      </c>
      <c r="U531" s="1">
        <v>6</v>
      </c>
      <c r="V531" s="1" t="s">
        <v>1207</v>
      </c>
      <c r="W531" s="1">
        <v>235</v>
      </c>
      <c r="X531" s="1">
        <v>5</v>
      </c>
      <c r="Y531" s="1" t="s">
        <v>1256</v>
      </c>
      <c r="Z531" s="1">
        <v>1</v>
      </c>
      <c r="AA531" s="1">
        <v>1</v>
      </c>
      <c r="AB531" s="1">
        <v>0</v>
      </c>
      <c r="AC531" s="1">
        <v>0</v>
      </c>
      <c r="AD531" s="1">
        <v>0</v>
      </c>
      <c r="AE531" s="1">
        <v>0</v>
      </c>
      <c r="AF531" s="1">
        <v>0</v>
      </c>
      <c r="AG531" s="1">
        <v>0</v>
      </c>
      <c r="AH531" s="1">
        <v>0</v>
      </c>
      <c r="AI531" s="1">
        <v>0</v>
      </c>
      <c r="AJ531" s="1">
        <v>0</v>
      </c>
      <c r="AK531" s="1">
        <v>0</v>
      </c>
      <c r="AL531" s="1">
        <v>0</v>
      </c>
      <c r="AM531" s="1">
        <v>0</v>
      </c>
      <c r="AN531" s="1">
        <v>0</v>
      </c>
      <c r="AO531" s="1">
        <v>0</v>
      </c>
      <c r="AP531" s="1">
        <v>0</v>
      </c>
      <c r="AQ531" s="1" t="s">
        <v>1741</v>
      </c>
      <c r="AR531" s="1">
        <v>0</v>
      </c>
      <c r="AT531" s="1" t="s">
        <v>16</v>
      </c>
      <c r="AU531" s="1" t="s">
        <v>1206</v>
      </c>
      <c r="AV531" s="1" t="s">
        <v>1452</v>
      </c>
      <c r="AW531" s="1">
        <v>4</v>
      </c>
      <c r="AX531" s="1">
        <v>4</v>
      </c>
      <c r="CI531" s="2">
        <v>41411</v>
      </c>
      <c r="CJ531" s="2">
        <v>39881</v>
      </c>
    </row>
    <row r="532" spans="1:88" ht="45" x14ac:dyDescent="0.25">
      <c r="A532" s="1">
        <v>227</v>
      </c>
      <c r="B532" s="1" t="s">
        <v>547</v>
      </c>
      <c r="G532" s="5">
        <v>227.2</v>
      </c>
      <c r="H532" s="1" t="s">
        <v>4848</v>
      </c>
      <c r="I532" s="1" t="s">
        <v>16</v>
      </c>
      <c r="J532" s="1" t="s">
        <v>946</v>
      </c>
      <c r="K532" s="1" t="s">
        <v>234</v>
      </c>
      <c r="L532" s="1" t="s">
        <v>16</v>
      </c>
      <c r="M532" s="1" t="s">
        <v>4844</v>
      </c>
      <c r="N532" s="2">
        <v>35612</v>
      </c>
      <c r="O532" s="1" t="s">
        <v>4847</v>
      </c>
      <c r="P532" s="1">
        <v>390394</v>
      </c>
      <c r="Q532" s="1">
        <v>426323</v>
      </c>
      <c r="R532" s="1">
        <v>103</v>
      </c>
      <c r="S532" s="1" t="s">
        <v>1140</v>
      </c>
      <c r="T532" s="1" t="s">
        <v>4846</v>
      </c>
      <c r="U532" s="1">
        <v>6</v>
      </c>
      <c r="V532" s="1" t="s">
        <v>1207</v>
      </c>
      <c r="W532" s="1">
        <v>205</v>
      </c>
      <c r="X532" s="1">
        <v>5</v>
      </c>
      <c r="Y532" s="1" t="s">
        <v>1256</v>
      </c>
      <c r="Z532" s="1">
        <v>1</v>
      </c>
      <c r="AA532" s="1">
        <v>1</v>
      </c>
      <c r="AB532" s="1">
        <v>0</v>
      </c>
      <c r="AC532" s="1">
        <v>0</v>
      </c>
      <c r="AD532" s="1">
        <v>0</v>
      </c>
      <c r="AE532" s="1">
        <v>0</v>
      </c>
      <c r="AF532" s="1">
        <v>0</v>
      </c>
      <c r="AG532" s="1">
        <v>0</v>
      </c>
      <c r="AH532" s="1">
        <v>0</v>
      </c>
      <c r="AI532" s="1">
        <v>0</v>
      </c>
      <c r="AJ532" s="1">
        <v>0</v>
      </c>
      <c r="AK532" s="1">
        <v>0</v>
      </c>
      <c r="AL532" s="1">
        <v>0</v>
      </c>
      <c r="AM532" s="1">
        <v>0</v>
      </c>
      <c r="AN532" s="1">
        <v>0</v>
      </c>
      <c r="AO532" s="1">
        <v>0</v>
      </c>
      <c r="AP532" s="1">
        <v>0</v>
      </c>
      <c r="AQ532" s="1" t="s">
        <v>1741</v>
      </c>
      <c r="AR532" s="1">
        <v>0</v>
      </c>
      <c r="AT532" s="1" t="s">
        <v>16</v>
      </c>
      <c r="AU532" s="1" t="s">
        <v>1206</v>
      </c>
      <c r="AV532" s="1" t="s">
        <v>1452</v>
      </c>
      <c r="AW532" s="1">
        <v>4</v>
      </c>
      <c r="AX532" s="1">
        <v>0</v>
      </c>
      <c r="CI532" s="2">
        <v>41411</v>
      </c>
      <c r="CJ532" s="2">
        <v>39881</v>
      </c>
    </row>
    <row r="533" spans="1:88" ht="30" x14ac:dyDescent="0.25">
      <c r="A533" s="1">
        <v>228</v>
      </c>
      <c r="B533" s="1" t="s">
        <v>548</v>
      </c>
      <c r="G533" s="5">
        <v>228.2</v>
      </c>
      <c r="H533" s="1" t="s">
        <v>1881</v>
      </c>
      <c r="I533" s="1" t="s">
        <v>16</v>
      </c>
      <c r="J533" s="1" t="s">
        <v>70</v>
      </c>
      <c r="K533" s="1" t="s">
        <v>123</v>
      </c>
      <c r="L533" s="1" t="s">
        <v>16</v>
      </c>
      <c r="M533" s="1" t="s">
        <v>4839</v>
      </c>
      <c r="N533" s="2">
        <v>35674</v>
      </c>
      <c r="O533" s="1" t="s">
        <v>4838</v>
      </c>
      <c r="P533" s="1">
        <v>419349</v>
      </c>
      <c r="Q533" s="1">
        <v>416763</v>
      </c>
      <c r="R533" s="1">
        <v>110</v>
      </c>
      <c r="S533" s="1" t="s">
        <v>1336</v>
      </c>
      <c r="T533" s="1" t="s">
        <v>4837</v>
      </c>
      <c r="U533" s="1">
        <v>5</v>
      </c>
      <c r="V533" s="1" t="s">
        <v>1194</v>
      </c>
      <c r="W533" s="1">
        <v>0</v>
      </c>
      <c r="X533" s="1">
        <v>20</v>
      </c>
      <c r="Z533" s="1">
        <v>1</v>
      </c>
      <c r="AA533" s="1">
        <v>0</v>
      </c>
      <c r="AB533" s="1">
        <v>0</v>
      </c>
      <c r="AC533" s="1">
        <v>0</v>
      </c>
      <c r="AD533" s="1">
        <v>0</v>
      </c>
      <c r="AE533" s="1">
        <v>0</v>
      </c>
      <c r="AF533" s="1">
        <v>0</v>
      </c>
      <c r="AG533" s="1">
        <v>0</v>
      </c>
      <c r="AH533" s="1">
        <v>0</v>
      </c>
      <c r="AI533" s="1">
        <v>0</v>
      </c>
      <c r="AJ533" s="1">
        <v>0</v>
      </c>
      <c r="AK533" s="1">
        <v>0</v>
      </c>
      <c r="AL533" s="1">
        <v>0</v>
      </c>
      <c r="AM533" s="1">
        <v>1</v>
      </c>
      <c r="AN533" s="1">
        <v>0</v>
      </c>
      <c r="AO533" s="1">
        <v>0</v>
      </c>
      <c r="AP533" s="1">
        <v>0</v>
      </c>
      <c r="AQ533" s="1" t="s">
        <v>2944</v>
      </c>
      <c r="AR533" s="1">
        <v>0</v>
      </c>
      <c r="AT533" s="1" t="s">
        <v>16</v>
      </c>
      <c r="AU533" s="1" t="s">
        <v>1206</v>
      </c>
      <c r="AV533" s="1" t="s">
        <v>1332</v>
      </c>
      <c r="AW533" s="1">
        <v>2</v>
      </c>
      <c r="AX533" s="1">
        <v>0</v>
      </c>
      <c r="CI533" s="2">
        <v>41411</v>
      </c>
    </row>
    <row r="534" spans="1:88" ht="30" x14ac:dyDescent="0.25">
      <c r="A534" s="1">
        <v>228</v>
      </c>
      <c r="B534" s="1" t="s">
        <v>548</v>
      </c>
      <c r="G534" s="5">
        <v>228.1</v>
      </c>
      <c r="H534" s="1" t="s">
        <v>1878</v>
      </c>
      <c r="I534" s="1" t="s">
        <v>16</v>
      </c>
      <c r="J534" s="1" t="s">
        <v>70</v>
      </c>
      <c r="K534" s="1" t="s">
        <v>123</v>
      </c>
      <c r="L534" s="1" t="s">
        <v>16</v>
      </c>
      <c r="M534" s="1" t="s">
        <v>4839</v>
      </c>
      <c r="N534" s="2">
        <v>35674</v>
      </c>
      <c r="O534" s="1" t="s">
        <v>4841</v>
      </c>
      <c r="P534" s="1">
        <v>419340</v>
      </c>
      <c r="Q534" s="1">
        <v>416744</v>
      </c>
      <c r="R534" s="1">
        <v>110</v>
      </c>
      <c r="S534" s="1" t="s">
        <v>1336</v>
      </c>
      <c r="T534" s="1" t="s">
        <v>4840</v>
      </c>
      <c r="U534" s="1">
        <v>5</v>
      </c>
      <c r="V534" s="1" t="s">
        <v>1194</v>
      </c>
      <c r="W534" s="1">
        <v>0</v>
      </c>
      <c r="X534" s="1">
        <v>20</v>
      </c>
      <c r="Z534" s="1">
        <v>1</v>
      </c>
      <c r="AA534" s="1">
        <v>0</v>
      </c>
      <c r="AB534" s="1">
        <v>0</v>
      </c>
      <c r="AC534" s="1">
        <v>1</v>
      </c>
      <c r="AD534" s="1">
        <v>0</v>
      </c>
      <c r="AE534" s="1">
        <v>0</v>
      </c>
      <c r="AF534" s="1">
        <v>0</v>
      </c>
      <c r="AG534" s="1">
        <v>0</v>
      </c>
      <c r="AH534" s="1">
        <v>0</v>
      </c>
      <c r="AI534" s="1">
        <v>0</v>
      </c>
      <c r="AJ534" s="1">
        <v>0</v>
      </c>
      <c r="AK534" s="1">
        <v>0</v>
      </c>
      <c r="AL534" s="1">
        <v>0</v>
      </c>
      <c r="AM534" s="1">
        <v>0</v>
      </c>
      <c r="AN534" s="1">
        <v>0</v>
      </c>
      <c r="AO534" s="1">
        <v>0</v>
      </c>
      <c r="AP534" s="1">
        <v>0</v>
      </c>
      <c r="AQ534" s="1" t="s">
        <v>1326</v>
      </c>
      <c r="AR534" s="1">
        <v>0</v>
      </c>
      <c r="AT534" s="1" t="s">
        <v>16</v>
      </c>
      <c r="AU534" s="1" t="s">
        <v>1206</v>
      </c>
      <c r="AV534" s="1" t="s">
        <v>1332</v>
      </c>
      <c r="AW534" s="1">
        <v>2</v>
      </c>
      <c r="AX534" s="1">
        <v>2</v>
      </c>
      <c r="AZ534" s="1" t="s">
        <v>1065</v>
      </c>
      <c r="BB534" s="1" t="s">
        <v>1543</v>
      </c>
      <c r="BD534" s="1" t="s">
        <v>1415</v>
      </c>
      <c r="BE534" s="1" t="s">
        <v>1387</v>
      </c>
      <c r="BG534" s="1" t="s">
        <v>1415</v>
      </c>
      <c r="BH534" s="1" t="s">
        <v>1135</v>
      </c>
      <c r="BI534" s="1" t="s">
        <v>1173</v>
      </c>
      <c r="BJ534" s="1" t="s">
        <v>1172</v>
      </c>
      <c r="BK534" s="1" t="s">
        <v>1267</v>
      </c>
      <c r="BL534" s="1" t="s">
        <v>1108</v>
      </c>
      <c r="BM534" s="1" t="s">
        <v>1107</v>
      </c>
      <c r="BN534" s="1">
        <v>1</v>
      </c>
      <c r="BW534" s="1" t="s">
        <v>1383</v>
      </c>
      <c r="BX534" s="1" t="s">
        <v>1383</v>
      </c>
      <c r="BY534" s="1" t="s">
        <v>1383</v>
      </c>
      <c r="BZ534" s="1" t="s">
        <v>1383</v>
      </c>
      <c r="CA534" s="1" t="s">
        <v>1383</v>
      </c>
      <c r="CB534" s="1" t="s">
        <v>1383</v>
      </c>
      <c r="CC534" s="1" t="s">
        <v>1383</v>
      </c>
      <c r="CD534" s="1" t="s">
        <v>1383</v>
      </c>
      <c r="CE534" s="1" t="s">
        <v>1383</v>
      </c>
      <c r="CF534" s="1" t="s">
        <v>1383</v>
      </c>
      <c r="CG534" s="1" t="s">
        <v>1383</v>
      </c>
      <c r="CH534" s="1" t="s">
        <v>1383</v>
      </c>
      <c r="CI534" s="2">
        <v>41411</v>
      </c>
      <c r="CJ534" s="2">
        <v>39888</v>
      </c>
    </row>
    <row r="535" spans="1:88" ht="45" x14ac:dyDescent="0.25">
      <c r="A535" s="1">
        <v>229</v>
      </c>
      <c r="B535" s="1" t="s">
        <v>549</v>
      </c>
      <c r="G535" s="5">
        <v>229.1</v>
      </c>
      <c r="H535" s="1" t="s">
        <v>4836</v>
      </c>
      <c r="I535" s="1" t="s">
        <v>16</v>
      </c>
      <c r="J535" s="1" t="s">
        <v>1041</v>
      </c>
      <c r="K535" s="1" t="s">
        <v>359</v>
      </c>
      <c r="L535" s="1" t="s">
        <v>16</v>
      </c>
      <c r="M535" s="1" t="s">
        <v>4120</v>
      </c>
      <c r="N535" s="2">
        <v>35674</v>
      </c>
      <c r="O535" s="1" t="s">
        <v>4835</v>
      </c>
      <c r="P535" s="1">
        <v>314578</v>
      </c>
      <c r="Q535" s="1">
        <v>210014</v>
      </c>
      <c r="R535" s="1">
        <v>161</v>
      </c>
      <c r="S535" s="1" t="s">
        <v>1424</v>
      </c>
      <c r="T535" s="1" t="s">
        <v>4834</v>
      </c>
      <c r="U535" s="1">
        <v>10</v>
      </c>
      <c r="V535" s="1" t="s">
        <v>1529</v>
      </c>
      <c r="W535" s="1">
        <v>0</v>
      </c>
      <c r="X535" s="1">
        <v>20</v>
      </c>
      <c r="Z535" s="1">
        <v>1</v>
      </c>
      <c r="AA535" s="1">
        <v>0</v>
      </c>
      <c r="AB535" s="1">
        <v>0</v>
      </c>
      <c r="AC535" s="1">
        <v>0</v>
      </c>
      <c r="AD535" s="1">
        <v>0</v>
      </c>
      <c r="AE535" s="1">
        <v>0</v>
      </c>
      <c r="AF535" s="1">
        <v>0</v>
      </c>
      <c r="AG535" s="1">
        <v>0</v>
      </c>
      <c r="AH535" s="1">
        <v>0</v>
      </c>
      <c r="AI535" s="1">
        <v>0</v>
      </c>
      <c r="AJ535" s="1">
        <v>0</v>
      </c>
      <c r="AK535" s="1">
        <v>1</v>
      </c>
      <c r="AL535" s="1">
        <v>0</v>
      </c>
      <c r="AM535" s="1">
        <v>0</v>
      </c>
      <c r="AN535" s="1">
        <v>0</v>
      </c>
      <c r="AO535" s="1">
        <v>0</v>
      </c>
      <c r="AP535" s="1">
        <v>0</v>
      </c>
      <c r="AQ535" s="1" t="s">
        <v>1333</v>
      </c>
      <c r="AR535" s="1">
        <v>0</v>
      </c>
      <c r="AT535" s="1" t="s">
        <v>16</v>
      </c>
      <c r="AU535" s="1" t="s">
        <v>1206</v>
      </c>
      <c r="AV535" s="1" t="s">
        <v>1332</v>
      </c>
      <c r="AW535" s="1">
        <v>2</v>
      </c>
      <c r="AX535" s="1">
        <v>2</v>
      </c>
      <c r="CI535" s="2">
        <v>41411</v>
      </c>
    </row>
    <row r="536" spans="1:88" ht="30" x14ac:dyDescent="0.25">
      <c r="A536" s="1">
        <v>230</v>
      </c>
      <c r="B536" s="1" t="s">
        <v>550</v>
      </c>
      <c r="G536" s="5">
        <v>230.1</v>
      </c>
      <c r="H536" s="1" t="s">
        <v>2616</v>
      </c>
      <c r="I536" s="1" t="s">
        <v>16</v>
      </c>
      <c r="J536" s="1" t="s">
        <v>1041</v>
      </c>
      <c r="K536" s="1" t="s">
        <v>320</v>
      </c>
      <c r="L536" s="1" t="s">
        <v>90</v>
      </c>
      <c r="M536" s="1" t="s">
        <v>4827</v>
      </c>
      <c r="N536" s="2">
        <v>36039</v>
      </c>
      <c r="O536" s="1" t="s">
        <v>4833</v>
      </c>
      <c r="P536" s="1">
        <v>311250</v>
      </c>
      <c r="Q536" s="1">
        <v>207858</v>
      </c>
      <c r="R536" s="1">
        <v>161</v>
      </c>
      <c r="S536" s="1" t="s">
        <v>1424</v>
      </c>
      <c r="T536" s="1" t="s">
        <v>4832</v>
      </c>
      <c r="U536" s="1">
        <v>30</v>
      </c>
      <c r="V536" s="1" t="s">
        <v>1529</v>
      </c>
      <c r="W536" s="1">
        <v>0</v>
      </c>
      <c r="X536" s="1">
        <v>20</v>
      </c>
      <c r="Z536" s="1">
        <v>1</v>
      </c>
      <c r="AA536" s="1">
        <v>0</v>
      </c>
      <c r="AB536" s="1">
        <v>0</v>
      </c>
      <c r="AC536" s="1">
        <v>0</v>
      </c>
      <c r="AD536" s="1">
        <v>0</v>
      </c>
      <c r="AE536" s="1">
        <v>0</v>
      </c>
      <c r="AF536" s="1">
        <v>0</v>
      </c>
      <c r="AG536" s="1">
        <v>0</v>
      </c>
      <c r="AH536" s="1">
        <v>0</v>
      </c>
      <c r="AI536" s="1">
        <v>0</v>
      </c>
      <c r="AJ536" s="1">
        <v>0</v>
      </c>
      <c r="AK536" s="1">
        <v>1</v>
      </c>
      <c r="AL536" s="1">
        <v>0</v>
      </c>
      <c r="AM536" s="1">
        <v>0</v>
      </c>
      <c r="AN536" s="1">
        <v>0</v>
      </c>
      <c r="AO536" s="1">
        <v>0</v>
      </c>
      <c r="AP536" s="1">
        <v>0</v>
      </c>
      <c r="AQ536" s="1" t="s">
        <v>1333</v>
      </c>
      <c r="AR536" s="1">
        <v>0</v>
      </c>
      <c r="AT536" s="1" t="s">
        <v>16</v>
      </c>
      <c r="AU536" s="1" t="s">
        <v>1206</v>
      </c>
      <c r="AV536" s="1" t="s">
        <v>1332</v>
      </c>
      <c r="AW536" s="1">
        <v>2</v>
      </c>
      <c r="AX536" s="1">
        <v>2</v>
      </c>
      <c r="CI536" s="2">
        <v>41411</v>
      </c>
      <c r="CJ536" s="2">
        <v>39881</v>
      </c>
    </row>
    <row r="537" spans="1:88" ht="30" x14ac:dyDescent="0.25">
      <c r="A537" s="1">
        <v>230</v>
      </c>
      <c r="B537" s="1" t="s">
        <v>550</v>
      </c>
      <c r="G537" s="5">
        <v>230.3</v>
      </c>
      <c r="H537" s="1" t="s">
        <v>4830</v>
      </c>
      <c r="I537" s="1" t="s">
        <v>16</v>
      </c>
      <c r="J537" s="1" t="s">
        <v>1041</v>
      </c>
      <c r="K537" s="1" t="s">
        <v>320</v>
      </c>
      <c r="L537" s="1" t="s">
        <v>90</v>
      </c>
      <c r="M537" s="1" t="s">
        <v>4827</v>
      </c>
      <c r="N537" s="2">
        <v>36039</v>
      </c>
      <c r="O537" s="1" t="s">
        <v>4826</v>
      </c>
      <c r="P537" s="1">
        <v>311245</v>
      </c>
      <c r="Q537" s="1">
        <v>207854</v>
      </c>
      <c r="R537" s="1">
        <v>161</v>
      </c>
      <c r="S537" s="1" t="s">
        <v>1424</v>
      </c>
      <c r="T537" s="1" t="s">
        <v>4829</v>
      </c>
      <c r="U537" s="1">
        <v>30</v>
      </c>
      <c r="V537" s="1" t="s">
        <v>1529</v>
      </c>
      <c r="W537" s="1">
        <v>0</v>
      </c>
      <c r="X537" s="1">
        <v>20</v>
      </c>
      <c r="Z537" s="1">
        <v>1</v>
      </c>
      <c r="AA537" s="1">
        <v>1</v>
      </c>
      <c r="AB537" s="1">
        <v>0</v>
      </c>
      <c r="AC537" s="1">
        <v>0</v>
      </c>
      <c r="AD537" s="1">
        <v>0</v>
      </c>
      <c r="AE537" s="1">
        <v>0</v>
      </c>
      <c r="AF537" s="1">
        <v>0</v>
      </c>
      <c r="AG537" s="1">
        <v>0</v>
      </c>
      <c r="AH537" s="1">
        <v>0</v>
      </c>
      <c r="AI537" s="1">
        <v>0</v>
      </c>
      <c r="AJ537" s="1">
        <v>0</v>
      </c>
      <c r="AK537" s="1">
        <v>0</v>
      </c>
      <c r="AL537" s="1">
        <v>0</v>
      </c>
      <c r="AM537" s="1">
        <v>0</v>
      </c>
      <c r="AN537" s="1">
        <v>0</v>
      </c>
      <c r="AO537" s="1">
        <v>0</v>
      </c>
      <c r="AP537" s="1">
        <v>0</v>
      </c>
      <c r="AQ537" s="1" t="s">
        <v>1741</v>
      </c>
      <c r="AR537" s="1">
        <v>0</v>
      </c>
      <c r="AT537" s="1" t="s">
        <v>16</v>
      </c>
      <c r="AU537" s="1" t="s">
        <v>1206</v>
      </c>
      <c r="AV537" s="1" t="s">
        <v>1332</v>
      </c>
      <c r="AW537" s="1">
        <v>2</v>
      </c>
      <c r="AX537" s="1">
        <v>0</v>
      </c>
      <c r="AZ537" s="1" t="s">
        <v>1065</v>
      </c>
      <c r="BB537" s="1" t="s">
        <v>1543</v>
      </c>
      <c r="BD537" s="1" t="s">
        <v>1567</v>
      </c>
      <c r="BE537" s="1" t="s">
        <v>1332</v>
      </c>
      <c r="BF537" s="3">
        <v>2</v>
      </c>
      <c r="BG537" s="1" t="s">
        <v>2701</v>
      </c>
      <c r="BH537" s="1" t="s">
        <v>1034</v>
      </c>
      <c r="BI537" s="1" t="s">
        <v>1173</v>
      </c>
      <c r="BJ537" s="1" t="s">
        <v>1172</v>
      </c>
      <c r="BK537" s="1" t="s">
        <v>1267</v>
      </c>
      <c r="BL537" s="1" t="s">
        <v>1108</v>
      </c>
      <c r="BM537" s="1" t="s">
        <v>1107</v>
      </c>
      <c r="BN537" s="1">
        <v>1</v>
      </c>
      <c r="BU537" s="1" t="s">
        <v>1106</v>
      </c>
      <c r="BW537" s="1" t="s">
        <v>1106</v>
      </c>
      <c r="BX537" s="1" t="s">
        <v>1383</v>
      </c>
      <c r="BY537" s="1" t="s">
        <v>1383</v>
      </c>
      <c r="BZ537" s="1" t="s">
        <v>1383</v>
      </c>
      <c r="CA537" s="1" t="s">
        <v>1383</v>
      </c>
      <c r="CB537" s="1" t="s">
        <v>1383</v>
      </c>
      <c r="CC537" s="1" t="s">
        <v>1106</v>
      </c>
      <c r="CD537" s="1" t="s">
        <v>1383</v>
      </c>
      <c r="CE537" s="1" t="s">
        <v>1383</v>
      </c>
      <c r="CF537" s="1" t="s">
        <v>1383</v>
      </c>
      <c r="CG537" s="1" t="s">
        <v>1383</v>
      </c>
      <c r="CH537" s="1" t="s">
        <v>1383</v>
      </c>
      <c r="CI537" s="2">
        <v>41411</v>
      </c>
      <c r="CJ537" s="2">
        <v>39884</v>
      </c>
    </row>
    <row r="538" spans="1:88" ht="30" x14ac:dyDescent="0.25">
      <c r="A538" s="1">
        <v>230</v>
      </c>
      <c r="B538" s="1" t="s">
        <v>550</v>
      </c>
      <c r="G538" s="5">
        <v>230.2</v>
      </c>
      <c r="H538" s="1" t="s">
        <v>1556</v>
      </c>
      <c r="I538" s="1" t="s">
        <v>16</v>
      </c>
      <c r="J538" s="1" t="s">
        <v>1041</v>
      </c>
      <c r="K538" s="1" t="s">
        <v>320</v>
      </c>
      <c r="L538" s="1" t="s">
        <v>90</v>
      </c>
      <c r="M538" s="1" t="s">
        <v>4827</v>
      </c>
      <c r="N538" s="2">
        <v>36039</v>
      </c>
      <c r="O538" s="1" t="s">
        <v>4826</v>
      </c>
      <c r="P538" s="1">
        <v>311244</v>
      </c>
      <c r="Q538" s="1">
        <v>207857</v>
      </c>
      <c r="R538" s="1">
        <v>161</v>
      </c>
      <c r="S538" s="1" t="s">
        <v>1424</v>
      </c>
      <c r="T538" s="1" t="s">
        <v>4831</v>
      </c>
      <c r="U538" s="1">
        <v>30</v>
      </c>
      <c r="V538" s="1" t="s">
        <v>1529</v>
      </c>
      <c r="W538" s="1">
        <v>0</v>
      </c>
      <c r="X538" s="1">
        <v>20</v>
      </c>
      <c r="Z538" s="1">
        <v>1</v>
      </c>
      <c r="AA538" s="1">
        <v>0</v>
      </c>
      <c r="AB538" s="1">
        <v>0</v>
      </c>
      <c r="AC538" s="1">
        <v>0</v>
      </c>
      <c r="AD538" s="1">
        <v>0</v>
      </c>
      <c r="AE538" s="1">
        <v>0</v>
      </c>
      <c r="AF538" s="1">
        <v>0</v>
      </c>
      <c r="AG538" s="1">
        <v>0</v>
      </c>
      <c r="AH538" s="1">
        <v>0</v>
      </c>
      <c r="AI538" s="1">
        <v>0</v>
      </c>
      <c r="AJ538" s="1">
        <v>0</v>
      </c>
      <c r="AK538" s="1">
        <v>1</v>
      </c>
      <c r="AL538" s="1">
        <v>0</v>
      </c>
      <c r="AM538" s="1">
        <v>0</v>
      </c>
      <c r="AN538" s="1">
        <v>0</v>
      </c>
      <c r="AO538" s="1">
        <v>0</v>
      </c>
      <c r="AP538" s="1">
        <v>0</v>
      </c>
      <c r="AQ538" s="1" t="s">
        <v>1333</v>
      </c>
      <c r="AR538" s="1">
        <v>0</v>
      </c>
      <c r="AT538" s="1" t="s">
        <v>16</v>
      </c>
      <c r="AU538" s="1" t="s">
        <v>1206</v>
      </c>
      <c r="AV538" s="1" t="s">
        <v>1332</v>
      </c>
      <c r="AW538" s="1">
        <v>2</v>
      </c>
      <c r="AX538" s="1">
        <v>0</v>
      </c>
      <c r="CI538" s="2">
        <v>41411</v>
      </c>
      <c r="CJ538" s="2">
        <v>39881</v>
      </c>
    </row>
    <row r="539" spans="1:88" ht="30" x14ac:dyDescent="0.25">
      <c r="A539" s="1">
        <v>230</v>
      </c>
      <c r="B539" s="1" t="s">
        <v>550</v>
      </c>
      <c r="G539" s="5">
        <v>230.4</v>
      </c>
      <c r="H539" s="1" t="s">
        <v>4828</v>
      </c>
      <c r="I539" s="1" t="s">
        <v>16</v>
      </c>
      <c r="J539" s="1" t="s">
        <v>1041</v>
      </c>
      <c r="K539" s="1" t="s">
        <v>320</v>
      </c>
      <c r="L539" s="1" t="s">
        <v>90</v>
      </c>
      <c r="M539" s="1" t="s">
        <v>4827</v>
      </c>
      <c r="N539" s="2">
        <v>36039</v>
      </c>
      <c r="O539" s="1" t="s">
        <v>4826</v>
      </c>
      <c r="P539" s="1">
        <v>311232</v>
      </c>
      <c r="Q539" s="1">
        <v>207848</v>
      </c>
      <c r="R539" s="1">
        <v>161</v>
      </c>
      <c r="S539" s="1" t="s">
        <v>1424</v>
      </c>
      <c r="T539" s="1" t="s">
        <v>4825</v>
      </c>
      <c r="U539" s="1">
        <v>30</v>
      </c>
      <c r="V539" s="1" t="s">
        <v>1529</v>
      </c>
      <c r="W539" s="1">
        <v>0</v>
      </c>
      <c r="X539" s="1">
        <v>20</v>
      </c>
      <c r="Z539" s="1">
        <v>1</v>
      </c>
      <c r="AA539" s="1">
        <v>1</v>
      </c>
      <c r="AB539" s="1">
        <v>0</v>
      </c>
      <c r="AC539" s="1">
        <v>0</v>
      </c>
      <c r="AD539" s="1">
        <v>0</v>
      </c>
      <c r="AE539" s="1">
        <v>0</v>
      </c>
      <c r="AF539" s="1">
        <v>0</v>
      </c>
      <c r="AG539" s="1">
        <v>0</v>
      </c>
      <c r="AH539" s="1">
        <v>0</v>
      </c>
      <c r="AI539" s="1">
        <v>0</v>
      </c>
      <c r="AJ539" s="1">
        <v>0</v>
      </c>
      <c r="AK539" s="1">
        <v>0</v>
      </c>
      <c r="AL539" s="1">
        <v>0</v>
      </c>
      <c r="AM539" s="1">
        <v>0</v>
      </c>
      <c r="AN539" s="1">
        <v>0</v>
      </c>
      <c r="AO539" s="1">
        <v>0</v>
      </c>
      <c r="AP539" s="1">
        <v>0</v>
      </c>
      <c r="AQ539" s="1" t="s">
        <v>1741</v>
      </c>
      <c r="AR539" s="1">
        <v>0</v>
      </c>
      <c r="AT539" s="1" t="s">
        <v>16</v>
      </c>
      <c r="AU539" s="1" t="s">
        <v>1206</v>
      </c>
      <c r="AV539" s="1" t="s">
        <v>1332</v>
      </c>
      <c r="AW539" s="1">
        <v>2</v>
      </c>
      <c r="AX539" s="1">
        <v>0</v>
      </c>
      <c r="CI539" s="2">
        <v>41411</v>
      </c>
      <c r="CJ539" s="2">
        <v>39881</v>
      </c>
    </row>
    <row r="540" spans="1:88" ht="45" x14ac:dyDescent="0.25">
      <c r="A540" s="1">
        <v>231</v>
      </c>
      <c r="B540" s="1" t="s">
        <v>551</v>
      </c>
      <c r="F540" s="1" t="s">
        <v>4817</v>
      </c>
      <c r="G540" s="5">
        <v>231.3</v>
      </c>
      <c r="H540" s="1" t="s">
        <v>4816</v>
      </c>
      <c r="I540" s="1" t="s">
        <v>16</v>
      </c>
      <c r="J540" s="1" t="s">
        <v>1041</v>
      </c>
      <c r="K540" s="1" t="s">
        <v>271</v>
      </c>
      <c r="L540" s="1" t="s">
        <v>16</v>
      </c>
      <c r="M540" s="1" t="s">
        <v>1413</v>
      </c>
      <c r="N540" s="2">
        <v>35674</v>
      </c>
      <c r="O540" s="1" t="s">
        <v>4815</v>
      </c>
      <c r="P540" s="1">
        <v>318545</v>
      </c>
      <c r="Q540" s="1">
        <v>199014</v>
      </c>
      <c r="R540" s="1">
        <v>171</v>
      </c>
      <c r="S540" s="1" t="s">
        <v>1456</v>
      </c>
      <c r="T540" s="1" t="s">
        <v>4814</v>
      </c>
      <c r="U540" s="1">
        <v>10</v>
      </c>
      <c r="V540" s="1" t="s">
        <v>1194</v>
      </c>
      <c r="W540" s="1">
        <v>0</v>
      </c>
      <c r="X540" s="1">
        <v>20</v>
      </c>
      <c r="Z540" s="1">
        <v>1</v>
      </c>
      <c r="AA540" s="1">
        <v>0</v>
      </c>
      <c r="AB540" s="1">
        <v>0</v>
      </c>
      <c r="AC540" s="1">
        <v>0</v>
      </c>
      <c r="AD540" s="1">
        <v>0</v>
      </c>
      <c r="AE540" s="1">
        <v>0</v>
      </c>
      <c r="AF540" s="1">
        <v>0</v>
      </c>
      <c r="AG540" s="1">
        <v>0</v>
      </c>
      <c r="AH540" s="1">
        <v>0</v>
      </c>
      <c r="AI540" s="1">
        <v>0</v>
      </c>
      <c r="AJ540" s="1">
        <v>0</v>
      </c>
      <c r="AK540" s="1">
        <v>1</v>
      </c>
      <c r="AL540" s="1">
        <v>0</v>
      </c>
      <c r="AM540" s="1">
        <v>0</v>
      </c>
      <c r="AN540" s="1">
        <v>0</v>
      </c>
      <c r="AO540" s="1">
        <v>0</v>
      </c>
      <c r="AP540" s="1">
        <v>0</v>
      </c>
      <c r="AQ540" s="1" t="s">
        <v>1333</v>
      </c>
      <c r="AR540" s="1">
        <v>0</v>
      </c>
      <c r="AT540" s="1" t="s">
        <v>16</v>
      </c>
      <c r="AU540" s="1" t="s">
        <v>1206</v>
      </c>
      <c r="AV540" s="1" t="s">
        <v>1332</v>
      </c>
      <c r="AW540" s="1">
        <v>2</v>
      </c>
      <c r="AX540" s="1">
        <v>0</v>
      </c>
      <c r="CI540" s="2">
        <v>41411</v>
      </c>
    </row>
    <row r="541" spans="1:88" ht="45" x14ac:dyDescent="0.25">
      <c r="A541" s="1">
        <v>231</v>
      </c>
      <c r="B541" s="1" t="s">
        <v>551</v>
      </c>
      <c r="F541" s="1" t="s">
        <v>4817</v>
      </c>
      <c r="G541" s="5">
        <v>231.2</v>
      </c>
      <c r="H541" s="1" t="s">
        <v>4820</v>
      </c>
      <c r="I541" s="1" t="s">
        <v>16</v>
      </c>
      <c r="J541" s="1" t="s">
        <v>1041</v>
      </c>
      <c r="K541" s="1" t="s">
        <v>271</v>
      </c>
      <c r="L541" s="1" t="s">
        <v>16</v>
      </c>
      <c r="M541" s="1" t="s">
        <v>1413</v>
      </c>
      <c r="N541" s="2">
        <v>35674</v>
      </c>
      <c r="O541" s="1" t="s">
        <v>4819</v>
      </c>
      <c r="P541" s="1">
        <v>318479</v>
      </c>
      <c r="Q541" s="1">
        <v>198967</v>
      </c>
      <c r="R541" s="1">
        <v>171</v>
      </c>
      <c r="S541" s="1" t="s">
        <v>1456</v>
      </c>
      <c r="T541" s="1" t="s">
        <v>4818</v>
      </c>
      <c r="U541" s="1">
        <v>10</v>
      </c>
      <c r="V541" s="1" t="s">
        <v>1194</v>
      </c>
      <c r="W541" s="1">
        <v>0</v>
      </c>
      <c r="X541" s="1">
        <v>20</v>
      </c>
      <c r="Z541" s="1">
        <v>1</v>
      </c>
      <c r="AA541" s="1">
        <v>0</v>
      </c>
      <c r="AB541" s="1">
        <v>0</v>
      </c>
      <c r="AC541" s="1">
        <v>0</v>
      </c>
      <c r="AD541" s="1">
        <v>0</v>
      </c>
      <c r="AE541" s="1">
        <v>0</v>
      </c>
      <c r="AF541" s="1">
        <v>0</v>
      </c>
      <c r="AG541" s="1">
        <v>0</v>
      </c>
      <c r="AH541" s="1">
        <v>0</v>
      </c>
      <c r="AI541" s="1">
        <v>0</v>
      </c>
      <c r="AJ541" s="1">
        <v>0</v>
      </c>
      <c r="AK541" s="1">
        <v>1</v>
      </c>
      <c r="AL541" s="1">
        <v>0</v>
      </c>
      <c r="AM541" s="1">
        <v>0</v>
      </c>
      <c r="AN541" s="1">
        <v>0</v>
      </c>
      <c r="AO541" s="1">
        <v>0</v>
      </c>
      <c r="AP541" s="1">
        <v>0</v>
      </c>
      <c r="AQ541" s="1" t="s">
        <v>1333</v>
      </c>
      <c r="AR541" s="1">
        <v>0</v>
      </c>
      <c r="AT541" s="1" t="s">
        <v>16</v>
      </c>
      <c r="AU541" s="1" t="s">
        <v>1206</v>
      </c>
      <c r="AV541" s="1" t="s">
        <v>1332</v>
      </c>
      <c r="AW541" s="1">
        <v>2</v>
      </c>
      <c r="AX541" s="1">
        <v>0</v>
      </c>
      <c r="CI541" s="2">
        <v>41411</v>
      </c>
    </row>
    <row r="542" spans="1:88" ht="45" x14ac:dyDescent="0.25">
      <c r="A542" s="1">
        <v>231</v>
      </c>
      <c r="B542" s="1" t="s">
        <v>551</v>
      </c>
      <c r="F542" s="1" t="s">
        <v>4817</v>
      </c>
      <c r="G542" s="5">
        <v>231.1</v>
      </c>
      <c r="H542" s="1" t="s">
        <v>4824</v>
      </c>
      <c r="I542" s="1" t="s">
        <v>16</v>
      </c>
      <c r="J542" s="1" t="s">
        <v>1041</v>
      </c>
      <c r="K542" s="1" t="s">
        <v>271</v>
      </c>
      <c r="L542" s="1" t="s">
        <v>16</v>
      </c>
      <c r="M542" s="1" t="s">
        <v>1413</v>
      </c>
      <c r="N542" s="2">
        <v>35674</v>
      </c>
      <c r="O542" s="1" t="s">
        <v>4823</v>
      </c>
      <c r="P542" s="1">
        <v>318448</v>
      </c>
      <c r="Q542" s="1">
        <v>198922</v>
      </c>
      <c r="R542" s="1">
        <v>171</v>
      </c>
      <c r="S542" s="1" t="s">
        <v>1456</v>
      </c>
      <c r="T542" s="1" t="s">
        <v>4822</v>
      </c>
      <c r="U542" s="1">
        <v>10</v>
      </c>
      <c r="V542" s="1" t="s">
        <v>1194</v>
      </c>
      <c r="W542" s="1">
        <v>0</v>
      </c>
      <c r="X542" s="1">
        <v>20</v>
      </c>
      <c r="Z542" s="1">
        <v>1</v>
      </c>
      <c r="AA542" s="1">
        <v>0</v>
      </c>
      <c r="AB542" s="1">
        <v>0</v>
      </c>
      <c r="AC542" s="1">
        <v>0</v>
      </c>
      <c r="AD542" s="1">
        <v>0</v>
      </c>
      <c r="AE542" s="1">
        <v>0</v>
      </c>
      <c r="AF542" s="1">
        <v>0</v>
      </c>
      <c r="AG542" s="1">
        <v>0</v>
      </c>
      <c r="AH542" s="1">
        <v>0</v>
      </c>
      <c r="AI542" s="1">
        <v>0</v>
      </c>
      <c r="AJ542" s="1">
        <v>0</v>
      </c>
      <c r="AK542" s="1">
        <v>1</v>
      </c>
      <c r="AL542" s="1">
        <v>0</v>
      </c>
      <c r="AM542" s="1">
        <v>0</v>
      </c>
      <c r="AN542" s="1">
        <v>0</v>
      </c>
      <c r="AO542" s="1">
        <v>0</v>
      </c>
      <c r="AP542" s="1">
        <v>1</v>
      </c>
      <c r="AQ542" s="1" t="s">
        <v>4821</v>
      </c>
      <c r="AR542" s="1">
        <v>0</v>
      </c>
      <c r="AT542" s="1" t="s">
        <v>16</v>
      </c>
      <c r="AU542" s="1" t="s">
        <v>1206</v>
      </c>
      <c r="AV542" s="1" t="s">
        <v>1332</v>
      </c>
      <c r="AW542" s="1">
        <v>2</v>
      </c>
      <c r="AX542" s="1">
        <v>2</v>
      </c>
      <c r="CI542" s="2">
        <v>41411</v>
      </c>
    </row>
    <row r="543" spans="1:88" ht="45" x14ac:dyDescent="0.25">
      <c r="A543" s="1">
        <v>232</v>
      </c>
      <c r="B543" s="1" t="s">
        <v>552</v>
      </c>
      <c r="G543" s="5">
        <v>232.3</v>
      </c>
      <c r="H543" s="1" t="s">
        <v>4807</v>
      </c>
      <c r="I543" s="1" t="s">
        <v>16</v>
      </c>
      <c r="J543" s="1" t="s">
        <v>1041</v>
      </c>
      <c r="K543" s="1" t="s">
        <v>292</v>
      </c>
      <c r="L543" s="1" t="s">
        <v>90</v>
      </c>
      <c r="M543" s="1" t="s">
        <v>4806</v>
      </c>
      <c r="N543" s="2">
        <v>35674</v>
      </c>
      <c r="O543" s="1" t="s">
        <v>4805</v>
      </c>
      <c r="P543" s="1">
        <v>301441</v>
      </c>
      <c r="Q543" s="1">
        <v>201414</v>
      </c>
      <c r="R543" s="1">
        <v>170</v>
      </c>
      <c r="S543" s="1" t="s">
        <v>1424</v>
      </c>
      <c r="T543" s="1" t="s">
        <v>4804</v>
      </c>
      <c r="U543" s="1">
        <v>3</v>
      </c>
      <c r="V543" s="1" t="s">
        <v>1194</v>
      </c>
      <c r="W543" s="1">
        <v>0</v>
      </c>
      <c r="X543" s="1">
        <v>20</v>
      </c>
      <c r="Z543" s="1">
        <v>1</v>
      </c>
      <c r="AA543" s="1">
        <v>0</v>
      </c>
      <c r="AB543" s="1">
        <v>0</v>
      </c>
      <c r="AC543" s="1">
        <v>0</v>
      </c>
      <c r="AD543" s="1">
        <v>0</v>
      </c>
      <c r="AE543" s="1">
        <v>0</v>
      </c>
      <c r="AF543" s="1">
        <v>0</v>
      </c>
      <c r="AG543" s="1">
        <v>0</v>
      </c>
      <c r="AH543" s="1">
        <v>0</v>
      </c>
      <c r="AI543" s="1">
        <v>0</v>
      </c>
      <c r="AJ543" s="1">
        <v>0</v>
      </c>
      <c r="AK543" s="1">
        <v>0</v>
      </c>
      <c r="AL543" s="1">
        <v>0</v>
      </c>
      <c r="AM543" s="1">
        <v>0</v>
      </c>
      <c r="AN543" s="1">
        <v>1</v>
      </c>
      <c r="AO543" s="1">
        <v>0</v>
      </c>
      <c r="AP543" s="1">
        <v>0</v>
      </c>
      <c r="AQ543" s="1" t="s">
        <v>1591</v>
      </c>
      <c r="AR543" s="1">
        <v>0</v>
      </c>
      <c r="AT543" s="1" t="s">
        <v>16</v>
      </c>
      <c r="AU543" s="1" t="s">
        <v>1206</v>
      </c>
      <c r="AV543" s="1" t="s">
        <v>1332</v>
      </c>
      <c r="AW543" s="1">
        <v>2</v>
      </c>
      <c r="AX543" s="1">
        <v>0</v>
      </c>
      <c r="CI543" s="2">
        <v>41411</v>
      </c>
      <c r="CJ543" s="2">
        <v>39161</v>
      </c>
    </row>
    <row r="544" spans="1:88" ht="45" x14ac:dyDescent="0.25">
      <c r="A544" s="1">
        <v>232</v>
      </c>
      <c r="B544" s="1" t="s">
        <v>552</v>
      </c>
      <c r="G544" s="5">
        <v>232.1</v>
      </c>
      <c r="H544" s="1" t="s">
        <v>4813</v>
      </c>
      <c r="I544" s="1" t="s">
        <v>16</v>
      </c>
      <c r="J544" s="1" t="s">
        <v>1041</v>
      </c>
      <c r="K544" s="1" t="s">
        <v>292</v>
      </c>
      <c r="L544" s="1" t="s">
        <v>90</v>
      </c>
      <c r="M544" s="1" t="s">
        <v>4806</v>
      </c>
      <c r="N544" s="2">
        <v>35674</v>
      </c>
      <c r="O544" s="1" t="s">
        <v>4812</v>
      </c>
      <c r="P544" s="1">
        <v>301428</v>
      </c>
      <c r="Q544" s="1">
        <v>201406</v>
      </c>
      <c r="R544" s="1">
        <v>170</v>
      </c>
      <c r="S544" s="1" t="s">
        <v>1424</v>
      </c>
      <c r="T544" s="1" t="s">
        <v>4811</v>
      </c>
      <c r="U544" s="1">
        <v>3</v>
      </c>
      <c r="V544" s="1" t="s">
        <v>1194</v>
      </c>
      <c r="W544" s="1">
        <v>0</v>
      </c>
      <c r="X544" s="1">
        <v>20</v>
      </c>
      <c r="Z544" s="1">
        <v>1</v>
      </c>
      <c r="AA544" s="1">
        <v>0</v>
      </c>
      <c r="AB544" s="1">
        <v>0</v>
      </c>
      <c r="AC544" s="1">
        <v>0</v>
      </c>
      <c r="AD544" s="1">
        <v>0</v>
      </c>
      <c r="AE544" s="1">
        <v>0</v>
      </c>
      <c r="AF544" s="1">
        <v>0</v>
      </c>
      <c r="AG544" s="1">
        <v>0</v>
      </c>
      <c r="AH544" s="1">
        <v>0</v>
      </c>
      <c r="AI544" s="1">
        <v>0</v>
      </c>
      <c r="AJ544" s="1">
        <v>0</v>
      </c>
      <c r="AK544" s="1">
        <v>1</v>
      </c>
      <c r="AL544" s="1">
        <v>1</v>
      </c>
      <c r="AM544" s="1">
        <v>0</v>
      </c>
      <c r="AN544" s="1">
        <v>0</v>
      </c>
      <c r="AO544" s="1">
        <v>0</v>
      </c>
      <c r="AP544" s="1">
        <v>0</v>
      </c>
      <c r="AQ544" s="1" t="s">
        <v>1830</v>
      </c>
      <c r="AR544" s="1">
        <v>0</v>
      </c>
      <c r="AT544" s="1" t="s">
        <v>16</v>
      </c>
      <c r="AU544" s="1" t="s">
        <v>1206</v>
      </c>
      <c r="AV544" s="1" t="s">
        <v>1332</v>
      </c>
      <c r="AW544" s="1">
        <v>2</v>
      </c>
      <c r="AX544" s="1">
        <v>2</v>
      </c>
      <c r="CI544" s="2">
        <v>41411</v>
      </c>
      <c r="CJ544" s="2">
        <v>39161</v>
      </c>
    </row>
    <row r="545" spans="1:88" ht="45" x14ac:dyDescent="0.25">
      <c r="A545" s="1">
        <v>232</v>
      </c>
      <c r="B545" s="1" t="s">
        <v>552</v>
      </c>
      <c r="G545" s="5">
        <v>232.2</v>
      </c>
      <c r="H545" s="1" t="s">
        <v>4810</v>
      </c>
      <c r="I545" s="1" t="s">
        <v>16</v>
      </c>
      <c r="J545" s="1" t="s">
        <v>1041</v>
      </c>
      <c r="K545" s="1" t="s">
        <v>292</v>
      </c>
      <c r="L545" s="1" t="s">
        <v>90</v>
      </c>
      <c r="M545" s="1" t="s">
        <v>4806</v>
      </c>
      <c r="N545" s="2">
        <v>35674</v>
      </c>
      <c r="O545" s="1" t="s">
        <v>4809</v>
      </c>
      <c r="P545" s="1">
        <v>301421</v>
      </c>
      <c r="Q545" s="1">
        <v>201418</v>
      </c>
      <c r="R545" s="1">
        <v>170</v>
      </c>
      <c r="S545" s="1" t="s">
        <v>1424</v>
      </c>
      <c r="T545" s="1" t="s">
        <v>4808</v>
      </c>
      <c r="U545" s="1">
        <v>3</v>
      </c>
      <c r="V545" s="1" t="s">
        <v>1194</v>
      </c>
      <c r="W545" s="1">
        <v>0</v>
      </c>
      <c r="X545" s="1">
        <v>20</v>
      </c>
      <c r="Z545" s="1">
        <v>1</v>
      </c>
      <c r="AA545" s="1">
        <v>0</v>
      </c>
      <c r="AB545" s="1">
        <v>0</v>
      </c>
      <c r="AC545" s="1">
        <v>0</v>
      </c>
      <c r="AD545" s="1">
        <v>0</v>
      </c>
      <c r="AE545" s="1">
        <v>0</v>
      </c>
      <c r="AF545" s="1">
        <v>0</v>
      </c>
      <c r="AG545" s="1">
        <v>0</v>
      </c>
      <c r="AH545" s="1">
        <v>0</v>
      </c>
      <c r="AI545" s="1">
        <v>0</v>
      </c>
      <c r="AJ545" s="1">
        <v>0</v>
      </c>
      <c r="AK545" s="1">
        <v>1</v>
      </c>
      <c r="AL545" s="1">
        <v>1</v>
      </c>
      <c r="AM545" s="1">
        <v>0</v>
      </c>
      <c r="AN545" s="1">
        <v>0</v>
      </c>
      <c r="AO545" s="1">
        <v>0</v>
      </c>
      <c r="AP545" s="1">
        <v>0</v>
      </c>
      <c r="AQ545" s="1" t="s">
        <v>1830</v>
      </c>
      <c r="AR545" s="1">
        <v>0</v>
      </c>
      <c r="AT545" s="1" t="s">
        <v>16</v>
      </c>
      <c r="AU545" s="1" t="s">
        <v>1206</v>
      </c>
      <c r="AV545" s="1" t="s">
        <v>1332</v>
      </c>
      <c r="AW545" s="1">
        <v>2</v>
      </c>
      <c r="AX545" s="1">
        <v>0</v>
      </c>
      <c r="CI545" s="2">
        <v>41411</v>
      </c>
      <c r="CJ545" s="2">
        <v>39161</v>
      </c>
    </row>
    <row r="546" spans="1:88" ht="45" x14ac:dyDescent="0.25">
      <c r="A546" s="1">
        <v>233</v>
      </c>
      <c r="B546" s="1" t="s">
        <v>553</v>
      </c>
      <c r="G546" s="5">
        <v>233.1</v>
      </c>
      <c r="H546" s="1" t="s">
        <v>4803</v>
      </c>
      <c r="I546" s="1" t="s">
        <v>16</v>
      </c>
      <c r="J546" s="1" t="s">
        <v>1041</v>
      </c>
      <c r="K546" s="1" t="s">
        <v>554</v>
      </c>
      <c r="L546" s="1" t="s">
        <v>16</v>
      </c>
      <c r="M546" s="1" t="s">
        <v>4796</v>
      </c>
      <c r="N546" s="2">
        <v>35674</v>
      </c>
      <c r="O546" s="1" t="s">
        <v>4802</v>
      </c>
      <c r="P546" s="1">
        <v>253572</v>
      </c>
      <c r="Q546" s="1">
        <v>209412</v>
      </c>
      <c r="R546" s="1">
        <v>159</v>
      </c>
      <c r="S546" s="1" t="s">
        <v>1290</v>
      </c>
      <c r="T546" s="1" t="s">
        <v>4801</v>
      </c>
      <c r="U546" s="1">
        <v>30</v>
      </c>
      <c r="V546" s="1" t="s">
        <v>1529</v>
      </c>
      <c r="W546" s="1">
        <v>0</v>
      </c>
      <c r="X546" s="1">
        <v>20</v>
      </c>
      <c r="Z546" s="1">
        <v>0</v>
      </c>
      <c r="AA546" s="1">
        <v>0</v>
      </c>
      <c r="AB546" s="1">
        <v>0</v>
      </c>
      <c r="AC546" s="1">
        <v>0</v>
      </c>
      <c r="AD546" s="1">
        <v>0</v>
      </c>
      <c r="AE546" s="1">
        <v>0</v>
      </c>
      <c r="AF546" s="1">
        <v>0</v>
      </c>
      <c r="AG546" s="1">
        <v>0</v>
      </c>
      <c r="AH546" s="1">
        <v>0</v>
      </c>
      <c r="AI546" s="1">
        <v>0</v>
      </c>
      <c r="AJ546" s="1">
        <v>0</v>
      </c>
      <c r="AK546" s="1">
        <v>0</v>
      </c>
      <c r="AL546" s="1">
        <v>0</v>
      </c>
      <c r="AM546" s="1">
        <v>0</v>
      </c>
      <c r="AN546" s="1">
        <v>1</v>
      </c>
      <c r="AO546" s="1">
        <v>0</v>
      </c>
      <c r="AP546" s="1">
        <v>0</v>
      </c>
      <c r="AQ546" s="1" t="s">
        <v>1591</v>
      </c>
      <c r="AR546" s="1">
        <v>0</v>
      </c>
      <c r="AT546" s="1" t="s">
        <v>16</v>
      </c>
      <c r="AV546" s="1" t="s">
        <v>1387</v>
      </c>
      <c r="AW546" s="1">
        <v>0</v>
      </c>
      <c r="AX546" s="1">
        <v>0</v>
      </c>
      <c r="CI546" s="2">
        <v>41411</v>
      </c>
    </row>
    <row r="547" spans="1:88" ht="45" x14ac:dyDescent="0.25">
      <c r="A547" s="1">
        <v>233</v>
      </c>
      <c r="B547" s="1" t="s">
        <v>553</v>
      </c>
      <c r="G547" s="5">
        <v>233.2</v>
      </c>
      <c r="H547" s="1" t="s">
        <v>4800</v>
      </c>
      <c r="I547" s="1" t="s">
        <v>16</v>
      </c>
      <c r="J547" s="1" t="s">
        <v>1041</v>
      </c>
      <c r="K547" s="1" t="s">
        <v>554</v>
      </c>
      <c r="L547" s="1" t="s">
        <v>16</v>
      </c>
      <c r="M547" s="1" t="s">
        <v>4796</v>
      </c>
      <c r="N547" s="2">
        <v>35674</v>
      </c>
      <c r="O547" s="1" t="s">
        <v>4799</v>
      </c>
      <c r="P547" s="1">
        <v>253572</v>
      </c>
      <c r="Q547" s="1">
        <v>209422</v>
      </c>
      <c r="R547" s="1">
        <v>159</v>
      </c>
      <c r="S547" s="1" t="s">
        <v>1290</v>
      </c>
      <c r="T547" s="1" t="s">
        <v>4798</v>
      </c>
      <c r="U547" s="1">
        <v>30</v>
      </c>
      <c r="V547" s="1" t="s">
        <v>1529</v>
      </c>
      <c r="W547" s="1">
        <v>0</v>
      </c>
      <c r="X547" s="1">
        <v>20</v>
      </c>
      <c r="Z547" s="1">
        <v>0</v>
      </c>
      <c r="AA547" s="1">
        <v>0</v>
      </c>
      <c r="AB547" s="1">
        <v>0</v>
      </c>
      <c r="AC547" s="1">
        <v>0</v>
      </c>
      <c r="AD547" s="1">
        <v>0</v>
      </c>
      <c r="AE547" s="1">
        <v>0</v>
      </c>
      <c r="AF547" s="1">
        <v>0</v>
      </c>
      <c r="AG547" s="1">
        <v>0</v>
      </c>
      <c r="AH547" s="1">
        <v>0</v>
      </c>
      <c r="AI547" s="1">
        <v>0</v>
      </c>
      <c r="AJ547" s="1">
        <v>0</v>
      </c>
      <c r="AK547" s="1">
        <v>0</v>
      </c>
      <c r="AL547" s="1">
        <v>0</v>
      </c>
      <c r="AM547" s="1">
        <v>0</v>
      </c>
      <c r="AN547" s="1">
        <v>1</v>
      </c>
      <c r="AO547" s="1">
        <v>0</v>
      </c>
      <c r="AP547" s="1">
        <v>0</v>
      </c>
      <c r="AQ547" s="1" t="s">
        <v>1591</v>
      </c>
      <c r="AR547" s="1">
        <v>0</v>
      </c>
      <c r="AT547" s="1" t="s">
        <v>16</v>
      </c>
      <c r="AV547" s="1" t="s">
        <v>1387</v>
      </c>
      <c r="AW547" s="1">
        <v>0</v>
      </c>
      <c r="AX547" s="1">
        <v>0</v>
      </c>
      <c r="CI547" s="2">
        <v>41411</v>
      </c>
    </row>
    <row r="548" spans="1:88" s="35" customFormat="1" ht="45" x14ac:dyDescent="0.25">
      <c r="A548" s="1">
        <v>233</v>
      </c>
      <c r="B548" s="1" t="s">
        <v>553</v>
      </c>
      <c r="C548" s="1"/>
      <c r="D548" s="1"/>
      <c r="E548" s="1"/>
      <c r="F548" s="1"/>
      <c r="G548" s="5">
        <v>233.3</v>
      </c>
      <c r="H548" s="1" t="s">
        <v>4797</v>
      </c>
      <c r="I548" s="1" t="s">
        <v>16</v>
      </c>
      <c r="J548" s="1" t="s">
        <v>1041</v>
      </c>
      <c r="K548" s="1" t="s">
        <v>554</v>
      </c>
      <c r="L548" s="1" t="s">
        <v>16</v>
      </c>
      <c r="M548" s="1" t="s">
        <v>4796</v>
      </c>
      <c r="N548" s="2">
        <v>35674</v>
      </c>
      <c r="O548" s="1" t="s">
        <v>4795</v>
      </c>
      <c r="P548" s="1">
        <v>253567</v>
      </c>
      <c r="Q548" s="1">
        <v>209426</v>
      </c>
      <c r="R548" s="1">
        <v>159</v>
      </c>
      <c r="S548" s="1" t="s">
        <v>1290</v>
      </c>
      <c r="T548" s="1" t="s">
        <v>4794</v>
      </c>
      <c r="U548" s="1">
        <v>30</v>
      </c>
      <c r="V548" s="1" t="s">
        <v>1529</v>
      </c>
      <c r="W548" s="1">
        <v>0</v>
      </c>
      <c r="X548" s="1">
        <v>20</v>
      </c>
      <c r="Y548" s="1"/>
      <c r="Z548" s="1">
        <v>1</v>
      </c>
      <c r="AA548" s="1">
        <v>1</v>
      </c>
      <c r="AB548" s="1">
        <v>0</v>
      </c>
      <c r="AC548" s="1">
        <v>0</v>
      </c>
      <c r="AD548" s="1">
        <v>0</v>
      </c>
      <c r="AE548" s="1">
        <v>0</v>
      </c>
      <c r="AF548" s="1">
        <v>0</v>
      </c>
      <c r="AG548" s="1">
        <v>0</v>
      </c>
      <c r="AH548" s="1">
        <v>0</v>
      </c>
      <c r="AI548" s="1">
        <v>0</v>
      </c>
      <c r="AJ548" s="1">
        <v>0</v>
      </c>
      <c r="AK548" s="1">
        <v>0</v>
      </c>
      <c r="AL548" s="1">
        <v>0</v>
      </c>
      <c r="AM548" s="1">
        <v>0</v>
      </c>
      <c r="AN548" s="1">
        <v>0</v>
      </c>
      <c r="AO548" s="1">
        <v>0</v>
      </c>
      <c r="AP548" s="1">
        <v>0</v>
      </c>
      <c r="AQ548" s="1" t="s">
        <v>1741</v>
      </c>
      <c r="AR548" s="1">
        <v>0</v>
      </c>
      <c r="AS548" s="1"/>
      <c r="AT548" s="1" t="s">
        <v>16</v>
      </c>
      <c r="AU548" s="1" t="s">
        <v>1206</v>
      </c>
      <c r="AV548" s="1" t="s">
        <v>1387</v>
      </c>
      <c r="AW548" s="1">
        <v>0</v>
      </c>
      <c r="AX548" s="1">
        <v>0</v>
      </c>
      <c r="AY548" s="1" t="s">
        <v>4170</v>
      </c>
      <c r="AZ548" s="1" t="s">
        <v>1065</v>
      </c>
      <c r="BA548" s="1"/>
      <c r="BB548" s="1" t="s">
        <v>1543</v>
      </c>
      <c r="BC548" s="1"/>
      <c r="BD548" s="1" t="s">
        <v>1614</v>
      </c>
      <c r="BE548" s="1" t="s">
        <v>1387</v>
      </c>
      <c r="BF548" s="3"/>
      <c r="BG548" s="1" t="s">
        <v>4109</v>
      </c>
      <c r="BH548" s="1" t="s">
        <v>1034</v>
      </c>
      <c r="BI548" s="1" t="s">
        <v>1173</v>
      </c>
      <c r="BJ548" s="1" t="s">
        <v>1172</v>
      </c>
      <c r="BK548" s="1" t="s">
        <v>1267</v>
      </c>
      <c r="BL548" s="1" t="s">
        <v>1108</v>
      </c>
      <c r="BM548" s="1" t="s">
        <v>1107</v>
      </c>
      <c r="BN548" s="1">
        <v>1</v>
      </c>
      <c r="BO548" s="1"/>
      <c r="BP548" s="1"/>
      <c r="BQ548" s="1"/>
      <c r="BR548" s="1"/>
      <c r="BS548" s="1"/>
      <c r="BT548" s="1"/>
      <c r="BU548" s="1" t="s">
        <v>1106</v>
      </c>
      <c r="BV548" s="1"/>
      <c r="BW548" s="1" t="s">
        <v>1106</v>
      </c>
      <c r="BX548" s="1" t="s">
        <v>1383</v>
      </c>
      <c r="BY548" s="1" t="s">
        <v>1383</v>
      </c>
      <c r="BZ548" s="1" t="s">
        <v>1383</v>
      </c>
      <c r="CA548" s="1" t="s">
        <v>1383</v>
      </c>
      <c r="CB548" s="1" t="s">
        <v>1383</v>
      </c>
      <c r="CC548" s="1" t="s">
        <v>1106</v>
      </c>
      <c r="CD548" s="1" t="s">
        <v>1383</v>
      </c>
      <c r="CE548" s="1" t="s">
        <v>1383</v>
      </c>
      <c r="CF548" s="1" t="s">
        <v>1383</v>
      </c>
      <c r="CG548" s="1" t="s">
        <v>1383</v>
      </c>
      <c r="CH548" s="1" t="s">
        <v>1383</v>
      </c>
      <c r="CI548" s="2">
        <v>41411</v>
      </c>
      <c r="CJ548" s="2">
        <v>41411</v>
      </c>
    </row>
    <row r="549" spans="1:88" ht="45" x14ac:dyDescent="0.25">
      <c r="A549" s="1">
        <v>234</v>
      </c>
      <c r="B549" s="1" t="s">
        <v>555</v>
      </c>
      <c r="G549" s="5">
        <v>234.1</v>
      </c>
      <c r="H549" s="1" t="s">
        <v>4793</v>
      </c>
      <c r="I549" s="1" t="s">
        <v>16</v>
      </c>
      <c r="J549" s="1" t="s">
        <v>995</v>
      </c>
      <c r="K549" s="1" t="s">
        <v>34</v>
      </c>
      <c r="L549" s="1" t="s">
        <v>90</v>
      </c>
      <c r="M549" s="1" t="s">
        <v>4787</v>
      </c>
      <c r="N549" s="2">
        <v>35674</v>
      </c>
      <c r="P549" s="1">
        <v>415700</v>
      </c>
      <c r="Q549" s="1">
        <v>558200</v>
      </c>
      <c r="R549" s="1">
        <v>88</v>
      </c>
      <c r="S549" s="1" t="s">
        <v>1163</v>
      </c>
      <c r="T549" s="1" t="s">
        <v>4786</v>
      </c>
      <c r="U549" s="1">
        <v>200</v>
      </c>
      <c r="W549" s="1">
        <v>0</v>
      </c>
      <c r="X549" s="1">
        <v>20</v>
      </c>
      <c r="Z549" s="1">
        <v>1</v>
      </c>
      <c r="AA549" s="1">
        <v>1</v>
      </c>
      <c r="AB549" s="1">
        <v>0</v>
      </c>
      <c r="AC549" s="1">
        <v>0</v>
      </c>
      <c r="AD549" s="1">
        <v>0</v>
      </c>
      <c r="AE549" s="1">
        <v>0</v>
      </c>
      <c r="AF549" s="1">
        <v>0</v>
      </c>
      <c r="AG549" s="1">
        <v>0</v>
      </c>
      <c r="AH549" s="1">
        <v>0</v>
      </c>
      <c r="AI549" s="1">
        <v>0</v>
      </c>
      <c r="AJ549" s="1">
        <v>0</v>
      </c>
      <c r="AK549" s="1">
        <v>0</v>
      </c>
      <c r="AL549" s="1">
        <v>0</v>
      </c>
      <c r="AM549" s="1">
        <v>0</v>
      </c>
      <c r="AN549" s="1">
        <v>0</v>
      </c>
      <c r="AO549" s="1">
        <v>0</v>
      </c>
      <c r="AP549" s="1">
        <v>0</v>
      </c>
      <c r="AQ549" s="1" t="s">
        <v>1741</v>
      </c>
      <c r="AR549" s="1">
        <v>0</v>
      </c>
      <c r="AT549" s="1" t="s">
        <v>1620</v>
      </c>
      <c r="AV549" s="1" t="s">
        <v>1387</v>
      </c>
      <c r="AW549" s="1">
        <v>0</v>
      </c>
      <c r="AX549" s="1">
        <v>0</v>
      </c>
      <c r="AZ549" s="1" t="s">
        <v>1065</v>
      </c>
      <c r="BD549" s="1" t="s">
        <v>1892</v>
      </c>
      <c r="BE549" s="1" t="s">
        <v>1387</v>
      </c>
      <c r="BG549" s="1" t="s">
        <v>1174</v>
      </c>
      <c r="BH549" s="1" t="s">
        <v>1135</v>
      </c>
      <c r="BI549" s="1" t="s">
        <v>1173</v>
      </c>
      <c r="BJ549" s="1" t="s">
        <v>1172</v>
      </c>
      <c r="BK549" s="1" t="s">
        <v>1267</v>
      </c>
      <c r="BL549" s="1" t="s">
        <v>1108</v>
      </c>
      <c r="BM549" s="1" t="s">
        <v>1107</v>
      </c>
      <c r="BN549" s="1">
        <v>0</v>
      </c>
      <c r="BO549" s="1" t="s">
        <v>4792</v>
      </c>
      <c r="BW549" s="1" t="s">
        <v>1383</v>
      </c>
      <c r="BX549" s="1" t="s">
        <v>1383</v>
      </c>
      <c r="BY549" s="1" t="s">
        <v>1383</v>
      </c>
      <c r="BZ549" s="1" t="s">
        <v>1383</v>
      </c>
      <c r="CA549" s="1" t="s">
        <v>1383</v>
      </c>
      <c r="CB549" s="1" t="s">
        <v>1383</v>
      </c>
      <c r="CC549" s="1" t="s">
        <v>1383</v>
      </c>
      <c r="CD549" s="1" t="s">
        <v>1383</v>
      </c>
      <c r="CE549" s="1" t="s">
        <v>1383</v>
      </c>
      <c r="CF549" s="1" t="s">
        <v>1383</v>
      </c>
      <c r="CG549" s="1" t="s">
        <v>1383</v>
      </c>
      <c r="CH549" s="1" t="s">
        <v>1383</v>
      </c>
      <c r="CI549" s="2">
        <v>41411</v>
      </c>
      <c r="CJ549" s="2">
        <v>39888</v>
      </c>
    </row>
    <row r="550" spans="1:88" ht="45" x14ac:dyDescent="0.25">
      <c r="A550" s="1">
        <v>234</v>
      </c>
      <c r="B550" s="1" t="s">
        <v>555</v>
      </c>
      <c r="G550" s="5">
        <v>234.2</v>
      </c>
      <c r="H550" s="1" t="s">
        <v>4791</v>
      </c>
      <c r="I550" s="1" t="s">
        <v>16</v>
      </c>
      <c r="J550" s="1" t="s">
        <v>995</v>
      </c>
      <c r="K550" s="1" t="s">
        <v>34</v>
      </c>
      <c r="L550" s="1" t="s">
        <v>90</v>
      </c>
      <c r="M550" s="1" t="s">
        <v>4787</v>
      </c>
      <c r="N550" s="2">
        <v>35674</v>
      </c>
      <c r="P550" s="1">
        <v>415700</v>
      </c>
      <c r="Q550" s="1">
        <v>558200</v>
      </c>
      <c r="R550" s="1">
        <v>88</v>
      </c>
      <c r="S550" s="1" t="s">
        <v>1163</v>
      </c>
      <c r="T550" s="1" t="s">
        <v>4786</v>
      </c>
      <c r="U550" s="1">
        <v>200</v>
      </c>
      <c r="W550" s="1">
        <v>0</v>
      </c>
      <c r="X550" s="1">
        <v>20</v>
      </c>
      <c r="Z550" s="1">
        <v>1</v>
      </c>
      <c r="AA550" s="1">
        <v>1</v>
      </c>
      <c r="AB550" s="1">
        <v>0</v>
      </c>
      <c r="AC550" s="1">
        <v>0</v>
      </c>
      <c r="AD550" s="1">
        <v>0</v>
      </c>
      <c r="AE550" s="1">
        <v>0</v>
      </c>
      <c r="AF550" s="1">
        <v>0</v>
      </c>
      <c r="AG550" s="1">
        <v>0</v>
      </c>
      <c r="AH550" s="1">
        <v>0</v>
      </c>
      <c r="AI550" s="1">
        <v>0</v>
      </c>
      <c r="AJ550" s="1">
        <v>0</v>
      </c>
      <c r="AK550" s="1">
        <v>0</v>
      </c>
      <c r="AL550" s="1">
        <v>0</v>
      </c>
      <c r="AM550" s="1">
        <v>0</v>
      </c>
      <c r="AN550" s="1">
        <v>0</v>
      </c>
      <c r="AO550" s="1">
        <v>0</v>
      </c>
      <c r="AP550" s="1">
        <v>0</v>
      </c>
      <c r="AQ550" s="1" t="s">
        <v>1741</v>
      </c>
      <c r="AR550" s="1">
        <v>0</v>
      </c>
      <c r="AT550" s="1" t="s">
        <v>1620</v>
      </c>
      <c r="AV550" s="1" t="s">
        <v>1387</v>
      </c>
      <c r="AW550" s="1">
        <v>0</v>
      </c>
      <c r="AX550" s="1">
        <v>0</v>
      </c>
      <c r="CI550" s="2">
        <v>41411</v>
      </c>
    </row>
    <row r="551" spans="1:88" ht="45" x14ac:dyDescent="0.25">
      <c r="A551" s="1">
        <v>234</v>
      </c>
      <c r="B551" s="1" t="s">
        <v>555</v>
      </c>
      <c r="G551" s="5">
        <v>234.3</v>
      </c>
      <c r="H551" s="1" t="s">
        <v>4790</v>
      </c>
      <c r="I551" s="1" t="s">
        <v>16</v>
      </c>
      <c r="J551" s="1" t="s">
        <v>995</v>
      </c>
      <c r="K551" s="1" t="s">
        <v>34</v>
      </c>
      <c r="L551" s="1" t="s">
        <v>90</v>
      </c>
      <c r="M551" s="1" t="s">
        <v>4787</v>
      </c>
      <c r="N551" s="2">
        <v>35674</v>
      </c>
      <c r="P551" s="1">
        <v>415700</v>
      </c>
      <c r="Q551" s="1">
        <v>558200</v>
      </c>
      <c r="R551" s="1">
        <v>88</v>
      </c>
      <c r="S551" s="1" t="s">
        <v>1163</v>
      </c>
      <c r="T551" s="1" t="s">
        <v>4786</v>
      </c>
      <c r="U551" s="1">
        <v>200</v>
      </c>
      <c r="W551" s="1">
        <v>0</v>
      </c>
      <c r="X551" s="1">
        <v>20</v>
      </c>
      <c r="Z551" s="1">
        <v>1</v>
      </c>
      <c r="AA551" s="1">
        <v>1</v>
      </c>
      <c r="AB551" s="1">
        <v>0</v>
      </c>
      <c r="AC551" s="1">
        <v>0</v>
      </c>
      <c r="AD551" s="1">
        <v>0</v>
      </c>
      <c r="AE551" s="1">
        <v>0</v>
      </c>
      <c r="AF551" s="1">
        <v>0</v>
      </c>
      <c r="AG551" s="1">
        <v>0</v>
      </c>
      <c r="AH551" s="1">
        <v>0</v>
      </c>
      <c r="AI551" s="1">
        <v>0</v>
      </c>
      <c r="AJ551" s="1">
        <v>0</v>
      </c>
      <c r="AK551" s="1">
        <v>0</v>
      </c>
      <c r="AL551" s="1">
        <v>0</v>
      </c>
      <c r="AM551" s="1">
        <v>0</v>
      </c>
      <c r="AN551" s="1">
        <v>0</v>
      </c>
      <c r="AO551" s="1">
        <v>0</v>
      </c>
      <c r="AP551" s="1">
        <v>0</v>
      </c>
      <c r="AQ551" s="1" t="s">
        <v>1741</v>
      </c>
      <c r="AR551" s="1">
        <v>0</v>
      </c>
      <c r="AT551" s="1" t="s">
        <v>1620</v>
      </c>
      <c r="AV551" s="1" t="s">
        <v>1387</v>
      </c>
      <c r="AW551" s="1">
        <v>0</v>
      </c>
      <c r="AX551" s="1">
        <v>0</v>
      </c>
      <c r="CI551" s="2">
        <v>41411</v>
      </c>
    </row>
    <row r="552" spans="1:88" ht="45" x14ac:dyDescent="0.25">
      <c r="A552" s="1">
        <v>234</v>
      </c>
      <c r="B552" s="1" t="s">
        <v>555</v>
      </c>
      <c r="G552" s="5">
        <v>234.4</v>
      </c>
      <c r="H552" s="1" t="s">
        <v>4789</v>
      </c>
      <c r="I552" s="1" t="s">
        <v>16</v>
      </c>
      <c r="J552" s="1" t="s">
        <v>995</v>
      </c>
      <c r="K552" s="1" t="s">
        <v>34</v>
      </c>
      <c r="L552" s="1" t="s">
        <v>90</v>
      </c>
      <c r="M552" s="1" t="s">
        <v>4787</v>
      </c>
      <c r="N552" s="2">
        <v>35674</v>
      </c>
      <c r="P552" s="1">
        <v>415700</v>
      </c>
      <c r="Q552" s="1">
        <v>558200</v>
      </c>
      <c r="R552" s="1">
        <v>88</v>
      </c>
      <c r="S552" s="1" t="s">
        <v>1163</v>
      </c>
      <c r="T552" s="1" t="s">
        <v>4786</v>
      </c>
      <c r="U552" s="1">
        <v>200</v>
      </c>
      <c r="W552" s="1">
        <v>0</v>
      </c>
      <c r="X552" s="1">
        <v>20</v>
      </c>
      <c r="Z552" s="1">
        <v>1</v>
      </c>
      <c r="AA552" s="1">
        <v>1</v>
      </c>
      <c r="AB552" s="1">
        <v>0</v>
      </c>
      <c r="AC552" s="1">
        <v>0</v>
      </c>
      <c r="AD552" s="1">
        <v>0</v>
      </c>
      <c r="AE552" s="1">
        <v>0</v>
      </c>
      <c r="AF552" s="1">
        <v>0</v>
      </c>
      <c r="AG552" s="1">
        <v>0</v>
      </c>
      <c r="AH552" s="1">
        <v>0</v>
      </c>
      <c r="AI552" s="1">
        <v>0</v>
      </c>
      <c r="AJ552" s="1">
        <v>0</v>
      </c>
      <c r="AK552" s="1">
        <v>0</v>
      </c>
      <c r="AL552" s="1">
        <v>0</v>
      </c>
      <c r="AM552" s="1">
        <v>0</v>
      </c>
      <c r="AN552" s="1">
        <v>0</v>
      </c>
      <c r="AO552" s="1">
        <v>0</v>
      </c>
      <c r="AP552" s="1">
        <v>0</v>
      </c>
      <c r="AQ552" s="1" t="s">
        <v>1741</v>
      </c>
      <c r="AR552" s="1">
        <v>0</v>
      </c>
      <c r="AT552" s="1" t="s">
        <v>1620</v>
      </c>
      <c r="AV552" s="1" t="s">
        <v>1387</v>
      </c>
      <c r="AW552" s="1">
        <v>0</v>
      </c>
      <c r="AX552" s="1">
        <v>0</v>
      </c>
      <c r="CI552" s="2">
        <v>41411</v>
      </c>
    </row>
    <row r="553" spans="1:88" ht="45" x14ac:dyDescent="0.25">
      <c r="A553" s="1">
        <v>234</v>
      </c>
      <c r="B553" s="1" t="s">
        <v>555</v>
      </c>
      <c r="G553" s="5">
        <v>234.5</v>
      </c>
      <c r="H553" s="1" t="s">
        <v>4788</v>
      </c>
      <c r="I553" s="1" t="s">
        <v>16</v>
      </c>
      <c r="J553" s="1" t="s">
        <v>995</v>
      </c>
      <c r="K553" s="1" t="s">
        <v>34</v>
      </c>
      <c r="L553" s="1" t="s">
        <v>90</v>
      </c>
      <c r="M553" s="1" t="s">
        <v>4787</v>
      </c>
      <c r="N553" s="2">
        <v>35674</v>
      </c>
      <c r="P553" s="1">
        <v>415700</v>
      </c>
      <c r="Q553" s="1">
        <v>558200</v>
      </c>
      <c r="R553" s="1">
        <v>88</v>
      </c>
      <c r="S553" s="1" t="s">
        <v>1163</v>
      </c>
      <c r="T553" s="1" t="s">
        <v>4786</v>
      </c>
      <c r="U553" s="1">
        <v>200</v>
      </c>
      <c r="W553" s="1">
        <v>0</v>
      </c>
      <c r="X553" s="1">
        <v>20</v>
      </c>
      <c r="Z553" s="1">
        <v>1</v>
      </c>
      <c r="AA553" s="1">
        <v>1</v>
      </c>
      <c r="AB553" s="1">
        <v>0</v>
      </c>
      <c r="AC553" s="1">
        <v>0</v>
      </c>
      <c r="AD553" s="1">
        <v>0</v>
      </c>
      <c r="AE553" s="1">
        <v>0</v>
      </c>
      <c r="AF553" s="1">
        <v>0</v>
      </c>
      <c r="AG553" s="1">
        <v>0</v>
      </c>
      <c r="AH553" s="1">
        <v>0</v>
      </c>
      <c r="AI553" s="1">
        <v>0</v>
      </c>
      <c r="AJ553" s="1">
        <v>0</v>
      </c>
      <c r="AK553" s="1">
        <v>0</v>
      </c>
      <c r="AL553" s="1">
        <v>0</v>
      </c>
      <c r="AM553" s="1">
        <v>0</v>
      </c>
      <c r="AN553" s="1">
        <v>0</v>
      </c>
      <c r="AO553" s="1">
        <v>0</v>
      </c>
      <c r="AP553" s="1">
        <v>0</v>
      </c>
      <c r="AQ553" s="1" t="s">
        <v>1741</v>
      </c>
      <c r="AR553" s="1">
        <v>0</v>
      </c>
      <c r="AT553" s="1" t="s">
        <v>1620</v>
      </c>
      <c r="AV553" s="1" t="s">
        <v>1387</v>
      </c>
      <c r="AW553" s="1">
        <v>0</v>
      </c>
      <c r="AX553" s="1">
        <v>0</v>
      </c>
      <c r="CI553" s="2">
        <v>41411</v>
      </c>
    </row>
    <row r="554" spans="1:88" ht="45" x14ac:dyDescent="0.25">
      <c r="A554" s="1">
        <v>235</v>
      </c>
      <c r="B554" s="1" t="s">
        <v>556</v>
      </c>
      <c r="F554" s="1" t="s">
        <v>4765</v>
      </c>
      <c r="G554" s="5">
        <v>235.1</v>
      </c>
      <c r="H554" s="1" t="s">
        <v>2902</v>
      </c>
      <c r="I554" s="1" t="s">
        <v>1071</v>
      </c>
      <c r="J554" s="1" t="s">
        <v>2013</v>
      </c>
      <c r="K554" s="1" t="s">
        <v>322</v>
      </c>
      <c r="L554" s="1" t="s">
        <v>21</v>
      </c>
      <c r="M554" s="1" t="s">
        <v>4763</v>
      </c>
      <c r="N554" s="2">
        <v>35674</v>
      </c>
      <c r="O554" s="1" t="s">
        <v>4785</v>
      </c>
      <c r="P554" s="1">
        <v>304177</v>
      </c>
      <c r="Q554" s="1">
        <v>535330</v>
      </c>
      <c r="R554" s="1">
        <v>89</v>
      </c>
      <c r="S554" s="1" t="s">
        <v>1838</v>
      </c>
      <c r="T554" s="1" t="s">
        <v>4784</v>
      </c>
      <c r="U554" s="1">
        <v>5</v>
      </c>
      <c r="V554" s="1" t="s">
        <v>1194</v>
      </c>
      <c r="W554" s="1">
        <v>38</v>
      </c>
      <c r="X554" s="1">
        <v>2</v>
      </c>
      <c r="Y554" s="1" t="s">
        <v>2070</v>
      </c>
      <c r="Z554" s="1">
        <v>1</v>
      </c>
      <c r="AA554" s="1">
        <v>1</v>
      </c>
      <c r="AB554" s="1">
        <v>0</v>
      </c>
      <c r="AC554" s="1">
        <v>0</v>
      </c>
      <c r="AD554" s="1">
        <v>0</v>
      </c>
      <c r="AE554" s="1">
        <v>0</v>
      </c>
      <c r="AF554" s="1">
        <v>0</v>
      </c>
      <c r="AG554" s="1">
        <v>0</v>
      </c>
      <c r="AH554" s="1">
        <v>1</v>
      </c>
      <c r="AI554" s="1">
        <v>1</v>
      </c>
      <c r="AJ554" s="1">
        <v>0</v>
      </c>
      <c r="AK554" s="1">
        <v>0</v>
      </c>
      <c r="AL554" s="1">
        <v>0</v>
      </c>
      <c r="AM554" s="1">
        <v>0</v>
      </c>
      <c r="AN554" s="1">
        <v>0</v>
      </c>
      <c r="AO554" s="1">
        <v>0</v>
      </c>
      <c r="AP554" s="1">
        <v>0</v>
      </c>
      <c r="AQ554" s="1" t="s">
        <v>1580</v>
      </c>
      <c r="AR554" s="1">
        <v>0</v>
      </c>
      <c r="AT554" s="1" t="s">
        <v>1067</v>
      </c>
      <c r="AU554" s="1" t="s">
        <v>1162</v>
      </c>
      <c r="AV554" s="1" t="s">
        <v>1019</v>
      </c>
      <c r="AW554" s="1">
        <v>12</v>
      </c>
      <c r="AX554" s="1">
        <v>12</v>
      </c>
      <c r="AY554" s="1" t="s">
        <v>4767</v>
      </c>
      <c r="AZ554" s="1" t="s">
        <v>1065</v>
      </c>
      <c r="BB554" s="1" t="s">
        <v>4783</v>
      </c>
      <c r="BD554" s="1" t="s">
        <v>556</v>
      </c>
      <c r="BE554" s="1" t="s">
        <v>1036</v>
      </c>
      <c r="BF554" s="3">
        <v>12</v>
      </c>
      <c r="BG554" s="1" t="s">
        <v>4760</v>
      </c>
      <c r="BH554" s="1" t="s">
        <v>1135</v>
      </c>
      <c r="BI554" s="1" t="s">
        <v>1173</v>
      </c>
      <c r="BJ554" s="1" t="s">
        <v>1429</v>
      </c>
      <c r="BK554" s="1" t="s">
        <v>1428</v>
      </c>
      <c r="BL554" s="1" t="s">
        <v>1108</v>
      </c>
      <c r="BM554" s="1" t="s">
        <v>1107</v>
      </c>
      <c r="BN554" s="1">
        <v>1</v>
      </c>
      <c r="BS554" s="1" t="s">
        <v>1106</v>
      </c>
      <c r="BU554" s="1" t="s">
        <v>1170</v>
      </c>
      <c r="BW554" s="1" t="s">
        <v>1170</v>
      </c>
      <c r="BX554" s="1" t="s">
        <v>1106</v>
      </c>
      <c r="BY554" s="1" t="s">
        <v>1106</v>
      </c>
      <c r="BZ554" s="1" t="s">
        <v>1106</v>
      </c>
      <c r="CA554" s="1" t="s">
        <v>1106</v>
      </c>
      <c r="CB554" s="1" t="s">
        <v>1106</v>
      </c>
      <c r="CC554" s="1" t="s">
        <v>1170</v>
      </c>
      <c r="CD554" s="1" t="s">
        <v>1106</v>
      </c>
      <c r="CE554" s="1" t="s">
        <v>1106</v>
      </c>
      <c r="CF554" s="1" t="s">
        <v>1106</v>
      </c>
      <c r="CG554" s="1" t="s">
        <v>1106</v>
      </c>
      <c r="CH554" s="1" t="s">
        <v>1106</v>
      </c>
      <c r="CI554" s="2">
        <v>41411</v>
      </c>
      <c r="CJ554" s="2">
        <v>39073</v>
      </c>
    </row>
    <row r="555" spans="1:88" ht="45" x14ac:dyDescent="0.25">
      <c r="A555" s="1">
        <v>235</v>
      </c>
      <c r="B555" s="1" t="s">
        <v>556</v>
      </c>
      <c r="F555" s="1" t="s">
        <v>4765</v>
      </c>
      <c r="G555" s="5">
        <v>235.3</v>
      </c>
      <c r="H555" s="1" t="s">
        <v>4779</v>
      </c>
      <c r="I555" s="1" t="s">
        <v>1071</v>
      </c>
      <c r="J555" s="1" t="s">
        <v>2013</v>
      </c>
      <c r="K555" s="1" t="s">
        <v>322</v>
      </c>
      <c r="L555" s="1" t="s">
        <v>21</v>
      </c>
      <c r="M555" s="1" t="s">
        <v>4763</v>
      </c>
      <c r="N555" s="2">
        <v>35674</v>
      </c>
      <c r="P555" s="1">
        <v>304150</v>
      </c>
      <c r="Q555" s="1">
        <v>535350</v>
      </c>
      <c r="R555" s="1">
        <v>89</v>
      </c>
      <c r="S555" s="1" t="s">
        <v>1838</v>
      </c>
      <c r="T555" s="1" t="s">
        <v>4778</v>
      </c>
      <c r="U555" s="1">
        <v>20</v>
      </c>
      <c r="V555" s="1" t="s">
        <v>1022</v>
      </c>
      <c r="W555" s="1">
        <v>33.299999999999997</v>
      </c>
      <c r="X555" s="1">
        <v>0.1</v>
      </c>
      <c r="Y555" s="1" t="s">
        <v>2070</v>
      </c>
      <c r="Z555" s="1">
        <v>1</v>
      </c>
      <c r="AA555" s="1">
        <v>0</v>
      </c>
      <c r="AB555" s="1">
        <v>0</v>
      </c>
      <c r="AC555" s="1">
        <v>0</v>
      </c>
      <c r="AD555" s="1">
        <v>1</v>
      </c>
      <c r="AE555" s="1">
        <v>0</v>
      </c>
      <c r="AF555" s="1">
        <v>0</v>
      </c>
      <c r="AG555" s="1">
        <v>0</v>
      </c>
      <c r="AH555" s="1">
        <v>0</v>
      </c>
      <c r="AI555" s="1">
        <v>1</v>
      </c>
      <c r="AJ555" s="1">
        <v>0</v>
      </c>
      <c r="AK555" s="1">
        <v>0</v>
      </c>
      <c r="AL555" s="1">
        <v>0</v>
      </c>
      <c r="AM555" s="1">
        <v>0</v>
      </c>
      <c r="AN555" s="1">
        <v>0</v>
      </c>
      <c r="AO555" s="1">
        <v>0</v>
      </c>
      <c r="AP555" s="1">
        <v>0</v>
      </c>
      <c r="AQ555" s="1" t="s">
        <v>1821</v>
      </c>
      <c r="AR555" s="1">
        <v>0</v>
      </c>
      <c r="AT555" s="1" t="s">
        <v>1067</v>
      </c>
      <c r="AU555" s="1" t="s">
        <v>1162</v>
      </c>
      <c r="AV555" s="1" t="s">
        <v>1019</v>
      </c>
      <c r="AW555" s="1">
        <v>12</v>
      </c>
      <c r="AX555" s="1">
        <v>0</v>
      </c>
      <c r="AY555" s="1" t="s">
        <v>4775</v>
      </c>
      <c r="AZ555" s="1" t="s">
        <v>1065</v>
      </c>
      <c r="BB555" s="1" t="s">
        <v>1811</v>
      </c>
      <c r="BD555" s="1" t="s">
        <v>556</v>
      </c>
      <c r="BE555" s="1" t="s">
        <v>1036</v>
      </c>
      <c r="BF555" s="3">
        <v>12</v>
      </c>
      <c r="BG555" s="1" t="s">
        <v>4760</v>
      </c>
      <c r="BH555" s="1" t="s">
        <v>1135</v>
      </c>
      <c r="BI555" s="1" t="s">
        <v>1173</v>
      </c>
      <c r="BJ555" s="1" t="s">
        <v>1429</v>
      </c>
      <c r="BK555" s="1" t="s">
        <v>1428</v>
      </c>
      <c r="BL555" s="1" t="s">
        <v>1108</v>
      </c>
      <c r="BM555" s="1" t="s">
        <v>1107</v>
      </c>
      <c r="BN555" s="1">
        <v>1</v>
      </c>
      <c r="BS555" s="1" t="s">
        <v>1427</v>
      </c>
      <c r="BW555" s="1" t="s">
        <v>1427</v>
      </c>
      <c r="BX555" s="1" t="s">
        <v>1427</v>
      </c>
      <c r="BY555" s="1" t="s">
        <v>1427</v>
      </c>
      <c r="BZ555" s="1" t="s">
        <v>1427</v>
      </c>
      <c r="CA555" s="1" t="s">
        <v>1427</v>
      </c>
      <c r="CB555" s="1" t="s">
        <v>1427</v>
      </c>
      <c r="CC555" s="1" t="s">
        <v>1427</v>
      </c>
      <c r="CD555" s="1" t="s">
        <v>1427</v>
      </c>
      <c r="CE555" s="1" t="s">
        <v>1427</v>
      </c>
      <c r="CF555" s="1" t="s">
        <v>1427</v>
      </c>
      <c r="CG555" s="1" t="s">
        <v>1427</v>
      </c>
      <c r="CH555" s="1" t="s">
        <v>1427</v>
      </c>
      <c r="CI555" s="2">
        <v>41411</v>
      </c>
      <c r="CJ555" s="2">
        <v>39073</v>
      </c>
    </row>
    <row r="556" spans="1:88" s="2" customFormat="1" ht="45" x14ac:dyDescent="0.25">
      <c r="A556" s="1">
        <v>235</v>
      </c>
      <c r="B556" s="1" t="s">
        <v>556</v>
      </c>
      <c r="C556" s="1"/>
      <c r="D556" s="1"/>
      <c r="E556" s="1"/>
      <c r="F556" s="1" t="s">
        <v>4765</v>
      </c>
      <c r="G556" s="5">
        <v>235.4</v>
      </c>
      <c r="H556" s="1" t="s">
        <v>4777</v>
      </c>
      <c r="I556" s="1" t="s">
        <v>1071</v>
      </c>
      <c r="J556" s="1" t="s">
        <v>2013</v>
      </c>
      <c r="K556" s="1" t="s">
        <v>322</v>
      </c>
      <c r="L556" s="1" t="s">
        <v>21</v>
      </c>
      <c r="M556" s="1" t="s">
        <v>4763</v>
      </c>
      <c r="N556" s="2">
        <v>35674</v>
      </c>
      <c r="O556" s="1"/>
      <c r="P556" s="1">
        <v>304128</v>
      </c>
      <c r="Q556" s="1">
        <v>535310</v>
      </c>
      <c r="R556" s="1">
        <v>89</v>
      </c>
      <c r="S556" s="1" t="s">
        <v>1838</v>
      </c>
      <c r="T556" s="1" t="s">
        <v>4776</v>
      </c>
      <c r="U556" s="1">
        <v>20</v>
      </c>
      <c r="V556" s="1" t="s">
        <v>1022</v>
      </c>
      <c r="W556" s="1">
        <v>33.299999999999997</v>
      </c>
      <c r="X556" s="1">
        <v>0.1</v>
      </c>
      <c r="Y556" s="1" t="s">
        <v>2070</v>
      </c>
      <c r="Z556" s="1">
        <v>1</v>
      </c>
      <c r="AA556" s="1">
        <v>0</v>
      </c>
      <c r="AB556" s="1">
        <v>0</v>
      </c>
      <c r="AC556" s="1">
        <v>0</v>
      </c>
      <c r="AD556" s="1">
        <v>1</v>
      </c>
      <c r="AE556" s="1">
        <v>0</v>
      </c>
      <c r="AF556" s="1">
        <v>0</v>
      </c>
      <c r="AG556" s="1">
        <v>0</v>
      </c>
      <c r="AH556" s="1">
        <v>0</v>
      </c>
      <c r="AI556" s="1">
        <v>1</v>
      </c>
      <c r="AJ556" s="1">
        <v>0</v>
      </c>
      <c r="AK556" s="1">
        <v>0</v>
      </c>
      <c r="AL556" s="1">
        <v>0</v>
      </c>
      <c r="AM556" s="1">
        <v>0</v>
      </c>
      <c r="AN556" s="1">
        <v>0</v>
      </c>
      <c r="AO556" s="1">
        <v>0</v>
      </c>
      <c r="AP556" s="1">
        <v>0</v>
      </c>
      <c r="AQ556" s="1" t="s">
        <v>1821</v>
      </c>
      <c r="AR556" s="1">
        <v>0</v>
      </c>
      <c r="AS556" s="1"/>
      <c r="AT556" s="1" t="s">
        <v>1067</v>
      </c>
      <c r="AU556" s="1" t="s">
        <v>1162</v>
      </c>
      <c r="AV556" s="1" t="s">
        <v>1019</v>
      </c>
      <c r="AW556" s="1">
        <v>12</v>
      </c>
      <c r="AX556" s="1">
        <v>0</v>
      </c>
      <c r="AY556" s="1" t="s">
        <v>4775</v>
      </c>
      <c r="AZ556" s="1" t="s">
        <v>1065</v>
      </c>
      <c r="BA556" s="1"/>
      <c r="BB556" s="1" t="s">
        <v>1809</v>
      </c>
      <c r="BC556" s="1"/>
      <c r="BD556" s="1" t="s">
        <v>556</v>
      </c>
      <c r="BE556" s="1" t="s">
        <v>1036</v>
      </c>
      <c r="BF556" s="3">
        <v>12</v>
      </c>
      <c r="BG556" s="1" t="s">
        <v>4760</v>
      </c>
      <c r="BH556" s="1" t="s">
        <v>1135</v>
      </c>
      <c r="BI556" s="1" t="s">
        <v>1173</v>
      </c>
      <c r="BJ556" s="1" t="s">
        <v>1429</v>
      </c>
      <c r="BK556" s="1" t="s">
        <v>1428</v>
      </c>
      <c r="BL556" s="1" t="s">
        <v>1108</v>
      </c>
      <c r="BM556" s="1" t="s">
        <v>1107</v>
      </c>
      <c r="BN556" s="1">
        <v>1</v>
      </c>
      <c r="BO556" s="1"/>
      <c r="BP556" s="1"/>
      <c r="BQ556" s="1"/>
      <c r="BR556" s="1"/>
      <c r="BS556" s="1" t="s">
        <v>1427</v>
      </c>
      <c r="BT556" s="1"/>
      <c r="BU556" s="1"/>
      <c r="BV556" s="1"/>
      <c r="BW556" s="1" t="s">
        <v>1427</v>
      </c>
      <c r="BX556" s="1" t="s">
        <v>1427</v>
      </c>
      <c r="BY556" s="1" t="s">
        <v>1427</v>
      </c>
      <c r="BZ556" s="1" t="s">
        <v>1427</v>
      </c>
      <c r="CA556" s="1" t="s">
        <v>1427</v>
      </c>
      <c r="CB556" s="1" t="s">
        <v>1427</v>
      </c>
      <c r="CC556" s="1" t="s">
        <v>1427</v>
      </c>
      <c r="CD556" s="1" t="s">
        <v>1427</v>
      </c>
      <c r="CE556" s="1" t="s">
        <v>1427</v>
      </c>
      <c r="CF556" s="1" t="s">
        <v>1427</v>
      </c>
      <c r="CG556" s="1" t="s">
        <v>1427</v>
      </c>
      <c r="CH556" s="1" t="s">
        <v>1427</v>
      </c>
      <c r="CI556" s="2">
        <v>41411</v>
      </c>
      <c r="CJ556" s="2">
        <v>39073</v>
      </c>
    </row>
    <row r="557" spans="1:88" s="2" customFormat="1" ht="45" x14ac:dyDescent="0.25">
      <c r="A557" s="1">
        <v>235</v>
      </c>
      <c r="B557" s="1" t="s">
        <v>556</v>
      </c>
      <c r="C557" s="1"/>
      <c r="D557" s="1"/>
      <c r="E557" s="1"/>
      <c r="F557" s="1" t="s">
        <v>4765</v>
      </c>
      <c r="G557" s="5">
        <v>235.5</v>
      </c>
      <c r="H557" s="1" t="s">
        <v>4774</v>
      </c>
      <c r="I557" s="1" t="s">
        <v>1071</v>
      </c>
      <c r="J557" s="1" t="s">
        <v>2013</v>
      </c>
      <c r="K557" s="1" t="s">
        <v>322</v>
      </c>
      <c r="L557" s="1" t="s">
        <v>21</v>
      </c>
      <c r="M557" s="1" t="s">
        <v>4763</v>
      </c>
      <c r="N557" s="2">
        <v>35674</v>
      </c>
      <c r="O557" s="1"/>
      <c r="P557" s="1">
        <v>304080</v>
      </c>
      <c r="Q557" s="1">
        <v>535400</v>
      </c>
      <c r="R557" s="1">
        <v>89</v>
      </c>
      <c r="S557" s="1" t="s">
        <v>1838</v>
      </c>
      <c r="T557" s="1" t="s">
        <v>4773</v>
      </c>
      <c r="U557" s="1">
        <v>60</v>
      </c>
      <c r="V557" s="1" t="s">
        <v>1022</v>
      </c>
      <c r="W557" s="1">
        <v>20</v>
      </c>
      <c r="X557" s="1">
        <v>5</v>
      </c>
      <c r="Y557" s="1" t="s">
        <v>1256</v>
      </c>
      <c r="Z557" s="1">
        <v>1</v>
      </c>
      <c r="AA557" s="1">
        <v>0</v>
      </c>
      <c r="AB557" s="1">
        <v>0</v>
      </c>
      <c r="AC557" s="1">
        <v>0</v>
      </c>
      <c r="AD557" s="1">
        <v>1</v>
      </c>
      <c r="AE557" s="1">
        <v>0</v>
      </c>
      <c r="AF557" s="1">
        <v>0</v>
      </c>
      <c r="AG557" s="1">
        <v>0</v>
      </c>
      <c r="AH557" s="1">
        <v>0</v>
      </c>
      <c r="AI557" s="1">
        <v>0</v>
      </c>
      <c r="AJ557" s="1">
        <v>0</v>
      </c>
      <c r="AK557" s="1">
        <v>0</v>
      </c>
      <c r="AL557" s="1">
        <v>0</v>
      </c>
      <c r="AM557" s="1">
        <v>0</v>
      </c>
      <c r="AN557" s="1">
        <v>0</v>
      </c>
      <c r="AO557" s="1">
        <v>0</v>
      </c>
      <c r="AP557" s="1">
        <v>0</v>
      </c>
      <c r="AQ557" s="1" t="s">
        <v>1818</v>
      </c>
      <c r="AR557" s="1">
        <v>0</v>
      </c>
      <c r="AS557" s="1"/>
      <c r="AT557" s="1" t="s">
        <v>1067</v>
      </c>
      <c r="AU557" s="1" t="s">
        <v>1162</v>
      </c>
      <c r="AV557" s="1" t="s">
        <v>1019</v>
      </c>
      <c r="AW557" s="1">
        <v>12</v>
      </c>
      <c r="AX557" s="1">
        <v>0</v>
      </c>
      <c r="AY557" s="1" t="s">
        <v>4772</v>
      </c>
      <c r="AZ557" s="1" t="s">
        <v>1065</v>
      </c>
      <c r="BA557" s="1"/>
      <c r="BB557" s="1" t="s">
        <v>4771</v>
      </c>
      <c r="BC557" s="1"/>
      <c r="BD557" s="1" t="s">
        <v>556</v>
      </c>
      <c r="BE557" s="1" t="s">
        <v>1036</v>
      </c>
      <c r="BF557" s="3">
        <v>12</v>
      </c>
      <c r="BG557" s="1" t="s">
        <v>4760</v>
      </c>
      <c r="BH557" s="1" t="s">
        <v>1135</v>
      </c>
      <c r="BI557" s="1" t="s">
        <v>1173</v>
      </c>
      <c r="BJ557" s="1" t="s">
        <v>1429</v>
      </c>
      <c r="BK557" s="1" t="s">
        <v>1428</v>
      </c>
      <c r="BL557" s="1" t="s">
        <v>1108</v>
      </c>
      <c r="BM557" s="1" t="s">
        <v>1107</v>
      </c>
      <c r="BN557" s="1">
        <v>1</v>
      </c>
      <c r="BO557" s="1"/>
      <c r="BP557" s="1"/>
      <c r="BQ557" s="1"/>
      <c r="BR557" s="1"/>
      <c r="BS557" s="1" t="s">
        <v>1106</v>
      </c>
      <c r="BT557" s="1"/>
      <c r="BU557" s="1" t="s">
        <v>1170</v>
      </c>
      <c r="BV557" s="1"/>
      <c r="BW557" s="1" t="s">
        <v>1170</v>
      </c>
      <c r="BX557" s="1" t="s">
        <v>1106</v>
      </c>
      <c r="BY557" s="1" t="s">
        <v>1106</v>
      </c>
      <c r="BZ557" s="1" t="s">
        <v>1106</v>
      </c>
      <c r="CA557" s="1" t="s">
        <v>1106</v>
      </c>
      <c r="CB557" s="1" t="s">
        <v>1106</v>
      </c>
      <c r="CC557" s="1" t="s">
        <v>1170</v>
      </c>
      <c r="CD557" s="1" t="s">
        <v>1106</v>
      </c>
      <c r="CE557" s="1" t="s">
        <v>1106</v>
      </c>
      <c r="CF557" s="1" t="s">
        <v>1106</v>
      </c>
      <c r="CG557" s="1" t="s">
        <v>1106</v>
      </c>
      <c r="CH557" s="1" t="s">
        <v>1106</v>
      </c>
      <c r="CI557" s="2">
        <v>41411</v>
      </c>
      <c r="CJ557" s="2">
        <v>39073</v>
      </c>
    </row>
    <row r="558" spans="1:88" s="2" customFormat="1" ht="45" x14ac:dyDescent="0.25">
      <c r="A558" s="1">
        <v>235</v>
      </c>
      <c r="B558" s="1" t="s">
        <v>556</v>
      </c>
      <c r="C558" s="1"/>
      <c r="D558" s="1"/>
      <c r="E558" s="1"/>
      <c r="F558" s="1" t="s">
        <v>4765</v>
      </c>
      <c r="G558" s="5">
        <v>235.7</v>
      </c>
      <c r="H558" s="1" t="s">
        <v>1098</v>
      </c>
      <c r="I558" s="1" t="s">
        <v>1071</v>
      </c>
      <c r="J558" s="1" t="s">
        <v>2013</v>
      </c>
      <c r="K558" s="1" t="s">
        <v>322</v>
      </c>
      <c r="L558" s="1" t="s">
        <v>21</v>
      </c>
      <c r="M558" s="1" t="s">
        <v>4763</v>
      </c>
      <c r="N558" s="2">
        <v>35674</v>
      </c>
      <c r="O558" s="1"/>
      <c r="P558" s="1">
        <v>304015</v>
      </c>
      <c r="Q558" s="1">
        <v>535422</v>
      </c>
      <c r="R558" s="1">
        <v>89</v>
      </c>
      <c r="S558" s="1" t="s">
        <v>1838</v>
      </c>
      <c r="T558" s="1" t="s">
        <v>4766</v>
      </c>
      <c r="U558" s="1">
        <v>1</v>
      </c>
      <c r="V558" s="1" t="s">
        <v>1334</v>
      </c>
      <c r="W558" s="1">
        <v>14</v>
      </c>
      <c r="X558" s="1">
        <v>1</v>
      </c>
      <c r="Y558" s="1" t="s">
        <v>2070</v>
      </c>
      <c r="Z558" s="1">
        <v>1</v>
      </c>
      <c r="AA558" s="1">
        <v>0</v>
      </c>
      <c r="AB558" s="1">
        <v>0</v>
      </c>
      <c r="AC558" s="1">
        <v>0</v>
      </c>
      <c r="AD558" s="1">
        <v>0</v>
      </c>
      <c r="AE558" s="1">
        <v>0</v>
      </c>
      <c r="AF558" s="1">
        <v>0</v>
      </c>
      <c r="AG558" s="1">
        <v>1</v>
      </c>
      <c r="AH558" s="1">
        <v>0</v>
      </c>
      <c r="AI558" s="1">
        <v>1</v>
      </c>
      <c r="AJ558" s="1">
        <v>0</v>
      </c>
      <c r="AK558" s="1">
        <v>0</v>
      </c>
      <c r="AL558" s="1">
        <v>0</v>
      </c>
      <c r="AM558" s="1">
        <v>0</v>
      </c>
      <c r="AN558" s="1">
        <v>0</v>
      </c>
      <c r="AO558" s="1">
        <v>0</v>
      </c>
      <c r="AP558" s="1">
        <v>0</v>
      </c>
      <c r="AQ558" s="1" t="s">
        <v>1079</v>
      </c>
      <c r="AR558" s="1">
        <v>0</v>
      </c>
      <c r="AS558" s="1"/>
      <c r="AT558" s="1" t="s">
        <v>1067</v>
      </c>
      <c r="AU558" s="1" t="s">
        <v>1162</v>
      </c>
      <c r="AV558" s="1" t="s">
        <v>1019</v>
      </c>
      <c r="AW558" s="1">
        <v>12</v>
      </c>
      <c r="AX558" s="1">
        <v>0</v>
      </c>
      <c r="AY558" s="1" t="s">
        <v>1992</v>
      </c>
      <c r="AZ558" s="1"/>
      <c r="BA558" s="1"/>
      <c r="BB558" s="1"/>
      <c r="BC558" s="1"/>
      <c r="BD558" s="1"/>
      <c r="BE558" s="1"/>
      <c r="BF558" s="3"/>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2">
        <v>41411</v>
      </c>
    </row>
    <row r="559" spans="1:88" s="2" customFormat="1" ht="45" x14ac:dyDescent="0.25">
      <c r="A559" s="12">
        <v>235</v>
      </c>
      <c r="B559" s="12" t="s">
        <v>556</v>
      </c>
      <c r="C559" s="12"/>
      <c r="D559" s="12"/>
      <c r="E559" s="12"/>
      <c r="F559" s="1" t="s">
        <v>4765</v>
      </c>
      <c r="G559" s="19">
        <v>235.8</v>
      </c>
      <c r="H559" s="12" t="s">
        <v>4764</v>
      </c>
      <c r="I559" s="12" t="s">
        <v>1071</v>
      </c>
      <c r="J559" s="12" t="s">
        <v>2013</v>
      </c>
      <c r="K559" s="12" t="s">
        <v>322</v>
      </c>
      <c r="L559" s="12" t="s">
        <v>21</v>
      </c>
      <c r="M559" s="12" t="s">
        <v>4763</v>
      </c>
      <c r="N559" s="16">
        <v>35674</v>
      </c>
      <c r="O559" s="12"/>
      <c r="P559" s="12">
        <v>304015</v>
      </c>
      <c r="Q559" s="12">
        <v>535425</v>
      </c>
      <c r="R559" s="12">
        <v>89</v>
      </c>
      <c r="S559" s="12" t="s">
        <v>1838</v>
      </c>
      <c r="T559" s="12" t="s">
        <v>4762</v>
      </c>
      <c r="U559" s="12">
        <v>10</v>
      </c>
      <c r="V559" s="12" t="s">
        <v>1207</v>
      </c>
      <c r="W559" s="12"/>
      <c r="X559" s="12"/>
      <c r="Y559" s="12"/>
      <c r="Z559" s="12">
        <v>1</v>
      </c>
      <c r="AA559" s="12">
        <v>0</v>
      </c>
      <c r="AB559" s="12">
        <v>0</v>
      </c>
      <c r="AC559" s="12">
        <v>0</v>
      </c>
      <c r="AD559" s="12">
        <v>0</v>
      </c>
      <c r="AE559" s="12">
        <v>0</v>
      </c>
      <c r="AF559" s="12">
        <v>0</v>
      </c>
      <c r="AG559" s="12">
        <v>0</v>
      </c>
      <c r="AH559" s="12">
        <v>0</v>
      </c>
      <c r="AI559" s="12">
        <v>1</v>
      </c>
      <c r="AJ559" s="12">
        <v>0</v>
      </c>
      <c r="AK559" s="12">
        <v>0</v>
      </c>
      <c r="AL559" s="12">
        <v>0</v>
      </c>
      <c r="AM559" s="12">
        <v>0</v>
      </c>
      <c r="AN559" s="12">
        <v>0</v>
      </c>
      <c r="AO559" s="12">
        <v>0</v>
      </c>
      <c r="AP559" s="12">
        <v>0</v>
      </c>
      <c r="AQ559" s="12" t="s">
        <v>1074</v>
      </c>
      <c r="AR559" s="12">
        <v>0</v>
      </c>
      <c r="AS559" s="12"/>
      <c r="AT559" s="12" t="s">
        <v>1067</v>
      </c>
      <c r="AU559" s="12" t="s">
        <v>1162</v>
      </c>
      <c r="AV559" s="12" t="s">
        <v>1019</v>
      </c>
      <c r="AW559" s="12">
        <v>12</v>
      </c>
      <c r="AX559" s="1">
        <v>0</v>
      </c>
      <c r="AY559" s="12"/>
      <c r="AZ559" s="12" t="s">
        <v>1065</v>
      </c>
      <c r="BA559" s="12"/>
      <c r="BB559" s="12" t="s">
        <v>4761</v>
      </c>
      <c r="BC559" s="12"/>
      <c r="BD559" s="12" t="s">
        <v>556</v>
      </c>
      <c r="BE559" s="12" t="s">
        <v>1036</v>
      </c>
      <c r="BF559" s="17">
        <v>12</v>
      </c>
      <c r="BG559" s="12" t="s">
        <v>4760</v>
      </c>
      <c r="BH559" s="12" t="s">
        <v>1135</v>
      </c>
      <c r="BI559" s="12" t="s">
        <v>1173</v>
      </c>
      <c r="BJ559" s="12" t="s">
        <v>1429</v>
      </c>
      <c r="BK559" s="12" t="s">
        <v>1428</v>
      </c>
      <c r="BL559" s="12" t="s">
        <v>1108</v>
      </c>
      <c r="BM559" s="12" t="s">
        <v>1107</v>
      </c>
      <c r="BN559" s="12">
        <v>1</v>
      </c>
      <c r="BO559" s="12"/>
      <c r="BP559" s="12"/>
      <c r="BQ559" s="12"/>
      <c r="BR559" s="12"/>
      <c r="BS559" s="12" t="s">
        <v>1106</v>
      </c>
      <c r="BT559" s="12"/>
      <c r="BU559" s="12" t="s">
        <v>1170</v>
      </c>
      <c r="BV559" s="12"/>
      <c r="BW559" s="12" t="s">
        <v>1170</v>
      </c>
      <c r="BX559" s="12" t="s">
        <v>1106</v>
      </c>
      <c r="BY559" s="12" t="s">
        <v>1106</v>
      </c>
      <c r="BZ559" s="12" t="s">
        <v>1106</v>
      </c>
      <c r="CA559" s="12" t="s">
        <v>1106</v>
      </c>
      <c r="CB559" s="12" t="s">
        <v>1106</v>
      </c>
      <c r="CC559" s="12" t="s">
        <v>1170</v>
      </c>
      <c r="CD559" s="12" t="s">
        <v>1106</v>
      </c>
      <c r="CE559" s="12" t="s">
        <v>1106</v>
      </c>
      <c r="CF559" s="12" t="s">
        <v>1106</v>
      </c>
      <c r="CG559" s="12" t="s">
        <v>1106</v>
      </c>
      <c r="CH559" s="12" t="s">
        <v>1106</v>
      </c>
      <c r="CI559" s="16">
        <v>41411</v>
      </c>
      <c r="CJ559" s="2">
        <v>39073</v>
      </c>
    </row>
    <row r="560" spans="1:88" s="28" customFormat="1" ht="45" x14ac:dyDescent="0.25">
      <c r="A560" s="1">
        <v>235</v>
      </c>
      <c r="B560" s="1" t="s">
        <v>556</v>
      </c>
      <c r="C560" s="1"/>
      <c r="D560" s="1"/>
      <c r="E560" s="1"/>
      <c r="F560" s="1" t="s">
        <v>4765</v>
      </c>
      <c r="G560" s="5">
        <v>235.2</v>
      </c>
      <c r="H560" s="1" t="s">
        <v>2203</v>
      </c>
      <c r="I560" s="1" t="s">
        <v>1071</v>
      </c>
      <c r="J560" s="1" t="s">
        <v>2013</v>
      </c>
      <c r="K560" s="1" t="s">
        <v>322</v>
      </c>
      <c r="L560" s="1" t="s">
        <v>21</v>
      </c>
      <c r="M560" s="1" t="s">
        <v>4763</v>
      </c>
      <c r="N560" s="2">
        <v>35674</v>
      </c>
      <c r="O560" s="1" t="s">
        <v>4782</v>
      </c>
      <c r="P560" s="1">
        <v>304011</v>
      </c>
      <c r="Q560" s="1">
        <v>535427</v>
      </c>
      <c r="R560" s="1">
        <v>89</v>
      </c>
      <c r="S560" s="1" t="s">
        <v>1838</v>
      </c>
      <c r="T560" s="1" t="s">
        <v>4781</v>
      </c>
      <c r="U560" s="1">
        <v>5</v>
      </c>
      <c r="V560" s="1" t="s">
        <v>1207</v>
      </c>
      <c r="W560" s="1">
        <v>14.45</v>
      </c>
      <c r="X560" s="1">
        <v>0.1</v>
      </c>
      <c r="Y560" s="1" t="s">
        <v>2070</v>
      </c>
      <c r="Z560" s="1">
        <v>1</v>
      </c>
      <c r="AA560" s="1">
        <v>1</v>
      </c>
      <c r="AB560" s="1">
        <v>0</v>
      </c>
      <c r="AC560" s="1">
        <v>0</v>
      </c>
      <c r="AD560" s="1">
        <v>0</v>
      </c>
      <c r="AE560" s="1">
        <v>0</v>
      </c>
      <c r="AF560" s="1">
        <v>0</v>
      </c>
      <c r="AG560" s="1">
        <v>0</v>
      </c>
      <c r="AH560" s="1">
        <v>1</v>
      </c>
      <c r="AI560" s="1">
        <v>1</v>
      </c>
      <c r="AJ560" s="1">
        <v>0</v>
      </c>
      <c r="AK560" s="1">
        <v>0</v>
      </c>
      <c r="AL560" s="1">
        <v>0</v>
      </c>
      <c r="AM560" s="1">
        <v>0</v>
      </c>
      <c r="AN560" s="1">
        <v>0</v>
      </c>
      <c r="AO560" s="1">
        <v>0</v>
      </c>
      <c r="AP560" s="1">
        <v>0</v>
      </c>
      <c r="AQ560" s="1" t="s">
        <v>1580</v>
      </c>
      <c r="AR560" s="1">
        <v>0</v>
      </c>
      <c r="AS560" s="1"/>
      <c r="AT560" s="1" t="s">
        <v>1067</v>
      </c>
      <c r="AU560" s="1" t="s">
        <v>1162</v>
      </c>
      <c r="AV560" s="1" t="s">
        <v>1019</v>
      </c>
      <c r="AW560" s="1">
        <v>12</v>
      </c>
      <c r="AX560" s="1">
        <v>0</v>
      </c>
      <c r="AY560" s="1" t="s">
        <v>4780</v>
      </c>
      <c r="AZ560" s="1"/>
      <c r="BA560" s="1"/>
      <c r="BB560" s="1"/>
      <c r="BC560" s="1"/>
      <c r="BD560" s="1"/>
      <c r="BE560" s="1"/>
      <c r="BF560" s="3"/>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2">
        <v>41411</v>
      </c>
      <c r="CJ560" s="2"/>
    </row>
    <row r="561" spans="1:88" s="23" customFormat="1" ht="45" x14ac:dyDescent="0.25">
      <c r="A561" s="1">
        <v>235</v>
      </c>
      <c r="B561" s="1" t="s">
        <v>556</v>
      </c>
      <c r="C561" s="1"/>
      <c r="D561" s="1"/>
      <c r="E561" s="1"/>
      <c r="F561" s="1" t="s">
        <v>4765</v>
      </c>
      <c r="G561" s="5">
        <v>235.6</v>
      </c>
      <c r="H561" s="1" t="s">
        <v>4770</v>
      </c>
      <c r="I561" s="1" t="s">
        <v>1071</v>
      </c>
      <c r="J561" s="1" t="s">
        <v>2013</v>
      </c>
      <c r="K561" s="1" t="s">
        <v>322</v>
      </c>
      <c r="L561" s="1" t="s">
        <v>21</v>
      </c>
      <c r="M561" s="1" t="s">
        <v>4763</v>
      </c>
      <c r="N561" s="2">
        <v>35674</v>
      </c>
      <c r="O561" s="1"/>
      <c r="P561" s="1">
        <v>304010</v>
      </c>
      <c r="Q561" s="1">
        <v>535430</v>
      </c>
      <c r="R561" s="1">
        <v>89</v>
      </c>
      <c r="S561" s="1" t="s">
        <v>1838</v>
      </c>
      <c r="T561" s="1" t="s">
        <v>4769</v>
      </c>
      <c r="U561" s="1">
        <v>3</v>
      </c>
      <c r="V561" s="1" t="s">
        <v>1022</v>
      </c>
      <c r="W561" s="1">
        <v>14.54</v>
      </c>
      <c r="X561" s="1">
        <v>0.1</v>
      </c>
      <c r="Y561" s="1" t="s">
        <v>2070</v>
      </c>
      <c r="Z561" s="1">
        <v>1</v>
      </c>
      <c r="AA561" s="1">
        <v>0</v>
      </c>
      <c r="AB561" s="1">
        <v>0</v>
      </c>
      <c r="AC561" s="1">
        <v>0</v>
      </c>
      <c r="AD561" s="1">
        <v>0</v>
      </c>
      <c r="AE561" s="1">
        <v>0</v>
      </c>
      <c r="AF561" s="1">
        <v>0</v>
      </c>
      <c r="AG561" s="1">
        <v>0</v>
      </c>
      <c r="AH561" s="1">
        <v>1</v>
      </c>
      <c r="AI561" s="1">
        <v>1</v>
      </c>
      <c r="AJ561" s="1">
        <v>0</v>
      </c>
      <c r="AK561" s="1">
        <v>0</v>
      </c>
      <c r="AL561" s="1">
        <v>0</v>
      </c>
      <c r="AM561" s="1">
        <v>0</v>
      </c>
      <c r="AN561" s="1">
        <v>0</v>
      </c>
      <c r="AO561" s="1">
        <v>0</v>
      </c>
      <c r="AP561" s="1">
        <v>0</v>
      </c>
      <c r="AQ561" s="1" t="s">
        <v>4768</v>
      </c>
      <c r="AR561" s="1">
        <v>0</v>
      </c>
      <c r="AS561" s="1"/>
      <c r="AT561" s="1" t="s">
        <v>1067</v>
      </c>
      <c r="AU561" s="1" t="s">
        <v>1162</v>
      </c>
      <c r="AV561" s="1" t="s">
        <v>1019</v>
      </c>
      <c r="AW561" s="1">
        <v>12</v>
      </c>
      <c r="AX561" s="1">
        <v>0</v>
      </c>
      <c r="AY561" s="1" t="s">
        <v>4767</v>
      </c>
      <c r="AZ561" s="1"/>
      <c r="BA561" s="1"/>
      <c r="BB561" s="1"/>
      <c r="BC561" s="1"/>
      <c r="BD561" s="1"/>
      <c r="BE561" s="1"/>
      <c r="BF561" s="3"/>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2">
        <v>41411</v>
      </c>
      <c r="CJ561" s="2"/>
    </row>
    <row r="562" spans="1:88" s="2" customFormat="1" ht="45" x14ac:dyDescent="0.25">
      <c r="A562" s="1">
        <v>236</v>
      </c>
      <c r="B562" s="1" t="s">
        <v>557</v>
      </c>
      <c r="C562" s="1"/>
      <c r="D562" s="1"/>
      <c r="E562" s="1"/>
      <c r="F562" s="1"/>
      <c r="G562" s="5">
        <v>236.1</v>
      </c>
      <c r="H562" s="1" t="s">
        <v>4157</v>
      </c>
      <c r="I562" s="1" t="s">
        <v>16</v>
      </c>
      <c r="J562" s="1" t="s">
        <v>1041</v>
      </c>
      <c r="K562" s="1" t="s">
        <v>292</v>
      </c>
      <c r="L562" s="1" t="s">
        <v>16</v>
      </c>
      <c r="M562" s="1" t="s">
        <v>1413</v>
      </c>
      <c r="N562" s="2">
        <v>35704</v>
      </c>
      <c r="O562" s="1" t="s">
        <v>4758</v>
      </c>
      <c r="P562" s="1">
        <v>297016</v>
      </c>
      <c r="Q562" s="1">
        <v>202466</v>
      </c>
      <c r="R562" s="1">
        <v>170</v>
      </c>
      <c r="S562" s="1" t="s">
        <v>1290</v>
      </c>
      <c r="T562" s="1" t="s">
        <v>4759</v>
      </c>
      <c r="U562" s="1">
        <v>10</v>
      </c>
      <c r="V562" s="1" t="s">
        <v>1207</v>
      </c>
      <c r="W562" s="1">
        <v>0</v>
      </c>
      <c r="X562" s="1">
        <v>20</v>
      </c>
      <c r="Y562" s="1"/>
      <c r="Z562" s="1">
        <v>1</v>
      </c>
      <c r="AA562" s="1">
        <v>0</v>
      </c>
      <c r="AB562" s="1">
        <v>0</v>
      </c>
      <c r="AC562" s="1">
        <v>0</v>
      </c>
      <c r="AD562" s="1">
        <v>0</v>
      </c>
      <c r="AE562" s="1">
        <v>0</v>
      </c>
      <c r="AF562" s="1">
        <v>0</v>
      </c>
      <c r="AG562" s="1">
        <v>0</v>
      </c>
      <c r="AH562" s="1">
        <v>0</v>
      </c>
      <c r="AI562" s="1">
        <v>0</v>
      </c>
      <c r="AJ562" s="1">
        <v>0</v>
      </c>
      <c r="AK562" s="1">
        <v>1</v>
      </c>
      <c r="AL562" s="1">
        <v>0</v>
      </c>
      <c r="AM562" s="1">
        <v>0</v>
      </c>
      <c r="AN562" s="1">
        <v>0</v>
      </c>
      <c r="AO562" s="1">
        <v>0</v>
      </c>
      <c r="AP562" s="1">
        <v>0</v>
      </c>
      <c r="AQ562" s="1" t="s">
        <v>1333</v>
      </c>
      <c r="AR562" s="1">
        <v>0</v>
      </c>
      <c r="AS562" s="1"/>
      <c r="AT562" s="1" t="s">
        <v>16</v>
      </c>
      <c r="AU562" s="1" t="s">
        <v>1206</v>
      </c>
      <c r="AV562" s="1" t="s">
        <v>1452</v>
      </c>
      <c r="AW562" s="1">
        <v>4</v>
      </c>
      <c r="AX562" s="1">
        <v>4</v>
      </c>
      <c r="AY562" s="1"/>
      <c r="AZ562" s="1"/>
      <c r="BA562" s="1"/>
      <c r="BB562" s="1"/>
      <c r="BC562" s="1"/>
      <c r="BD562" s="1"/>
      <c r="BE562" s="1"/>
      <c r="BF562" s="3"/>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2">
        <v>41411</v>
      </c>
    </row>
    <row r="563" spans="1:88" s="2" customFormat="1" ht="45" x14ac:dyDescent="0.25">
      <c r="A563" s="1">
        <v>236</v>
      </c>
      <c r="B563" s="1" t="s">
        <v>557</v>
      </c>
      <c r="C563" s="1"/>
      <c r="D563" s="1"/>
      <c r="E563" s="1"/>
      <c r="F563" s="1"/>
      <c r="G563" s="5">
        <v>236.2</v>
      </c>
      <c r="H563" s="1" t="s">
        <v>4160</v>
      </c>
      <c r="I563" s="1" t="s">
        <v>16</v>
      </c>
      <c r="J563" s="1" t="s">
        <v>1041</v>
      </c>
      <c r="K563" s="1" t="s">
        <v>292</v>
      </c>
      <c r="L563" s="1" t="s">
        <v>16</v>
      </c>
      <c r="M563" s="1" t="s">
        <v>1413</v>
      </c>
      <c r="N563" s="2">
        <v>35704</v>
      </c>
      <c r="O563" s="1" t="s">
        <v>4758</v>
      </c>
      <c r="P563" s="1">
        <v>297003</v>
      </c>
      <c r="Q563" s="1">
        <v>202425</v>
      </c>
      <c r="R563" s="1">
        <v>170</v>
      </c>
      <c r="S563" s="1" t="s">
        <v>1290</v>
      </c>
      <c r="T563" s="1" t="s">
        <v>4757</v>
      </c>
      <c r="U563" s="1">
        <v>10</v>
      </c>
      <c r="V563" s="1" t="s">
        <v>1207</v>
      </c>
      <c r="W563" s="1">
        <v>0</v>
      </c>
      <c r="X563" s="1">
        <v>20</v>
      </c>
      <c r="Y563" s="1"/>
      <c r="Z563" s="1">
        <v>1</v>
      </c>
      <c r="AA563" s="1">
        <v>0</v>
      </c>
      <c r="AB563" s="1">
        <v>0</v>
      </c>
      <c r="AC563" s="1">
        <v>0</v>
      </c>
      <c r="AD563" s="1">
        <v>0</v>
      </c>
      <c r="AE563" s="1">
        <v>0</v>
      </c>
      <c r="AF563" s="1">
        <v>0</v>
      </c>
      <c r="AG563" s="1">
        <v>0</v>
      </c>
      <c r="AH563" s="1">
        <v>0</v>
      </c>
      <c r="AI563" s="1">
        <v>0</v>
      </c>
      <c r="AJ563" s="1">
        <v>0</v>
      </c>
      <c r="AK563" s="1">
        <v>0</v>
      </c>
      <c r="AL563" s="1">
        <v>0</v>
      </c>
      <c r="AM563" s="1">
        <v>1</v>
      </c>
      <c r="AN563" s="1">
        <v>0</v>
      </c>
      <c r="AO563" s="1">
        <v>0</v>
      </c>
      <c r="AP563" s="1">
        <v>0</v>
      </c>
      <c r="AQ563" s="1" t="s">
        <v>2944</v>
      </c>
      <c r="AR563" s="1">
        <v>0</v>
      </c>
      <c r="AS563" s="1"/>
      <c r="AT563" s="1" t="s">
        <v>16</v>
      </c>
      <c r="AU563" s="1" t="s">
        <v>1206</v>
      </c>
      <c r="AV563" s="1" t="s">
        <v>1452</v>
      </c>
      <c r="AW563" s="1">
        <v>4</v>
      </c>
      <c r="AX563" s="1">
        <v>0</v>
      </c>
      <c r="AY563" s="1"/>
      <c r="AZ563" s="1"/>
      <c r="BA563" s="1"/>
      <c r="BB563" s="1"/>
      <c r="BC563" s="1"/>
      <c r="BD563" s="1"/>
      <c r="BE563" s="1"/>
      <c r="BF563" s="3"/>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2">
        <v>41411</v>
      </c>
    </row>
    <row r="564" spans="1:88" s="2" customFormat="1" ht="45" x14ac:dyDescent="0.25">
      <c r="A564" s="1">
        <v>237</v>
      </c>
      <c r="B564" s="1" t="s">
        <v>558</v>
      </c>
      <c r="C564" s="1"/>
      <c r="D564" s="1"/>
      <c r="E564" s="1"/>
      <c r="F564" s="1" t="s">
        <v>4756</v>
      </c>
      <c r="G564" s="5">
        <v>237.1</v>
      </c>
      <c r="H564" s="1" t="s">
        <v>4755</v>
      </c>
      <c r="I564" s="1" t="s">
        <v>16</v>
      </c>
      <c r="J564" s="1" t="s">
        <v>1041</v>
      </c>
      <c r="K564" s="1" t="s">
        <v>292</v>
      </c>
      <c r="L564" s="1" t="s">
        <v>16</v>
      </c>
      <c r="M564" s="1" t="s">
        <v>1413</v>
      </c>
      <c r="N564" s="2">
        <v>35704</v>
      </c>
      <c r="O564" s="1" t="s">
        <v>4754</v>
      </c>
      <c r="P564" s="1">
        <v>297481</v>
      </c>
      <c r="Q564" s="1">
        <v>202762</v>
      </c>
      <c r="R564" s="1">
        <v>170</v>
      </c>
      <c r="S564" s="1" t="s">
        <v>1290</v>
      </c>
      <c r="T564" s="1" t="s">
        <v>4753</v>
      </c>
      <c r="U564" s="1">
        <v>10</v>
      </c>
      <c r="V564" s="1" t="s">
        <v>1529</v>
      </c>
      <c r="W564" s="1">
        <v>0</v>
      </c>
      <c r="X564" s="1">
        <v>20</v>
      </c>
      <c r="Y564" s="1"/>
      <c r="Z564" s="1">
        <v>1</v>
      </c>
      <c r="AA564" s="1">
        <v>0</v>
      </c>
      <c r="AB564" s="1">
        <v>0</v>
      </c>
      <c r="AC564" s="1">
        <v>0</v>
      </c>
      <c r="AD564" s="1">
        <v>0</v>
      </c>
      <c r="AE564" s="1">
        <v>0</v>
      </c>
      <c r="AF564" s="1">
        <v>0</v>
      </c>
      <c r="AG564" s="1">
        <v>0</v>
      </c>
      <c r="AH564" s="1">
        <v>0</v>
      </c>
      <c r="AI564" s="1">
        <v>0</v>
      </c>
      <c r="AJ564" s="1">
        <v>0</v>
      </c>
      <c r="AK564" s="1">
        <v>1</v>
      </c>
      <c r="AL564" s="1">
        <v>0</v>
      </c>
      <c r="AM564" s="1">
        <v>0</v>
      </c>
      <c r="AN564" s="1">
        <v>0</v>
      </c>
      <c r="AO564" s="1">
        <v>0</v>
      </c>
      <c r="AP564" s="1">
        <v>0</v>
      </c>
      <c r="AQ564" s="1" t="s">
        <v>1333</v>
      </c>
      <c r="AR564" s="1">
        <v>0</v>
      </c>
      <c r="AS564" s="1"/>
      <c r="AT564" s="1" t="s">
        <v>16</v>
      </c>
      <c r="AU564" s="1" t="s">
        <v>1206</v>
      </c>
      <c r="AV564" s="1" t="s">
        <v>1452</v>
      </c>
      <c r="AW564" s="1">
        <v>4</v>
      </c>
      <c r="AX564" s="1">
        <v>4</v>
      </c>
      <c r="AY564" s="1"/>
      <c r="AZ564" s="1"/>
      <c r="BA564" s="1"/>
      <c r="BB564" s="1"/>
      <c r="BC564" s="1"/>
      <c r="BD564" s="1"/>
      <c r="BE564" s="1"/>
      <c r="BF564" s="3"/>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2">
        <v>41411</v>
      </c>
    </row>
    <row r="565" spans="1:88" s="2" customFormat="1" ht="45" x14ac:dyDescent="0.25">
      <c r="A565" s="1">
        <v>238</v>
      </c>
      <c r="B565" s="1" t="s">
        <v>559</v>
      </c>
      <c r="C565" s="1"/>
      <c r="D565" s="1"/>
      <c r="E565" s="1"/>
      <c r="F565" s="1" t="s">
        <v>4737</v>
      </c>
      <c r="G565" s="5">
        <v>238.2</v>
      </c>
      <c r="H565" s="1" t="s">
        <v>4749</v>
      </c>
      <c r="I565" s="1" t="s">
        <v>16</v>
      </c>
      <c r="J565" s="1" t="s">
        <v>946</v>
      </c>
      <c r="K565" s="1" t="s">
        <v>457</v>
      </c>
      <c r="L565" s="1" t="s">
        <v>16</v>
      </c>
      <c r="M565" s="1" t="s">
        <v>4735</v>
      </c>
      <c r="N565" s="2">
        <v>35704</v>
      </c>
      <c r="O565" s="1" t="s">
        <v>4748</v>
      </c>
      <c r="P565" s="1">
        <v>357130</v>
      </c>
      <c r="Q565" s="1">
        <v>401866</v>
      </c>
      <c r="R565" s="1">
        <v>108</v>
      </c>
      <c r="S565" s="1" t="s">
        <v>1140</v>
      </c>
      <c r="T565" s="1" t="s">
        <v>4747</v>
      </c>
      <c r="U565" s="1">
        <v>20</v>
      </c>
      <c r="V565" s="1" t="s">
        <v>1194</v>
      </c>
      <c r="W565" s="1">
        <v>192</v>
      </c>
      <c r="X565" s="1">
        <v>5</v>
      </c>
      <c r="Y565" s="1" t="s">
        <v>1256</v>
      </c>
      <c r="Z565" s="1">
        <v>1</v>
      </c>
      <c r="AA565" s="1">
        <v>0</v>
      </c>
      <c r="AB565" s="1">
        <v>0</v>
      </c>
      <c r="AC565" s="1">
        <v>0</v>
      </c>
      <c r="AD565" s="1">
        <v>0</v>
      </c>
      <c r="AE565" s="1">
        <v>0</v>
      </c>
      <c r="AF565" s="1">
        <v>0</v>
      </c>
      <c r="AG565" s="1">
        <v>0</v>
      </c>
      <c r="AH565" s="1">
        <v>0</v>
      </c>
      <c r="AI565" s="1">
        <v>0</v>
      </c>
      <c r="AJ565" s="1">
        <v>0</v>
      </c>
      <c r="AK565" s="1">
        <v>1</v>
      </c>
      <c r="AL565" s="1">
        <v>0</v>
      </c>
      <c r="AM565" s="1">
        <v>0</v>
      </c>
      <c r="AN565" s="1">
        <v>0</v>
      </c>
      <c r="AO565" s="1">
        <v>0</v>
      </c>
      <c r="AP565" s="1">
        <v>0</v>
      </c>
      <c r="AQ565" s="1" t="s">
        <v>1333</v>
      </c>
      <c r="AR565" s="1">
        <v>0</v>
      </c>
      <c r="AS565" s="1"/>
      <c r="AT565" s="1" t="s">
        <v>16</v>
      </c>
      <c r="AU565" s="1" t="s">
        <v>1206</v>
      </c>
      <c r="AV565" s="1" t="s">
        <v>1332</v>
      </c>
      <c r="AW565" s="1">
        <v>2</v>
      </c>
      <c r="AX565" s="1">
        <v>0</v>
      </c>
      <c r="AY565" s="1"/>
      <c r="AZ565" s="1"/>
      <c r="BA565" s="1"/>
      <c r="BB565" s="1"/>
      <c r="BC565" s="1"/>
      <c r="BD565" s="1"/>
      <c r="BE565" s="1"/>
      <c r="BF565" s="3"/>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2">
        <v>41411</v>
      </c>
    </row>
    <row r="566" spans="1:88" s="2" customFormat="1" ht="45" x14ac:dyDescent="0.25">
      <c r="A566" s="1">
        <v>238</v>
      </c>
      <c r="B566" s="1" t="s">
        <v>559</v>
      </c>
      <c r="C566" s="1"/>
      <c r="D566" s="1"/>
      <c r="E566" s="1"/>
      <c r="F566" s="1" t="s">
        <v>4737</v>
      </c>
      <c r="G566" s="5">
        <v>238.4</v>
      </c>
      <c r="H566" s="1" t="s">
        <v>4743</v>
      </c>
      <c r="I566" s="1" t="s">
        <v>16</v>
      </c>
      <c r="J566" s="1" t="s">
        <v>946</v>
      </c>
      <c r="K566" s="1" t="s">
        <v>457</v>
      </c>
      <c r="L566" s="1" t="s">
        <v>16</v>
      </c>
      <c r="M566" s="1" t="s">
        <v>4735</v>
      </c>
      <c r="N566" s="2">
        <v>35704</v>
      </c>
      <c r="O566" s="1" t="s">
        <v>4742</v>
      </c>
      <c r="P566" s="1">
        <v>357124</v>
      </c>
      <c r="Q566" s="1">
        <v>401833</v>
      </c>
      <c r="R566" s="1">
        <v>108</v>
      </c>
      <c r="S566" s="1" t="s">
        <v>1140</v>
      </c>
      <c r="T566" s="1" t="s">
        <v>4741</v>
      </c>
      <c r="U566" s="1">
        <v>20</v>
      </c>
      <c r="V566" s="1" t="s">
        <v>1194</v>
      </c>
      <c r="W566" s="1">
        <v>0</v>
      </c>
      <c r="X566" s="1">
        <v>20</v>
      </c>
      <c r="Y566" s="1"/>
      <c r="Z566" s="1">
        <v>1</v>
      </c>
      <c r="AA566" s="1">
        <v>0</v>
      </c>
      <c r="AB566" s="1">
        <v>0</v>
      </c>
      <c r="AC566" s="1">
        <v>0</v>
      </c>
      <c r="AD566" s="1">
        <v>0</v>
      </c>
      <c r="AE566" s="1">
        <v>0</v>
      </c>
      <c r="AF566" s="1">
        <v>0</v>
      </c>
      <c r="AG566" s="1">
        <v>0</v>
      </c>
      <c r="AH566" s="1">
        <v>0</v>
      </c>
      <c r="AI566" s="1">
        <v>0</v>
      </c>
      <c r="AJ566" s="1">
        <v>0</v>
      </c>
      <c r="AK566" s="1">
        <v>1</v>
      </c>
      <c r="AL566" s="1">
        <v>0</v>
      </c>
      <c r="AM566" s="1">
        <v>0</v>
      </c>
      <c r="AN566" s="1">
        <v>0</v>
      </c>
      <c r="AO566" s="1">
        <v>0</v>
      </c>
      <c r="AP566" s="1">
        <v>0</v>
      </c>
      <c r="AQ566" s="1" t="s">
        <v>1333</v>
      </c>
      <c r="AR566" s="1">
        <v>0</v>
      </c>
      <c r="AS566" s="1"/>
      <c r="AT566" s="1" t="s">
        <v>16</v>
      </c>
      <c r="AU566" s="1" t="s">
        <v>1206</v>
      </c>
      <c r="AV566" s="1" t="s">
        <v>1332</v>
      </c>
      <c r="AW566" s="1">
        <v>2</v>
      </c>
      <c r="AX566" s="1">
        <v>0</v>
      </c>
      <c r="AY566" s="1"/>
      <c r="AZ566" s="1"/>
      <c r="BA566" s="1"/>
      <c r="BB566" s="1"/>
      <c r="BC566" s="1"/>
      <c r="BD566" s="1"/>
      <c r="BE566" s="1"/>
      <c r="BF566" s="3"/>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2">
        <v>41411</v>
      </c>
    </row>
    <row r="567" spans="1:88" s="2" customFormat="1" ht="45" x14ac:dyDescent="0.25">
      <c r="A567" s="1">
        <v>238</v>
      </c>
      <c r="B567" s="1" t="s">
        <v>559</v>
      </c>
      <c r="C567" s="1"/>
      <c r="D567" s="1"/>
      <c r="E567" s="1"/>
      <c r="F567" s="1" t="s">
        <v>4737</v>
      </c>
      <c r="G567" s="5">
        <v>238.3</v>
      </c>
      <c r="H567" s="1" t="s">
        <v>4746</v>
      </c>
      <c r="I567" s="1" t="s">
        <v>16</v>
      </c>
      <c r="J567" s="1" t="s">
        <v>946</v>
      </c>
      <c r="K567" s="1" t="s">
        <v>457</v>
      </c>
      <c r="L567" s="1" t="s">
        <v>16</v>
      </c>
      <c r="M567" s="1" t="s">
        <v>4735</v>
      </c>
      <c r="N567" s="2">
        <v>35704</v>
      </c>
      <c r="O567" s="1" t="s">
        <v>4745</v>
      </c>
      <c r="P567" s="1">
        <v>357065</v>
      </c>
      <c r="Q567" s="1">
        <v>401840</v>
      </c>
      <c r="R567" s="1">
        <v>108</v>
      </c>
      <c r="S567" s="1" t="s">
        <v>1140</v>
      </c>
      <c r="T567" s="1" t="s">
        <v>4744</v>
      </c>
      <c r="U567" s="1">
        <v>20</v>
      </c>
      <c r="V567" s="1" t="s">
        <v>1194</v>
      </c>
      <c r="W567" s="1">
        <v>203</v>
      </c>
      <c r="X567" s="1">
        <v>5</v>
      </c>
      <c r="Y567" s="1" t="s">
        <v>1256</v>
      </c>
      <c r="Z567" s="1">
        <v>1</v>
      </c>
      <c r="AA567" s="1">
        <v>0</v>
      </c>
      <c r="AB567" s="1">
        <v>0</v>
      </c>
      <c r="AC567" s="1">
        <v>0</v>
      </c>
      <c r="AD567" s="1">
        <v>0</v>
      </c>
      <c r="AE567" s="1">
        <v>0</v>
      </c>
      <c r="AF567" s="1">
        <v>0</v>
      </c>
      <c r="AG567" s="1">
        <v>0</v>
      </c>
      <c r="AH567" s="1">
        <v>0</v>
      </c>
      <c r="AI567" s="1">
        <v>0</v>
      </c>
      <c r="AJ567" s="1">
        <v>0</v>
      </c>
      <c r="AK567" s="1">
        <v>1</v>
      </c>
      <c r="AL567" s="1">
        <v>0</v>
      </c>
      <c r="AM567" s="1">
        <v>0</v>
      </c>
      <c r="AN567" s="1">
        <v>0</v>
      </c>
      <c r="AO567" s="1">
        <v>0</v>
      </c>
      <c r="AP567" s="1">
        <v>0</v>
      </c>
      <c r="AQ567" s="1" t="s">
        <v>1333</v>
      </c>
      <c r="AR567" s="1">
        <v>0</v>
      </c>
      <c r="AS567" s="1"/>
      <c r="AT567" s="1" t="s">
        <v>16</v>
      </c>
      <c r="AU567" s="1" t="s">
        <v>1206</v>
      </c>
      <c r="AV567" s="1" t="s">
        <v>1332</v>
      </c>
      <c r="AW567" s="1">
        <v>2</v>
      </c>
      <c r="AX567" s="1">
        <v>0</v>
      </c>
      <c r="AY567" s="1"/>
      <c r="AZ567" s="1"/>
      <c r="BA567" s="1"/>
      <c r="BB567" s="1"/>
      <c r="BC567" s="1"/>
      <c r="BD567" s="1"/>
      <c r="BE567" s="1"/>
      <c r="BF567" s="3"/>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2">
        <v>41411</v>
      </c>
    </row>
    <row r="568" spans="1:88" s="2" customFormat="1" ht="45" x14ac:dyDescent="0.25">
      <c r="A568" s="1">
        <v>238</v>
      </c>
      <c r="B568" s="1" t="s">
        <v>559</v>
      </c>
      <c r="C568" s="1"/>
      <c r="D568" s="1"/>
      <c r="E568" s="1"/>
      <c r="F568" s="1" t="s">
        <v>4737</v>
      </c>
      <c r="G568" s="5">
        <v>238.1</v>
      </c>
      <c r="H568" s="1" t="s">
        <v>4752</v>
      </c>
      <c r="I568" s="1" t="s">
        <v>16</v>
      </c>
      <c r="J568" s="1" t="s">
        <v>946</v>
      </c>
      <c r="K568" s="1" t="s">
        <v>457</v>
      </c>
      <c r="L568" s="1" t="s">
        <v>16</v>
      </c>
      <c r="M568" s="1" t="s">
        <v>4735</v>
      </c>
      <c r="N568" s="2">
        <v>35704</v>
      </c>
      <c r="O568" s="1" t="s">
        <v>4751</v>
      </c>
      <c r="P568" s="1">
        <v>357064</v>
      </c>
      <c r="Q568" s="1">
        <v>401876</v>
      </c>
      <c r="R568" s="1">
        <v>108</v>
      </c>
      <c r="S568" s="1" t="s">
        <v>1140</v>
      </c>
      <c r="T568" s="1" t="s">
        <v>4750</v>
      </c>
      <c r="U568" s="1">
        <v>20</v>
      </c>
      <c r="V568" s="1" t="s">
        <v>1194</v>
      </c>
      <c r="W568" s="1">
        <v>192</v>
      </c>
      <c r="X568" s="1">
        <v>5</v>
      </c>
      <c r="Y568" s="1" t="s">
        <v>1256</v>
      </c>
      <c r="Z568" s="1">
        <v>1</v>
      </c>
      <c r="AA568" s="1">
        <v>0</v>
      </c>
      <c r="AB568" s="1">
        <v>0</v>
      </c>
      <c r="AC568" s="1">
        <v>0</v>
      </c>
      <c r="AD568" s="1">
        <v>0</v>
      </c>
      <c r="AE568" s="1">
        <v>0</v>
      </c>
      <c r="AF568" s="1">
        <v>0</v>
      </c>
      <c r="AG568" s="1">
        <v>0</v>
      </c>
      <c r="AH568" s="1">
        <v>0</v>
      </c>
      <c r="AI568" s="1">
        <v>0</v>
      </c>
      <c r="AJ568" s="1">
        <v>0</v>
      </c>
      <c r="AK568" s="1">
        <v>1</v>
      </c>
      <c r="AL568" s="1">
        <v>0</v>
      </c>
      <c r="AM568" s="1">
        <v>0</v>
      </c>
      <c r="AN568" s="1">
        <v>0</v>
      </c>
      <c r="AO568" s="1">
        <v>0</v>
      </c>
      <c r="AP568" s="1">
        <v>0</v>
      </c>
      <c r="AQ568" s="1" t="s">
        <v>1333</v>
      </c>
      <c r="AR568" s="1">
        <v>0</v>
      </c>
      <c r="AS568" s="1"/>
      <c r="AT568" s="1" t="s">
        <v>16</v>
      </c>
      <c r="AU568" s="1" t="s">
        <v>1206</v>
      </c>
      <c r="AV568" s="1" t="s">
        <v>1332</v>
      </c>
      <c r="AW568" s="1">
        <v>2</v>
      </c>
      <c r="AX568" s="1">
        <v>2</v>
      </c>
      <c r="AY568" s="1"/>
      <c r="AZ568" s="1"/>
      <c r="BA568" s="1"/>
      <c r="BB568" s="1"/>
      <c r="BC568" s="1"/>
      <c r="BD568" s="1"/>
      <c r="BE568" s="1"/>
      <c r="BF568" s="3"/>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2">
        <v>41411</v>
      </c>
    </row>
    <row r="569" spans="1:88" s="2" customFormat="1" ht="45" x14ac:dyDescent="0.25">
      <c r="A569" s="1">
        <v>238</v>
      </c>
      <c r="B569" s="1" t="s">
        <v>559</v>
      </c>
      <c r="C569" s="1"/>
      <c r="D569" s="1"/>
      <c r="E569" s="1"/>
      <c r="F569" s="1" t="s">
        <v>4737</v>
      </c>
      <c r="G569" s="5">
        <v>238.5</v>
      </c>
      <c r="H569" s="1" t="s">
        <v>4740</v>
      </c>
      <c r="I569" s="1" t="s">
        <v>16</v>
      </c>
      <c r="J569" s="1" t="s">
        <v>946</v>
      </c>
      <c r="K569" s="1" t="s">
        <v>457</v>
      </c>
      <c r="L569" s="1" t="s">
        <v>16</v>
      </c>
      <c r="M569" s="1" t="s">
        <v>4735</v>
      </c>
      <c r="N569" s="2">
        <v>35704</v>
      </c>
      <c r="O569" s="1" t="s">
        <v>4739</v>
      </c>
      <c r="P569" s="1">
        <v>357061</v>
      </c>
      <c r="Q569" s="1">
        <v>401828</v>
      </c>
      <c r="R569" s="1">
        <v>108</v>
      </c>
      <c r="S569" s="1" t="s">
        <v>1140</v>
      </c>
      <c r="T569" s="1" t="s">
        <v>4738</v>
      </c>
      <c r="U569" s="1">
        <v>20</v>
      </c>
      <c r="V569" s="1" t="s">
        <v>1194</v>
      </c>
      <c r="W569" s="1">
        <v>0</v>
      </c>
      <c r="X569" s="1">
        <v>20</v>
      </c>
      <c r="Y569" s="1"/>
      <c r="Z569" s="1">
        <v>1</v>
      </c>
      <c r="AA569" s="1">
        <v>0</v>
      </c>
      <c r="AB569" s="1">
        <v>0</v>
      </c>
      <c r="AC569" s="1">
        <v>0</v>
      </c>
      <c r="AD569" s="1">
        <v>0</v>
      </c>
      <c r="AE569" s="1">
        <v>0</v>
      </c>
      <c r="AF569" s="1">
        <v>0</v>
      </c>
      <c r="AG569" s="1">
        <v>0</v>
      </c>
      <c r="AH569" s="1">
        <v>0</v>
      </c>
      <c r="AI569" s="1">
        <v>0</v>
      </c>
      <c r="AJ569" s="1">
        <v>0</v>
      </c>
      <c r="AK569" s="1">
        <v>1</v>
      </c>
      <c r="AL569" s="1">
        <v>0</v>
      </c>
      <c r="AM569" s="1">
        <v>0</v>
      </c>
      <c r="AN569" s="1">
        <v>0</v>
      </c>
      <c r="AO569" s="1">
        <v>0</v>
      </c>
      <c r="AP569" s="1">
        <v>0</v>
      </c>
      <c r="AQ569" s="1" t="s">
        <v>1333</v>
      </c>
      <c r="AR569" s="1">
        <v>0</v>
      </c>
      <c r="AS569" s="1"/>
      <c r="AT569" s="1" t="s">
        <v>16</v>
      </c>
      <c r="AU569" s="1" t="s">
        <v>1206</v>
      </c>
      <c r="AV569" s="1" t="s">
        <v>1332</v>
      </c>
      <c r="AW569" s="1">
        <v>2</v>
      </c>
      <c r="AX569" s="1">
        <v>0</v>
      </c>
      <c r="AY569" s="1"/>
      <c r="AZ569" s="1"/>
      <c r="BA569" s="1"/>
      <c r="BB569" s="1"/>
      <c r="BC569" s="1"/>
      <c r="BD569" s="1"/>
      <c r="BE569" s="1"/>
      <c r="BF569" s="3"/>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2">
        <v>41411</v>
      </c>
    </row>
    <row r="570" spans="1:88" s="2" customFormat="1" ht="45" x14ac:dyDescent="0.25">
      <c r="A570" s="1">
        <v>238</v>
      </c>
      <c r="B570" s="1" t="s">
        <v>559</v>
      </c>
      <c r="C570" s="1"/>
      <c r="D570" s="1"/>
      <c r="E570" s="1"/>
      <c r="F570" s="1" t="s">
        <v>4737</v>
      </c>
      <c r="G570" s="5">
        <v>238.6</v>
      </c>
      <c r="H570" s="1" t="s">
        <v>4736</v>
      </c>
      <c r="I570" s="1" t="s">
        <v>16</v>
      </c>
      <c r="J570" s="1" t="s">
        <v>946</v>
      </c>
      <c r="K570" s="1" t="s">
        <v>457</v>
      </c>
      <c r="L570" s="1" t="s">
        <v>16</v>
      </c>
      <c r="M570" s="1" t="s">
        <v>4735</v>
      </c>
      <c r="N570" s="2">
        <v>35704</v>
      </c>
      <c r="O570" s="1" t="s">
        <v>4734</v>
      </c>
      <c r="P570" s="1">
        <v>357059</v>
      </c>
      <c r="Q570" s="1">
        <v>401815</v>
      </c>
      <c r="R570" s="1">
        <v>108</v>
      </c>
      <c r="S570" s="1" t="s">
        <v>1140</v>
      </c>
      <c r="T570" s="1" t="s">
        <v>4733</v>
      </c>
      <c r="U570" s="1">
        <v>20</v>
      </c>
      <c r="V570" s="1" t="s">
        <v>1194</v>
      </c>
      <c r="W570" s="1">
        <v>0</v>
      </c>
      <c r="X570" s="1">
        <v>20</v>
      </c>
      <c r="Y570" s="1"/>
      <c r="Z570" s="1">
        <v>1</v>
      </c>
      <c r="AA570" s="1">
        <v>0</v>
      </c>
      <c r="AB570" s="1">
        <v>0</v>
      </c>
      <c r="AC570" s="1">
        <v>0</v>
      </c>
      <c r="AD570" s="1">
        <v>0</v>
      </c>
      <c r="AE570" s="1">
        <v>0</v>
      </c>
      <c r="AF570" s="1">
        <v>0</v>
      </c>
      <c r="AG570" s="1">
        <v>0</v>
      </c>
      <c r="AH570" s="1">
        <v>0</v>
      </c>
      <c r="AI570" s="1">
        <v>0</v>
      </c>
      <c r="AJ570" s="1">
        <v>0</v>
      </c>
      <c r="AK570" s="1">
        <v>1</v>
      </c>
      <c r="AL570" s="1">
        <v>0</v>
      </c>
      <c r="AM570" s="1">
        <v>0</v>
      </c>
      <c r="AN570" s="1">
        <v>0</v>
      </c>
      <c r="AO570" s="1">
        <v>0</v>
      </c>
      <c r="AP570" s="1">
        <v>0</v>
      </c>
      <c r="AQ570" s="1" t="s">
        <v>1333</v>
      </c>
      <c r="AR570" s="1">
        <v>0</v>
      </c>
      <c r="AS570" s="1"/>
      <c r="AT570" s="1" t="s">
        <v>16</v>
      </c>
      <c r="AU570" s="1" t="s">
        <v>1206</v>
      </c>
      <c r="AV570" s="1" t="s">
        <v>1332</v>
      </c>
      <c r="AW570" s="1">
        <v>2</v>
      </c>
      <c r="AX570" s="1">
        <v>0</v>
      </c>
      <c r="AY570" s="1"/>
      <c r="AZ570" s="1"/>
      <c r="BA570" s="1"/>
      <c r="BB570" s="1"/>
      <c r="BC570" s="1"/>
      <c r="BD570" s="1"/>
      <c r="BE570" s="1"/>
      <c r="BF570" s="3"/>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2">
        <v>41411</v>
      </c>
    </row>
    <row r="571" spans="1:88" s="2" customFormat="1" ht="30" x14ac:dyDescent="0.25">
      <c r="A571" s="1">
        <v>239</v>
      </c>
      <c r="B571" s="1" t="s">
        <v>560</v>
      </c>
      <c r="C571" s="1"/>
      <c r="D571" s="1"/>
      <c r="E571" s="1"/>
      <c r="F571" s="1"/>
      <c r="G571" s="5">
        <v>239.1</v>
      </c>
      <c r="H571" s="1" t="s">
        <v>3531</v>
      </c>
      <c r="I571" s="1" t="s">
        <v>16</v>
      </c>
      <c r="J571" s="1" t="s">
        <v>1041</v>
      </c>
      <c r="K571" s="1" t="s">
        <v>320</v>
      </c>
      <c r="L571" s="1" t="s">
        <v>16</v>
      </c>
      <c r="M571" s="1" t="s">
        <v>1413</v>
      </c>
      <c r="N571" s="2">
        <v>35643</v>
      </c>
      <c r="O571" s="1" t="s">
        <v>4732</v>
      </c>
      <c r="P571" s="1">
        <v>315642</v>
      </c>
      <c r="Q571" s="1">
        <v>197454</v>
      </c>
      <c r="R571" s="1">
        <v>171</v>
      </c>
      <c r="S571" s="1" t="s">
        <v>1456</v>
      </c>
      <c r="T571" s="1" t="s">
        <v>4731</v>
      </c>
      <c r="U571" s="1">
        <v>5</v>
      </c>
      <c r="V571" s="1" t="s">
        <v>1194</v>
      </c>
      <c r="W571" s="1">
        <v>0</v>
      </c>
      <c r="X571" s="1">
        <v>20</v>
      </c>
      <c r="Y571" s="1"/>
      <c r="Z571" s="1">
        <v>1</v>
      </c>
      <c r="AA571" s="1">
        <v>0</v>
      </c>
      <c r="AB571" s="1">
        <v>0</v>
      </c>
      <c r="AC571" s="1">
        <v>0</v>
      </c>
      <c r="AD571" s="1">
        <v>0</v>
      </c>
      <c r="AE571" s="1">
        <v>0</v>
      </c>
      <c r="AF571" s="1">
        <v>0</v>
      </c>
      <c r="AG571" s="1">
        <v>0</v>
      </c>
      <c r="AH571" s="1">
        <v>0</v>
      </c>
      <c r="AI571" s="1">
        <v>0</v>
      </c>
      <c r="AJ571" s="1">
        <v>0</v>
      </c>
      <c r="AK571" s="1">
        <v>0</v>
      </c>
      <c r="AL571" s="1">
        <v>1</v>
      </c>
      <c r="AM571" s="1">
        <v>0</v>
      </c>
      <c r="AN571" s="1">
        <v>0</v>
      </c>
      <c r="AO571" s="1">
        <v>0</v>
      </c>
      <c r="AP571" s="1">
        <v>0</v>
      </c>
      <c r="AQ571" s="1" t="s">
        <v>2471</v>
      </c>
      <c r="AR571" s="1">
        <v>0</v>
      </c>
      <c r="AS571" s="1"/>
      <c r="AT571" s="1" t="s">
        <v>16</v>
      </c>
      <c r="AU571" s="1" t="s">
        <v>1206</v>
      </c>
      <c r="AV571" s="1" t="s">
        <v>1452</v>
      </c>
      <c r="AW571" s="1">
        <v>4</v>
      </c>
      <c r="AX571" s="1">
        <v>4</v>
      </c>
      <c r="AY571" s="1"/>
      <c r="AZ571" s="1"/>
      <c r="BA571" s="1"/>
      <c r="BB571" s="1"/>
      <c r="BC571" s="1"/>
      <c r="BD571" s="1"/>
      <c r="BE571" s="1"/>
      <c r="BF571" s="3"/>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2">
        <v>41411</v>
      </c>
    </row>
    <row r="572" spans="1:88" s="2" customFormat="1" ht="30" x14ac:dyDescent="0.25">
      <c r="A572" s="1">
        <v>239</v>
      </c>
      <c r="B572" s="1" t="s">
        <v>560</v>
      </c>
      <c r="C572" s="1"/>
      <c r="D572" s="1"/>
      <c r="E572" s="1"/>
      <c r="F572" s="1"/>
      <c r="G572" s="5">
        <v>239.2</v>
      </c>
      <c r="H572" s="1" t="s">
        <v>3528</v>
      </c>
      <c r="I572" s="1" t="s">
        <v>16</v>
      </c>
      <c r="J572" s="1" t="s">
        <v>1041</v>
      </c>
      <c r="K572" s="1" t="s">
        <v>320</v>
      </c>
      <c r="L572" s="1" t="s">
        <v>16</v>
      </c>
      <c r="M572" s="1" t="s">
        <v>1413</v>
      </c>
      <c r="N572" s="2">
        <v>35643</v>
      </c>
      <c r="O572" s="1" t="s">
        <v>4730</v>
      </c>
      <c r="P572" s="1">
        <v>315632</v>
      </c>
      <c r="Q572" s="1">
        <v>197426</v>
      </c>
      <c r="R572" s="1">
        <v>171</v>
      </c>
      <c r="S572" s="1" t="s">
        <v>1456</v>
      </c>
      <c r="T572" s="1" t="s">
        <v>4729</v>
      </c>
      <c r="U572" s="1">
        <v>5</v>
      </c>
      <c r="V572" s="1" t="s">
        <v>1194</v>
      </c>
      <c r="W572" s="1">
        <v>0</v>
      </c>
      <c r="X572" s="1">
        <v>20</v>
      </c>
      <c r="Y572" s="1"/>
      <c r="Z572" s="1">
        <v>1</v>
      </c>
      <c r="AA572" s="1">
        <v>0</v>
      </c>
      <c r="AB572" s="1">
        <v>0</v>
      </c>
      <c r="AC572" s="1">
        <v>0</v>
      </c>
      <c r="AD572" s="1">
        <v>0</v>
      </c>
      <c r="AE572" s="1">
        <v>0</v>
      </c>
      <c r="AF572" s="1">
        <v>0</v>
      </c>
      <c r="AG572" s="1">
        <v>0</v>
      </c>
      <c r="AH572" s="1">
        <v>0</v>
      </c>
      <c r="AI572" s="1">
        <v>0</v>
      </c>
      <c r="AJ572" s="1">
        <v>0</v>
      </c>
      <c r="AK572" s="1">
        <v>0</v>
      </c>
      <c r="AL572" s="1">
        <v>1</v>
      </c>
      <c r="AM572" s="1">
        <v>0</v>
      </c>
      <c r="AN572" s="1">
        <v>0</v>
      </c>
      <c r="AO572" s="1">
        <v>0</v>
      </c>
      <c r="AP572" s="1">
        <v>0</v>
      </c>
      <c r="AQ572" s="1" t="s">
        <v>2471</v>
      </c>
      <c r="AR572" s="1">
        <v>0</v>
      </c>
      <c r="AS572" s="1"/>
      <c r="AT572" s="1" t="s">
        <v>16</v>
      </c>
      <c r="AU572" s="1" t="s">
        <v>1206</v>
      </c>
      <c r="AV572" s="1" t="s">
        <v>1452</v>
      </c>
      <c r="AW572" s="1">
        <v>4</v>
      </c>
      <c r="AX572" s="1">
        <v>0</v>
      </c>
      <c r="AY572" s="1"/>
      <c r="AZ572" s="1"/>
      <c r="BA572" s="1"/>
      <c r="BB572" s="1"/>
      <c r="BC572" s="1"/>
      <c r="BD572" s="1"/>
      <c r="BE572" s="1"/>
      <c r="BF572" s="3"/>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2">
        <v>41411</v>
      </c>
    </row>
    <row r="573" spans="1:88" ht="60" x14ac:dyDescent="0.25">
      <c r="A573" s="1">
        <v>240</v>
      </c>
      <c r="B573" s="1" t="s">
        <v>561</v>
      </c>
      <c r="G573" s="5">
        <v>240.1</v>
      </c>
      <c r="H573" s="1" t="s">
        <v>1414</v>
      </c>
      <c r="I573" s="1" t="s">
        <v>16</v>
      </c>
      <c r="J573" s="1" t="s">
        <v>70</v>
      </c>
      <c r="K573" s="1" t="s">
        <v>47</v>
      </c>
      <c r="L573" s="1" t="s">
        <v>16</v>
      </c>
      <c r="M573" s="1" t="s">
        <v>3696</v>
      </c>
      <c r="N573" s="2">
        <v>35796</v>
      </c>
      <c r="P573" s="1">
        <v>437804</v>
      </c>
      <c r="Q573" s="1">
        <v>398629</v>
      </c>
      <c r="R573" s="1">
        <v>110</v>
      </c>
      <c r="S573" s="1" t="s">
        <v>1258</v>
      </c>
      <c r="T573" s="1" t="s">
        <v>4728</v>
      </c>
      <c r="U573" s="1">
        <v>20</v>
      </c>
      <c r="V573" s="1" t="s">
        <v>1529</v>
      </c>
      <c r="W573" s="1">
        <v>86</v>
      </c>
      <c r="X573" s="1">
        <v>10</v>
      </c>
      <c r="Y573" s="1" t="s">
        <v>1529</v>
      </c>
      <c r="Z573" s="1">
        <v>1</v>
      </c>
      <c r="AA573" s="1">
        <v>0</v>
      </c>
      <c r="AB573" s="1">
        <v>0</v>
      </c>
      <c r="AC573" s="1">
        <v>1</v>
      </c>
      <c r="AD573" s="1">
        <v>0</v>
      </c>
      <c r="AE573" s="1">
        <v>0</v>
      </c>
      <c r="AF573" s="1">
        <v>0</v>
      </c>
      <c r="AG573" s="1">
        <v>0</v>
      </c>
      <c r="AH573" s="1">
        <v>0</v>
      </c>
      <c r="AI573" s="1">
        <v>0</v>
      </c>
      <c r="AJ573" s="1">
        <v>0</v>
      </c>
      <c r="AK573" s="1">
        <v>0</v>
      </c>
      <c r="AL573" s="1">
        <v>0</v>
      </c>
      <c r="AM573" s="1">
        <v>0</v>
      </c>
      <c r="AN573" s="1">
        <v>0</v>
      </c>
      <c r="AO573" s="1">
        <v>0</v>
      </c>
      <c r="AP573" s="1">
        <v>0</v>
      </c>
      <c r="AQ573" s="1" t="s">
        <v>1326</v>
      </c>
      <c r="AR573" s="1">
        <v>0</v>
      </c>
      <c r="AT573" s="1" t="s">
        <v>16</v>
      </c>
      <c r="AU573" s="1" t="s">
        <v>1206</v>
      </c>
      <c r="AV573" s="1" t="s">
        <v>1452</v>
      </c>
      <c r="AW573" s="1">
        <v>4</v>
      </c>
      <c r="AX573" s="1">
        <v>4</v>
      </c>
      <c r="CI573" s="2">
        <v>41411</v>
      </c>
    </row>
    <row r="574" spans="1:88" x14ac:dyDescent="0.25">
      <c r="A574" s="1">
        <v>241</v>
      </c>
      <c r="B574" s="1" t="s">
        <v>562</v>
      </c>
      <c r="G574" s="5">
        <v>241.1</v>
      </c>
      <c r="H574" s="1" t="s">
        <v>1426</v>
      </c>
      <c r="I574" s="1" t="s">
        <v>16</v>
      </c>
      <c r="J574" s="1" t="s">
        <v>942</v>
      </c>
      <c r="K574" s="1" t="s">
        <v>121</v>
      </c>
      <c r="L574" s="1" t="s">
        <v>16</v>
      </c>
      <c r="M574" s="1" t="s">
        <v>4725</v>
      </c>
      <c r="N574" s="2">
        <v>35704</v>
      </c>
      <c r="O574" s="1" t="s">
        <v>4727</v>
      </c>
      <c r="P574" s="1">
        <v>379325</v>
      </c>
      <c r="Q574" s="1">
        <v>348935</v>
      </c>
      <c r="R574" s="1">
        <v>118</v>
      </c>
      <c r="S574" s="1" t="s">
        <v>1209</v>
      </c>
      <c r="T574" s="1" t="s">
        <v>4726</v>
      </c>
      <c r="U574" s="1">
        <v>5</v>
      </c>
      <c r="V574" s="1" t="s">
        <v>1207</v>
      </c>
      <c r="W574" s="1">
        <v>130</v>
      </c>
      <c r="X574" s="1">
        <v>5</v>
      </c>
      <c r="Y574" s="1" t="s">
        <v>1256</v>
      </c>
      <c r="Z574" s="1">
        <v>1</v>
      </c>
      <c r="AA574" s="1">
        <v>0</v>
      </c>
      <c r="AB574" s="1">
        <v>0</v>
      </c>
      <c r="AC574" s="1">
        <v>1</v>
      </c>
      <c r="AD574" s="1">
        <v>0</v>
      </c>
      <c r="AE574" s="1">
        <v>0</v>
      </c>
      <c r="AF574" s="1">
        <v>0</v>
      </c>
      <c r="AG574" s="1">
        <v>0</v>
      </c>
      <c r="AH574" s="1">
        <v>0</v>
      </c>
      <c r="AI574" s="1">
        <v>0</v>
      </c>
      <c r="AJ574" s="1">
        <v>0</v>
      </c>
      <c r="AK574" s="1">
        <v>0</v>
      </c>
      <c r="AL574" s="1">
        <v>0</v>
      </c>
      <c r="AM574" s="1">
        <v>0</v>
      </c>
      <c r="AN574" s="1">
        <v>0</v>
      </c>
      <c r="AO574" s="1">
        <v>0</v>
      </c>
      <c r="AP574" s="1">
        <v>0</v>
      </c>
      <c r="AQ574" s="1" t="s">
        <v>1326</v>
      </c>
      <c r="AR574" s="1">
        <v>0</v>
      </c>
      <c r="AT574" s="1" t="s">
        <v>16</v>
      </c>
      <c r="AU574" s="1" t="s">
        <v>1206</v>
      </c>
      <c r="AV574" s="1" t="s">
        <v>1332</v>
      </c>
      <c r="AW574" s="1">
        <v>2</v>
      </c>
      <c r="AX574" s="1">
        <v>2</v>
      </c>
      <c r="CI574" s="2">
        <v>41411</v>
      </c>
    </row>
    <row r="575" spans="1:88" x14ac:dyDescent="0.25">
      <c r="A575" s="1">
        <v>241</v>
      </c>
      <c r="B575" s="1" t="s">
        <v>562</v>
      </c>
      <c r="G575" s="5">
        <v>241.2</v>
      </c>
      <c r="H575" s="1" t="s">
        <v>1314</v>
      </c>
      <c r="I575" s="1" t="s">
        <v>16</v>
      </c>
      <c r="J575" s="1" t="s">
        <v>942</v>
      </c>
      <c r="K575" s="1" t="s">
        <v>121</v>
      </c>
      <c r="L575" s="1" t="s">
        <v>16</v>
      </c>
      <c r="M575" s="1" t="s">
        <v>4725</v>
      </c>
      <c r="N575" s="2">
        <v>35704</v>
      </c>
      <c r="O575" s="1" t="s">
        <v>4724</v>
      </c>
      <c r="P575" s="1">
        <v>379310</v>
      </c>
      <c r="Q575" s="1">
        <v>348940</v>
      </c>
      <c r="R575" s="1">
        <v>118</v>
      </c>
      <c r="S575" s="1" t="s">
        <v>1209</v>
      </c>
      <c r="T575" s="1" t="s">
        <v>4723</v>
      </c>
      <c r="U575" s="1">
        <v>20</v>
      </c>
      <c r="V575" s="1" t="s">
        <v>1334</v>
      </c>
      <c r="W575" s="1">
        <v>130</v>
      </c>
      <c r="X575" s="1">
        <v>5</v>
      </c>
      <c r="Y575" s="1" t="s">
        <v>1256</v>
      </c>
      <c r="Z575" s="1">
        <v>1</v>
      </c>
      <c r="AA575" s="1">
        <v>1</v>
      </c>
      <c r="AB575" s="1">
        <v>0</v>
      </c>
      <c r="AC575" s="1">
        <v>0</v>
      </c>
      <c r="AD575" s="1">
        <v>0</v>
      </c>
      <c r="AE575" s="1">
        <v>0</v>
      </c>
      <c r="AF575" s="1">
        <v>0</v>
      </c>
      <c r="AG575" s="1">
        <v>0</v>
      </c>
      <c r="AH575" s="1">
        <v>0</v>
      </c>
      <c r="AI575" s="1">
        <v>1</v>
      </c>
      <c r="AJ575" s="1">
        <v>0</v>
      </c>
      <c r="AK575" s="1">
        <v>0</v>
      </c>
      <c r="AL575" s="1">
        <v>0</v>
      </c>
      <c r="AM575" s="1">
        <v>0</v>
      </c>
      <c r="AN575" s="1">
        <v>0</v>
      </c>
      <c r="AO575" s="1">
        <v>0</v>
      </c>
      <c r="AP575" s="1">
        <v>0</v>
      </c>
      <c r="AQ575" s="1" t="s">
        <v>1465</v>
      </c>
      <c r="AR575" s="1">
        <v>0</v>
      </c>
      <c r="AT575" s="1" t="s">
        <v>16</v>
      </c>
      <c r="AU575" s="1" t="s">
        <v>1206</v>
      </c>
      <c r="AV575" s="1" t="s">
        <v>1332</v>
      </c>
      <c r="AW575" s="1">
        <v>2</v>
      </c>
      <c r="AX575" s="1">
        <v>0</v>
      </c>
      <c r="AZ575" s="1" t="s">
        <v>1065</v>
      </c>
      <c r="BB575" s="1" t="s">
        <v>1543</v>
      </c>
      <c r="BD575" s="1" t="s">
        <v>3647</v>
      </c>
      <c r="BE575" s="1" t="s">
        <v>1332</v>
      </c>
      <c r="BF575" s="3">
        <v>2</v>
      </c>
      <c r="BG575" s="1" t="s">
        <v>3283</v>
      </c>
      <c r="BH575" s="1" t="s">
        <v>1135</v>
      </c>
      <c r="BI575" s="1" t="s">
        <v>1173</v>
      </c>
      <c r="BJ575" s="1" t="s">
        <v>1172</v>
      </c>
      <c r="BK575" s="1" t="s">
        <v>1267</v>
      </c>
      <c r="BL575" s="1" t="s">
        <v>1108</v>
      </c>
      <c r="BM575" s="1" t="s">
        <v>1107</v>
      </c>
      <c r="BN575" s="1">
        <v>1</v>
      </c>
      <c r="BT575" s="1" t="s">
        <v>1106</v>
      </c>
      <c r="BW575" s="1" t="s">
        <v>1106</v>
      </c>
      <c r="BX575" s="1" t="s">
        <v>1383</v>
      </c>
      <c r="BY575" s="1" t="s">
        <v>1383</v>
      </c>
      <c r="BZ575" s="1" t="s">
        <v>1106</v>
      </c>
      <c r="CA575" s="1" t="s">
        <v>1383</v>
      </c>
      <c r="CB575" s="1" t="s">
        <v>1383</v>
      </c>
      <c r="CC575" s="1" t="s">
        <v>1106</v>
      </c>
      <c r="CD575" s="1" t="s">
        <v>1383</v>
      </c>
      <c r="CE575" s="1" t="s">
        <v>1383</v>
      </c>
      <c r="CF575" s="1" t="s">
        <v>1383</v>
      </c>
      <c r="CG575" s="1" t="s">
        <v>1383</v>
      </c>
      <c r="CH575" s="1" t="s">
        <v>1383</v>
      </c>
      <c r="CI575" s="2">
        <v>41411</v>
      </c>
      <c r="CJ575" s="2">
        <v>41411</v>
      </c>
    </row>
    <row r="576" spans="1:88" ht="30" x14ac:dyDescent="0.25">
      <c r="A576" s="1">
        <v>242</v>
      </c>
      <c r="B576" s="1" t="s">
        <v>563</v>
      </c>
      <c r="G576" s="5">
        <v>242.1</v>
      </c>
      <c r="H576" s="1" t="s">
        <v>1426</v>
      </c>
      <c r="I576" s="1" t="s">
        <v>16</v>
      </c>
      <c r="J576" s="1" t="s">
        <v>980</v>
      </c>
      <c r="K576" s="1" t="s">
        <v>155</v>
      </c>
      <c r="L576" s="1" t="s">
        <v>16</v>
      </c>
      <c r="M576" s="1" t="s">
        <v>1413</v>
      </c>
      <c r="N576" s="2">
        <v>35704</v>
      </c>
      <c r="O576" s="1" t="s">
        <v>4722</v>
      </c>
      <c r="P576" s="1">
        <v>330412</v>
      </c>
      <c r="Q576" s="1">
        <v>694068</v>
      </c>
      <c r="R576" s="1">
        <v>59</v>
      </c>
      <c r="S576" s="1" t="s">
        <v>1191</v>
      </c>
      <c r="T576" s="1" t="s">
        <v>4721</v>
      </c>
      <c r="U576" s="1">
        <v>0.1</v>
      </c>
      <c r="V576" s="1" t="s">
        <v>1022</v>
      </c>
      <c r="W576" s="1">
        <v>62.1</v>
      </c>
      <c r="X576" s="1">
        <v>0.01</v>
      </c>
      <c r="Y576" s="1" t="s">
        <v>1022</v>
      </c>
      <c r="Z576" s="1">
        <v>1</v>
      </c>
      <c r="AA576" s="1">
        <v>0</v>
      </c>
      <c r="AB576" s="1">
        <v>0</v>
      </c>
      <c r="AC576" s="1">
        <v>1</v>
      </c>
      <c r="AD576" s="1">
        <v>0</v>
      </c>
      <c r="AE576" s="1">
        <v>0</v>
      </c>
      <c r="AF576" s="1">
        <v>0</v>
      </c>
      <c r="AG576" s="1">
        <v>0</v>
      </c>
      <c r="AH576" s="1">
        <v>0</v>
      </c>
      <c r="AI576" s="1">
        <v>0</v>
      </c>
      <c r="AJ576" s="1">
        <v>0</v>
      </c>
      <c r="AK576" s="1">
        <v>0</v>
      </c>
      <c r="AL576" s="1">
        <v>0</v>
      </c>
      <c r="AM576" s="1">
        <v>0</v>
      </c>
      <c r="AN576" s="1">
        <v>0</v>
      </c>
      <c r="AO576" s="1">
        <v>0</v>
      </c>
      <c r="AP576" s="1">
        <v>0</v>
      </c>
      <c r="AQ576" s="1" t="s">
        <v>1326</v>
      </c>
      <c r="AR576" s="1">
        <v>0</v>
      </c>
      <c r="AT576" s="1" t="s">
        <v>16</v>
      </c>
      <c r="AU576" s="1" t="s">
        <v>1162</v>
      </c>
      <c r="AV576" s="1" t="s">
        <v>1019</v>
      </c>
      <c r="AW576" s="1">
        <v>12</v>
      </c>
      <c r="AX576" s="1">
        <v>12</v>
      </c>
      <c r="AY576" s="1" t="s">
        <v>4720</v>
      </c>
      <c r="CI576" s="2">
        <v>41411</v>
      </c>
    </row>
    <row r="577" spans="1:88" ht="30" x14ac:dyDescent="0.25">
      <c r="A577" s="1">
        <v>243</v>
      </c>
      <c r="B577" s="1" t="s">
        <v>564</v>
      </c>
      <c r="G577" s="5">
        <v>243.1</v>
      </c>
      <c r="H577" s="1" t="s">
        <v>4719</v>
      </c>
      <c r="I577" s="1" t="s">
        <v>16</v>
      </c>
      <c r="J577" s="1" t="s">
        <v>70</v>
      </c>
      <c r="K577" s="1" t="s">
        <v>47</v>
      </c>
      <c r="L577" s="1" t="s">
        <v>16</v>
      </c>
      <c r="M577" s="1" t="s">
        <v>1413</v>
      </c>
      <c r="N577" s="2">
        <v>35916</v>
      </c>
      <c r="P577" s="1">
        <v>436393</v>
      </c>
      <c r="Q577" s="1">
        <v>407939</v>
      </c>
      <c r="R577" s="1">
        <v>110</v>
      </c>
      <c r="S577" s="1" t="s">
        <v>1336</v>
      </c>
      <c r="T577" s="1" t="s">
        <v>4717</v>
      </c>
      <c r="U577" s="1">
        <v>20</v>
      </c>
      <c r="V577" s="1" t="s">
        <v>1529</v>
      </c>
      <c r="W577" s="1">
        <v>86</v>
      </c>
      <c r="X577" s="1">
        <v>10</v>
      </c>
      <c r="Y577" s="1" t="s">
        <v>1529</v>
      </c>
      <c r="Z577" s="1">
        <v>1</v>
      </c>
      <c r="AA577" s="1">
        <v>0</v>
      </c>
      <c r="AB577" s="1">
        <v>0</v>
      </c>
      <c r="AC577" s="1">
        <v>1</v>
      </c>
      <c r="AD577" s="1">
        <v>0</v>
      </c>
      <c r="AE577" s="1">
        <v>0</v>
      </c>
      <c r="AF577" s="1">
        <v>0</v>
      </c>
      <c r="AG577" s="1">
        <v>0</v>
      </c>
      <c r="AH577" s="1">
        <v>0</v>
      </c>
      <c r="AI577" s="1">
        <v>0</v>
      </c>
      <c r="AJ577" s="1">
        <v>0</v>
      </c>
      <c r="AK577" s="1">
        <v>1</v>
      </c>
      <c r="AL577" s="1">
        <v>0</v>
      </c>
      <c r="AM577" s="1">
        <v>0</v>
      </c>
      <c r="AN577" s="1">
        <v>0</v>
      </c>
      <c r="AO577" s="1">
        <v>0</v>
      </c>
      <c r="AP577" s="1">
        <v>0</v>
      </c>
      <c r="AQ577" s="1" t="s">
        <v>1251</v>
      </c>
      <c r="AR577" s="1">
        <v>0</v>
      </c>
      <c r="AT577" s="1" t="s">
        <v>16</v>
      </c>
      <c r="AU577" s="1" t="s">
        <v>1206</v>
      </c>
      <c r="AV577" s="1" t="s">
        <v>1019</v>
      </c>
      <c r="AW577" s="1">
        <v>12</v>
      </c>
      <c r="AX577" s="1">
        <v>12</v>
      </c>
      <c r="CI577" s="2">
        <v>41411</v>
      </c>
    </row>
    <row r="578" spans="1:88" ht="30" x14ac:dyDescent="0.25">
      <c r="A578" s="1">
        <v>243</v>
      </c>
      <c r="B578" s="1" t="s">
        <v>564</v>
      </c>
      <c r="G578" s="5">
        <v>243.2</v>
      </c>
      <c r="H578" s="1" t="s">
        <v>4718</v>
      </c>
      <c r="I578" s="1" t="s">
        <v>16</v>
      </c>
      <c r="J578" s="1" t="s">
        <v>70</v>
      </c>
      <c r="K578" s="1" t="s">
        <v>47</v>
      </c>
      <c r="L578" s="1" t="s">
        <v>16</v>
      </c>
      <c r="M578" s="1" t="s">
        <v>1413</v>
      </c>
      <c r="N578" s="2">
        <v>35916</v>
      </c>
      <c r="P578" s="1">
        <v>436393</v>
      </c>
      <c r="Q578" s="1">
        <v>407939</v>
      </c>
      <c r="R578" s="1">
        <v>110</v>
      </c>
      <c r="S578" s="1" t="s">
        <v>1336</v>
      </c>
      <c r="T578" s="1" t="s">
        <v>4717</v>
      </c>
      <c r="U578" s="1">
        <v>20</v>
      </c>
      <c r="V578" s="1" t="s">
        <v>1529</v>
      </c>
      <c r="W578" s="1">
        <v>86</v>
      </c>
      <c r="X578" s="1">
        <v>10</v>
      </c>
      <c r="Y578" s="1" t="s">
        <v>1529</v>
      </c>
      <c r="Z578" s="1">
        <v>1</v>
      </c>
      <c r="AA578" s="1">
        <v>0</v>
      </c>
      <c r="AB578" s="1">
        <v>0</v>
      </c>
      <c r="AC578" s="1">
        <v>1</v>
      </c>
      <c r="AD578" s="1">
        <v>0</v>
      </c>
      <c r="AE578" s="1">
        <v>0</v>
      </c>
      <c r="AF578" s="1">
        <v>0</v>
      </c>
      <c r="AG578" s="1">
        <v>0</v>
      </c>
      <c r="AH578" s="1">
        <v>0</v>
      </c>
      <c r="AI578" s="1">
        <v>0</v>
      </c>
      <c r="AJ578" s="1">
        <v>0</v>
      </c>
      <c r="AK578" s="1">
        <v>1</v>
      </c>
      <c r="AL578" s="1">
        <v>0</v>
      </c>
      <c r="AM578" s="1">
        <v>0</v>
      </c>
      <c r="AN578" s="1">
        <v>0</v>
      </c>
      <c r="AO578" s="1">
        <v>0</v>
      </c>
      <c r="AP578" s="1">
        <v>0</v>
      </c>
      <c r="AQ578" s="1" t="s">
        <v>1251</v>
      </c>
      <c r="AR578" s="1">
        <v>0</v>
      </c>
      <c r="AT578" s="1" t="s">
        <v>16</v>
      </c>
      <c r="AU578" s="1" t="s">
        <v>1206</v>
      </c>
      <c r="AV578" s="1" t="s">
        <v>1019</v>
      </c>
      <c r="AW578" s="1">
        <v>12</v>
      </c>
      <c r="AX578" s="1">
        <v>0</v>
      </c>
      <c r="CI578" s="2">
        <v>41411</v>
      </c>
    </row>
    <row r="579" spans="1:88" ht="75" x14ac:dyDescent="0.25">
      <c r="A579" s="1">
        <v>244</v>
      </c>
      <c r="B579" s="1" t="s">
        <v>565</v>
      </c>
      <c r="G579" s="5">
        <v>244.2</v>
      </c>
      <c r="H579" s="1" t="s">
        <v>4713</v>
      </c>
      <c r="I579" s="1" t="s">
        <v>16</v>
      </c>
      <c r="J579" s="1" t="s">
        <v>70</v>
      </c>
      <c r="K579" s="1" t="s">
        <v>15</v>
      </c>
      <c r="L579" s="1" t="s">
        <v>16</v>
      </c>
      <c r="M579" s="1" t="s">
        <v>4712</v>
      </c>
      <c r="N579" s="2">
        <v>35735</v>
      </c>
      <c r="O579" s="1" t="s">
        <v>4711</v>
      </c>
      <c r="P579" s="1">
        <v>443470</v>
      </c>
      <c r="Q579" s="1">
        <v>395635</v>
      </c>
      <c r="R579" s="1">
        <v>111</v>
      </c>
      <c r="S579" s="1" t="s">
        <v>1258</v>
      </c>
      <c r="T579" s="1" t="s">
        <v>4710</v>
      </c>
      <c r="U579" s="1">
        <v>5</v>
      </c>
      <c r="V579" s="1" t="s">
        <v>1194</v>
      </c>
      <c r="W579" s="1">
        <v>44.64</v>
      </c>
      <c r="X579" s="1">
        <v>0.01</v>
      </c>
      <c r="Y579" s="1" t="s">
        <v>1194</v>
      </c>
      <c r="Z579" s="1">
        <v>1</v>
      </c>
      <c r="AA579" s="1">
        <v>0</v>
      </c>
      <c r="AB579" s="1">
        <v>0</v>
      </c>
      <c r="AC579" s="1">
        <v>1</v>
      </c>
      <c r="AD579" s="1">
        <v>0</v>
      </c>
      <c r="AE579" s="1">
        <v>0</v>
      </c>
      <c r="AF579" s="1">
        <v>0</v>
      </c>
      <c r="AG579" s="1">
        <v>0</v>
      </c>
      <c r="AH579" s="1">
        <v>0</v>
      </c>
      <c r="AI579" s="1">
        <v>0</v>
      </c>
      <c r="AJ579" s="1">
        <v>0</v>
      </c>
      <c r="AK579" s="1">
        <v>0</v>
      </c>
      <c r="AL579" s="1">
        <v>0</v>
      </c>
      <c r="AM579" s="1">
        <v>0</v>
      </c>
      <c r="AN579" s="1">
        <v>0</v>
      </c>
      <c r="AO579" s="1">
        <v>0</v>
      </c>
      <c r="AP579" s="1">
        <v>0</v>
      </c>
      <c r="AQ579" s="1" t="s">
        <v>1326</v>
      </c>
      <c r="AR579" s="1">
        <v>0</v>
      </c>
      <c r="AT579" s="1" t="s">
        <v>16</v>
      </c>
      <c r="AU579" s="1" t="s">
        <v>1388</v>
      </c>
      <c r="AV579" s="1" t="s">
        <v>1387</v>
      </c>
      <c r="AW579" s="1">
        <v>0</v>
      </c>
      <c r="AX579" s="1">
        <v>0</v>
      </c>
      <c r="CI579" s="2">
        <v>41411</v>
      </c>
    </row>
    <row r="580" spans="1:88" ht="75" x14ac:dyDescent="0.25">
      <c r="A580" s="1">
        <v>244</v>
      </c>
      <c r="B580" s="1" t="s">
        <v>565</v>
      </c>
      <c r="G580" s="5">
        <v>244.1</v>
      </c>
      <c r="H580" s="1" t="s">
        <v>4716</v>
      </c>
      <c r="I580" s="1" t="s">
        <v>16</v>
      </c>
      <c r="J580" s="1" t="s">
        <v>70</v>
      </c>
      <c r="K580" s="1" t="s">
        <v>15</v>
      </c>
      <c r="L580" s="1" t="s">
        <v>16</v>
      </c>
      <c r="M580" s="1" t="s">
        <v>4712</v>
      </c>
      <c r="N580" s="2">
        <v>35735</v>
      </c>
      <c r="O580" s="1" t="s">
        <v>4715</v>
      </c>
      <c r="P580" s="1">
        <v>443455</v>
      </c>
      <c r="Q580" s="1">
        <v>395613</v>
      </c>
      <c r="R580" s="1">
        <v>111</v>
      </c>
      <c r="S580" s="1" t="s">
        <v>1258</v>
      </c>
      <c r="T580" s="1" t="s">
        <v>4714</v>
      </c>
      <c r="U580" s="1">
        <v>5</v>
      </c>
      <c r="V580" s="1" t="s">
        <v>1194</v>
      </c>
      <c r="W580" s="1">
        <v>44.24</v>
      </c>
      <c r="X580" s="1">
        <v>0.01</v>
      </c>
      <c r="Y580" s="1" t="s">
        <v>1194</v>
      </c>
      <c r="Z580" s="1">
        <v>1</v>
      </c>
      <c r="AA580" s="1">
        <v>0</v>
      </c>
      <c r="AB580" s="1">
        <v>0</v>
      </c>
      <c r="AC580" s="1">
        <v>1</v>
      </c>
      <c r="AD580" s="1">
        <v>0</v>
      </c>
      <c r="AE580" s="1">
        <v>0</v>
      </c>
      <c r="AF580" s="1">
        <v>0</v>
      </c>
      <c r="AG580" s="1">
        <v>0</v>
      </c>
      <c r="AH580" s="1">
        <v>0</v>
      </c>
      <c r="AI580" s="1">
        <v>0</v>
      </c>
      <c r="AJ580" s="1">
        <v>0</v>
      </c>
      <c r="AK580" s="1">
        <v>0</v>
      </c>
      <c r="AL580" s="1">
        <v>0</v>
      </c>
      <c r="AM580" s="1">
        <v>0</v>
      </c>
      <c r="AN580" s="1">
        <v>0</v>
      </c>
      <c r="AO580" s="1">
        <v>0</v>
      </c>
      <c r="AP580" s="1">
        <v>0</v>
      </c>
      <c r="AQ580" s="1" t="s">
        <v>1326</v>
      </c>
      <c r="AR580" s="1">
        <v>0</v>
      </c>
      <c r="AT580" s="1" t="s">
        <v>16</v>
      </c>
      <c r="AU580" s="1" t="s">
        <v>1206</v>
      </c>
      <c r="AV580" s="1" t="s">
        <v>1452</v>
      </c>
      <c r="AW580" s="1">
        <v>4</v>
      </c>
      <c r="AX580" s="1">
        <v>4</v>
      </c>
      <c r="CI580" s="2">
        <v>41411</v>
      </c>
    </row>
    <row r="581" spans="1:88" ht="60" x14ac:dyDescent="0.25">
      <c r="A581" s="1">
        <v>245</v>
      </c>
      <c r="B581" s="1" t="s">
        <v>566</v>
      </c>
      <c r="G581" s="5">
        <v>245.1</v>
      </c>
      <c r="H581" s="1" t="s">
        <v>1878</v>
      </c>
      <c r="I581" s="1" t="s">
        <v>16</v>
      </c>
      <c r="J581" s="1" t="s">
        <v>70</v>
      </c>
      <c r="K581" s="1" t="s">
        <v>15</v>
      </c>
      <c r="L581" s="1" t="s">
        <v>16</v>
      </c>
      <c r="M581" s="1" t="s">
        <v>3696</v>
      </c>
      <c r="N581" s="2">
        <v>35796</v>
      </c>
      <c r="O581" s="1" t="s">
        <v>4709</v>
      </c>
      <c r="P581" s="1">
        <v>430141</v>
      </c>
      <c r="Q581" s="1">
        <v>405272</v>
      </c>
      <c r="R581" s="1">
        <v>110</v>
      </c>
      <c r="S581" s="1" t="s">
        <v>1336</v>
      </c>
      <c r="T581" s="1" t="s">
        <v>4708</v>
      </c>
      <c r="U581" s="1">
        <v>5</v>
      </c>
      <c r="V581" s="1" t="s">
        <v>1194</v>
      </c>
      <c r="W581" s="1">
        <v>160</v>
      </c>
      <c r="X581" s="1">
        <v>5</v>
      </c>
      <c r="Y581" s="1" t="s">
        <v>1256</v>
      </c>
      <c r="Z581" s="1">
        <v>1</v>
      </c>
      <c r="AA581" s="1">
        <v>0</v>
      </c>
      <c r="AB581" s="1">
        <v>0</v>
      </c>
      <c r="AC581" s="1">
        <v>1</v>
      </c>
      <c r="AD581" s="1">
        <v>0</v>
      </c>
      <c r="AE581" s="1">
        <v>0</v>
      </c>
      <c r="AF581" s="1">
        <v>0</v>
      </c>
      <c r="AG581" s="1">
        <v>0</v>
      </c>
      <c r="AH581" s="1">
        <v>0</v>
      </c>
      <c r="AI581" s="1">
        <v>0</v>
      </c>
      <c r="AJ581" s="1">
        <v>0</v>
      </c>
      <c r="AK581" s="1">
        <v>1</v>
      </c>
      <c r="AL581" s="1">
        <v>0</v>
      </c>
      <c r="AM581" s="1">
        <v>0</v>
      </c>
      <c r="AN581" s="1">
        <v>0</v>
      </c>
      <c r="AO581" s="1">
        <v>0</v>
      </c>
      <c r="AP581" s="1">
        <v>0</v>
      </c>
      <c r="AQ581" s="1" t="s">
        <v>1251</v>
      </c>
      <c r="AR581" s="1">
        <v>0</v>
      </c>
      <c r="AT581" s="1" t="s">
        <v>16</v>
      </c>
      <c r="AU581" s="1" t="s">
        <v>1206</v>
      </c>
      <c r="AV581" s="1" t="s">
        <v>1332</v>
      </c>
      <c r="AW581" s="1">
        <v>2</v>
      </c>
      <c r="AX581" s="1">
        <v>2</v>
      </c>
      <c r="AY581" s="1" t="s">
        <v>4707</v>
      </c>
      <c r="CI581" s="2">
        <v>41411</v>
      </c>
      <c r="CJ581" s="2">
        <v>39881</v>
      </c>
    </row>
    <row r="582" spans="1:88" ht="60" x14ac:dyDescent="0.25">
      <c r="A582" s="1">
        <v>245</v>
      </c>
      <c r="B582" s="1" t="s">
        <v>566</v>
      </c>
      <c r="G582" s="5">
        <v>245.2</v>
      </c>
      <c r="H582" s="1" t="s">
        <v>1881</v>
      </c>
      <c r="I582" s="1" t="s">
        <v>16</v>
      </c>
      <c r="J582" s="1" t="s">
        <v>70</v>
      </c>
      <c r="K582" s="1" t="s">
        <v>15</v>
      </c>
      <c r="L582" s="1" t="s">
        <v>16</v>
      </c>
      <c r="M582" s="1" t="s">
        <v>3696</v>
      </c>
      <c r="N582" s="2">
        <v>35796</v>
      </c>
      <c r="O582" s="1" t="s">
        <v>4706</v>
      </c>
      <c r="P582" s="1">
        <v>430121</v>
      </c>
      <c r="Q582" s="1">
        <v>405275</v>
      </c>
      <c r="R582" s="1">
        <v>110</v>
      </c>
      <c r="S582" s="1" t="s">
        <v>1336</v>
      </c>
      <c r="T582" s="1" t="s">
        <v>4705</v>
      </c>
      <c r="U582" s="1">
        <v>5</v>
      </c>
      <c r="V582" s="1" t="s">
        <v>1194</v>
      </c>
      <c r="W582" s="1">
        <v>160</v>
      </c>
      <c r="X582" s="1">
        <v>5</v>
      </c>
      <c r="Y582" s="1" t="s">
        <v>1256</v>
      </c>
      <c r="Z582" s="1">
        <v>1</v>
      </c>
      <c r="AA582" s="1">
        <v>0</v>
      </c>
      <c r="AB582" s="1">
        <v>0</v>
      </c>
      <c r="AC582" s="1">
        <v>0</v>
      </c>
      <c r="AD582" s="1">
        <v>0</v>
      </c>
      <c r="AE582" s="1">
        <v>0</v>
      </c>
      <c r="AF582" s="1">
        <v>0</v>
      </c>
      <c r="AG582" s="1">
        <v>0</v>
      </c>
      <c r="AH582" s="1">
        <v>0</v>
      </c>
      <c r="AI582" s="1">
        <v>0</v>
      </c>
      <c r="AJ582" s="1">
        <v>0</v>
      </c>
      <c r="AK582" s="1">
        <v>1</v>
      </c>
      <c r="AL582" s="1">
        <v>1</v>
      </c>
      <c r="AM582" s="1">
        <v>0</v>
      </c>
      <c r="AN582" s="1">
        <v>0</v>
      </c>
      <c r="AO582" s="1">
        <v>0</v>
      </c>
      <c r="AP582" s="1">
        <v>0</v>
      </c>
      <c r="AQ582" s="1" t="s">
        <v>1830</v>
      </c>
      <c r="AR582" s="1">
        <v>0</v>
      </c>
      <c r="AT582" s="1" t="s">
        <v>16</v>
      </c>
      <c r="AU582" s="1" t="s">
        <v>1206</v>
      </c>
      <c r="AV582" s="1" t="s">
        <v>1332</v>
      </c>
      <c r="AW582" s="1">
        <v>2</v>
      </c>
      <c r="AX582" s="1">
        <v>0</v>
      </c>
      <c r="CI582" s="2">
        <v>41411</v>
      </c>
      <c r="CJ582" s="2">
        <v>39881</v>
      </c>
    </row>
    <row r="583" spans="1:88" ht="30" x14ac:dyDescent="0.25">
      <c r="A583" s="1">
        <v>246</v>
      </c>
      <c r="B583" s="1" t="s">
        <v>567</v>
      </c>
      <c r="G583" s="5">
        <v>246.1</v>
      </c>
      <c r="H583" s="1" t="s">
        <v>3484</v>
      </c>
      <c r="I583" s="1" t="s">
        <v>16</v>
      </c>
      <c r="J583" s="1" t="s">
        <v>1261</v>
      </c>
      <c r="K583" s="1" t="s">
        <v>106</v>
      </c>
      <c r="L583" s="1" t="s">
        <v>16</v>
      </c>
      <c r="M583" s="1" t="s">
        <v>1413</v>
      </c>
      <c r="N583" s="2">
        <v>35735</v>
      </c>
      <c r="O583" s="1" t="s">
        <v>4704</v>
      </c>
      <c r="P583" s="1">
        <v>444517</v>
      </c>
      <c r="Q583" s="1">
        <v>378099</v>
      </c>
      <c r="R583" s="1">
        <v>120</v>
      </c>
      <c r="S583" s="1" t="s">
        <v>1258</v>
      </c>
      <c r="T583" s="1" t="s">
        <v>4703</v>
      </c>
      <c r="U583" s="1">
        <v>10</v>
      </c>
      <c r="V583" s="1" t="s">
        <v>1194</v>
      </c>
      <c r="W583" s="1">
        <v>59.5</v>
      </c>
      <c r="X583" s="1">
        <v>1</v>
      </c>
      <c r="Y583" s="1" t="s">
        <v>1194</v>
      </c>
      <c r="Z583" s="1">
        <v>1</v>
      </c>
      <c r="AA583" s="1">
        <v>0</v>
      </c>
      <c r="AB583" s="1">
        <v>0</v>
      </c>
      <c r="AC583" s="1">
        <v>1</v>
      </c>
      <c r="AD583" s="1">
        <v>0</v>
      </c>
      <c r="AE583" s="1">
        <v>0</v>
      </c>
      <c r="AF583" s="1">
        <v>0</v>
      </c>
      <c r="AG583" s="1">
        <v>0</v>
      </c>
      <c r="AH583" s="1">
        <v>0</v>
      </c>
      <c r="AI583" s="1">
        <v>0</v>
      </c>
      <c r="AJ583" s="1">
        <v>0</v>
      </c>
      <c r="AK583" s="1">
        <v>0</v>
      </c>
      <c r="AL583" s="1">
        <v>0</v>
      </c>
      <c r="AM583" s="1">
        <v>0</v>
      </c>
      <c r="AN583" s="1">
        <v>0</v>
      </c>
      <c r="AO583" s="1">
        <v>0</v>
      </c>
      <c r="AP583" s="1">
        <v>0</v>
      </c>
      <c r="AQ583" s="1" t="s">
        <v>1326</v>
      </c>
      <c r="AR583" s="1">
        <v>0</v>
      </c>
      <c r="AT583" s="1" t="s">
        <v>16</v>
      </c>
      <c r="AU583" s="1" t="s">
        <v>1206</v>
      </c>
      <c r="AV583" s="1" t="s">
        <v>1452</v>
      </c>
      <c r="AW583" s="1">
        <v>4</v>
      </c>
      <c r="AX583" s="1">
        <v>4</v>
      </c>
      <c r="CI583" s="2">
        <v>41411</v>
      </c>
      <c r="CJ583" s="2">
        <v>39881</v>
      </c>
    </row>
    <row r="584" spans="1:88" ht="45" x14ac:dyDescent="0.25">
      <c r="A584" s="1">
        <v>247</v>
      </c>
      <c r="B584" s="1" t="s">
        <v>568</v>
      </c>
      <c r="G584" s="5">
        <v>247.4</v>
      </c>
      <c r="H584" s="1" t="s">
        <v>4694</v>
      </c>
      <c r="I584" s="1" t="s">
        <v>16</v>
      </c>
      <c r="J584" s="1" t="s">
        <v>1041</v>
      </c>
      <c r="K584" s="1" t="s">
        <v>273</v>
      </c>
      <c r="L584" s="1" t="s">
        <v>90</v>
      </c>
      <c r="M584" s="1" t="s">
        <v>4693</v>
      </c>
      <c r="N584" s="2">
        <v>35796</v>
      </c>
      <c r="O584" s="1" t="s">
        <v>4692</v>
      </c>
      <c r="P584" s="1">
        <v>294013</v>
      </c>
      <c r="Q584" s="1">
        <v>197954</v>
      </c>
      <c r="R584" s="1">
        <v>170</v>
      </c>
      <c r="S584" s="1" t="s">
        <v>1280</v>
      </c>
      <c r="T584" s="1" t="s">
        <v>4691</v>
      </c>
      <c r="U584" s="1">
        <v>10</v>
      </c>
      <c r="V584" s="1" t="s">
        <v>1207</v>
      </c>
      <c r="W584" s="1">
        <v>0</v>
      </c>
      <c r="X584" s="1">
        <v>20</v>
      </c>
      <c r="Z584" s="1">
        <v>1</v>
      </c>
      <c r="AA584" s="1">
        <v>0</v>
      </c>
      <c r="AB584" s="1">
        <v>0</v>
      </c>
      <c r="AC584" s="1">
        <v>0</v>
      </c>
      <c r="AD584" s="1">
        <v>0</v>
      </c>
      <c r="AE584" s="1">
        <v>0</v>
      </c>
      <c r="AF584" s="1">
        <v>0</v>
      </c>
      <c r="AG584" s="1">
        <v>0</v>
      </c>
      <c r="AH584" s="1">
        <v>0</v>
      </c>
      <c r="AI584" s="1">
        <v>0</v>
      </c>
      <c r="AJ584" s="1">
        <v>0</v>
      </c>
      <c r="AK584" s="1">
        <v>1</v>
      </c>
      <c r="AL584" s="1">
        <v>0</v>
      </c>
      <c r="AM584" s="1">
        <v>0</v>
      </c>
      <c r="AN584" s="1">
        <v>0</v>
      </c>
      <c r="AO584" s="1">
        <v>0</v>
      </c>
      <c r="AP584" s="1">
        <v>0</v>
      </c>
      <c r="AQ584" s="1" t="s">
        <v>1333</v>
      </c>
      <c r="AR584" s="1">
        <v>0</v>
      </c>
      <c r="AT584" s="1" t="s">
        <v>16</v>
      </c>
      <c r="AU584" s="1" t="s">
        <v>1206</v>
      </c>
      <c r="AV584" s="1" t="s">
        <v>1452</v>
      </c>
      <c r="AW584" s="1">
        <v>4</v>
      </c>
      <c r="AX584" s="1">
        <v>0</v>
      </c>
      <c r="CI584" s="2">
        <v>41411</v>
      </c>
      <c r="CJ584" s="2">
        <v>39881</v>
      </c>
    </row>
    <row r="585" spans="1:88" ht="45" x14ac:dyDescent="0.25">
      <c r="A585" s="1">
        <v>247</v>
      </c>
      <c r="B585" s="1" t="s">
        <v>568</v>
      </c>
      <c r="G585" s="5">
        <v>247.3</v>
      </c>
      <c r="H585" s="1" t="s">
        <v>4697</v>
      </c>
      <c r="I585" s="1" t="s">
        <v>16</v>
      </c>
      <c r="J585" s="1" t="s">
        <v>1041</v>
      </c>
      <c r="K585" s="1" t="s">
        <v>273</v>
      </c>
      <c r="L585" s="1" t="s">
        <v>90</v>
      </c>
      <c r="M585" s="1" t="s">
        <v>4693</v>
      </c>
      <c r="N585" s="2">
        <v>35796</v>
      </c>
      <c r="O585" s="1" t="s">
        <v>4696</v>
      </c>
      <c r="P585" s="1">
        <v>293496</v>
      </c>
      <c r="Q585" s="1">
        <v>198419</v>
      </c>
      <c r="R585" s="1">
        <v>170</v>
      </c>
      <c r="S585" s="1" t="s">
        <v>1280</v>
      </c>
      <c r="T585" s="1" t="s">
        <v>4695</v>
      </c>
      <c r="U585" s="1">
        <v>10</v>
      </c>
      <c r="V585" s="1" t="s">
        <v>1207</v>
      </c>
      <c r="W585" s="1">
        <v>0</v>
      </c>
      <c r="X585" s="1">
        <v>20</v>
      </c>
      <c r="Z585" s="1">
        <v>1</v>
      </c>
      <c r="AA585" s="1">
        <v>0</v>
      </c>
      <c r="AB585" s="1">
        <v>0</v>
      </c>
      <c r="AC585" s="1">
        <v>0</v>
      </c>
      <c r="AD585" s="1">
        <v>0</v>
      </c>
      <c r="AE585" s="1">
        <v>0</v>
      </c>
      <c r="AF585" s="1">
        <v>0</v>
      </c>
      <c r="AG585" s="1">
        <v>0</v>
      </c>
      <c r="AH585" s="1">
        <v>0</v>
      </c>
      <c r="AI585" s="1">
        <v>0</v>
      </c>
      <c r="AJ585" s="1">
        <v>0</v>
      </c>
      <c r="AK585" s="1">
        <v>1</v>
      </c>
      <c r="AL585" s="1">
        <v>0</v>
      </c>
      <c r="AM585" s="1">
        <v>0</v>
      </c>
      <c r="AN585" s="1">
        <v>0</v>
      </c>
      <c r="AO585" s="1">
        <v>0</v>
      </c>
      <c r="AP585" s="1">
        <v>0</v>
      </c>
      <c r="AQ585" s="1" t="s">
        <v>1333</v>
      </c>
      <c r="AR585" s="1">
        <v>0</v>
      </c>
      <c r="AT585" s="1" t="s">
        <v>16</v>
      </c>
      <c r="AU585" s="1" t="s">
        <v>1206</v>
      </c>
      <c r="AV585" s="1" t="s">
        <v>1452</v>
      </c>
      <c r="AW585" s="1">
        <v>4</v>
      </c>
      <c r="AX585" s="1">
        <v>0</v>
      </c>
      <c r="CI585" s="2">
        <v>41411</v>
      </c>
      <c r="CJ585" s="2">
        <v>39881</v>
      </c>
    </row>
    <row r="586" spans="1:88" ht="45" x14ac:dyDescent="0.25">
      <c r="A586" s="1">
        <v>247</v>
      </c>
      <c r="B586" s="1" t="s">
        <v>568</v>
      </c>
      <c r="G586" s="5">
        <v>247.2</v>
      </c>
      <c r="H586" s="1" t="s">
        <v>4700</v>
      </c>
      <c r="I586" s="1" t="s">
        <v>16</v>
      </c>
      <c r="J586" s="1" t="s">
        <v>1041</v>
      </c>
      <c r="K586" s="1" t="s">
        <v>273</v>
      </c>
      <c r="L586" s="1" t="s">
        <v>90</v>
      </c>
      <c r="M586" s="1" t="s">
        <v>4693</v>
      </c>
      <c r="N586" s="2">
        <v>35796</v>
      </c>
      <c r="O586" s="1" t="s">
        <v>4699</v>
      </c>
      <c r="P586" s="1">
        <v>293476</v>
      </c>
      <c r="Q586" s="1">
        <v>198427</v>
      </c>
      <c r="R586" s="1">
        <v>170</v>
      </c>
      <c r="S586" s="1" t="s">
        <v>1280</v>
      </c>
      <c r="T586" s="1" t="s">
        <v>4698</v>
      </c>
      <c r="U586" s="1">
        <v>10</v>
      </c>
      <c r="V586" s="1" t="s">
        <v>1207</v>
      </c>
      <c r="W586" s="1">
        <v>0</v>
      </c>
      <c r="X586" s="1">
        <v>20</v>
      </c>
      <c r="Z586" s="1">
        <v>1</v>
      </c>
      <c r="AA586" s="1">
        <v>0</v>
      </c>
      <c r="AB586" s="1">
        <v>0</v>
      </c>
      <c r="AC586" s="1">
        <v>0</v>
      </c>
      <c r="AD586" s="1">
        <v>0</v>
      </c>
      <c r="AE586" s="1">
        <v>0</v>
      </c>
      <c r="AF586" s="1">
        <v>0</v>
      </c>
      <c r="AG586" s="1">
        <v>0</v>
      </c>
      <c r="AH586" s="1">
        <v>0</v>
      </c>
      <c r="AI586" s="1">
        <v>0</v>
      </c>
      <c r="AJ586" s="1">
        <v>0</v>
      </c>
      <c r="AK586" s="1">
        <v>1</v>
      </c>
      <c r="AL586" s="1">
        <v>0</v>
      </c>
      <c r="AM586" s="1">
        <v>0</v>
      </c>
      <c r="AN586" s="1">
        <v>0</v>
      </c>
      <c r="AO586" s="1">
        <v>0</v>
      </c>
      <c r="AP586" s="1">
        <v>0</v>
      </c>
      <c r="AQ586" s="1" t="s">
        <v>1333</v>
      </c>
      <c r="AR586" s="1">
        <v>0</v>
      </c>
      <c r="AT586" s="1" t="s">
        <v>16</v>
      </c>
      <c r="AU586" s="1" t="s">
        <v>1206</v>
      </c>
      <c r="AV586" s="1" t="s">
        <v>1452</v>
      </c>
      <c r="AW586" s="1">
        <v>4</v>
      </c>
      <c r="AX586" s="1">
        <v>0</v>
      </c>
      <c r="CI586" s="2">
        <v>41411</v>
      </c>
      <c r="CJ586" s="2">
        <v>39881</v>
      </c>
    </row>
    <row r="587" spans="1:88" ht="45" x14ac:dyDescent="0.25">
      <c r="A587" s="1">
        <v>247</v>
      </c>
      <c r="B587" s="1" t="s">
        <v>568</v>
      </c>
      <c r="G587" s="5">
        <v>247.1</v>
      </c>
      <c r="H587" s="1" t="s">
        <v>2577</v>
      </c>
      <c r="I587" s="1" t="s">
        <v>16</v>
      </c>
      <c r="J587" s="1" t="s">
        <v>1041</v>
      </c>
      <c r="K587" s="1" t="s">
        <v>273</v>
      </c>
      <c r="L587" s="1" t="s">
        <v>90</v>
      </c>
      <c r="M587" s="1" t="s">
        <v>4693</v>
      </c>
      <c r="N587" s="2">
        <v>35796</v>
      </c>
      <c r="O587" s="1" t="s">
        <v>4702</v>
      </c>
      <c r="P587" s="1">
        <v>293449</v>
      </c>
      <c r="Q587" s="1">
        <v>198423</v>
      </c>
      <c r="R587" s="1">
        <v>170</v>
      </c>
      <c r="S587" s="1" t="s">
        <v>1280</v>
      </c>
      <c r="T587" s="1" t="s">
        <v>4701</v>
      </c>
      <c r="U587" s="1">
        <v>10</v>
      </c>
      <c r="V587" s="1" t="s">
        <v>1207</v>
      </c>
      <c r="W587" s="1">
        <v>0</v>
      </c>
      <c r="X587" s="1">
        <v>20</v>
      </c>
      <c r="Z587" s="1">
        <v>1</v>
      </c>
      <c r="AA587" s="1">
        <v>0</v>
      </c>
      <c r="AB587" s="1">
        <v>0</v>
      </c>
      <c r="AC587" s="1">
        <v>0</v>
      </c>
      <c r="AD587" s="1">
        <v>0</v>
      </c>
      <c r="AE587" s="1">
        <v>0</v>
      </c>
      <c r="AF587" s="1">
        <v>0</v>
      </c>
      <c r="AG587" s="1">
        <v>0</v>
      </c>
      <c r="AH587" s="1">
        <v>0</v>
      </c>
      <c r="AI587" s="1">
        <v>0</v>
      </c>
      <c r="AJ587" s="1">
        <v>0</v>
      </c>
      <c r="AK587" s="1">
        <v>1</v>
      </c>
      <c r="AL587" s="1">
        <v>0</v>
      </c>
      <c r="AM587" s="1">
        <v>0</v>
      </c>
      <c r="AN587" s="1">
        <v>0</v>
      </c>
      <c r="AO587" s="1">
        <v>0</v>
      </c>
      <c r="AP587" s="1">
        <v>0</v>
      </c>
      <c r="AQ587" s="1" t="s">
        <v>1333</v>
      </c>
      <c r="AR587" s="1">
        <v>0</v>
      </c>
      <c r="AT587" s="1" t="s">
        <v>16</v>
      </c>
      <c r="AU587" s="1" t="s">
        <v>1206</v>
      </c>
      <c r="AV587" s="1" t="s">
        <v>1452</v>
      </c>
      <c r="AW587" s="1">
        <v>4</v>
      </c>
      <c r="AX587" s="1">
        <v>4</v>
      </c>
      <c r="CI587" s="2">
        <v>41411</v>
      </c>
      <c r="CJ587" s="2">
        <v>39881</v>
      </c>
    </row>
    <row r="588" spans="1:88" ht="45" x14ac:dyDescent="0.25">
      <c r="A588" s="1">
        <v>248</v>
      </c>
      <c r="B588" s="1" t="s">
        <v>569</v>
      </c>
      <c r="G588" s="5">
        <v>248.1</v>
      </c>
      <c r="H588" s="1" t="s">
        <v>4690</v>
      </c>
      <c r="I588" s="1" t="s">
        <v>16</v>
      </c>
      <c r="J588" s="1" t="s">
        <v>1041</v>
      </c>
      <c r="K588" s="1" t="s">
        <v>273</v>
      </c>
      <c r="L588" s="1" t="s">
        <v>16</v>
      </c>
      <c r="M588" s="1" t="s">
        <v>3550</v>
      </c>
      <c r="N588" s="2">
        <v>35796</v>
      </c>
      <c r="O588" s="1" t="s">
        <v>4689</v>
      </c>
      <c r="P588" s="1">
        <v>294471</v>
      </c>
      <c r="Q588" s="1">
        <v>197470</v>
      </c>
      <c r="R588" s="1">
        <v>170</v>
      </c>
      <c r="S588" s="1" t="s">
        <v>1280</v>
      </c>
      <c r="T588" s="1" t="s">
        <v>4688</v>
      </c>
      <c r="U588" s="1">
        <v>30</v>
      </c>
      <c r="V588" s="1" t="s">
        <v>1529</v>
      </c>
      <c r="W588" s="1">
        <v>0</v>
      </c>
      <c r="X588" s="1">
        <v>20</v>
      </c>
      <c r="Z588" s="1">
        <v>1</v>
      </c>
      <c r="AA588" s="1">
        <v>0</v>
      </c>
      <c r="AB588" s="1">
        <v>0</v>
      </c>
      <c r="AC588" s="1">
        <v>0</v>
      </c>
      <c r="AD588" s="1">
        <v>0</v>
      </c>
      <c r="AE588" s="1">
        <v>0</v>
      </c>
      <c r="AF588" s="1">
        <v>0</v>
      </c>
      <c r="AG588" s="1">
        <v>0</v>
      </c>
      <c r="AH588" s="1">
        <v>0</v>
      </c>
      <c r="AI588" s="1">
        <v>0</v>
      </c>
      <c r="AJ588" s="1">
        <v>0</v>
      </c>
      <c r="AK588" s="1">
        <v>1</v>
      </c>
      <c r="AL588" s="1">
        <v>0</v>
      </c>
      <c r="AM588" s="1">
        <v>0</v>
      </c>
      <c r="AN588" s="1">
        <v>0</v>
      </c>
      <c r="AO588" s="1">
        <v>0</v>
      </c>
      <c r="AP588" s="1">
        <v>0</v>
      </c>
      <c r="AQ588" s="1" t="s">
        <v>1333</v>
      </c>
      <c r="AR588" s="1">
        <v>0</v>
      </c>
      <c r="AT588" s="1" t="s">
        <v>16</v>
      </c>
      <c r="AU588" s="1" t="s">
        <v>1206</v>
      </c>
      <c r="AV588" s="1" t="s">
        <v>1452</v>
      </c>
      <c r="AW588" s="1">
        <v>4</v>
      </c>
      <c r="AX588" s="1">
        <v>4</v>
      </c>
      <c r="CI588" s="2">
        <v>41411</v>
      </c>
      <c r="CJ588" s="2">
        <v>39881</v>
      </c>
    </row>
    <row r="589" spans="1:88" ht="30" x14ac:dyDescent="0.25">
      <c r="A589" s="1">
        <v>249</v>
      </c>
      <c r="B589" s="1" t="s">
        <v>570</v>
      </c>
      <c r="G589" s="5">
        <v>249.1</v>
      </c>
      <c r="H589" s="1" t="s">
        <v>1414</v>
      </c>
      <c r="I589" s="1" t="s">
        <v>16</v>
      </c>
      <c r="J589" s="1" t="s">
        <v>70</v>
      </c>
      <c r="K589" s="1" t="s">
        <v>123</v>
      </c>
      <c r="L589" s="1" t="s">
        <v>16</v>
      </c>
      <c r="M589" s="1" t="s">
        <v>1413</v>
      </c>
      <c r="N589" s="2">
        <v>35855</v>
      </c>
      <c r="P589" s="1">
        <v>424200</v>
      </c>
      <c r="Q589" s="1">
        <v>415700</v>
      </c>
      <c r="R589" s="1">
        <v>110</v>
      </c>
      <c r="S589" s="1" t="s">
        <v>1336</v>
      </c>
      <c r="T589" s="1" t="s">
        <v>4687</v>
      </c>
      <c r="U589" s="1">
        <v>200</v>
      </c>
      <c r="W589" s="1">
        <v>187.2</v>
      </c>
      <c r="X589" s="1">
        <v>0.1</v>
      </c>
      <c r="Y589" s="1" t="s">
        <v>1022</v>
      </c>
      <c r="Z589" s="1">
        <v>1</v>
      </c>
      <c r="AA589" s="1">
        <v>0</v>
      </c>
      <c r="AB589" s="1">
        <v>0</v>
      </c>
      <c r="AC589" s="1">
        <v>1</v>
      </c>
      <c r="AD589" s="1">
        <v>0</v>
      </c>
      <c r="AE589" s="1">
        <v>0</v>
      </c>
      <c r="AF589" s="1">
        <v>0</v>
      </c>
      <c r="AG589" s="1">
        <v>0</v>
      </c>
      <c r="AH589" s="1">
        <v>0</v>
      </c>
      <c r="AI589" s="1">
        <v>0</v>
      </c>
      <c r="AJ589" s="1">
        <v>0</v>
      </c>
      <c r="AK589" s="1">
        <v>0</v>
      </c>
      <c r="AL589" s="1">
        <v>0</v>
      </c>
      <c r="AM589" s="1">
        <v>0</v>
      </c>
      <c r="AN589" s="1">
        <v>0</v>
      </c>
      <c r="AO589" s="1">
        <v>0</v>
      </c>
      <c r="AP589" s="1">
        <v>0</v>
      </c>
      <c r="AQ589" s="1" t="s">
        <v>1326</v>
      </c>
      <c r="AR589" s="1">
        <v>0</v>
      </c>
      <c r="AT589" s="1" t="s">
        <v>16</v>
      </c>
      <c r="AU589" s="1" t="s">
        <v>1206</v>
      </c>
      <c r="AV589" s="1" t="s">
        <v>1332</v>
      </c>
      <c r="AW589" s="1">
        <v>2</v>
      </c>
      <c r="AX589" s="1">
        <v>2</v>
      </c>
      <c r="CI589" s="2">
        <v>41411</v>
      </c>
    </row>
    <row r="590" spans="1:88" ht="45" x14ac:dyDescent="0.25">
      <c r="A590" s="1">
        <v>250</v>
      </c>
      <c r="B590" s="1" t="s">
        <v>571</v>
      </c>
      <c r="G590" s="5">
        <v>250.1</v>
      </c>
      <c r="H590" s="1" t="s">
        <v>4686</v>
      </c>
      <c r="I590" s="1" t="s">
        <v>16</v>
      </c>
      <c r="J590" s="1" t="s">
        <v>995</v>
      </c>
      <c r="K590" s="1" t="s">
        <v>157</v>
      </c>
      <c r="L590" s="1" t="s">
        <v>16</v>
      </c>
      <c r="M590" s="1" t="s">
        <v>1413</v>
      </c>
      <c r="N590" s="2">
        <v>35796</v>
      </c>
      <c r="P590" s="1">
        <v>425528</v>
      </c>
      <c r="Q590" s="1">
        <v>540231</v>
      </c>
      <c r="R590" s="1">
        <v>88</v>
      </c>
      <c r="S590" s="1" t="s">
        <v>1163</v>
      </c>
      <c r="T590" s="1" t="s">
        <v>4684</v>
      </c>
      <c r="U590" s="1">
        <v>10</v>
      </c>
      <c r="V590" s="1" t="s">
        <v>1207</v>
      </c>
      <c r="W590" s="1">
        <v>76.2</v>
      </c>
      <c r="X590" s="1">
        <v>0.1</v>
      </c>
      <c r="Y590" s="1" t="s">
        <v>1022</v>
      </c>
      <c r="Z590" s="1">
        <v>1</v>
      </c>
      <c r="AA590" s="1">
        <v>0</v>
      </c>
      <c r="AB590" s="1">
        <v>0</v>
      </c>
      <c r="AC590" s="1">
        <v>1</v>
      </c>
      <c r="AD590" s="1">
        <v>0</v>
      </c>
      <c r="AE590" s="1">
        <v>0</v>
      </c>
      <c r="AF590" s="1">
        <v>0</v>
      </c>
      <c r="AG590" s="1">
        <v>0</v>
      </c>
      <c r="AH590" s="1">
        <v>0</v>
      </c>
      <c r="AI590" s="1">
        <v>0</v>
      </c>
      <c r="AJ590" s="1">
        <v>0</v>
      </c>
      <c r="AK590" s="1">
        <v>0</v>
      </c>
      <c r="AL590" s="1">
        <v>0</v>
      </c>
      <c r="AM590" s="1">
        <v>0</v>
      </c>
      <c r="AN590" s="1">
        <v>0</v>
      </c>
      <c r="AO590" s="1">
        <v>0</v>
      </c>
      <c r="AP590" s="1">
        <v>0</v>
      </c>
      <c r="AQ590" s="1" t="s">
        <v>1326</v>
      </c>
      <c r="AR590" s="1">
        <v>0</v>
      </c>
      <c r="AT590" s="1" t="s">
        <v>16</v>
      </c>
      <c r="AU590" s="1" t="s">
        <v>1162</v>
      </c>
      <c r="AV590" s="1" t="s">
        <v>1452</v>
      </c>
      <c r="AW590" s="1">
        <v>4</v>
      </c>
      <c r="AX590" s="1">
        <v>4</v>
      </c>
      <c r="CI590" s="2">
        <v>41411</v>
      </c>
      <c r="CJ590" s="2">
        <v>39881</v>
      </c>
    </row>
    <row r="591" spans="1:88" ht="45" x14ac:dyDescent="0.25">
      <c r="A591" s="1">
        <v>250</v>
      </c>
      <c r="B591" s="1" t="s">
        <v>571</v>
      </c>
      <c r="G591" s="5">
        <v>250.2</v>
      </c>
      <c r="H591" s="1" t="s">
        <v>4685</v>
      </c>
      <c r="I591" s="1" t="s">
        <v>16</v>
      </c>
      <c r="J591" s="1" t="s">
        <v>995</v>
      </c>
      <c r="K591" s="1" t="s">
        <v>157</v>
      </c>
      <c r="L591" s="1" t="s">
        <v>16</v>
      </c>
      <c r="M591" s="1" t="s">
        <v>1413</v>
      </c>
      <c r="N591" s="2">
        <v>35796</v>
      </c>
      <c r="P591" s="1">
        <v>425528</v>
      </c>
      <c r="Q591" s="1">
        <v>540231</v>
      </c>
      <c r="R591" s="1">
        <v>88</v>
      </c>
      <c r="S591" s="1" t="s">
        <v>1163</v>
      </c>
      <c r="T591" s="1" t="s">
        <v>4684</v>
      </c>
      <c r="U591" s="1">
        <v>10</v>
      </c>
      <c r="V591" s="1" t="s">
        <v>1207</v>
      </c>
      <c r="W591" s="1">
        <v>76.2</v>
      </c>
      <c r="X591" s="1">
        <v>0.1</v>
      </c>
      <c r="Y591" s="1" t="s">
        <v>1022</v>
      </c>
      <c r="Z591" s="1">
        <v>1</v>
      </c>
      <c r="AA591" s="1">
        <v>0</v>
      </c>
      <c r="AB591" s="1">
        <v>0</v>
      </c>
      <c r="AC591" s="1">
        <v>1</v>
      </c>
      <c r="AD591" s="1">
        <v>0</v>
      </c>
      <c r="AE591" s="1">
        <v>0</v>
      </c>
      <c r="AF591" s="1">
        <v>0</v>
      </c>
      <c r="AG591" s="1">
        <v>0</v>
      </c>
      <c r="AH591" s="1">
        <v>0</v>
      </c>
      <c r="AI591" s="1">
        <v>0</v>
      </c>
      <c r="AJ591" s="1">
        <v>0</v>
      </c>
      <c r="AK591" s="1">
        <v>0</v>
      </c>
      <c r="AL591" s="1">
        <v>0</v>
      </c>
      <c r="AM591" s="1">
        <v>0</v>
      </c>
      <c r="AN591" s="1">
        <v>0</v>
      </c>
      <c r="AO591" s="1">
        <v>0</v>
      </c>
      <c r="AP591" s="1">
        <v>0</v>
      </c>
      <c r="AQ591" s="1" t="s">
        <v>1326</v>
      </c>
      <c r="AR591" s="1">
        <v>0</v>
      </c>
      <c r="AT591" s="1" t="s">
        <v>16</v>
      </c>
      <c r="AU591" s="1" t="s">
        <v>1162</v>
      </c>
      <c r="AV591" s="1" t="s">
        <v>1452</v>
      </c>
      <c r="AW591" s="1">
        <v>4</v>
      </c>
      <c r="AX591" s="1">
        <v>0</v>
      </c>
      <c r="CI591" s="2">
        <v>41411</v>
      </c>
      <c r="CJ591" s="2">
        <v>39881</v>
      </c>
    </row>
    <row r="592" spans="1:88" ht="30" x14ac:dyDescent="0.25">
      <c r="A592" s="1">
        <v>251</v>
      </c>
      <c r="B592" s="1" t="s">
        <v>572</v>
      </c>
      <c r="G592" s="5">
        <v>251.1</v>
      </c>
      <c r="H592" s="1" t="s">
        <v>1953</v>
      </c>
      <c r="I592" s="1" t="s">
        <v>16</v>
      </c>
      <c r="J592" s="1" t="s">
        <v>980</v>
      </c>
      <c r="K592" s="1" t="s">
        <v>155</v>
      </c>
      <c r="L592" s="1" t="s">
        <v>16</v>
      </c>
      <c r="M592" s="1" t="s">
        <v>1413</v>
      </c>
      <c r="N592" s="2">
        <v>35796</v>
      </c>
      <c r="P592" s="1">
        <v>335210</v>
      </c>
      <c r="Q592" s="1">
        <v>698525</v>
      </c>
      <c r="R592" s="1">
        <v>59</v>
      </c>
      <c r="S592" s="1" t="s">
        <v>1191</v>
      </c>
      <c r="T592" s="1" t="s">
        <v>4683</v>
      </c>
      <c r="U592" s="1">
        <v>10</v>
      </c>
      <c r="V592" s="1" t="s">
        <v>1207</v>
      </c>
      <c r="W592" s="1">
        <v>39.119999999999997</v>
      </c>
      <c r="X592" s="1">
        <v>0.1</v>
      </c>
      <c r="Y592" s="1" t="s">
        <v>1022</v>
      </c>
      <c r="Z592" s="1">
        <v>1</v>
      </c>
      <c r="AA592" s="1">
        <v>0</v>
      </c>
      <c r="AB592" s="1">
        <v>0</v>
      </c>
      <c r="AC592" s="1">
        <v>1</v>
      </c>
      <c r="AD592" s="1">
        <v>0</v>
      </c>
      <c r="AE592" s="1">
        <v>0</v>
      </c>
      <c r="AF592" s="1">
        <v>0</v>
      </c>
      <c r="AG592" s="1">
        <v>0</v>
      </c>
      <c r="AH592" s="1">
        <v>0</v>
      </c>
      <c r="AI592" s="1">
        <v>0</v>
      </c>
      <c r="AJ592" s="1">
        <v>0</v>
      </c>
      <c r="AK592" s="1">
        <v>0</v>
      </c>
      <c r="AL592" s="1">
        <v>0</v>
      </c>
      <c r="AM592" s="1">
        <v>0</v>
      </c>
      <c r="AN592" s="1">
        <v>0</v>
      </c>
      <c r="AO592" s="1">
        <v>0</v>
      </c>
      <c r="AP592" s="1">
        <v>0</v>
      </c>
      <c r="AQ592" s="1" t="s">
        <v>1326</v>
      </c>
      <c r="AR592" s="1">
        <v>0</v>
      </c>
      <c r="AT592" s="1" t="s">
        <v>16</v>
      </c>
      <c r="AU592" s="1" t="s">
        <v>1162</v>
      </c>
      <c r="AV592" s="1" t="s">
        <v>1019</v>
      </c>
      <c r="AW592" s="1">
        <v>12</v>
      </c>
      <c r="AX592" s="1">
        <v>12</v>
      </c>
      <c r="CI592" s="2">
        <v>41411</v>
      </c>
    </row>
    <row r="593" spans="1:88" ht="45" x14ac:dyDescent="0.25">
      <c r="A593" s="1">
        <v>252</v>
      </c>
      <c r="B593" s="1" t="s">
        <v>573</v>
      </c>
      <c r="G593" s="5">
        <v>252.2</v>
      </c>
      <c r="H593" s="1" t="s">
        <v>4679</v>
      </c>
      <c r="I593" s="1" t="s">
        <v>16</v>
      </c>
      <c r="J593" s="1" t="s">
        <v>1041</v>
      </c>
      <c r="K593" s="1" t="s">
        <v>359</v>
      </c>
      <c r="L593" s="1" t="s">
        <v>16</v>
      </c>
      <c r="M593" s="1" t="s">
        <v>4678</v>
      </c>
      <c r="N593" s="2">
        <v>35827</v>
      </c>
      <c r="O593" s="1" t="s">
        <v>4677</v>
      </c>
      <c r="P593" s="1">
        <v>315959</v>
      </c>
      <c r="Q593" s="1">
        <v>206290</v>
      </c>
      <c r="R593" s="1">
        <v>161</v>
      </c>
      <c r="S593" s="1" t="s">
        <v>1424</v>
      </c>
      <c r="T593" s="1" t="s">
        <v>4676</v>
      </c>
      <c r="U593" s="1">
        <v>30</v>
      </c>
      <c r="V593" s="1" t="s">
        <v>1529</v>
      </c>
      <c r="W593" s="1">
        <v>0</v>
      </c>
      <c r="X593" s="1">
        <v>20</v>
      </c>
      <c r="Z593" s="1">
        <v>1</v>
      </c>
      <c r="AA593" s="1">
        <v>1</v>
      </c>
      <c r="AB593" s="1">
        <v>0</v>
      </c>
      <c r="AC593" s="1">
        <v>0</v>
      </c>
      <c r="AD593" s="1">
        <v>0</v>
      </c>
      <c r="AE593" s="1">
        <v>0</v>
      </c>
      <c r="AF593" s="1">
        <v>0</v>
      </c>
      <c r="AG593" s="1">
        <v>0</v>
      </c>
      <c r="AH593" s="1">
        <v>1</v>
      </c>
      <c r="AI593" s="1">
        <v>1</v>
      </c>
      <c r="AJ593" s="1">
        <v>0</v>
      </c>
      <c r="AK593" s="1">
        <v>0</v>
      </c>
      <c r="AL593" s="1">
        <v>0</v>
      </c>
      <c r="AM593" s="1">
        <v>0</v>
      </c>
      <c r="AN593" s="1">
        <v>0</v>
      </c>
      <c r="AO593" s="1">
        <v>0</v>
      </c>
      <c r="AP593" s="1">
        <v>0</v>
      </c>
      <c r="AQ593" s="1" t="s">
        <v>1580</v>
      </c>
      <c r="AR593" s="1">
        <v>0</v>
      </c>
      <c r="AT593" s="1" t="s">
        <v>16</v>
      </c>
      <c r="AU593" s="1" t="s">
        <v>1206</v>
      </c>
      <c r="AV593" s="1" t="s">
        <v>1332</v>
      </c>
      <c r="AW593" s="1">
        <v>2</v>
      </c>
      <c r="AX593" s="1">
        <v>0</v>
      </c>
      <c r="CI593" s="2">
        <v>41411</v>
      </c>
    </row>
    <row r="594" spans="1:88" ht="45" x14ac:dyDescent="0.25">
      <c r="A594" s="1">
        <v>252</v>
      </c>
      <c r="B594" s="1" t="s">
        <v>573</v>
      </c>
      <c r="G594" s="5">
        <v>252.1</v>
      </c>
      <c r="H594" s="1" t="s">
        <v>4682</v>
      </c>
      <c r="I594" s="1" t="s">
        <v>16</v>
      </c>
      <c r="J594" s="1" t="s">
        <v>1041</v>
      </c>
      <c r="K594" s="1" t="s">
        <v>359</v>
      </c>
      <c r="L594" s="1" t="s">
        <v>16</v>
      </c>
      <c r="M594" s="1" t="s">
        <v>4678</v>
      </c>
      <c r="N594" s="2">
        <v>35796</v>
      </c>
      <c r="O594" s="1" t="s">
        <v>4681</v>
      </c>
      <c r="P594" s="1">
        <v>315917</v>
      </c>
      <c r="Q594" s="1">
        <v>206593</v>
      </c>
      <c r="R594" s="1">
        <v>161</v>
      </c>
      <c r="S594" s="1" t="s">
        <v>1424</v>
      </c>
      <c r="T594" s="1" t="s">
        <v>4680</v>
      </c>
      <c r="U594" s="1">
        <v>20</v>
      </c>
      <c r="V594" s="1" t="s">
        <v>1194</v>
      </c>
      <c r="W594" s="1">
        <v>290</v>
      </c>
      <c r="X594" s="1">
        <v>10</v>
      </c>
      <c r="Y594" s="1" t="s">
        <v>1256</v>
      </c>
      <c r="Z594" s="1">
        <v>1</v>
      </c>
      <c r="AA594" s="1">
        <v>1</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t="s">
        <v>1741</v>
      </c>
      <c r="AR594" s="1">
        <v>0</v>
      </c>
      <c r="AT594" s="1" t="s">
        <v>16</v>
      </c>
      <c r="AU594" s="1" t="s">
        <v>1206</v>
      </c>
      <c r="AV594" s="1" t="s">
        <v>1332</v>
      </c>
      <c r="AW594" s="1">
        <v>2</v>
      </c>
      <c r="AX594" s="1">
        <v>2</v>
      </c>
      <c r="AZ594" s="1" t="s">
        <v>1065</v>
      </c>
      <c r="BB594" s="1" t="s">
        <v>2837</v>
      </c>
      <c r="BD594" s="1" t="s">
        <v>1567</v>
      </c>
      <c r="BE594" s="1" t="s">
        <v>1332</v>
      </c>
      <c r="BF594" s="3">
        <v>2</v>
      </c>
      <c r="BG594" s="1" t="s">
        <v>2701</v>
      </c>
      <c r="BH594" s="1" t="s">
        <v>1034</v>
      </c>
      <c r="BI594" s="1" t="s">
        <v>1173</v>
      </c>
      <c r="BJ594" s="1" t="s">
        <v>1172</v>
      </c>
      <c r="BK594" s="1" t="s">
        <v>1267</v>
      </c>
      <c r="BL594" s="1" t="s">
        <v>1108</v>
      </c>
      <c r="BM594" s="1" t="s">
        <v>1107</v>
      </c>
      <c r="BN594" s="1">
        <v>1</v>
      </c>
      <c r="BU594" s="1" t="s">
        <v>1106</v>
      </c>
      <c r="BW594" s="1" t="s">
        <v>1106</v>
      </c>
      <c r="BX594" s="1" t="s">
        <v>1383</v>
      </c>
      <c r="BY594" s="1" t="s">
        <v>1383</v>
      </c>
      <c r="BZ594" s="1" t="s">
        <v>1383</v>
      </c>
      <c r="CA594" s="1" t="s">
        <v>1383</v>
      </c>
      <c r="CB594" s="1" t="s">
        <v>1383</v>
      </c>
      <c r="CC594" s="1" t="s">
        <v>1106</v>
      </c>
      <c r="CD594" s="1" t="s">
        <v>1383</v>
      </c>
      <c r="CE594" s="1" t="s">
        <v>1383</v>
      </c>
      <c r="CF594" s="1" t="s">
        <v>1383</v>
      </c>
      <c r="CG594" s="1" t="s">
        <v>1383</v>
      </c>
      <c r="CH594" s="1" t="s">
        <v>1383</v>
      </c>
      <c r="CI594" s="2">
        <v>41411</v>
      </c>
      <c r="CJ594" s="2">
        <v>38848</v>
      </c>
    </row>
    <row r="595" spans="1:88" ht="45" x14ac:dyDescent="0.25">
      <c r="A595" s="1">
        <v>253</v>
      </c>
      <c r="B595" s="1" t="s">
        <v>574</v>
      </c>
      <c r="G595" s="5">
        <v>253.1</v>
      </c>
      <c r="H595" s="1" t="s">
        <v>1414</v>
      </c>
      <c r="I595" s="1" t="s">
        <v>16</v>
      </c>
      <c r="J595" s="1" t="s">
        <v>942</v>
      </c>
      <c r="K595" s="1" t="s">
        <v>78</v>
      </c>
      <c r="L595" s="1" t="s">
        <v>16</v>
      </c>
      <c r="M595" s="1" t="s">
        <v>1413</v>
      </c>
      <c r="N595" s="2">
        <v>35916</v>
      </c>
      <c r="P595" s="1">
        <v>403194</v>
      </c>
      <c r="Q595" s="1">
        <v>314431</v>
      </c>
      <c r="R595" s="1">
        <v>128</v>
      </c>
      <c r="S595" s="1" t="s">
        <v>1258</v>
      </c>
      <c r="T595" s="1" t="s">
        <v>4675</v>
      </c>
      <c r="U595" s="1">
        <v>1</v>
      </c>
      <c r="V595" s="1" t="s">
        <v>1022</v>
      </c>
      <c r="W595" s="1">
        <v>159.65</v>
      </c>
      <c r="X595" s="1">
        <v>0.01</v>
      </c>
      <c r="Y595" s="1" t="s">
        <v>1022</v>
      </c>
      <c r="Z595" s="1">
        <v>1</v>
      </c>
      <c r="AA595" s="1">
        <v>0</v>
      </c>
      <c r="AB595" s="1">
        <v>0</v>
      </c>
      <c r="AC595" s="1">
        <v>1</v>
      </c>
      <c r="AD595" s="1">
        <v>0</v>
      </c>
      <c r="AE595" s="1">
        <v>0</v>
      </c>
      <c r="AF595" s="1">
        <v>0</v>
      </c>
      <c r="AG595" s="1">
        <v>0</v>
      </c>
      <c r="AH595" s="1">
        <v>0</v>
      </c>
      <c r="AI595" s="1">
        <v>0</v>
      </c>
      <c r="AJ595" s="1">
        <v>0</v>
      </c>
      <c r="AK595" s="1">
        <v>0</v>
      </c>
      <c r="AL595" s="1">
        <v>0</v>
      </c>
      <c r="AM595" s="1">
        <v>0</v>
      </c>
      <c r="AN595" s="1">
        <v>0</v>
      </c>
      <c r="AO595" s="1">
        <v>0</v>
      </c>
      <c r="AP595" s="1">
        <v>0</v>
      </c>
      <c r="AQ595" s="1" t="s">
        <v>1326</v>
      </c>
      <c r="AR595" s="1">
        <v>0</v>
      </c>
      <c r="AT595" s="1" t="s">
        <v>16</v>
      </c>
      <c r="AU595" s="1" t="s">
        <v>1206</v>
      </c>
      <c r="AV595" s="1" t="s">
        <v>1019</v>
      </c>
      <c r="AW595" s="1">
        <v>12</v>
      </c>
      <c r="AX595" s="1">
        <v>12</v>
      </c>
      <c r="AY595" s="1" t="s">
        <v>4674</v>
      </c>
      <c r="AZ595" s="1" t="s">
        <v>1065</v>
      </c>
      <c r="BB595" s="1" t="s">
        <v>1639</v>
      </c>
      <c r="BD595" s="1" t="s">
        <v>1638</v>
      </c>
      <c r="BE595" s="1" t="s">
        <v>1387</v>
      </c>
      <c r="BG595" s="1" t="s">
        <v>1637</v>
      </c>
      <c r="BH595" s="1" t="s">
        <v>1135</v>
      </c>
      <c r="BI595" s="1" t="s">
        <v>1521</v>
      </c>
      <c r="BJ595" s="1" t="s">
        <v>1172</v>
      </c>
      <c r="BK595" s="1" t="s">
        <v>1267</v>
      </c>
      <c r="BL595" s="1" t="s">
        <v>1108</v>
      </c>
      <c r="BM595" s="1" t="s">
        <v>1107</v>
      </c>
      <c r="BN595" s="1">
        <v>1</v>
      </c>
      <c r="BW595" s="1" t="s">
        <v>1383</v>
      </c>
      <c r="BX595" s="1" t="s">
        <v>1383</v>
      </c>
      <c r="BY595" s="1" t="s">
        <v>1383</v>
      </c>
      <c r="BZ595" s="1" t="s">
        <v>1383</v>
      </c>
      <c r="CA595" s="1" t="s">
        <v>1383</v>
      </c>
      <c r="CB595" s="1" t="s">
        <v>1383</v>
      </c>
      <c r="CC595" s="1" t="s">
        <v>1383</v>
      </c>
      <c r="CD595" s="1" t="s">
        <v>1383</v>
      </c>
      <c r="CE595" s="1" t="s">
        <v>1383</v>
      </c>
      <c r="CF595" s="1" t="s">
        <v>1383</v>
      </c>
      <c r="CG595" s="1" t="s">
        <v>1383</v>
      </c>
      <c r="CH595" s="1" t="s">
        <v>1383</v>
      </c>
      <c r="CI595" s="2">
        <v>41411</v>
      </c>
      <c r="CJ595" s="2">
        <v>40501</v>
      </c>
    </row>
    <row r="596" spans="1:88" ht="30" x14ac:dyDescent="0.25">
      <c r="A596" s="1">
        <v>254</v>
      </c>
      <c r="B596" s="1" t="s">
        <v>575</v>
      </c>
      <c r="F596" s="1" t="s">
        <v>4671</v>
      </c>
      <c r="G596" s="5">
        <v>254.2</v>
      </c>
      <c r="H596" s="1" t="s">
        <v>1881</v>
      </c>
      <c r="I596" s="1" t="s">
        <v>16</v>
      </c>
      <c r="J596" s="1" t="s">
        <v>70</v>
      </c>
      <c r="K596" s="1" t="s">
        <v>123</v>
      </c>
      <c r="L596" s="1" t="s">
        <v>16</v>
      </c>
      <c r="M596" s="1" t="s">
        <v>1413</v>
      </c>
      <c r="N596" s="2">
        <v>35855</v>
      </c>
      <c r="O596" s="1" t="s">
        <v>4670</v>
      </c>
      <c r="P596" s="1">
        <v>425338</v>
      </c>
      <c r="Q596" s="1">
        <v>419140</v>
      </c>
      <c r="R596" s="1">
        <v>110</v>
      </c>
      <c r="S596" s="1" t="s">
        <v>1336</v>
      </c>
      <c r="T596" s="1" t="s">
        <v>4669</v>
      </c>
      <c r="U596" s="1">
        <v>20</v>
      </c>
      <c r="V596" s="1" t="s">
        <v>1194</v>
      </c>
      <c r="W596" s="1">
        <v>60</v>
      </c>
      <c r="X596" s="1">
        <v>5</v>
      </c>
      <c r="Y596" s="1" t="s">
        <v>1256</v>
      </c>
      <c r="Z596" s="1">
        <v>1</v>
      </c>
      <c r="AA596" s="1">
        <v>0</v>
      </c>
      <c r="AB596" s="1">
        <v>0</v>
      </c>
      <c r="AC596" s="1">
        <v>1</v>
      </c>
      <c r="AD596" s="1">
        <v>0</v>
      </c>
      <c r="AE596" s="1">
        <v>0</v>
      </c>
      <c r="AF596" s="1">
        <v>0</v>
      </c>
      <c r="AG596" s="1">
        <v>0</v>
      </c>
      <c r="AH596" s="1">
        <v>0</v>
      </c>
      <c r="AI596" s="1">
        <v>0</v>
      </c>
      <c r="AJ596" s="1">
        <v>0</v>
      </c>
      <c r="AK596" s="1">
        <v>0</v>
      </c>
      <c r="AL596" s="1">
        <v>0</v>
      </c>
      <c r="AM596" s="1">
        <v>0</v>
      </c>
      <c r="AN596" s="1">
        <v>0</v>
      </c>
      <c r="AO596" s="1">
        <v>0</v>
      </c>
      <c r="AP596" s="1">
        <v>0</v>
      </c>
      <c r="AQ596" s="1" t="s">
        <v>1326</v>
      </c>
      <c r="AR596" s="1">
        <v>0</v>
      </c>
      <c r="AT596" s="1" t="s">
        <v>16</v>
      </c>
      <c r="AU596" s="1" t="s">
        <v>1206</v>
      </c>
      <c r="AV596" s="1" t="s">
        <v>1452</v>
      </c>
      <c r="AW596" s="1">
        <v>4</v>
      </c>
      <c r="AX596" s="1">
        <v>0</v>
      </c>
      <c r="CI596" s="2">
        <v>41411</v>
      </c>
    </row>
    <row r="597" spans="1:88" ht="30" x14ac:dyDescent="0.25">
      <c r="A597" s="1">
        <v>254</v>
      </c>
      <c r="B597" s="1" t="s">
        <v>575</v>
      </c>
      <c r="F597" s="1" t="s">
        <v>4671</v>
      </c>
      <c r="G597" s="5">
        <v>254.1</v>
      </c>
      <c r="H597" s="1" t="s">
        <v>1878</v>
      </c>
      <c r="I597" s="1" t="s">
        <v>16</v>
      </c>
      <c r="J597" s="1" t="s">
        <v>70</v>
      </c>
      <c r="K597" s="1" t="s">
        <v>123</v>
      </c>
      <c r="L597" s="1" t="s">
        <v>16</v>
      </c>
      <c r="M597" s="1" t="s">
        <v>1413</v>
      </c>
      <c r="N597" s="2">
        <v>35855</v>
      </c>
      <c r="O597" s="1" t="s">
        <v>4673</v>
      </c>
      <c r="P597" s="1">
        <v>425299</v>
      </c>
      <c r="Q597" s="1">
        <v>419127</v>
      </c>
      <c r="R597" s="1">
        <v>110</v>
      </c>
      <c r="S597" s="1" t="s">
        <v>1336</v>
      </c>
      <c r="T597" s="1" t="s">
        <v>4672</v>
      </c>
      <c r="U597" s="1">
        <v>20</v>
      </c>
      <c r="V597" s="1" t="s">
        <v>1194</v>
      </c>
      <c r="W597" s="1">
        <v>60</v>
      </c>
      <c r="X597" s="1">
        <v>5</v>
      </c>
      <c r="Y597" s="1" t="s">
        <v>1256</v>
      </c>
      <c r="Z597" s="1">
        <v>1</v>
      </c>
      <c r="AA597" s="1">
        <v>0</v>
      </c>
      <c r="AB597" s="1">
        <v>0</v>
      </c>
      <c r="AC597" s="1">
        <v>1</v>
      </c>
      <c r="AD597" s="1">
        <v>0</v>
      </c>
      <c r="AE597" s="1">
        <v>0</v>
      </c>
      <c r="AF597" s="1">
        <v>0</v>
      </c>
      <c r="AG597" s="1">
        <v>0</v>
      </c>
      <c r="AH597" s="1">
        <v>0</v>
      </c>
      <c r="AI597" s="1">
        <v>0</v>
      </c>
      <c r="AJ597" s="1">
        <v>0</v>
      </c>
      <c r="AK597" s="1">
        <v>0</v>
      </c>
      <c r="AL597" s="1">
        <v>0</v>
      </c>
      <c r="AM597" s="1">
        <v>0</v>
      </c>
      <c r="AN597" s="1">
        <v>0</v>
      </c>
      <c r="AO597" s="1">
        <v>0</v>
      </c>
      <c r="AP597" s="1">
        <v>0</v>
      </c>
      <c r="AQ597" s="1" t="s">
        <v>1326</v>
      </c>
      <c r="AR597" s="1">
        <v>0</v>
      </c>
      <c r="AT597" s="1" t="s">
        <v>16</v>
      </c>
      <c r="AU597" s="1" t="s">
        <v>1206</v>
      </c>
      <c r="AV597" s="1" t="s">
        <v>1452</v>
      </c>
      <c r="AW597" s="1">
        <v>4</v>
      </c>
      <c r="AX597" s="1">
        <v>4</v>
      </c>
      <c r="CI597" s="2">
        <v>41411</v>
      </c>
    </row>
    <row r="598" spans="1:88" ht="30" x14ac:dyDescent="0.25">
      <c r="A598" s="1">
        <v>255</v>
      </c>
      <c r="B598" s="1" t="s">
        <v>576</v>
      </c>
      <c r="G598" s="5">
        <v>255.1</v>
      </c>
      <c r="H598" s="1" t="s">
        <v>4668</v>
      </c>
      <c r="I598" s="1" t="s">
        <v>16</v>
      </c>
      <c r="J598" s="1" t="s">
        <v>70</v>
      </c>
      <c r="K598" s="1" t="s">
        <v>100</v>
      </c>
      <c r="L598" s="1" t="s">
        <v>90</v>
      </c>
      <c r="M598" s="1" t="s">
        <v>4662</v>
      </c>
      <c r="N598" s="2">
        <v>35855</v>
      </c>
      <c r="P598" s="1">
        <v>429515</v>
      </c>
      <c r="Q598" s="1">
        <v>418207</v>
      </c>
      <c r="R598" s="1">
        <v>110</v>
      </c>
      <c r="S598" s="1" t="s">
        <v>1336</v>
      </c>
      <c r="T598" s="1" t="s">
        <v>4667</v>
      </c>
      <c r="U598" s="1">
        <v>10</v>
      </c>
      <c r="V598" s="1" t="s">
        <v>1207</v>
      </c>
      <c r="W598" s="1">
        <v>0</v>
      </c>
      <c r="X598" s="1">
        <v>20</v>
      </c>
      <c r="Z598" s="1">
        <v>1</v>
      </c>
      <c r="AA598" s="1">
        <v>0</v>
      </c>
      <c r="AB598" s="1">
        <v>0</v>
      </c>
      <c r="AC598" s="1">
        <v>0</v>
      </c>
      <c r="AD598" s="1">
        <v>0</v>
      </c>
      <c r="AE598" s="1">
        <v>0</v>
      </c>
      <c r="AF598" s="1">
        <v>0</v>
      </c>
      <c r="AG598" s="1">
        <v>0</v>
      </c>
      <c r="AH598" s="1">
        <v>0</v>
      </c>
      <c r="AI598" s="1">
        <v>0</v>
      </c>
      <c r="AJ598" s="1">
        <v>0</v>
      </c>
      <c r="AK598" s="1">
        <v>1</v>
      </c>
      <c r="AL598" s="1">
        <v>0</v>
      </c>
      <c r="AM598" s="1">
        <v>0</v>
      </c>
      <c r="AN598" s="1">
        <v>0</v>
      </c>
      <c r="AO598" s="1">
        <v>0</v>
      </c>
      <c r="AP598" s="1">
        <v>0</v>
      </c>
      <c r="AQ598" s="1" t="s">
        <v>1333</v>
      </c>
      <c r="AR598" s="1">
        <v>0</v>
      </c>
      <c r="AT598" s="1" t="s">
        <v>16</v>
      </c>
      <c r="AU598" s="1" t="s">
        <v>1206</v>
      </c>
      <c r="AV598" s="1" t="s">
        <v>1452</v>
      </c>
      <c r="AW598" s="1">
        <v>4</v>
      </c>
      <c r="AX598" s="1">
        <v>4</v>
      </c>
      <c r="CI598" s="2">
        <v>41411</v>
      </c>
    </row>
    <row r="599" spans="1:88" ht="30" x14ac:dyDescent="0.25">
      <c r="A599" s="1">
        <v>255</v>
      </c>
      <c r="B599" s="1" t="s">
        <v>576</v>
      </c>
      <c r="G599" s="5">
        <v>255.2</v>
      </c>
      <c r="H599" s="1" t="s">
        <v>4666</v>
      </c>
      <c r="I599" s="1" t="s">
        <v>16</v>
      </c>
      <c r="J599" s="1" t="s">
        <v>70</v>
      </c>
      <c r="K599" s="1" t="s">
        <v>100</v>
      </c>
      <c r="L599" s="1" t="s">
        <v>90</v>
      </c>
      <c r="M599" s="1" t="s">
        <v>4662</v>
      </c>
      <c r="N599" s="2">
        <v>35855</v>
      </c>
      <c r="P599" s="1">
        <v>429500</v>
      </c>
      <c r="Q599" s="1">
        <v>418400</v>
      </c>
      <c r="R599" s="1">
        <v>110</v>
      </c>
      <c r="S599" s="1" t="s">
        <v>1336</v>
      </c>
      <c r="T599" s="1" t="s">
        <v>4661</v>
      </c>
      <c r="U599" s="1">
        <v>200</v>
      </c>
      <c r="W599" s="1">
        <v>0</v>
      </c>
      <c r="X599" s="1">
        <v>20</v>
      </c>
      <c r="Z599" s="1">
        <v>1</v>
      </c>
      <c r="AA599" s="1">
        <v>0</v>
      </c>
      <c r="AB599" s="1">
        <v>0</v>
      </c>
      <c r="AC599" s="1">
        <v>0</v>
      </c>
      <c r="AD599" s="1">
        <v>0</v>
      </c>
      <c r="AE599" s="1">
        <v>0</v>
      </c>
      <c r="AF599" s="1">
        <v>0</v>
      </c>
      <c r="AG599" s="1">
        <v>0</v>
      </c>
      <c r="AH599" s="1">
        <v>0</v>
      </c>
      <c r="AI599" s="1">
        <v>0</v>
      </c>
      <c r="AJ599" s="1">
        <v>0</v>
      </c>
      <c r="AK599" s="1">
        <v>1</v>
      </c>
      <c r="AL599" s="1">
        <v>0</v>
      </c>
      <c r="AM599" s="1">
        <v>0</v>
      </c>
      <c r="AN599" s="1">
        <v>0</v>
      </c>
      <c r="AO599" s="1">
        <v>0</v>
      </c>
      <c r="AP599" s="1">
        <v>0</v>
      </c>
      <c r="AQ599" s="1" t="s">
        <v>1333</v>
      </c>
      <c r="AR599" s="1">
        <v>0</v>
      </c>
      <c r="AT599" s="1" t="s">
        <v>16</v>
      </c>
      <c r="AU599" s="1" t="s">
        <v>1206</v>
      </c>
      <c r="AV599" s="1" t="s">
        <v>1452</v>
      </c>
      <c r="AW599" s="1">
        <v>4</v>
      </c>
      <c r="AX599" s="1">
        <v>0</v>
      </c>
      <c r="CI599" s="2">
        <v>41411</v>
      </c>
    </row>
    <row r="600" spans="1:88" ht="30" x14ac:dyDescent="0.25">
      <c r="A600" s="1">
        <v>255</v>
      </c>
      <c r="B600" s="1" t="s">
        <v>576</v>
      </c>
      <c r="G600" s="5">
        <v>255.3</v>
      </c>
      <c r="H600" s="1" t="s">
        <v>4665</v>
      </c>
      <c r="I600" s="1" t="s">
        <v>16</v>
      </c>
      <c r="J600" s="1" t="s">
        <v>70</v>
      </c>
      <c r="K600" s="1" t="s">
        <v>100</v>
      </c>
      <c r="L600" s="1" t="s">
        <v>90</v>
      </c>
      <c r="M600" s="1" t="s">
        <v>4662</v>
      </c>
      <c r="N600" s="2">
        <v>35855</v>
      </c>
      <c r="P600" s="1">
        <v>429500</v>
      </c>
      <c r="Q600" s="1">
        <v>418400</v>
      </c>
      <c r="R600" s="1">
        <v>110</v>
      </c>
      <c r="S600" s="1" t="s">
        <v>1336</v>
      </c>
      <c r="T600" s="1" t="s">
        <v>4661</v>
      </c>
      <c r="U600" s="1">
        <v>200</v>
      </c>
      <c r="W600" s="1">
        <v>0</v>
      </c>
      <c r="X600" s="1">
        <v>20</v>
      </c>
      <c r="Z600" s="1">
        <v>1</v>
      </c>
      <c r="AA600" s="1">
        <v>0</v>
      </c>
      <c r="AB600" s="1">
        <v>0</v>
      </c>
      <c r="AC600" s="1">
        <v>0</v>
      </c>
      <c r="AD600" s="1">
        <v>0</v>
      </c>
      <c r="AE600" s="1">
        <v>0</v>
      </c>
      <c r="AF600" s="1">
        <v>0</v>
      </c>
      <c r="AG600" s="1">
        <v>0</v>
      </c>
      <c r="AH600" s="1">
        <v>0</v>
      </c>
      <c r="AI600" s="1">
        <v>0</v>
      </c>
      <c r="AJ600" s="1">
        <v>0</v>
      </c>
      <c r="AK600" s="1">
        <v>1</v>
      </c>
      <c r="AL600" s="1">
        <v>0</v>
      </c>
      <c r="AM600" s="1">
        <v>0</v>
      </c>
      <c r="AN600" s="1">
        <v>0</v>
      </c>
      <c r="AO600" s="1">
        <v>0</v>
      </c>
      <c r="AP600" s="1">
        <v>0</v>
      </c>
      <c r="AQ600" s="1" t="s">
        <v>1333</v>
      </c>
      <c r="AR600" s="1">
        <v>0</v>
      </c>
      <c r="AT600" s="1" t="s">
        <v>16</v>
      </c>
      <c r="AU600" s="1" t="s">
        <v>1206</v>
      </c>
      <c r="AV600" s="1" t="s">
        <v>1452</v>
      </c>
      <c r="AW600" s="1">
        <v>4</v>
      </c>
      <c r="AX600" s="1">
        <v>0</v>
      </c>
      <c r="CI600" s="2">
        <v>41411</v>
      </c>
    </row>
    <row r="601" spans="1:88" ht="30" x14ac:dyDescent="0.25">
      <c r="A601" s="1">
        <v>255</v>
      </c>
      <c r="B601" s="1" t="s">
        <v>576</v>
      </c>
      <c r="G601" s="5">
        <v>255.4</v>
      </c>
      <c r="H601" s="1" t="s">
        <v>4664</v>
      </c>
      <c r="I601" s="1" t="s">
        <v>16</v>
      </c>
      <c r="J601" s="1" t="s">
        <v>70</v>
      </c>
      <c r="K601" s="1" t="s">
        <v>100</v>
      </c>
      <c r="L601" s="1" t="s">
        <v>90</v>
      </c>
      <c r="M601" s="1" t="s">
        <v>4662</v>
      </c>
      <c r="N601" s="2">
        <v>35855</v>
      </c>
      <c r="P601" s="1">
        <v>429500</v>
      </c>
      <c r="Q601" s="1">
        <v>418400</v>
      </c>
      <c r="R601" s="1">
        <v>110</v>
      </c>
      <c r="S601" s="1" t="s">
        <v>1336</v>
      </c>
      <c r="T601" s="1" t="s">
        <v>4661</v>
      </c>
      <c r="U601" s="1">
        <v>200</v>
      </c>
      <c r="W601" s="1">
        <v>0</v>
      </c>
      <c r="X601" s="1">
        <v>20</v>
      </c>
      <c r="Z601" s="1">
        <v>1</v>
      </c>
      <c r="AA601" s="1">
        <v>0</v>
      </c>
      <c r="AB601" s="1">
        <v>0</v>
      </c>
      <c r="AC601" s="1">
        <v>0</v>
      </c>
      <c r="AD601" s="1">
        <v>0</v>
      </c>
      <c r="AE601" s="1">
        <v>0</v>
      </c>
      <c r="AF601" s="1">
        <v>0</v>
      </c>
      <c r="AG601" s="1">
        <v>0</v>
      </c>
      <c r="AH601" s="1">
        <v>0</v>
      </c>
      <c r="AI601" s="1">
        <v>0</v>
      </c>
      <c r="AJ601" s="1">
        <v>0</v>
      </c>
      <c r="AK601" s="1">
        <v>1</v>
      </c>
      <c r="AL601" s="1">
        <v>0</v>
      </c>
      <c r="AM601" s="1">
        <v>0</v>
      </c>
      <c r="AN601" s="1">
        <v>0</v>
      </c>
      <c r="AO601" s="1">
        <v>0</v>
      </c>
      <c r="AP601" s="1">
        <v>0</v>
      </c>
      <c r="AQ601" s="1" t="s">
        <v>1333</v>
      </c>
      <c r="AR601" s="1">
        <v>0</v>
      </c>
      <c r="AT601" s="1" t="s">
        <v>16</v>
      </c>
      <c r="AU601" s="1" t="s">
        <v>1206</v>
      </c>
      <c r="AV601" s="1" t="s">
        <v>1452</v>
      </c>
      <c r="AW601" s="1">
        <v>4</v>
      </c>
      <c r="AX601" s="1">
        <v>0</v>
      </c>
      <c r="CI601" s="2">
        <v>41411</v>
      </c>
    </row>
    <row r="602" spans="1:88" ht="30" x14ac:dyDescent="0.25">
      <c r="A602" s="1">
        <v>255</v>
      </c>
      <c r="B602" s="1" t="s">
        <v>576</v>
      </c>
      <c r="G602" s="5">
        <v>255.5</v>
      </c>
      <c r="H602" s="1" t="s">
        <v>4663</v>
      </c>
      <c r="I602" s="1" t="s">
        <v>16</v>
      </c>
      <c r="J602" s="1" t="s">
        <v>70</v>
      </c>
      <c r="K602" s="1" t="s">
        <v>100</v>
      </c>
      <c r="L602" s="1" t="s">
        <v>90</v>
      </c>
      <c r="M602" s="1" t="s">
        <v>4662</v>
      </c>
      <c r="N602" s="2">
        <v>35855</v>
      </c>
      <c r="P602" s="1">
        <v>429500</v>
      </c>
      <c r="Q602" s="1">
        <v>418400</v>
      </c>
      <c r="R602" s="1">
        <v>110</v>
      </c>
      <c r="S602" s="1" t="s">
        <v>1336</v>
      </c>
      <c r="T602" s="1" t="s">
        <v>4661</v>
      </c>
      <c r="U602" s="1">
        <v>200</v>
      </c>
      <c r="W602" s="1">
        <v>0</v>
      </c>
      <c r="X602" s="1">
        <v>20</v>
      </c>
      <c r="Z602" s="1">
        <v>1</v>
      </c>
      <c r="AA602" s="1">
        <v>0</v>
      </c>
      <c r="AB602" s="1">
        <v>0</v>
      </c>
      <c r="AC602" s="1">
        <v>0</v>
      </c>
      <c r="AD602" s="1">
        <v>0</v>
      </c>
      <c r="AE602" s="1">
        <v>0</v>
      </c>
      <c r="AF602" s="1">
        <v>0</v>
      </c>
      <c r="AG602" s="1">
        <v>0</v>
      </c>
      <c r="AH602" s="1">
        <v>0</v>
      </c>
      <c r="AI602" s="1">
        <v>0</v>
      </c>
      <c r="AJ602" s="1">
        <v>0</v>
      </c>
      <c r="AK602" s="1">
        <v>1</v>
      </c>
      <c r="AL602" s="1">
        <v>0</v>
      </c>
      <c r="AM602" s="1">
        <v>0</v>
      </c>
      <c r="AN602" s="1">
        <v>0</v>
      </c>
      <c r="AO602" s="1">
        <v>0</v>
      </c>
      <c r="AP602" s="1">
        <v>0</v>
      </c>
      <c r="AQ602" s="1" t="s">
        <v>1333</v>
      </c>
      <c r="AR602" s="1">
        <v>0</v>
      </c>
      <c r="AT602" s="1" t="s">
        <v>16</v>
      </c>
      <c r="AU602" s="1" t="s">
        <v>1206</v>
      </c>
      <c r="AV602" s="1" t="s">
        <v>1452</v>
      </c>
      <c r="AW602" s="1">
        <v>4</v>
      </c>
      <c r="AX602" s="1">
        <v>0</v>
      </c>
      <c r="CI602" s="2">
        <v>41411</v>
      </c>
    </row>
    <row r="603" spans="1:88" ht="30" x14ac:dyDescent="0.25">
      <c r="A603" s="1">
        <v>256</v>
      </c>
      <c r="B603" s="1" t="s">
        <v>577</v>
      </c>
      <c r="G603" s="5">
        <v>256.10000000000002</v>
      </c>
      <c r="H603" s="1" t="s">
        <v>4660</v>
      </c>
      <c r="I603" s="1" t="s">
        <v>16</v>
      </c>
      <c r="J603" s="1" t="s">
        <v>1041</v>
      </c>
      <c r="K603" s="1" t="s">
        <v>395</v>
      </c>
      <c r="L603" s="1" t="s">
        <v>90</v>
      </c>
      <c r="M603" s="1" t="s">
        <v>4657</v>
      </c>
      <c r="N603" s="2">
        <v>35855</v>
      </c>
      <c r="O603" s="1" t="s">
        <v>4659</v>
      </c>
      <c r="P603" s="1">
        <v>249967</v>
      </c>
      <c r="Q603" s="1">
        <v>210928</v>
      </c>
      <c r="R603" s="1">
        <v>159</v>
      </c>
      <c r="S603" s="1" t="s">
        <v>1290</v>
      </c>
      <c r="T603" s="1" t="s">
        <v>4658</v>
      </c>
      <c r="U603" s="1">
        <v>10</v>
      </c>
      <c r="V603" s="1" t="s">
        <v>1529</v>
      </c>
      <c r="W603" s="1">
        <v>0</v>
      </c>
      <c r="X603" s="1">
        <v>20</v>
      </c>
      <c r="Z603" s="1">
        <v>1</v>
      </c>
      <c r="AA603" s="1">
        <v>0</v>
      </c>
      <c r="AB603" s="1">
        <v>0</v>
      </c>
      <c r="AC603" s="1">
        <v>0</v>
      </c>
      <c r="AD603" s="1">
        <v>0</v>
      </c>
      <c r="AE603" s="1">
        <v>0</v>
      </c>
      <c r="AF603" s="1">
        <v>1</v>
      </c>
      <c r="AG603" s="1">
        <v>0</v>
      </c>
      <c r="AH603" s="1">
        <v>0</v>
      </c>
      <c r="AI603" s="1">
        <v>0</v>
      </c>
      <c r="AJ603" s="1">
        <v>0</v>
      </c>
      <c r="AK603" s="1">
        <v>0</v>
      </c>
      <c r="AL603" s="1">
        <v>0</v>
      </c>
      <c r="AM603" s="1">
        <v>0</v>
      </c>
      <c r="AN603" s="1">
        <v>0</v>
      </c>
      <c r="AO603" s="1">
        <v>0</v>
      </c>
      <c r="AP603" s="1">
        <v>0</v>
      </c>
      <c r="AQ603" s="1" t="s">
        <v>1418</v>
      </c>
      <c r="AR603" s="1">
        <v>0</v>
      </c>
      <c r="AT603" s="1" t="s">
        <v>16</v>
      </c>
      <c r="AU603" s="1" t="s">
        <v>1206</v>
      </c>
      <c r="AV603" s="1" t="s">
        <v>1332</v>
      </c>
      <c r="AW603" s="1">
        <v>2</v>
      </c>
      <c r="AX603" s="1">
        <v>2</v>
      </c>
      <c r="CI603" s="2">
        <v>41411</v>
      </c>
    </row>
    <row r="604" spans="1:88" ht="30" x14ac:dyDescent="0.25">
      <c r="A604" s="1">
        <v>256</v>
      </c>
      <c r="B604" s="1" t="s">
        <v>577</v>
      </c>
      <c r="G604" s="5">
        <v>256.2</v>
      </c>
      <c r="H604" s="1" t="s">
        <v>1314</v>
      </c>
      <c r="I604" s="1" t="s">
        <v>16</v>
      </c>
      <c r="J604" s="1" t="s">
        <v>1041</v>
      </c>
      <c r="K604" s="1" t="s">
        <v>395</v>
      </c>
      <c r="L604" s="1" t="s">
        <v>90</v>
      </c>
      <c r="M604" s="1" t="s">
        <v>4657</v>
      </c>
      <c r="N604" s="2">
        <v>35855</v>
      </c>
      <c r="O604" s="1" t="s">
        <v>4656</v>
      </c>
      <c r="P604" s="1">
        <v>249959</v>
      </c>
      <c r="Q604" s="1">
        <v>210978</v>
      </c>
      <c r="R604" s="1">
        <v>159</v>
      </c>
      <c r="S604" s="1" t="s">
        <v>1290</v>
      </c>
      <c r="T604" s="1" t="s">
        <v>4655</v>
      </c>
      <c r="U604" s="1">
        <v>10</v>
      </c>
      <c r="V604" s="1" t="s">
        <v>1529</v>
      </c>
      <c r="W604" s="1">
        <v>0</v>
      </c>
      <c r="X604" s="1">
        <v>20</v>
      </c>
      <c r="Z604" s="1">
        <v>1</v>
      </c>
      <c r="AA604" s="1">
        <v>1</v>
      </c>
      <c r="AB604" s="1">
        <v>0</v>
      </c>
      <c r="AC604" s="1">
        <v>0</v>
      </c>
      <c r="AD604" s="1">
        <v>0</v>
      </c>
      <c r="AE604" s="1">
        <v>0</v>
      </c>
      <c r="AF604" s="1">
        <v>0</v>
      </c>
      <c r="AG604" s="1">
        <v>0</v>
      </c>
      <c r="AH604" s="1">
        <v>1</v>
      </c>
      <c r="AI604" s="1">
        <v>1</v>
      </c>
      <c r="AJ604" s="1">
        <v>0</v>
      </c>
      <c r="AK604" s="1">
        <v>0</v>
      </c>
      <c r="AL604" s="1">
        <v>0</v>
      </c>
      <c r="AM604" s="1">
        <v>0</v>
      </c>
      <c r="AN604" s="1">
        <v>0</v>
      </c>
      <c r="AO604" s="1">
        <v>0</v>
      </c>
      <c r="AP604" s="1">
        <v>0</v>
      </c>
      <c r="AQ604" s="1" t="s">
        <v>1580</v>
      </c>
      <c r="AR604" s="1">
        <v>0</v>
      </c>
      <c r="AT604" s="1" t="s">
        <v>16</v>
      </c>
      <c r="AU604" s="1" t="s">
        <v>1206</v>
      </c>
      <c r="AV604" s="1" t="s">
        <v>1332</v>
      </c>
      <c r="AW604" s="1">
        <v>2</v>
      </c>
      <c r="AX604" s="1">
        <v>0</v>
      </c>
      <c r="AZ604" s="1" t="s">
        <v>1065</v>
      </c>
      <c r="BB604" s="1" t="s">
        <v>3260</v>
      </c>
      <c r="BD604" s="1" t="s">
        <v>1614</v>
      </c>
      <c r="BE604" s="1" t="s">
        <v>1332</v>
      </c>
      <c r="BF604" s="3">
        <v>2</v>
      </c>
      <c r="BG604" s="1" t="s">
        <v>4109</v>
      </c>
      <c r="BH604" s="1" t="s">
        <v>1034</v>
      </c>
      <c r="BI604" s="1" t="s">
        <v>1173</v>
      </c>
      <c r="BJ604" s="1" t="s">
        <v>1172</v>
      </c>
      <c r="BK604" s="1" t="s">
        <v>1267</v>
      </c>
      <c r="BL604" s="1" t="s">
        <v>1108</v>
      </c>
      <c r="BM604" s="1" t="s">
        <v>1107</v>
      </c>
      <c r="BN604" s="1">
        <v>1</v>
      </c>
      <c r="BT604" s="1" t="s">
        <v>1106</v>
      </c>
      <c r="BW604" s="1" t="s">
        <v>1106</v>
      </c>
      <c r="BX604" s="1" t="s">
        <v>1383</v>
      </c>
      <c r="BY604" s="1" t="s">
        <v>1383</v>
      </c>
      <c r="BZ604" s="1" t="s">
        <v>1106</v>
      </c>
      <c r="CA604" s="1" t="s">
        <v>1383</v>
      </c>
      <c r="CB604" s="1" t="s">
        <v>1383</v>
      </c>
      <c r="CC604" s="1" t="s">
        <v>1106</v>
      </c>
      <c r="CD604" s="1" t="s">
        <v>1383</v>
      </c>
      <c r="CE604" s="1" t="s">
        <v>1383</v>
      </c>
      <c r="CF604" s="1" t="s">
        <v>1383</v>
      </c>
      <c r="CG604" s="1" t="s">
        <v>1383</v>
      </c>
      <c r="CH604" s="1" t="s">
        <v>1383</v>
      </c>
      <c r="CI604" s="2">
        <v>41411</v>
      </c>
      <c r="CJ604" s="2">
        <v>41411</v>
      </c>
    </row>
    <row r="605" spans="1:88" ht="30" x14ac:dyDescent="0.25">
      <c r="A605" s="1">
        <v>257</v>
      </c>
      <c r="B605" s="1" t="s">
        <v>578</v>
      </c>
      <c r="G605" s="5">
        <v>257.10000000000002</v>
      </c>
      <c r="H605" s="1" t="s">
        <v>1314</v>
      </c>
      <c r="I605" s="1" t="s">
        <v>16</v>
      </c>
      <c r="J605" s="1" t="s">
        <v>1041</v>
      </c>
      <c r="K605" s="1" t="s">
        <v>395</v>
      </c>
      <c r="L605" s="1" t="s">
        <v>16</v>
      </c>
      <c r="M605" s="1" t="s">
        <v>4654</v>
      </c>
      <c r="N605" s="2">
        <v>35855</v>
      </c>
      <c r="O605" s="1" t="s">
        <v>4653</v>
      </c>
      <c r="P605" s="1">
        <v>250133</v>
      </c>
      <c r="Q605" s="1">
        <v>211198</v>
      </c>
      <c r="R605" s="1">
        <v>159</v>
      </c>
      <c r="S605" s="1" t="s">
        <v>1290</v>
      </c>
      <c r="T605" s="1" t="s">
        <v>4652</v>
      </c>
      <c r="U605" s="1">
        <v>10</v>
      </c>
      <c r="V605" s="1" t="s">
        <v>1529</v>
      </c>
      <c r="W605" s="1">
        <v>0</v>
      </c>
      <c r="X605" s="1">
        <v>20</v>
      </c>
      <c r="Z605" s="1">
        <v>1</v>
      </c>
      <c r="AA605" s="1">
        <v>1</v>
      </c>
      <c r="AB605" s="1">
        <v>0</v>
      </c>
      <c r="AC605" s="1">
        <v>0</v>
      </c>
      <c r="AD605" s="1">
        <v>0</v>
      </c>
      <c r="AE605" s="1">
        <v>0</v>
      </c>
      <c r="AF605" s="1">
        <v>0</v>
      </c>
      <c r="AG605" s="1">
        <v>0</v>
      </c>
      <c r="AH605" s="1">
        <v>0</v>
      </c>
      <c r="AI605" s="1">
        <v>1</v>
      </c>
      <c r="AJ605" s="1">
        <v>0</v>
      </c>
      <c r="AK605" s="1">
        <v>0</v>
      </c>
      <c r="AL605" s="1">
        <v>0</v>
      </c>
      <c r="AM605" s="1">
        <v>0</v>
      </c>
      <c r="AN605" s="1">
        <v>0</v>
      </c>
      <c r="AO605" s="1">
        <v>0</v>
      </c>
      <c r="AP605" s="1">
        <v>0</v>
      </c>
      <c r="AQ605" s="1" t="s">
        <v>1465</v>
      </c>
      <c r="AR605" s="1">
        <v>0</v>
      </c>
      <c r="AT605" s="1" t="s">
        <v>16</v>
      </c>
      <c r="AU605" s="1" t="s">
        <v>1206</v>
      </c>
      <c r="AV605" s="1" t="s">
        <v>1332</v>
      </c>
      <c r="AW605" s="1">
        <v>2</v>
      </c>
      <c r="AX605" s="1">
        <v>2</v>
      </c>
      <c r="AZ605" s="1" t="s">
        <v>1065</v>
      </c>
      <c r="BB605" s="1" t="s">
        <v>1627</v>
      </c>
      <c r="BD605" s="1" t="s">
        <v>1614</v>
      </c>
      <c r="BE605" s="1" t="s">
        <v>1332</v>
      </c>
      <c r="BF605" s="3">
        <v>2</v>
      </c>
      <c r="BG605" s="1" t="s">
        <v>4109</v>
      </c>
      <c r="BH605" s="1" t="s">
        <v>1034</v>
      </c>
      <c r="BI605" s="1" t="s">
        <v>1173</v>
      </c>
      <c r="BJ605" s="1" t="s">
        <v>1172</v>
      </c>
      <c r="BK605" s="1" t="s">
        <v>1267</v>
      </c>
      <c r="BL605" s="1" t="s">
        <v>1108</v>
      </c>
      <c r="BM605" s="1" t="s">
        <v>1107</v>
      </c>
      <c r="BN605" s="1">
        <v>1</v>
      </c>
      <c r="BT605" s="1" t="s">
        <v>1106</v>
      </c>
      <c r="BW605" s="1" t="s">
        <v>1106</v>
      </c>
      <c r="BX605" s="1" t="s">
        <v>1383</v>
      </c>
      <c r="BY605" s="1" t="s">
        <v>1383</v>
      </c>
      <c r="BZ605" s="1" t="s">
        <v>1106</v>
      </c>
      <c r="CA605" s="1" t="s">
        <v>1383</v>
      </c>
      <c r="CB605" s="1" t="s">
        <v>1383</v>
      </c>
      <c r="CC605" s="1" t="s">
        <v>1106</v>
      </c>
      <c r="CD605" s="1" t="s">
        <v>1383</v>
      </c>
      <c r="CE605" s="1" t="s">
        <v>1383</v>
      </c>
      <c r="CF605" s="1" t="s">
        <v>1383</v>
      </c>
      <c r="CG605" s="1" t="s">
        <v>1383</v>
      </c>
      <c r="CH605" s="1" t="s">
        <v>1383</v>
      </c>
      <c r="CI605" s="2">
        <v>41411</v>
      </c>
      <c r="CJ605" s="2">
        <v>41411</v>
      </c>
    </row>
    <row r="606" spans="1:88" ht="45" x14ac:dyDescent="0.25">
      <c r="A606" s="1">
        <v>258</v>
      </c>
      <c r="B606" s="1" t="s">
        <v>579</v>
      </c>
      <c r="G606" s="5">
        <v>258.10000000000002</v>
      </c>
      <c r="H606" s="1" t="s">
        <v>1414</v>
      </c>
      <c r="I606" s="1" t="s">
        <v>16</v>
      </c>
      <c r="J606" s="1" t="s">
        <v>980</v>
      </c>
      <c r="K606" s="1" t="s">
        <v>367</v>
      </c>
      <c r="L606" s="1" t="s">
        <v>16</v>
      </c>
      <c r="M606" s="1" t="s">
        <v>1413</v>
      </c>
      <c r="N606" s="2">
        <v>35886</v>
      </c>
      <c r="P606" s="1">
        <v>297500</v>
      </c>
      <c r="Q606" s="1">
        <v>664900</v>
      </c>
      <c r="R606" s="1">
        <v>65</v>
      </c>
      <c r="S606" s="1" t="s">
        <v>1116</v>
      </c>
      <c r="T606" s="1" t="s">
        <v>4651</v>
      </c>
      <c r="U606" s="1">
        <v>200</v>
      </c>
      <c r="W606" s="1">
        <v>159.75</v>
      </c>
      <c r="X606" s="1">
        <v>0.01</v>
      </c>
      <c r="Y606" s="1" t="s">
        <v>1022</v>
      </c>
      <c r="Z606" s="1">
        <v>1</v>
      </c>
      <c r="AA606" s="1">
        <v>0</v>
      </c>
      <c r="AB606" s="1">
        <v>0</v>
      </c>
      <c r="AC606" s="1">
        <v>1</v>
      </c>
      <c r="AD606" s="1">
        <v>0</v>
      </c>
      <c r="AE606" s="1">
        <v>0</v>
      </c>
      <c r="AF606" s="1">
        <v>0</v>
      </c>
      <c r="AG606" s="1">
        <v>0</v>
      </c>
      <c r="AH606" s="1">
        <v>0</v>
      </c>
      <c r="AI606" s="1">
        <v>0</v>
      </c>
      <c r="AJ606" s="1">
        <v>0</v>
      </c>
      <c r="AK606" s="1">
        <v>0</v>
      </c>
      <c r="AL606" s="1">
        <v>0</v>
      </c>
      <c r="AM606" s="1">
        <v>0</v>
      </c>
      <c r="AN606" s="1">
        <v>0</v>
      </c>
      <c r="AO606" s="1">
        <v>0</v>
      </c>
      <c r="AP606" s="1">
        <v>0</v>
      </c>
      <c r="AQ606" s="1" t="s">
        <v>1326</v>
      </c>
      <c r="AR606" s="1">
        <v>0</v>
      </c>
      <c r="AT606" s="1" t="s">
        <v>16</v>
      </c>
      <c r="AU606" s="1" t="s">
        <v>1162</v>
      </c>
      <c r="AV606" s="1" t="s">
        <v>1019</v>
      </c>
      <c r="AW606" s="1">
        <v>12</v>
      </c>
      <c r="AX606" s="1">
        <v>12</v>
      </c>
      <c r="CI606" s="2">
        <v>41411</v>
      </c>
    </row>
    <row r="607" spans="1:88" ht="45" x14ac:dyDescent="0.25">
      <c r="A607" s="1">
        <v>259</v>
      </c>
      <c r="B607" s="1" t="s">
        <v>580</v>
      </c>
      <c r="G607" s="5">
        <v>259.10000000000002</v>
      </c>
      <c r="H607" s="1" t="s">
        <v>4650</v>
      </c>
      <c r="I607" s="1" t="s">
        <v>16</v>
      </c>
      <c r="J607" s="1" t="s">
        <v>980</v>
      </c>
      <c r="K607" s="1" t="s">
        <v>367</v>
      </c>
      <c r="L607" s="1" t="s">
        <v>16</v>
      </c>
      <c r="M607" s="1" t="s">
        <v>1413</v>
      </c>
      <c r="N607" s="2">
        <v>35886</v>
      </c>
      <c r="P607" s="1">
        <v>297800</v>
      </c>
      <c r="Q607" s="1">
        <v>667000</v>
      </c>
      <c r="R607" s="1">
        <v>65</v>
      </c>
      <c r="S607" s="1" t="s">
        <v>1116</v>
      </c>
      <c r="T607" s="1" t="s">
        <v>4649</v>
      </c>
      <c r="U607" s="1">
        <v>200</v>
      </c>
      <c r="W607" s="1">
        <v>149.38</v>
      </c>
      <c r="X607" s="1">
        <v>0.01</v>
      </c>
      <c r="Y607" s="1" t="s">
        <v>1022</v>
      </c>
      <c r="Z607" s="1">
        <v>1</v>
      </c>
      <c r="AA607" s="1">
        <v>0</v>
      </c>
      <c r="AB607" s="1">
        <v>0</v>
      </c>
      <c r="AC607" s="1">
        <v>1</v>
      </c>
      <c r="AD607" s="1">
        <v>0</v>
      </c>
      <c r="AE607" s="1">
        <v>0</v>
      </c>
      <c r="AF607" s="1">
        <v>0</v>
      </c>
      <c r="AG607" s="1">
        <v>0</v>
      </c>
      <c r="AH607" s="1">
        <v>0</v>
      </c>
      <c r="AI607" s="1">
        <v>0</v>
      </c>
      <c r="AJ607" s="1">
        <v>0</v>
      </c>
      <c r="AK607" s="1">
        <v>0</v>
      </c>
      <c r="AL607" s="1">
        <v>0</v>
      </c>
      <c r="AM607" s="1">
        <v>0</v>
      </c>
      <c r="AN607" s="1">
        <v>0</v>
      </c>
      <c r="AO607" s="1">
        <v>0</v>
      </c>
      <c r="AP607" s="1">
        <v>0</v>
      </c>
      <c r="AQ607" s="1" t="s">
        <v>1326</v>
      </c>
      <c r="AR607" s="1">
        <v>0</v>
      </c>
      <c r="AT607" s="1" t="s">
        <v>16</v>
      </c>
      <c r="AU607" s="1" t="s">
        <v>1162</v>
      </c>
      <c r="AV607" s="1" t="s">
        <v>1019</v>
      </c>
      <c r="AW607" s="1">
        <v>12</v>
      </c>
      <c r="AX607" s="1">
        <v>12</v>
      </c>
      <c r="CI607" s="2">
        <v>41411</v>
      </c>
    </row>
    <row r="608" spans="1:88" ht="30" x14ac:dyDescent="0.25">
      <c r="A608" s="1">
        <v>260</v>
      </c>
      <c r="B608" s="1" t="s">
        <v>581</v>
      </c>
      <c r="G608" s="5">
        <v>260.10000000000002</v>
      </c>
      <c r="H608" s="1" t="s">
        <v>4648</v>
      </c>
      <c r="I608" s="1" t="s">
        <v>16</v>
      </c>
      <c r="J608" s="1" t="s">
        <v>1041</v>
      </c>
      <c r="K608" s="1" t="s">
        <v>204</v>
      </c>
      <c r="L608" s="1" t="s">
        <v>16</v>
      </c>
      <c r="M608" s="1" t="s">
        <v>3286</v>
      </c>
      <c r="N608" s="2">
        <v>34608</v>
      </c>
      <c r="O608" s="1" t="s">
        <v>4647</v>
      </c>
      <c r="P608" s="1">
        <v>278342</v>
      </c>
      <c r="Q608" s="1">
        <v>203136</v>
      </c>
      <c r="R608" s="1">
        <v>170</v>
      </c>
      <c r="S608" s="1" t="s">
        <v>1290</v>
      </c>
      <c r="T608" s="1" t="s">
        <v>4646</v>
      </c>
      <c r="U608" s="1">
        <v>10</v>
      </c>
      <c r="V608" s="1" t="s">
        <v>1207</v>
      </c>
      <c r="W608" s="1">
        <v>0</v>
      </c>
      <c r="X608" s="1">
        <v>20</v>
      </c>
      <c r="Z608" s="1">
        <v>1</v>
      </c>
      <c r="AA608" s="1">
        <v>0</v>
      </c>
      <c r="AB608" s="1">
        <v>0</v>
      </c>
      <c r="AC608" s="1">
        <v>0</v>
      </c>
      <c r="AD608" s="1">
        <v>0</v>
      </c>
      <c r="AE608" s="1">
        <v>0</v>
      </c>
      <c r="AF608" s="1">
        <v>0</v>
      </c>
      <c r="AG608" s="1">
        <v>0</v>
      </c>
      <c r="AH608" s="1">
        <v>0</v>
      </c>
      <c r="AI608" s="1">
        <v>0</v>
      </c>
      <c r="AJ608" s="1">
        <v>0</v>
      </c>
      <c r="AK608" s="1">
        <v>1</v>
      </c>
      <c r="AL608" s="1">
        <v>0</v>
      </c>
      <c r="AM608" s="1">
        <v>0</v>
      </c>
      <c r="AN608" s="1">
        <v>0</v>
      </c>
      <c r="AO608" s="1">
        <v>0</v>
      </c>
      <c r="AP608" s="1">
        <v>0</v>
      </c>
      <c r="AQ608" s="1" t="s">
        <v>1333</v>
      </c>
      <c r="AR608" s="1">
        <v>0</v>
      </c>
      <c r="AT608" s="1" t="s">
        <v>16</v>
      </c>
      <c r="AU608" s="1" t="s">
        <v>1206</v>
      </c>
      <c r="AV608" s="1" t="s">
        <v>1332</v>
      </c>
      <c r="AW608" s="1">
        <v>2</v>
      </c>
      <c r="AX608" s="1">
        <v>2</v>
      </c>
      <c r="CI608" s="2">
        <v>41411</v>
      </c>
      <c r="CJ608" s="2">
        <v>39377</v>
      </c>
    </row>
    <row r="609" spans="1:88" ht="45" x14ac:dyDescent="0.25">
      <c r="A609" s="1">
        <v>261</v>
      </c>
      <c r="B609" s="1" t="s">
        <v>582</v>
      </c>
      <c r="G609" s="5">
        <v>261.60000000000002</v>
      </c>
      <c r="H609" s="1" t="s">
        <v>4630</v>
      </c>
      <c r="I609" s="1" t="s">
        <v>16</v>
      </c>
      <c r="J609" s="1" t="s">
        <v>946</v>
      </c>
      <c r="K609" s="1" t="s">
        <v>188</v>
      </c>
      <c r="L609" s="1" t="s">
        <v>90</v>
      </c>
      <c r="M609" s="1" t="s">
        <v>4617</v>
      </c>
      <c r="N609" s="2">
        <v>35886</v>
      </c>
      <c r="O609" s="1" t="s">
        <v>4629</v>
      </c>
      <c r="P609" s="1">
        <v>377692</v>
      </c>
      <c r="Q609" s="1">
        <v>404108</v>
      </c>
      <c r="R609" s="1">
        <v>109</v>
      </c>
      <c r="S609" s="1" t="s">
        <v>1140</v>
      </c>
      <c r="T609" s="1" t="s">
        <v>4628</v>
      </c>
      <c r="U609" s="1">
        <v>20</v>
      </c>
      <c r="V609" s="1" t="s">
        <v>1194</v>
      </c>
      <c r="W609" s="1">
        <v>40</v>
      </c>
      <c r="X609" s="1">
        <v>20</v>
      </c>
      <c r="Z609" s="1">
        <v>1</v>
      </c>
      <c r="AA609" s="1">
        <v>1</v>
      </c>
      <c r="AB609" s="1">
        <v>0</v>
      </c>
      <c r="AC609" s="1">
        <v>0</v>
      </c>
      <c r="AD609" s="1">
        <v>0</v>
      </c>
      <c r="AE609" s="1">
        <v>0</v>
      </c>
      <c r="AF609" s="1">
        <v>0</v>
      </c>
      <c r="AG609" s="1">
        <v>0</v>
      </c>
      <c r="AH609" s="1">
        <v>0</v>
      </c>
      <c r="AI609" s="1">
        <v>0</v>
      </c>
      <c r="AJ609" s="1">
        <v>0</v>
      </c>
      <c r="AK609" s="1">
        <v>1</v>
      </c>
      <c r="AL609" s="1">
        <v>0</v>
      </c>
      <c r="AM609" s="1">
        <v>0</v>
      </c>
      <c r="AN609" s="1">
        <v>0</v>
      </c>
      <c r="AO609" s="1">
        <v>0</v>
      </c>
      <c r="AP609" s="1">
        <v>0</v>
      </c>
      <c r="AQ609" s="1" t="s">
        <v>3194</v>
      </c>
      <c r="AR609" s="1">
        <v>0</v>
      </c>
      <c r="AT609" s="1" t="s">
        <v>16</v>
      </c>
      <c r="AU609" s="1" t="s">
        <v>1206</v>
      </c>
      <c r="AV609" s="1" t="s">
        <v>1452</v>
      </c>
      <c r="AW609" s="1">
        <v>4</v>
      </c>
      <c r="AX609" s="1">
        <v>0</v>
      </c>
      <c r="CI609" s="2">
        <v>41411</v>
      </c>
      <c r="CJ609" s="2">
        <v>39881</v>
      </c>
    </row>
    <row r="610" spans="1:88" ht="45" x14ac:dyDescent="0.25">
      <c r="A610" s="1">
        <v>261</v>
      </c>
      <c r="B610" s="1" t="s">
        <v>582</v>
      </c>
      <c r="G610" s="5">
        <v>261.5</v>
      </c>
      <c r="H610" s="1" t="s">
        <v>4633</v>
      </c>
      <c r="I610" s="1" t="s">
        <v>16</v>
      </c>
      <c r="J610" s="1" t="s">
        <v>946</v>
      </c>
      <c r="K610" s="1" t="s">
        <v>188</v>
      </c>
      <c r="L610" s="1" t="s">
        <v>90</v>
      </c>
      <c r="M610" s="1" t="s">
        <v>4617</v>
      </c>
      <c r="N610" s="2">
        <v>35886</v>
      </c>
      <c r="O610" s="1" t="s">
        <v>4632</v>
      </c>
      <c r="P610" s="1">
        <v>377687</v>
      </c>
      <c r="Q610" s="1">
        <v>404115</v>
      </c>
      <c r="R610" s="1">
        <v>109</v>
      </c>
      <c r="S610" s="1" t="s">
        <v>1140</v>
      </c>
      <c r="T610" s="1" t="s">
        <v>4631</v>
      </c>
      <c r="U610" s="1">
        <v>20</v>
      </c>
      <c r="V610" s="1" t="s">
        <v>1194</v>
      </c>
      <c r="W610" s="1">
        <v>40</v>
      </c>
      <c r="X610" s="1">
        <v>20</v>
      </c>
      <c r="Z610" s="1">
        <v>1</v>
      </c>
      <c r="AA610" s="1">
        <v>1</v>
      </c>
      <c r="AB610" s="1">
        <v>0</v>
      </c>
      <c r="AC610" s="1">
        <v>0</v>
      </c>
      <c r="AD610" s="1">
        <v>0</v>
      </c>
      <c r="AE610" s="1">
        <v>0</v>
      </c>
      <c r="AF610" s="1">
        <v>0</v>
      </c>
      <c r="AG610" s="1">
        <v>0</v>
      </c>
      <c r="AH610" s="1">
        <v>0</v>
      </c>
      <c r="AI610" s="1">
        <v>0</v>
      </c>
      <c r="AJ610" s="1">
        <v>0</v>
      </c>
      <c r="AK610" s="1">
        <v>1</v>
      </c>
      <c r="AL610" s="1">
        <v>0</v>
      </c>
      <c r="AM610" s="1">
        <v>0</v>
      </c>
      <c r="AN610" s="1">
        <v>0</v>
      </c>
      <c r="AO610" s="1">
        <v>0</v>
      </c>
      <c r="AP610" s="1">
        <v>0</v>
      </c>
      <c r="AQ610" s="1" t="s">
        <v>3194</v>
      </c>
      <c r="AR610" s="1">
        <v>0</v>
      </c>
      <c r="AT610" s="1" t="s">
        <v>16</v>
      </c>
      <c r="AU610" s="1" t="s">
        <v>1206</v>
      </c>
      <c r="AV610" s="1" t="s">
        <v>1452</v>
      </c>
      <c r="AW610" s="1">
        <v>4</v>
      </c>
      <c r="AX610" s="1">
        <v>0</v>
      </c>
      <c r="CI610" s="2">
        <v>41411</v>
      </c>
      <c r="CJ610" s="2">
        <v>39881</v>
      </c>
    </row>
    <row r="611" spans="1:88" ht="45" x14ac:dyDescent="0.25">
      <c r="A611" s="1">
        <v>261</v>
      </c>
      <c r="B611" s="1" t="s">
        <v>582</v>
      </c>
      <c r="G611" s="5">
        <v>261.39999999999998</v>
      </c>
      <c r="H611" s="1" t="s">
        <v>4636</v>
      </c>
      <c r="I611" s="1" t="s">
        <v>16</v>
      </c>
      <c r="J611" s="1" t="s">
        <v>946</v>
      </c>
      <c r="K611" s="1" t="s">
        <v>188</v>
      </c>
      <c r="L611" s="1" t="s">
        <v>90</v>
      </c>
      <c r="M611" s="1" t="s">
        <v>4617</v>
      </c>
      <c r="N611" s="2">
        <v>35886</v>
      </c>
      <c r="O611" s="1" t="s">
        <v>4635</v>
      </c>
      <c r="P611" s="1">
        <v>377672</v>
      </c>
      <c r="Q611" s="1">
        <v>404138</v>
      </c>
      <c r="R611" s="1">
        <v>109</v>
      </c>
      <c r="S611" s="1" t="s">
        <v>1140</v>
      </c>
      <c r="T611" s="1" t="s">
        <v>4634</v>
      </c>
      <c r="U611" s="1">
        <v>20</v>
      </c>
      <c r="V611" s="1" t="s">
        <v>1194</v>
      </c>
      <c r="W611" s="1">
        <v>40</v>
      </c>
      <c r="X611" s="1">
        <v>20</v>
      </c>
      <c r="Z611" s="1">
        <v>1</v>
      </c>
      <c r="AA611" s="1">
        <v>1</v>
      </c>
      <c r="AB611" s="1">
        <v>0</v>
      </c>
      <c r="AC611" s="1">
        <v>0</v>
      </c>
      <c r="AD611" s="1">
        <v>0</v>
      </c>
      <c r="AE611" s="1">
        <v>0</v>
      </c>
      <c r="AF611" s="1">
        <v>0</v>
      </c>
      <c r="AG611" s="1">
        <v>0</v>
      </c>
      <c r="AH611" s="1">
        <v>0</v>
      </c>
      <c r="AI611" s="1">
        <v>1</v>
      </c>
      <c r="AJ611" s="1">
        <v>0</v>
      </c>
      <c r="AK611" s="1">
        <v>1</v>
      </c>
      <c r="AL611" s="1">
        <v>0</v>
      </c>
      <c r="AM611" s="1">
        <v>0</v>
      </c>
      <c r="AN611" s="1">
        <v>0</v>
      </c>
      <c r="AO611" s="1">
        <v>0</v>
      </c>
      <c r="AP611" s="1">
        <v>0</v>
      </c>
      <c r="AQ611" s="1" t="s">
        <v>2017</v>
      </c>
      <c r="AR611" s="1">
        <v>0</v>
      </c>
      <c r="AT611" s="1" t="s">
        <v>16</v>
      </c>
      <c r="AU611" s="1" t="s">
        <v>1206</v>
      </c>
      <c r="AV611" s="1" t="s">
        <v>1452</v>
      </c>
      <c r="AW611" s="1">
        <v>4</v>
      </c>
      <c r="AX611" s="1">
        <v>0</v>
      </c>
      <c r="AZ611" s="1" t="s">
        <v>1065</v>
      </c>
      <c r="BB611" s="1" t="s">
        <v>1543</v>
      </c>
      <c r="BD611" s="1" t="s">
        <v>1136</v>
      </c>
      <c r="BE611" s="1" t="s">
        <v>1452</v>
      </c>
      <c r="BF611" s="3">
        <v>4</v>
      </c>
      <c r="BG611" s="1" t="s">
        <v>1136</v>
      </c>
      <c r="BH611" s="1" t="s">
        <v>1135</v>
      </c>
      <c r="BI611" s="1" t="s">
        <v>1173</v>
      </c>
      <c r="BJ611" s="1" t="s">
        <v>1172</v>
      </c>
      <c r="BK611" s="1" t="s">
        <v>1267</v>
      </c>
      <c r="BL611" s="1" t="s">
        <v>1108</v>
      </c>
      <c r="BM611" s="1" t="s">
        <v>1107</v>
      </c>
      <c r="BN611" s="1">
        <v>1</v>
      </c>
      <c r="BT611" s="1" t="s">
        <v>1106</v>
      </c>
      <c r="BW611" s="1" t="s">
        <v>1106</v>
      </c>
      <c r="BX611" s="1" t="s">
        <v>1383</v>
      </c>
      <c r="BY611" s="1" t="s">
        <v>1383</v>
      </c>
      <c r="BZ611" s="1" t="s">
        <v>1106</v>
      </c>
      <c r="CA611" s="1" t="s">
        <v>1383</v>
      </c>
      <c r="CB611" s="1" t="s">
        <v>1383</v>
      </c>
      <c r="CC611" s="1" t="s">
        <v>1106</v>
      </c>
      <c r="CD611" s="1" t="s">
        <v>1383</v>
      </c>
      <c r="CE611" s="1" t="s">
        <v>1383</v>
      </c>
      <c r="CF611" s="1" t="s">
        <v>1383</v>
      </c>
      <c r="CG611" s="1" t="s">
        <v>1383</v>
      </c>
      <c r="CH611" s="1" t="s">
        <v>1383</v>
      </c>
      <c r="CI611" s="2">
        <v>41411</v>
      </c>
      <c r="CJ611" s="2">
        <v>39881</v>
      </c>
    </row>
    <row r="612" spans="1:88" ht="45" x14ac:dyDescent="0.25">
      <c r="A612" s="1">
        <v>261</v>
      </c>
      <c r="B612" s="1" t="s">
        <v>582</v>
      </c>
      <c r="G612" s="5">
        <v>261.10000000000002</v>
      </c>
      <c r="H612" s="1" t="s">
        <v>4645</v>
      </c>
      <c r="I612" s="1" t="s">
        <v>16</v>
      </c>
      <c r="J612" s="1" t="s">
        <v>946</v>
      </c>
      <c r="K612" s="1" t="s">
        <v>188</v>
      </c>
      <c r="L612" s="1" t="s">
        <v>90</v>
      </c>
      <c r="M612" s="1" t="s">
        <v>4617</v>
      </c>
      <c r="N612" s="2">
        <v>35886</v>
      </c>
      <c r="O612" s="1" t="s">
        <v>4644</v>
      </c>
      <c r="P612" s="1">
        <v>377637</v>
      </c>
      <c r="Q612" s="1">
        <v>404136</v>
      </c>
      <c r="R612" s="1">
        <v>109</v>
      </c>
      <c r="S612" s="1" t="s">
        <v>1140</v>
      </c>
      <c r="T612" s="1" t="s">
        <v>4643</v>
      </c>
      <c r="U612" s="1">
        <v>20</v>
      </c>
      <c r="V612" s="1" t="s">
        <v>1529</v>
      </c>
      <c r="W612" s="1">
        <v>0</v>
      </c>
      <c r="X612" s="1">
        <v>20</v>
      </c>
      <c r="Z612" s="1">
        <v>1</v>
      </c>
      <c r="AA612" s="1">
        <v>0</v>
      </c>
      <c r="AB612" s="1">
        <v>0</v>
      </c>
      <c r="AC612" s="1">
        <v>0</v>
      </c>
      <c r="AD612" s="1">
        <v>0</v>
      </c>
      <c r="AE612" s="1">
        <v>0</v>
      </c>
      <c r="AF612" s="1">
        <v>0</v>
      </c>
      <c r="AG612" s="1">
        <v>0</v>
      </c>
      <c r="AH612" s="1">
        <v>0</v>
      </c>
      <c r="AI612" s="1">
        <v>0</v>
      </c>
      <c r="AJ612" s="1">
        <v>0</v>
      </c>
      <c r="AK612" s="1">
        <v>1</v>
      </c>
      <c r="AL612" s="1">
        <v>0</v>
      </c>
      <c r="AM612" s="1">
        <v>0</v>
      </c>
      <c r="AN612" s="1">
        <v>0</v>
      </c>
      <c r="AO612" s="1">
        <v>0</v>
      </c>
      <c r="AP612" s="1">
        <v>0</v>
      </c>
      <c r="AQ612" s="1" t="s">
        <v>1333</v>
      </c>
      <c r="AR612" s="1">
        <v>0</v>
      </c>
      <c r="AT612" s="1" t="s">
        <v>16</v>
      </c>
      <c r="AU612" s="1" t="s">
        <v>1206</v>
      </c>
      <c r="AV612" s="1" t="s">
        <v>1452</v>
      </c>
      <c r="AW612" s="1">
        <v>4</v>
      </c>
      <c r="AX612" s="1">
        <v>4</v>
      </c>
      <c r="CI612" s="2">
        <v>41411</v>
      </c>
      <c r="CJ612" s="2">
        <v>39881</v>
      </c>
    </row>
    <row r="613" spans="1:88" ht="45" x14ac:dyDescent="0.25">
      <c r="A613" s="1">
        <v>261</v>
      </c>
      <c r="B613" s="1" t="s">
        <v>582</v>
      </c>
      <c r="G613" s="5">
        <v>261.3</v>
      </c>
      <c r="H613" s="1" t="s">
        <v>4639</v>
      </c>
      <c r="I613" s="1" t="s">
        <v>16</v>
      </c>
      <c r="J613" s="1" t="s">
        <v>946</v>
      </c>
      <c r="K613" s="1" t="s">
        <v>188</v>
      </c>
      <c r="L613" s="1" t="s">
        <v>90</v>
      </c>
      <c r="M613" s="1" t="s">
        <v>4617</v>
      </c>
      <c r="N613" s="2">
        <v>35886</v>
      </c>
      <c r="O613" s="1" t="s">
        <v>4638</v>
      </c>
      <c r="P613" s="1">
        <v>377597</v>
      </c>
      <c r="Q613" s="1">
        <v>404103</v>
      </c>
      <c r="R613" s="1">
        <v>109</v>
      </c>
      <c r="S613" s="1" t="s">
        <v>1140</v>
      </c>
      <c r="T613" s="1" t="s">
        <v>4637</v>
      </c>
      <c r="U613" s="1">
        <v>20</v>
      </c>
      <c r="V613" s="1" t="s">
        <v>1529</v>
      </c>
      <c r="W613" s="1">
        <v>0</v>
      </c>
      <c r="X613" s="1">
        <v>20</v>
      </c>
      <c r="Z613" s="1">
        <v>1</v>
      </c>
      <c r="AA613" s="1">
        <v>0</v>
      </c>
      <c r="AB613" s="1">
        <v>0</v>
      </c>
      <c r="AC613" s="1">
        <v>0</v>
      </c>
      <c r="AD613" s="1">
        <v>0</v>
      </c>
      <c r="AE613" s="1">
        <v>0</v>
      </c>
      <c r="AF613" s="1">
        <v>0</v>
      </c>
      <c r="AG613" s="1">
        <v>0</v>
      </c>
      <c r="AH613" s="1">
        <v>0</v>
      </c>
      <c r="AI613" s="1">
        <v>0</v>
      </c>
      <c r="AJ613" s="1">
        <v>0</v>
      </c>
      <c r="AK613" s="1">
        <v>1</v>
      </c>
      <c r="AL613" s="1">
        <v>0</v>
      </c>
      <c r="AM613" s="1">
        <v>0</v>
      </c>
      <c r="AN613" s="1">
        <v>0</v>
      </c>
      <c r="AO613" s="1">
        <v>0</v>
      </c>
      <c r="AP613" s="1">
        <v>0</v>
      </c>
      <c r="AQ613" s="1" t="s">
        <v>1333</v>
      </c>
      <c r="AR613" s="1">
        <v>0</v>
      </c>
      <c r="AT613" s="1" t="s">
        <v>16</v>
      </c>
      <c r="AU613" s="1" t="s">
        <v>1206</v>
      </c>
      <c r="AV613" s="1" t="s">
        <v>1452</v>
      </c>
      <c r="AW613" s="1">
        <v>4</v>
      </c>
      <c r="AX613" s="1">
        <v>0</v>
      </c>
      <c r="CI613" s="2">
        <v>41411</v>
      </c>
      <c r="CJ613" s="2">
        <v>39881</v>
      </c>
    </row>
    <row r="614" spans="1:88" ht="45" x14ac:dyDescent="0.25">
      <c r="A614" s="1">
        <v>261</v>
      </c>
      <c r="B614" s="1" t="s">
        <v>582</v>
      </c>
      <c r="G614" s="5">
        <v>261.2</v>
      </c>
      <c r="H614" s="1" t="s">
        <v>4642</v>
      </c>
      <c r="I614" s="1" t="s">
        <v>16</v>
      </c>
      <c r="J614" s="1" t="s">
        <v>946</v>
      </c>
      <c r="K614" s="1" t="s">
        <v>188</v>
      </c>
      <c r="L614" s="1" t="s">
        <v>90</v>
      </c>
      <c r="M614" s="1" t="s">
        <v>4617</v>
      </c>
      <c r="N614" s="2">
        <v>35886</v>
      </c>
      <c r="O614" s="1" t="s">
        <v>4641</v>
      </c>
      <c r="P614" s="1">
        <v>377538</v>
      </c>
      <c r="Q614" s="1">
        <v>404136</v>
      </c>
      <c r="R614" s="1">
        <v>109</v>
      </c>
      <c r="S614" s="1" t="s">
        <v>1140</v>
      </c>
      <c r="T614" s="1" t="s">
        <v>4640</v>
      </c>
      <c r="U614" s="1">
        <v>20</v>
      </c>
      <c r="V614" s="1" t="s">
        <v>1529</v>
      </c>
      <c r="W614" s="1">
        <v>0</v>
      </c>
      <c r="X614" s="1">
        <v>20</v>
      </c>
      <c r="Z614" s="1">
        <v>1</v>
      </c>
      <c r="AA614" s="1">
        <v>0</v>
      </c>
      <c r="AB614" s="1">
        <v>0</v>
      </c>
      <c r="AC614" s="1">
        <v>0</v>
      </c>
      <c r="AD614" s="1">
        <v>0</v>
      </c>
      <c r="AE614" s="1">
        <v>0</v>
      </c>
      <c r="AF614" s="1">
        <v>0</v>
      </c>
      <c r="AG614" s="1">
        <v>0</v>
      </c>
      <c r="AH614" s="1">
        <v>0</v>
      </c>
      <c r="AI614" s="1">
        <v>0</v>
      </c>
      <c r="AJ614" s="1">
        <v>0</v>
      </c>
      <c r="AK614" s="1">
        <v>1</v>
      </c>
      <c r="AL614" s="1">
        <v>0</v>
      </c>
      <c r="AM614" s="1">
        <v>0</v>
      </c>
      <c r="AN614" s="1">
        <v>0</v>
      </c>
      <c r="AO614" s="1">
        <v>0</v>
      </c>
      <c r="AP614" s="1">
        <v>0</v>
      </c>
      <c r="AQ614" s="1" t="s">
        <v>1333</v>
      </c>
      <c r="AR614" s="1">
        <v>0</v>
      </c>
      <c r="AT614" s="1" t="s">
        <v>16</v>
      </c>
      <c r="AU614" s="1" t="s">
        <v>1206</v>
      </c>
      <c r="AV614" s="1" t="s">
        <v>1452</v>
      </c>
      <c r="AW614" s="1">
        <v>4</v>
      </c>
      <c r="AX614" s="1">
        <v>0</v>
      </c>
      <c r="CI614" s="2">
        <v>41411</v>
      </c>
      <c r="CJ614" s="2">
        <v>39881</v>
      </c>
    </row>
    <row r="615" spans="1:88" ht="45" x14ac:dyDescent="0.25">
      <c r="A615" s="1">
        <v>262</v>
      </c>
      <c r="B615" s="1" t="s">
        <v>583</v>
      </c>
      <c r="G615" s="5">
        <v>262.39999999999998</v>
      </c>
      <c r="H615" s="1" t="s">
        <v>4618</v>
      </c>
      <c r="I615" s="1" t="s">
        <v>16</v>
      </c>
      <c r="J615" s="1" t="s">
        <v>946</v>
      </c>
      <c r="K615" s="1" t="s">
        <v>188</v>
      </c>
      <c r="L615" s="1" t="s">
        <v>90</v>
      </c>
      <c r="M615" s="1" t="s">
        <v>4617</v>
      </c>
      <c r="N615" s="2">
        <v>35886</v>
      </c>
      <c r="O615" s="1" t="s">
        <v>4616</v>
      </c>
      <c r="P615" s="1">
        <v>377496</v>
      </c>
      <c r="Q615" s="1">
        <v>404111</v>
      </c>
      <c r="R615" s="1">
        <v>109</v>
      </c>
      <c r="S615" s="1" t="s">
        <v>1140</v>
      </c>
      <c r="T615" s="1" t="s">
        <v>4615</v>
      </c>
      <c r="U615" s="1">
        <v>10</v>
      </c>
      <c r="V615" s="1" t="s">
        <v>1529</v>
      </c>
      <c r="W615" s="1">
        <v>0</v>
      </c>
      <c r="X615" s="1">
        <v>20</v>
      </c>
      <c r="Z615" s="1">
        <v>1</v>
      </c>
      <c r="AA615" s="1">
        <v>0</v>
      </c>
      <c r="AB615" s="1">
        <v>0</v>
      </c>
      <c r="AC615" s="1">
        <v>0</v>
      </c>
      <c r="AD615" s="1">
        <v>0</v>
      </c>
      <c r="AE615" s="1">
        <v>0</v>
      </c>
      <c r="AF615" s="1">
        <v>0</v>
      </c>
      <c r="AG615" s="1">
        <v>0</v>
      </c>
      <c r="AH615" s="1">
        <v>0</v>
      </c>
      <c r="AI615" s="1">
        <v>0</v>
      </c>
      <c r="AJ615" s="1">
        <v>0</v>
      </c>
      <c r="AK615" s="1">
        <v>1</v>
      </c>
      <c r="AL615" s="1">
        <v>0</v>
      </c>
      <c r="AM615" s="1">
        <v>0</v>
      </c>
      <c r="AN615" s="1">
        <v>0</v>
      </c>
      <c r="AO615" s="1">
        <v>0</v>
      </c>
      <c r="AP615" s="1">
        <v>0</v>
      </c>
      <c r="AQ615" s="1" t="s">
        <v>1333</v>
      </c>
      <c r="AR615" s="1">
        <v>0</v>
      </c>
      <c r="AT615" s="1" t="s">
        <v>16</v>
      </c>
      <c r="AU615" s="1" t="s">
        <v>1206</v>
      </c>
      <c r="AV615" s="1" t="s">
        <v>1452</v>
      </c>
      <c r="AW615" s="1">
        <v>4</v>
      </c>
      <c r="AX615" s="1">
        <v>0</v>
      </c>
      <c r="AY615" s="1" t="s">
        <v>4614</v>
      </c>
      <c r="CI615" s="2">
        <v>41411</v>
      </c>
      <c r="CJ615" s="2">
        <v>39881</v>
      </c>
    </row>
    <row r="616" spans="1:88" ht="45" x14ac:dyDescent="0.25">
      <c r="A616" s="1">
        <v>262</v>
      </c>
      <c r="B616" s="1" t="s">
        <v>583</v>
      </c>
      <c r="G616" s="5">
        <v>262.2</v>
      </c>
      <c r="H616" s="1" t="s">
        <v>4624</v>
      </c>
      <c r="I616" s="1" t="s">
        <v>16</v>
      </c>
      <c r="J616" s="1" t="s">
        <v>946</v>
      </c>
      <c r="K616" s="1" t="s">
        <v>188</v>
      </c>
      <c r="L616" s="1" t="s">
        <v>90</v>
      </c>
      <c r="M616" s="1" t="s">
        <v>4617</v>
      </c>
      <c r="N616" s="2">
        <v>35886</v>
      </c>
      <c r="O616" s="1" t="s">
        <v>4623</v>
      </c>
      <c r="P616" s="1">
        <v>377479</v>
      </c>
      <c r="Q616" s="1">
        <v>404053</v>
      </c>
      <c r="R616" s="1">
        <v>109</v>
      </c>
      <c r="S616" s="1" t="s">
        <v>1140</v>
      </c>
      <c r="T616" s="1" t="s">
        <v>4622</v>
      </c>
      <c r="U616" s="1">
        <v>10</v>
      </c>
      <c r="V616" s="1" t="s">
        <v>1529</v>
      </c>
      <c r="W616" s="1">
        <v>0</v>
      </c>
      <c r="X616" s="1">
        <v>20</v>
      </c>
      <c r="Z616" s="1">
        <v>1</v>
      </c>
      <c r="AA616" s="1">
        <v>0</v>
      </c>
      <c r="AB616" s="1">
        <v>0</v>
      </c>
      <c r="AC616" s="1">
        <v>0</v>
      </c>
      <c r="AD616" s="1">
        <v>0</v>
      </c>
      <c r="AE616" s="1">
        <v>0</v>
      </c>
      <c r="AF616" s="1">
        <v>0</v>
      </c>
      <c r="AG616" s="1">
        <v>0</v>
      </c>
      <c r="AH616" s="1">
        <v>0</v>
      </c>
      <c r="AI616" s="1">
        <v>0</v>
      </c>
      <c r="AJ616" s="1">
        <v>0</v>
      </c>
      <c r="AK616" s="1">
        <v>0</v>
      </c>
      <c r="AL616" s="1">
        <v>0</v>
      </c>
      <c r="AM616" s="1">
        <v>1</v>
      </c>
      <c r="AN616" s="1">
        <v>0</v>
      </c>
      <c r="AO616" s="1">
        <v>0</v>
      </c>
      <c r="AP616" s="1">
        <v>0</v>
      </c>
      <c r="AQ616" s="1" t="s">
        <v>2944</v>
      </c>
      <c r="AR616" s="1">
        <v>0</v>
      </c>
      <c r="AT616" s="1" t="s">
        <v>16</v>
      </c>
      <c r="AU616" s="1" t="s">
        <v>1206</v>
      </c>
      <c r="AV616" s="1" t="s">
        <v>1452</v>
      </c>
      <c r="AW616" s="1">
        <v>4</v>
      </c>
      <c r="AX616" s="1">
        <v>0</v>
      </c>
      <c r="AY616" s="1" t="s">
        <v>4614</v>
      </c>
      <c r="CI616" s="2">
        <v>41411</v>
      </c>
      <c r="CJ616" s="2">
        <v>39881</v>
      </c>
    </row>
    <row r="617" spans="1:88" ht="45" x14ac:dyDescent="0.25">
      <c r="A617" s="1">
        <v>262</v>
      </c>
      <c r="B617" s="1" t="s">
        <v>583</v>
      </c>
      <c r="G617" s="5">
        <v>262.10000000000002</v>
      </c>
      <c r="H617" s="1" t="s">
        <v>4627</v>
      </c>
      <c r="I617" s="1" t="s">
        <v>16</v>
      </c>
      <c r="J617" s="1" t="s">
        <v>946</v>
      </c>
      <c r="K617" s="1" t="s">
        <v>188</v>
      </c>
      <c r="L617" s="1" t="s">
        <v>90</v>
      </c>
      <c r="M617" s="1" t="s">
        <v>4617</v>
      </c>
      <c r="N617" s="2">
        <v>35886</v>
      </c>
      <c r="O617" s="1" t="s">
        <v>4626</v>
      </c>
      <c r="P617" s="1">
        <v>377425</v>
      </c>
      <c r="Q617" s="1">
        <v>404014</v>
      </c>
      <c r="R617" s="1">
        <v>109</v>
      </c>
      <c r="S617" s="1" t="s">
        <v>1140</v>
      </c>
      <c r="T617" s="1" t="s">
        <v>4625</v>
      </c>
      <c r="U617" s="1">
        <v>10</v>
      </c>
      <c r="V617" s="1" t="s">
        <v>1529</v>
      </c>
      <c r="W617" s="1">
        <v>0</v>
      </c>
      <c r="X617" s="1">
        <v>20</v>
      </c>
      <c r="Z617" s="1">
        <v>1</v>
      </c>
      <c r="AA617" s="1">
        <v>0</v>
      </c>
      <c r="AB617" s="1">
        <v>0</v>
      </c>
      <c r="AC617" s="1">
        <v>0</v>
      </c>
      <c r="AD617" s="1">
        <v>0</v>
      </c>
      <c r="AE617" s="1">
        <v>0</v>
      </c>
      <c r="AF617" s="1">
        <v>0</v>
      </c>
      <c r="AG617" s="1">
        <v>0</v>
      </c>
      <c r="AH617" s="1">
        <v>0</v>
      </c>
      <c r="AI617" s="1">
        <v>0</v>
      </c>
      <c r="AJ617" s="1">
        <v>0</v>
      </c>
      <c r="AK617" s="1">
        <v>1</v>
      </c>
      <c r="AL617" s="1">
        <v>0</v>
      </c>
      <c r="AM617" s="1">
        <v>0</v>
      </c>
      <c r="AN617" s="1">
        <v>0</v>
      </c>
      <c r="AO617" s="1">
        <v>0</v>
      </c>
      <c r="AP617" s="1">
        <v>0</v>
      </c>
      <c r="AQ617" s="1" t="s">
        <v>1333</v>
      </c>
      <c r="AR617" s="1">
        <v>0</v>
      </c>
      <c r="AT617" s="1" t="s">
        <v>16</v>
      </c>
      <c r="AU617" s="1" t="s">
        <v>1206</v>
      </c>
      <c r="AV617" s="1" t="s">
        <v>1452</v>
      </c>
      <c r="AW617" s="1">
        <v>4</v>
      </c>
      <c r="AX617" s="1">
        <v>4</v>
      </c>
      <c r="AY617" s="1" t="s">
        <v>4614</v>
      </c>
      <c r="CI617" s="2">
        <v>41411</v>
      </c>
      <c r="CJ617" s="2">
        <v>39881</v>
      </c>
    </row>
    <row r="618" spans="1:88" ht="45" x14ac:dyDescent="0.25">
      <c r="A618" s="1">
        <v>262</v>
      </c>
      <c r="B618" s="1" t="s">
        <v>583</v>
      </c>
      <c r="G618" s="5">
        <v>262.3</v>
      </c>
      <c r="H618" s="1" t="s">
        <v>4621</v>
      </c>
      <c r="I618" s="1" t="s">
        <v>16</v>
      </c>
      <c r="J618" s="1" t="s">
        <v>946</v>
      </c>
      <c r="K618" s="1" t="s">
        <v>188</v>
      </c>
      <c r="L618" s="1" t="s">
        <v>90</v>
      </c>
      <c r="M618" s="1" t="s">
        <v>4617</v>
      </c>
      <c r="N618" s="2">
        <v>35886</v>
      </c>
      <c r="O618" s="1" t="s">
        <v>4620</v>
      </c>
      <c r="P618" s="1">
        <v>377288</v>
      </c>
      <c r="Q618" s="1">
        <v>404065</v>
      </c>
      <c r="R618" s="1">
        <v>109</v>
      </c>
      <c r="S618" s="1" t="s">
        <v>1140</v>
      </c>
      <c r="T618" s="1" t="s">
        <v>4619</v>
      </c>
      <c r="U618" s="1">
        <v>10</v>
      </c>
      <c r="V618" s="1" t="s">
        <v>1529</v>
      </c>
      <c r="W618" s="1">
        <v>0</v>
      </c>
      <c r="X618" s="1">
        <v>20</v>
      </c>
      <c r="Z618" s="1">
        <v>1</v>
      </c>
      <c r="AA618" s="1">
        <v>0</v>
      </c>
      <c r="AB618" s="1">
        <v>0</v>
      </c>
      <c r="AC618" s="1">
        <v>0</v>
      </c>
      <c r="AD618" s="1">
        <v>0</v>
      </c>
      <c r="AE618" s="1">
        <v>0</v>
      </c>
      <c r="AF618" s="1">
        <v>0</v>
      </c>
      <c r="AG618" s="1">
        <v>0</v>
      </c>
      <c r="AH618" s="1">
        <v>0</v>
      </c>
      <c r="AI618" s="1">
        <v>0</v>
      </c>
      <c r="AJ618" s="1">
        <v>0</v>
      </c>
      <c r="AK618" s="1">
        <v>1</v>
      </c>
      <c r="AL618" s="1">
        <v>0</v>
      </c>
      <c r="AM618" s="1">
        <v>0</v>
      </c>
      <c r="AN618" s="1">
        <v>0</v>
      </c>
      <c r="AO618" s="1">
        <v>0</v>
      </c>
      <c r="AP618" s="1">
        <v>0</v>
      </c>
      <c r="AQ618" s="1" t="s">
        <v>1333</v>
      </c>
      <c r="AR618" s="1">
        <v>0</v>
      </c>
      <c r="AT618" s="1" t="s">
        <v>16</v>
      </c>
      <c r="AU618" s="1" t="s">
        <v>1206</v>
      </c>
      <c r="AV618" s="1" t="s">
        <v>1452</v>
      </c>
      <c r="AW618" s="1">
        <v>4</v>
      </c>
      <c r="AX618" s="1">
        <v>0</v>
      </c>
      <c r="AY618" s="1" t="s">
        <v>4614</v>
      </c>
      <c r="CI618" s="2">
        <v>41411</v>
      </c>
      <c r="CJ618" s="2">
        <v>39881</v>
      </c>
    </row>
    <row r="619" spans="1:88" ht="30" x14ac:dyDescent="0.25">
      <c r="A619" s="1">
        <v>263</v>
      </c>
      <c r="B619" s="1" t="s">
        <v>584</v>
      </c>
      <c r="G619" s="5">
        <v>263.3</v>
      </c>
      <c r="H619" s="1" t="s">
        <v>2403</v>
      </c>
      <c r="I619" s="1" t="s">
        <v>16</v>
      </c>
      <c r="J619" s="1" t="s">
        <v>1261</v>
      </c>
      <c r="K619" s="1" t="s">
        <v>80</v>
      </c>
      <c r="L619" s="1" t="s">
        <v>16</v>
      </c>
      <c r="M619" s="1" t="s">
        <v>1413</v>
      </c>
      <c r="N619" s="2">
        <v>35916</v>
      </c>
      <c r="O619" s="1" t="s">
        <v>4607</v>
      </c>
      <c r="P619" s="1">
        <v>433184</v>
      </c>
      <c r="Q619" s="1">
        <v>313908</v>
      </c>
      <c r="R619" s="1">
        <v>128</v>
      </c>
      <c r="S619" s="1" t="s">
        <v>1258</v>
      </c>
      <c r="T619" s="1" t="s">
        <v>4606</v>
      </c>
      <c r="U619" s="1">
        <v>5</v>
      </c>
      <c r="V619" s="1" t="s">
        <v>1194</v>
      </c>
      <c r="W619" s="1">
        <v>93</v>
      </c>
      <c r="X619" s="1">
        <v>3</v>
      </c>
      <c r="Y619" s="1" t="s">
        <v>1256</v>
      </c>
      <c r="Z619" s="1">
        <v>1</v>
      </c>
      <c r="AA619" s="1">
        <v>0</v>
      </c>
      <c r="AB619" s="1">
        <v>0</v>
      </c>
      <c r="AC619" s="1">
        <v>0</v>
      </c>
      <c r="AD619" s="1">
        <v>0</v>
      </c>
      <c r="AE619" s="1">
        <v>0</v>
      </c>
      <c r="AF619" s="1">
        <v>0</v>
      </c>
      <c r="AG619" s="1">
        <v>0</v>
      </c>
      <c r="AH619" s="1">
        <v>0</v>
      </c>
      <c r="AI619" s="1">
        <v>0</v>
      </c>
      <c r="AJ619" s="1">
        <v>0</v>
      </c>
      <c r="AK619" s="1">
        <v>1</v>
      </c>
      <c r="AL619" s="1">
        <v>1</v>
      </c>
      <c r="AM619" s="1">
        <v>0</v>
      </c>
      <c r="AN619" s="1">
        <v>0</v>
      </c>
      <c r="AO619" s="1">
        <v>0</v>
      </c>
      <c r="AP619" s="1">
        <v>0</v>
      </c>
      <c r="AQ619" s="1" t="s">
        <v>1830</v>
      </c>
      <c r="AR619" s="1">
        <v>0</v>
      </c>
      <c r="AT619" s="1" t="s">
        <v>16</v>
      </c>
      <c r="AU619" s="1" t="s">
        <v>1206</v>
      </c>
      <c r="AV619" s="1" t="s">
        <v>1452</v>
      </c>
      <c r="AW619" s="1">
        <v>4</v>
      </c>
      <c r="AX619" s="1">
        <v>0</v>
      </c>
      <c r="CI619" s="2">
        <v>41411</v>
      </c>
    </row>
    <row r="620" spans="1:88" ht="30" x14ac:dyDescent="0.25">
      <c r="A620" s="1">
        <v>263</v>
      </c>
      <c r="B620" s="1" t="s">
        <v>584</v>
      </c>
      <c r="G620" s="5">
        <v>263.2</v>
      </c>
      <c r="H620" s="1" t="s">
        <v>1881</v>
      </c>
      <c r="I620" s="1" t="s">
        <v>16</v>
      </c>
      <c r="J620" s="1" t="s">
        <v>1261</v>
      </c>
      <c r="K620" s="1" t="s">
        <v>80</v>
      </c>
      <c r="L620" s="1" t="s">
        <v>16</v>
      </c>
      <c r="M620" s="1" t="s">
        <v>1413</v>
      </c>
      <c r="N620" s="2">
        <v>35916</v>
      </c>
      <c r="O620" s="1" t="s">
        <v>4610</v>
      </c>
      <c r="P620" s="1">
        <v>433179</v>
      </c>
      <c r="Q620" s="1">
        <v>313933</v>
      </c>
      <c r="R620" s="1">
        <v>128</v>
      </c>
      <c r="S620" s="1" t="s">
        <v>1258</v>
      </c>
      <c r="T620" s="1" t="s">
        <v>4609</v>
      </c>
      <c r="U620" s="1">
        <v>5</v>
      </c>
      <c r="V620" s="1" t="s">
        <v>1194</v>
      </c>
      <c r="W620" s="1">
        <v>92.75</v>
      </c>
      <c r="X620" s="1">
        <v>0.1</v>
      </c>
      <c r="Y620" s="1" t="s">
        <v>4608</v>
      </c>
      <c r="Z620" s="1">
        <v>1</v>
      </c>
      <c r="AA620" s="1">
        <v>0</v>
      </c>
      <c r="AB620" s="1">
        <v>0</v>
      </c>
      <c r="AC620" s="1">
        <v>0</v>
      </c>
      <c r="AD620" s="1">
        <v>0</v>
      </c>
      <c r="AE620" s="1">
        <v>0</v>
      </c>
      <c r="AF620" s="1">
        <v>0</v>
      </c>
      <c r="AG620" s="1">
        <v>0</v>
      </c>
      <c r="AH620" s="1">
        <v>0</v>
      </c>
      <c r="AI620" s="1">
        <v>0</v>
      </c>
      <c r="AJ620" s="1">
        <v>0</v>
      </c>
      <c r="AK620" s="1">
        <v>1</v>
      </c>
      <c r="AL620" s="1">
        <v>1</v>
      </c>
      <c r="AM620" s="1">
        <v>0</v>
      </c>
      <c r="AN620" s="1">
        <v>0</v>
      </c>
      <c r="AO620" s="1">
        <v>0</v>
      </c>
      <c r="AP620" s="1">
        <v>0</v>
      </c>
      <c r="AQ620" s="1" t="s">
        <v>1830</v>
      </c>
      <c r="AR620" s="1">
        <v>0</v>
      </c>
      <c r="AT620" s="1" t="s">
        <v>16</v>
      </c>
      <c r="AU620" s="1" t="s">
        <v>1206</v>
      </c>
      <c r="AV620" s="1" t="s">
        <v>1452</v>
      </c>
      <c r="AW620" s="1">
        <v>4</v>
      </c>
      <c r="AX620" s="1">
        <v>0</v>
      </c>
      <c r="CI620" s="2">
        <v>41411</v>
      </c>
    </row>
    <row r="621" spans="1:88" ht="30" x14ac:dyDescent="0.25">
      <c r="A621" s="1">
        <v>263</v>
      </c>
      <c r="B621" s="1" t="s">
        <v>584</v>
      </c>
      <c r="G621" s="5">
        <v>263.10000000000002</v>
      </c>
      <c r="H621" s="1" t="s">
        <v>1878</v>
      </c>
      <c r="I621" s="1" t="s">
        <v>16</v>
      </c>
      <c r="J621" s="1" t="s">
        <v>1261</v>
      </c>
      <c r="K621" s="1" t="s">
        <v>80</v>
      </c>
      <c r="L621" s="1" t="s">
        <v>16</v>
      </c>
      <c r="M621" s="1" t="s">
        <v>1413</v>
      </c>
      <c r="N621" s="2">
        <v>35916</v>
      </c>
      <c r="O621" s="1" t="s">
        <v>4613</v>
      </c>
      <c r="P621" s="1">
        <v>433174</v>
      </c>
      <c r="Q621" s="1">
        <v>313958</v>
      </c>
      <c r="R621" s="1">
        <v>128</v>
      </c>
      <c r="S621" s="1" t="s">
        <v>1258</v>
      </c>
      <c r="T621" s="1" t="s">
        <v>4612</v>
      </c>
      <c r="U621" s="1">
        <v>5</v>
      </c>
      <c r="V621" s="1" t="s">
        <v>1194</v>
      </c>
      <c r="W621" s="1">
        <v>92.95</v>
      </c>
      <c r="X621" s="1">
        <v>0.1</v>
      </c>
      <c r="Y621" s="1" t="s">
        <v>4611</v>
      </c>
      <c r="Z621" s="1">
        <v>1</v>
      </c>
      <c r="AA621" s="1">
        <v>0</v>
      </c>
      <c r="AB621" s="1">
        <v>0</v>
      </c>
      <c r="AC621" s="1">
        <v>0</v>
      </c>
      <c r="AD621" s="1">
        <v>0</v>
      </c>
      <c r="AE621" s="1">
        <v>0</v>
      </c>
      <c r="AF621" s="1">
        <v>0</v>
      </c>
      <c r="AG621" s="1">
        <v>0</v>
      </c>
      <c r="AH621" s="1">
        <v>0</v>
      </c>
      <c r="AI621" s="1">
        <v>0</v>
      </c>
      <c r="AJ621" s="1">
        <v>0</v>
      </c>
      <c r="AK621" s="1">
        <v>1</v>
      </c>
      <c r="AL621" s="1">
        <v>1</v>
      </c>
      <c r="AM621" s="1">
        <v>0</v>
      </c>
      <c r="AN621" s="1">
        <v>0</v>
      </c>
      <c r="AO621" s="1">
        <v>0</v>
      </c>
      <c r="AP621" s="1">
        <v>0</v>
      </c>
      <c r="AQ621" s="1" t="s">
        <v>1830</v>
      </c>
      <c r="AR621" s="1">
        <v>0</v>
      </c>
      <c r="AT621" s="1" t="s">
        <v>16</v>
      </c>
      <c r="AU621" s="1" t="s">
        <v>1206</v>
      </c>
      <c r="AV621" s="1" t="s">
        <v>1452</v>
      </c>
      <c r="AW621" s="1">
        <v>4</v>
      </c>
      <c r="AX621" s="1">
        <v>4</v>
      </c>
      <c r="CI621" s="2">
        <v>41411</v>
      </c>
    </row>
    <row r="622" spans="1:88" ht="30" x14ac:dyDescent="0.25">
      <c r="A622" s="1">
        <v>264</v>
      </c>
      <c r="B622" s="1" t="s">
        <v>585</v>
      </c>
      <c r="G622" s="5">
        <v>264.2</v>
      </c>
      <c r="H622" s="1" t="s">
        <v>1881</v>
      </c>
      <c r="I622" s="1" t="s">
        <v>16</v>
      </c>
      <c r="J622" s="1" t="s">
        <v>1261</v>
      </c>
      <c r="K622" s="1" t="s">
        <v>80</v>
      </c>
      <c r="L622" s="1" t="s">
        <v>90</v>
      </c>
      <c r="M622" s="1" t="s">
        <v>4603</v>
      </c>
      <c r="N622" s="2">
        <v>35916</v>
      </c>
      <c r="O622" s="1" t="s">
        <v>4602</v>
      </c>
      <c r="P622" s="1">
        <v>431265</v>
      </c>
      <c r="Q622" s="1">
        <v>314288</v>
      </c>
      <c r="R622" s="1">
        <v>128</v>
      </c>
      <c r="S622" s="1" t="s">
        <v>1258</v>
      </c>
      <c r="T622" s="1" t="s">
        <v>4601</v>
      </c>
      <c r="U622" s="1">
        <v>5</v>
      </c>
      <c r="V622" s="1" t="s">
        <v>1194</v>
      </c>
      <c r="W622" s="1">
        <v>95</v>
      </c>
      <c r="X622" s="1">
        <v>5</v>
      </c>
      <c r="Y622" s="1" t="s">
        <v>1256</v>
      </c>
      <c r="Z622" s="1">
        <v>1</v>
      </c>
      <c r="AA622" s="1">
        <v>0</v>
      </c>
      <c r="AB622" s="1">
        <v>0</v>
      </c>
      <c r="AC622" s="1">
        <v>0</v>
      </c>
      <c r="AD622" s="1">
        <v>0</v>
      </c>
      <c r="AE622" s="1">
        <v>0</v>
      </c>
      <c r="AF622" s="1">
        <v>0</v>
      </c>
      <c r="AG622" s="1">
        <v>0</v>
      </c>
      <c r="AH622" s="1">
        <v>0</v>
      </c>
      <c r="AI622" s="1">
        <v>0</v>
      </c>
      <c r="AJ622" s="1">
        <v>0</v>
      </c>
      <c r="AK622" s="1">
        <v>1</v>
      </c>
      <c r="AL622" s="1">
        <v>0</v>
      </c>
      <c r="AM622" s="1">
        <v>0</v>
      </c>
      <c r="AN622" s="1">
        <v>0</v>
      </c>
      <c r="AO622" s="1">
        <v>0</v>
      </c>
      <c r="AP622" s="1">
        <v>0</v>
      </c>
      <c r="AQ622" s="1" t="s">
        <v>1333</v>
      </c>
      <c r="AR622" s="1">
        <v>0</v>
      </c>
      <c r="AT622" s="1" t="s">
        <v>16</v>
      </c>
      <c r="AU622" s="1" t="s">
        <v>1206</v>
      </c>
      <c r="AV622" s="1" t="s">
        <v>1452</v>
      </c>
      <c r="AW622" s="1">
        <v>4</v>
      </c>
      <c r="AX622" s="1">
        <v>0</v>
      </c>
      <c r="CI622" s="2">
        <v>41411</v>
      </c>
    </row>
    <row r="623" spans="1:88" ht="30" x14ac:dyDescent="0.25">
      <c r="A623" s="1">
        <v>264</v>
      </c>
      <c r="B623" s="1" t="s">
        <v>585</v>
      </c>
      <c r="G623" s="5">
        <v>264.10000000000002</v>
      </c>
      <c r="H623" s="1" t="s">
        <v>1878</v>
      </c>
      <c r="I623" s="1" t="s">
        <v>16</v>
      </c>
      <c r="J623" s="1" t="s">
        <v>1261</v>
      </c>
      <c r="K623" s="1" t="s">
        <v>80</v>
      </c>
      <c r="L623" s="1" t="s">
        <v>90</v>
      </c>
      <c r="M623" s="1" t="s">
        <v>4603</v>
      </c>
      <c r="N623" s="2">
        <v>35916</v>
      </c>
      <c r="O623" s="1" t="s">
        <v>4605</v>
      </c>
      <c r="P623" s="1">
        <v>431255</v>
      </c>
      <c r="Q623" s="1">
        <v>314332</v>
      </c>
      <c r="R623" s="1">
        <v>128</v>
      </c>
      <c r="S623" s="1" t="s">
        <v>1258</v>
      </c>
      <c r="T623" s="1" t="s">
        <v>4604</v>
      </c>
      <c r="U623" s="1">
        <v>5</v>
      </c>
      <c r="V623" s="1" t="s">
        <v>1194</v>
      </c>
      <c r="W623" s="1">
        <v>95</v>
      </c>
      <c r="X623" s="1">
        <v>5</v>
      </c>
      <c r="Y623" s="1" t="s">
        <v>1256</v>
      </c>
      <c r="Z623" s="1">
        <v>1</v>
      </c>
      <c r="AA623" s="1">
        <v>0</v>
      </c>
      <c r="AB623" s="1">
        <v>0</v>
      </c>
      <c r="AC623" s="1">
        <v>0</v>
      </c>
      <c r="AD623" s="1">
        <v>0</v>
      </c>
      <c r="AE623" s="1">
        <v>0</v>
      </c>
      <c r="AF623" s="1">
        <v>0</v>
      </c>
      <c r="AG623" s="1">
        <v>0</v>
      </c>
      <c r="AH623" s="1">
        <v>0</v>
      </c>
      <c r="AI623" s="1">
        <v>0</v>
      </c>
      <c r="AJ623" s="1">
        <v>0</v>
      </c>
      <c r="AK623" s="1">
        <v>1</v>
      </c>
      <c r="AL623" s="1">
        <v>0</v>
      </c>
      <c r="AM623" s="1">
        <v>0</v>
      </c>
      <c r="AN623" s="1">
        <v>0</v>
      </c>
      <c r="AO623" s="1">
        <v>0</v>
      </c>
      <c r="AP623" s="1">
        <v>0</v>
      </c>
      <c r="AQ623" s="1" t="s">
        <v>1333</v>
      </c>
      <c r="AR623" s="1">
        <v>0</v>
      </c>
      <c r="AT623" s="1" t="s">
        <v>16</v>
      </c>
      <c r="AU623" s="1" t="s">
        <v>1206</v>
      </c>
      <c r="AV623" s="1" t="s">
        <v>1452</v>
      </c>
      <c r="AW623" s="1">
        <v>4</v>
      </c>
      <c r="AX623" s="1">
        <v>4</v>
      </c>
      <c r="CI623" s="2">
        <v>41411</v>
      </c>
    </row>
    <row r="624" spans="1:88" ht="45" x14ac:dyDescent="0.25">
      <c r="A624" s="1">
        <v>265</v>
      </c>
      <c r="B624" s="1" t="s">
        <v>586</v>
      </c>
      <c r="G624" s="5">
        <v>265.10000000000002</v>
      </c>
      <c r="H624" s="1" t="s">
        <v>1887</v>
      </c>
      <c r="I624" s="1" t="s">
        <v>16</v>
      </c>
      <c r="J624" s="1" t="s">
        <v>1041</v>
      </c>
      <c r="K624" s="1" t="s">
        <v>271</v>
      </c>
      <c r="L624" s="1" t="s">
        <v>16</v>
      </c>
      <c r="M624" s="1" t="s">
        <v>1413</v>
      </c>
      <c r="N624" s="2">
        <v>35916</v>
      </c>
      <c r="P624" s="1">
        <v>317200</v>
      </c>
      <c r="Q624" s="1">
        <v>201700</v>
      </c>
      <c r="R624" s="1">
        <v>171</v>
      </c>
      <c r="S624" s="1" t="s">
        <v>1424</v>
      </c>
      <c r="T624" s="1" t="s">
        <v>4600</v>
      </c>
      <c r="U624" s="1">
        <v>200</v>
      </c>
      <c r="V624" s="1" t="s">
        <v>1334</v>
      </c>
      <c r="W624" s="1">
        <v>0</v>
      </c>
      <c r="X624" s="1">
        <v>20</v>
      </c>
      <c r="Z624" s="1">
        <v>1</v>
      </c>
      <c r="AA624" s="1">
        <v>0</v>
      </c>
      <c r="AB624" s="1">
        <v>0</v>
      </c>
      <c r="AC624" s="1">
        <v>0</v>
      </c>
      <c r="AD624" s="1">
        <v>0</v>
      </c>
      <c r="AE624" s="1">
        <v>0</v>
      </c>
      <c r="AF624" s="1">
        <v>0</v>
      </c>
      <c r="AG624" s="1">
        <v>0</v>
      </c>
      <c r="AH624" s="1">
        <v>0</v>
      </c>
      <c r="AI624" s="1">
        <v>0</v>
      </c>
      <c r="AJ624" s="1">
        <v>0</v>
      </c>
      <c r="AK624" s="1">
        <v>1</v>
      </c>
      <c r="AL624" s="1">
        <v>0</v>
      </c>
      <c r="AM624" s="1">
        <v>0</v>
      </c>
      <c r="AN624" s="1">
        <v>0</v>
      </c>
      <c r="AO624" s="1">
        <v>0</v>
      </c>
      <c r="AP624" s="1">
        <v>0</v>
      </c>
      <c r="AQ624" s="1" t="s">
        <v>1333</v>
      </c>
      <c r="AR624" s="1">
        <v>0</v>
      </c>
      <c r="AT624" s="1" t="s">
        <v>16</v>
      </c>
      <c r="AU624" s="1" t="s">
        <v>1206</v>
      </c>
      <c r="AV624" s="1" t="s">
        <v>1452</v>
      </c>
      <c r="AW624" s="1">
        <v>4</v>
      </c>
      <c r="AX624" s="1">
        <v>4</v>
      </c>
      <c r="CI624" s="2">
        <v>41411</v>
      </c>
    </row>
    <row r="625" spans="1:88" ht="45" x14ac:dyDescent="0.25">
      <c r="A625" s="1">
        <v>265</v>
      </c>
      <c r="B625" s="1" t="s">
        <v>586</v>
      </c>
      <c r="G625" s="5">
        <v>265.2</v>
      </c>
      <c r="H625" s="1" t="s">
        <v>1884</v>
      </c>
      <c r="I625" s="1" t="s">
        <v>16</v>
      </c>
      <c r="J625" s="1" t="s">
        <v>1041</v>
      </c>
      <c r="K625" s="1" t="s">
        <v>271</v>
      </c>
      <c r="L625" s="1" t="s">
        <v>16</v>
      </c>
      <c r="M625" s="1" t="s">
        <v>1413</v>
      </c>
      <c r="N625" s="2">
        <v>35916</v>
      </c>
      <c r="P625" s="1">
        <v>317200</v>
      </c>
      <c r="Q625" s="1">
        <v>201700</v>
      </c>
      <c r="R625" s="1">
        <v>171</v>
      </c>
      <c r="S625" s="1" t="s">
        <v>1424</v>
      </c>
      <c r="T625" s="1" t="s">
        <v>4600</v>
      </c>
      <c r="U625" s="1">
        <v>200</v>
      </c>
      <c r="V625" s="1" t="s">
        <v>1334</v>
      </c>
      <c r="W625" s="1">
        <v>0</v>
      </c>
      <c r="X625" s="1">
        <v>20</v>
      </c>
      <c r="Z625" s="1">
        <v>1</v>
      </c>
      <c r="AA625" s="1">
        <v>0</v>
      </c>
      <c r="AB625" s="1">
        <v>0</v>
      </c>
      <c r="AC625" s="1">
        <v>0</v>
      </c>
      <c r="AD625" s="1">
        <v>0</v>
      </c>
      <c r="AE625" s="1">
        <v>0</v>
      </c>
      <c r="AF625" s="1">
        <v>0</v>
      </c>
      <c r="AG625" s="1">
        <v>0</v>
      </c>
      <c r="AH625" s="1">
        <v>0</v>
      </c>
      <c r="AI625" s="1">
        <v>0</v>
      </c>
      <c r="AJ625" s="1">
        <v>0</v>
      </c>
      <c r="AK625" s="1">
        <v>1</v>
      </c>
      <c r="AL625" s="1">
        <v>0</v>
      </c>
      <c r="AM625" s="1">
        <v>0</v>
      </c>
      <c r="AN625" s="1">
        <v>0</v>
      </c>
      <c r="AO625" s="1">
        <v>0</v>
      </c>
      <c r="AP625" s="1">
        <v>0</v>
      </c>
      <c r="AQ625" s="1" t="s">
        <v>1333</v>
      </c>
      <c r="AR625" s="1">
        <v>0</v>
      </c>
      <c r="AT625" s="1" t="s">
        <v>16</v>
      </c>
      <c r="AU625" s="1" t="s">
        <v>1206</v>
      </c>
      <c r="AV625" s="1" t="s">
        <v>1452</v>
      </c>
      <c r="AW625" s="1">
        <v>4</v>
      </c>
      <c r="AX625" s="1">
        <v>0</v>
      </c>
      <c r="CI625" s="2">
        <v>41411</v>
      </c>
    </row>
    <row r="626" spans="1:88" ht="30" x14ac:dyDescent="0.25">
      <c r="A626" s="1">
        <v>266</v>
      </c>
      <c r="B626" s="1" t="s">
        <v>587</v>
      </c>
      <c r="G626" s="5">
        <v>266.10000000000002</v>
      </c>
      <c r="H626" s="1" t="s">
        <v>4599</v>
      </c>
      <c r="I626" s="1" t="s">
        <v>16</v>
      </c>
      <c r="J626" s="1" t="s">
        <v>70</v>
      </c>
      <c r="K626" s="1" t="s">
        <v>299</v>
      </c>
      <c r="L626" s="1" t="s">
        <v>16</v>
      </c>
      <c r="M626" s="1" t="s">
        <v>1413</v>
      </c>
      <c r="N626" s="2">
        <v>35947</v>
      </c>
      <c r="P626" s="1">
        <v>446400</v>
      </c>
      <c r="Q626" s="1">
        <v>383500</v>
      </c>
      <c r="R626" s="1">
        <v>111</v>
      </c>
      <c r="S626" s="1" t="s">
        <v>1258</v>
      </c>
      <c r="T626" s="1" t="s">
        <v>4598</v>
      </c>
      <c r="U626" s="1">
        <v>200</v>
      </c>
      <c r="W626" s="1">
        <v>89.5</v>
      </c>
      <c r="X626" s="1">
        <v>0.1</v>
      </c>
      <c r="Y626" s="1" t="s">
        <v>1022</v>
      </c>
      <c r="Z626" s="1">
        <v>1</v>
      </c>
      <c r="AA626" s="1">
        <v>0</v>
      </c>
      <c r="AB626" s="1">
        <v>0</v>
      </c>
      <c r="AC626" s="1">
        <v>1</v>
      </c>
      <c r="AD626" s="1">
        <v>0</v>
      </c>
      <c r="AE626" s="1">
        <v>0</v>
      </c>
      <c r="AF626" s="1">
        <v>0</v>
      </c>
      <c r="AG626" s="1">
        <v>0</v>
      </c>
      <c r="AH626" s="1">
        <v>0</v>
      </c>
      <c r="AI626" s="1">
        <v>0</v>
      </c>
      <c r="AJ626" s="1">
        <v>0</v>
      </c>
      <c r="AK626" s="1">
        <v>1</v>
      </c>
      <c r="AL626" s="1">
        <v>0</v>
      </c>
      <c r="AM626" s="1">
        <v>0</v>
      </c>
      <c r="AN626" s="1">
        <v>0</v>
      </c>
      <c r="AO626" s="1">
        <v>0</v>
      </c>
      <c r="AP626" s="1">
        <v>0</v>
      </c>
      <c r="AQ626" s="1" t="s">
        <v>1251</v>
      </c>
      <c r="AR626" s="1">
        <v>0</v>
      </c>
      <c r="AT626" s="1" t="s">
        <v>16</v>
      </c>
      <c r="AU626" s="1" t="s">
        <v>1206</v>
      </c>
      <c r="AV626" s="1" t="s">
        <v>1332</v>
      </c>
      <c r="AW626" s="1">
        <v>2</v>
      </c>
      <c r="AX626" s="1">
        <v>2</v>
      </c>
      <c r="CI626" s="2">
        <v>41411</v>
      </c>
    </row>
    <row r="627" spans="1:88" ht="60" x14ac:dyDescent="0.25">
      <c r="A627" s="1">
        <v>267</v>
      </c>
      <c r="B627" s="1" t="s">
        <v>588</v>
      </c>
      <c r="G627" s="5">
        <v>267.3</v>
      </c>
      <c r="H627" s="1" t="s">
        <v>4590</v>
      </c>
      <c r="I627" s="1" t="s">
        <v>2261</v>
      </c>
      <c r="J627" s="1" t="s">
        <v>946</v>
      </c>
      <c r="K627" s="1" t="s">
        <v>87</v>
      </c>
      <c r="L627" s="1" t="s">
        <v>21</v>
      </c>
      <c r="M627" s="1" t="s">
        <v>1040</v>
      </c>
      <c r="N627" s="2">
        <v>36342</v>
      </c>
      <c r="P627" s="1">
        <v>386880</v>
      </c>
      <c r="Q627" s="1">
        <v>424020</v>
      </c>
      <c r="R627" s="1">
        <v>103</v>
      </c>
      <c r="S627" s="1" t="s">
        <v>1140</v>
      </c>
      <c r="T627" s="1" t="s">
        <v>4589</v>
      </c>
      <c r="U627" s="1">
        <v>5</v>
      </c>
      <c r="V627" s="1" t="s">
        <v>1207</v>
      </c>
      <c r="W627" s="1">
        <v>295</v>
      </c>
      <c r="X627" s="1">
        <v>5</v>
      </c>
      <c r="Y627" s="1" t="s">
        <v>1256</v>
      </c>
      <c r="Z627" s="1">
        <v>1</v>
      </c>
      <c r="AA627" s="1">
        <v>0</v>
      </c>
      <c r="AB627" s="1">
        <v>1</v>
      </c>
      <c r="AC627" s="1">
        <v>0</v>
      </c>
      <c r="AD627" s="1">
        <v>1</v>
      </c>
      <c r="AE627" s="1">
        <v>0</v>
      </c>
      <c r="AF627" s="1">
        <v>0</v>
      </c>
      <c r="AG627" s="1">
        <v>0</v>
      </c>
      <c r="AH627" s="1">
        <v>0</v>
      </c>
      <c r="AI627" s="1">
        <v>0</v>
      </c>
      <c r="AJ627" s="1">
        <v>0</v>
      </c>
      <c r="AK627" s="1">
        <v>0</v>
      </c>
      <c r="AL627" s="1">
        <v>0</v>
      </c>
      <c r="AM627" s="1">
        <v>0</v>
      </c>
      <c r="AN627" s="1">
        <v>0</v>
      </c>
      <c r="AO627" s="1">
        <v>0</v>
      </c>
      <c r="AP627" s="1">
        <v>0</v>
      </c>
      <c r="AQ627" s="1" t="s">
        <v>4588</v>
      </c>
      <c r="AR627" s="1">
        <v>0</v>
      </c>
      <c r="AT627" s="1" t="s">
        <v>1067</v>
      </c>
      <c r="AU627" s="1" t="s">
        <v>1206</v>
      </c>
      <c r="AV627" s="1" t="s">
        <v>1178</v>
      </c>
      <c r="AW627" s="1">
        <v>52</v>
      </c>
      <c r="AX627" s="1">
        <v>0</v>
      </c>
      <c r="CI627" s="2">
        <v>41411</v>
      </c>
    </row>
    <row r="628" spans="1:88" ht="60" x14ac:dyDescent="0.25">
      <c r="A628" s="1">
        <v>267</v>
      </c>
      <c r="B628" s="1" t="s">
        <v>588</v>
      </c>
      <c r="G628" s="5">
        <v>267.39999999999998</v>
      </c>
      <c r="H628" s="1" t="s">
        <v>4475</v>
      </c>
      <c r="I628" s="1" t="s">
        <v>2261</v>
      </c>
      <c r="J628" s="1" t="s">
        <v>946</v>
      </c>
      <c r="K628" s="1" t="s">
        <v>87</v>
      </c>
      <c r="L628" s="1" t="s">
        <v>21</v>
      </c>
      <c r="M628" s="1" t="s">
        <v>1040</v>
      </c>
      <c r="N628" s="2">
        <v>36342</v>
      </c>
      <c r="P628" s="1">
        <v>386840</v>
      </c>
      <c r="Q628" s="1">
        <v>424000</v>
      </c>
      <c r="R628" s="1">
        <v>103</v>
      </c>
      <c r="S628" s="1" t="s">
        <v>1140</v>
      </c>
      <c r="T628" s="1" t="s">
        <v>4587</v>
      </c>
      <c r="U628" s="1">
        <v>50</v>
      </c>
      <c r="V628" s="1" t="s">
        <v>1207</v>
      </c>
      <c r="W628" s="1">
        <v>280</v>
      </c>
      <c r="X628" s="1">
        <v>10</v>
      </c>
      <c r="Y628" s="1" t="s">
        <v>1256</v>
      </c>
      <c r="Z628" s="1">
        <v>1</v>
      </c>
      <c r="AA628" s="1">
        <v>0</v>
      </c>
      <c r="AB628" s="1">
        <v>0</v>
      </c>
      <c r="AC628" s="1">
        <v>0</v>
      </c>
      <c r="AD628" s="1">
        <v>1</v>
      </c>
      <c r="AE628" s="1">
        <v>0</v>
      </c>
      <c r="AF628" s="1">
        <v>0</v>
      </c>
      <c r="AG628" s="1">
        <v>0</v>
      </c>
      <c r="AH628" s="1">
        <v>0</v>
      </c>
      <c r="AI628" s="1">
        <v>1</v>
      </c>
      <c r="AJ628" s="1">
        <v>0</v>
      </c>
      <c r="AK628" s="1">
        <v>0</v>
      </c>
      <c r="AL628" s="1">
        <v>0</v>
      </c>
      <c r="AM628" s="1">
        <v>0</v>
      </c>
      <c r="AN628" s="1">
        <v>0</v>
      </c>
      <c r="AO628" s="1">
        <v>0</v>
      </c>
      <c r="AP628" s="1">
        <v>0</v>
      </c>
      <c r="AQ628" s="1" t="s">
        <v>1821</v>
      </c>
      <c r="AR628" s="1">
        <v>0</v>
      </c>
      <c r="AT628" s="1" t="s">
        <v>1067</v>
      </c>
      <c r="AU628" s="1" t="s">
        <v>1206</v>
      </c>
      <c r="AV628" s="1" t="s">
        <v>1178</v>
      </c>
      <c r="AW628" s="1">
        <v>52</v>
      </c>
      <c r="AX628" s="1">
        <v>0</v>
      </c>
      <c r="CI628" s="2">
        <v>41411</v>
      </c>
    </row>
    <row r="629" spans="1:88" ht="60" x14ac:dyDescent="0.25">
      <c r="A629" s="1">
        <v>267</v>
      </c>
      <c r="B629" s="1" t="s">
        <v>588</v>
      </c>
      <c r="G629" s="5">
        <v>267.10000000000002</v>
      </c>
      <c r="H629" s="1" t="s">
        <v>4597</v>
      </c>
      <c r="I629" s="1" t="s">
        <v>2261</v>
      </c>
      <c r="J629" s="1" t="s">
        <v>946</v>
      </c>
      <c r="K629" s="1" t="s">
        <v>87</v>
      </c>
      <c r="L629" s="1" t="s">
        <v>21</v>
      </c>
      <c r="M629" s="1" t="s">
        <v>1040</v>
      </c>
      <c r="N629" s="2">
        <v>36342</v>
      </c>
      <c r="O629" s="1" t="s">
        <v>4596</v>
      </c>
      <c r="P629" s="1">
        <v>386820</v>
      </c>
      <c r="Q629" s="1">
        <v>424200</v>
      </c>
      <c r="R629" s="1">
        <v>103</v>
      </c>
      <c r="S629" s="1" t="s">
        <v>1140</v>
      </c>
      <c r="T629" s="1" t="s">
        <v>4595</v>
      </c>
      <c r="U629" s="1">
        <v>5</v>
      </c>
      <c r="V629" s="1" t="s">
        <v>1207</v>
      </c>
      <c r="W629" s="1">
        <v>275</v>
      </c>
      <c r="X629" s="1">
        <v>5</v>
      </c>
      <c r="Y629" s="1" t="s">
        <v>1256</v>
      </c>
      <c r="Z629" s="1">
        <v>1</v>
      </c>
      <c r="AA629" s="1">
        <v>1</v>
      </c>
      <c r="AB629" s="1">
        <v>0</v>
      </c>
      <c r="AC629" s="1">
        <v>0</v>
      </c>
      <c r="AD629" s="1">
        <v>0</v>
      </c>
      <c r="AE629" s="1">
        <v>0</v>
      </c>
      <c r="AF629" s="1">
        <v>0</v>
      </c>
      <c r="AG629" s="1">
        <v>0</v>
      </c>
      <c r="AH629" s="1">
        <v>0</v>
      </c>
      <c r="AI629" s="1">
        <v>0</v>
      </c>
      <c r="AJ629" s="1">
        <v>0</v>
      </c>
      <c r="AK629" s="1">
        <v>0</v>
      </c>
      <c r="AL629" s="1">
        <v>0</v>
      </c>
      <c r="AM629" s="1">
        <v>0</v>
      </c>
      <c r="AN629" s="1">
        <v>0</v>
      </c>
      <c r="AO629" s="1">
        <v>0</v>
      </c>
      <c r="AP629" s="1">
        <v>0</v>
      </c>
      <c r="AQ629" s="1" t="s">
        <v>1741</v>
      </c>
      <c r="AR629" s="1">
        <v>0</v>
      </c>
      <c r="AT629" s="1" t="s">
        <v>1067</v>
      </c>
      <c r="AU629" s="1" t="s">
        <v>1206</v>
      </c>
      <c r="AV629" s="1" t="s">
        <v>1178</v>
      </c>
      <c r="AW629" s="1">
        <v>52</v>
      </c>
      <c r="AX629" s="1">
        <v>52</v>
      </c>
      <c r="AZ629" s="1" t="s">
        <v>1065</v>
      </c>
      <c r="BB629" s="1" t="s">
        <v>4594</v>
      </c>
      <c r="BD629" s="1" t="s">
        <v>588</v>
      </c>
      <c r="BE629" s="1" t="s">
        <v>2258</v>
      </c>
      <c r="BF629" s="3">
        <v>48</v>
      </c>
      <c r="BG629" s="1" t="s">
        <v>4583</v>
      </c>
      <c r="BH629" s="1" t="s">
        <v>1135</v>
      </c>
      <c r="BI629" s="1" t="s">
        <v>1173</v>
      </c>
      <c r="BJ629" s="1" t="s">
        <v>1429</v>
      </c>
      <c r="BK629" s="1" t="s">
        <v>1428</v>
      </c>
      <c r="BL629" s="1" t="s">
        <v>1108</v>
      </c>
      <c r="BM629" s="1" t="s">
        <v>1107</v>
      </c>
      <c r="BN629" s="1">
        <v>1</v>
      </c>
      <c r="BO629" s="1" t="s">
        <v>4593</v>
      </c>
      <c r="BQ629" s="1" t="s">
        <v>3575</v>
      </c>
      <c r="BR629" s="1">
        <v>3</v>
      </c>
      <c r="BS629" s="1" t="s">
        <v>1106</v>
      </c>
      <c r="BU629" s="1" t="s">
        <v>1170</v>
      </c>
      <c r="BV629" s="1" t="s">
        <v>2272</v>
      </c>
      <c r="BW629" s="1" t="s">
        <v>4478</v>
      </c>
      <c r="BX629" s="1" t="s">
        <v>4477</v>
      </c>
      <c r="BY629" s="1" t="s">
        <v>4477</v>
      </c>
      <c r="BZ629" s="1" t="s">
        <v>4477</v>
      </c>
      <c r="CA629" s="1" t="s">
        <v>4477</v>
      </c>
      <c r="CB629" s="1" t="s">
        <v>4477</v>
      </c>
      <c r="CC629" s="1" t="s">
        <v>4478</v>
      </c>
      <c r="CD629" s="1" t="s">
        <v>4477</v>
      </c>
      <c r="CE629" s="1" t="s">
        <v>4477</v>
      </c>
      <c r="CF629" s="1" t="s">
        <v>4477</v>
      </c>
      <c r="CG629" s="1" t="s">
        <v>4477</v>
      </c>
      <c r="CH629" s="1" t="s">
        <v>4477</v>
      </c>
      <c r="CI629" s="2">
        <v>41411</v>
      </c>
      <c r="CJ629" s="2">
        <v>38718</v>
      </c>
    </row>
    <row r="630" spans="1:88" s="35" customFormat="1" ht="60" x14ac:dyDescent="0.25">
      <c r="A630" s="1">
        <v>267</v>
      </c>
      <c r="B630" s="1" t="s">
        <v>588</v>
      </c>
      <c r="C630" s="1"/>
      <c r="D630" s="1"/>
      <c r="E630" s="1"/>
      <c r="F630" s="1"/>
      <c r="G630" s="5">
        <v>267.5</v>
      </c>
      <c r="H630" s="1" t="s">
        <v>1820</v>
      </c>
      <c r="I630" s="1" t="s">
        <v>2261</v>
      </c>
      <c r="J630" s="1" t="s">
        <v>946</v>
      </c>
      <c r="K630" s="1" t="s">
        <v>87</v>
      </c>
      <c r="L630" s="1" t="s">
        <v>21</v>
      </c>
      <c r="M630" s="1" t="s">
        <v>1040</v>
      </c>
      <c r="N630" s="2">
        <v>36342</v>
      </c>
      <c r="O630" s="1"/>
      <c r="P630" s="1">
        <v>386790</v>
      </c>
      <c r="Q630" s="1">
        <v>423940</v>
      </c>
      <c r="R630" s="1">
        <v>103</v>
      </c>
      <c r="S630" s="1" t="s">
        <v>1140</v>
      </c>
      <c r="T630" s="1" t="s">
        <v>4586</v>
      </c>
      <c r="U630" s="1">
        <v>30</v>
      </c>
      <c r="V630" s="1" t="s">
        <v>1207</v>
      </c>
      <c r="W630" s="1">
        <v>275</v>
      </c>
      <c r="X630" s="1">
        <v>5</v>
      </c>
      <c r="Y630" s="1" t="s">
        <v>1256</v>
      </c>
      <c r="Z630" s="1">
        <v>1</v>
      </c>
      <c r="AA630" s="1">
        <v>0</v>
      </c>
      <c r="AB630" s="1">
        <v>0</v>
      </c>
      <c r="AC630" s="1">
        <v>0</v>
      </c>
      <c r="AD630" s="1">
        <v>1</v>
      </c>
      <c r="AE630" s="1">
        <v>0</v>
      </c>
      <c r="AF630" s="1">
        <v>0</v>
      </c>
      <c r="AG630" s="1">
        <v>0</v>
      </c>
      <c r="AH630" s="1">
        <v>1</v>
      </c>
      <c r="AI630" s="1">
        <v>1</v>
      </c>
      <c r="AJ630" s="1">
        <v>0</v>
      </c>
      <c r="AK630" s="1">
        <v>0</v>
      </c>
      <c r="AL630" s="1">
        <v>0</v>
      </c>
      <c r="AM630" s="1">
        <v>0</v>
      </c>
      <c r="AN630" s="1">
        <v>0</v>
      </c>
      <c r="AO630" s="1">
        <v>0</v>
      </c>
      <c r="AP630" s="1">
        <v>0</v>
      </c>
      <c r="AQ630" s="1" t="s">
        <v>1497</v>
      </c>
      <c r="AR630" s="1">
        <v>0</v>
      </c>
      <c r="AS630" s="1"/>
      <c r="AT630" s="1" t="s">
        <v>1067</v>
      </c>
      <c r="AU630" s="1" t="s">
        <v>1206</v>
      </c>
      <c r="AV630" s="1" t="s">
        <v>1178</v>
      </c>
      <c r="AW630" s="1">
        <v>52</v>
      </c>
      <c r="AX630" s="1">
        <v>0</v>
      </c>
      <c r="AY630" s="1" t="s">
        <v>4585</v>
      </c>
      <c r="AZ630" s="1" t="s">
        <v>1065</v>
      </c>
      <c r="BA630" s="1"/>
      <c r="BB630" s="1" t="s">
        <v>1437</v>
      </c>
      <c r="BC630" s="1"/>
      <c r="BD630" s="1" t="s">
        <v>588</v>
      </c>
      <c r="BE630" s="1" t="s">
        <v>2258</v>
      </c>
      <c r="BF630" s="3">
        <v>48</v>
      </c>
      <c r="BG630" s="1" t="s">
        <v>4583</v>
      </c>
      <c r="BH630" s="1" t="s">
        <v>1135</v>
      </c>
      <c r="BI630" s="1" t="s">
        <v>1173</v>
      </c>
      <c r="BJ630" s="1" t="s">
        <v>1429</v>
      </c>
      <c r="BK630" s="1" t="s">
        <v>1428</v>
      </c>
      <c r="BL630" s="1" t="s">
        <v>1108</v>
      </c>
      <c r="BM630" s="1" t="s">
        <v>1107</v>
      </c>
      <c r="BN630" s="1">
        <v>1</v>
      </c>
      <c r="BO630" s="1"/>
      <c r="BP630" s="1"/>
      <c r="BQ630" s="1" t="s">
        <v>3575</v>
      </c>
      <c r="BR630" s="1">
        <v>3</v>
      </c>
      <c r="BS630" s="1" t="s">
        <v>1427</v>
      </c>
      <c r="BT630" s="1"/>
      <c r="BU630" s="1"/>
      <c r="BV630" s="1"/>
      <c r="BW630" s="1" t="s">
        <v>4467</v>
      </c>
      <c r="BX630" s="1" t="s">
        <v>4467</v>
      </c>
      <c r="BY630" s="1" t="s">
        <v>4467</v>
      </c>
      <c r="BZ630" s="1" t="s">
        <v>4467</v>
      </c>
      <c r="CA630" s="1" t="s">
        <v>4467</v>
      </c>
      <c r="CB630" s="1" t="s">
        <v>4467</v>
      </c>
      <c r="CC630" s="1" t="s">
        <v>4467</v>
      </c>
      <c r="CD630" s="1" t="s">
        <v>4467</v>
      </c>
      <c r="CE630" s="1" t="s">
        <v>4467</v>
      </c>
      <c r="CF630" s="1" t="s">
        <v>4467</v>
      </c>
      <c r="CG630" s="1" t="s">
        <v>4467</v>
      </c>
      <c r="CH630" s="1" t="s">
        <v>4467</v>
      </c>
      <c r="CI630" s="2">
        <v>41411</v>
      </c>
      <c r="CJ630" s="2">
        <v>39763</v>
      </c>
    </row>
    <row r="631" spans="1:88" s="35" customFormat="1" ht="60" x14ac:dyDescent="0.25">
      <c r="A631" s="1">
        <v>267</v>
      </c>
      <c r="B631" s="1" t="s">
        <v>588</v>
      </c>
      <c r="C631" s="1"/>
      <c r="D631" s="1"/>
      <c r="E631" s="1"/>
      <c r="F631" s="1"/>
      <c r="G631" s="5">
        <v>267.2</v>
      </c>
      <c r="H631" s="1" t="s">
        <v>4592</v>
      </c>
      <c r="I631" s="1" t="s">
        <v>2261</v>
      </c>
      <c r="J631" s="1" t="s">
        <v>946</v>
      </c>
      <c r="K631" s="1" t="s">
        <v>87</v>
      </c>
      <c r="L631" s="1" t="s">
        <v>21</v>
      </c>
      <c r="M631" s="1" t="s">
        <v>1040</v>
      </c>
      <c r="N631" s="2">
        <v>36342</v>
      </c>
      <c r="O631" s="1"/>
      <c r="P631" s="1">
        <v>386740</v>
      </c>
      <c r="Q631" s="1">
        <v>424020</v>
      </c>
      <c r="R631" s="1">
        <v>103</v>
      </c>
      <c r="S631" s="1" t="s">
        <v>1140</v>
      </c>
      <c r="T631" s="1" t="s">
        <v>4591</v>
      </c>
      <c r="U631" s="1">
        <v>5</v>
      </c>
      <c r="V631" s="1" t="s">
        <v>1207</v>
      </c>
      <c r="W631" s="1">
        <v>275</v>
      </c>
      <c r="X631" s="1">
        <v>5</v>
      </c>
      <c r="Y631" s="1" t="s">
        <v>1256</v>
      </c>
      <c r="Z631" s="1">
        <v>1</v>
      </c>
      <c r="AA631" s="1">
        <v>0</v>
      </c>
      <c r="AB631" s="1">
        <v>1</v>
      </c>
      <c r="AC631" s="1">
        <v>0</v>
      </c>
      <c r="AD631" s="1">
        <v>0</v>
      </c>
      <c r="AE631" s="1">
        <v>0</v>
      </c>
      <c r="AF631" s="1">
        <v>0</v>
      </c>
      <c r="AG631" s="1">
        <v>0</v>
      </c>
      <c r="AH631" s="1">
        <v>0</v>
      </c>
      <c r="AI631" s="1">
        <v>1</v>
      </c>
      <c r="AJ631" s="1">
        <v>0</v>
      </c>
      <c r="AK631" s="1">
        <v>0</v>
      </c>
      <c r="AL631" s="1">
        <v>0</v>
      </c>
      <c r="AM631" s="1">
        <v>0</v>
      </c>
      <c r="AN631" s="1">
        <v>0</v>
      </c>
      <c r="AO631" s="1">
        <v>0</v>
      </c>
      <c r="AP631" s="1">
        <v>0</v>
      </c>
      <c r="AQ631" s="1" t="s">
        <v>1718</v>
      </c>
      <c r="AR631" s="1">
        <v>0</v>
      </c>
      <c r="AS631" s="1"/>
      <c r="AT631" s="1" t="s">
        <v>1067</v>
      </c>
      <c r="AU631" s="1" t="s">
        <v>1206</v>
      </c>
      <c r="AV631" s="1" t="s">
        <v>1178</v>
      </c>
      <c r="AW631" s="1">
        <v>52</v>
      </c>
      <c r="AX631" s="1">
        <v>0</v>
      </c>
      <c r="AY631" s="1"/>
      <c r="AZ631" s="1"/>
      <c r="BA631" s="1"/>
      <c r="BB631" s="1"/>
      <c r="BC631" s="1"/>
      <c r="BD631" s="1"/>
      <c r="BE631" s="1"/>
      <c r="BF631" s="3"/>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2">
        <v>41411</v>
      </c>
      <c r="CJ631" s="2"/>
    </row>
    <row r="632" spans="1:88" ht="60" x14ac:dyDescent="0.25">
      <c r="A632" s="1">
        <v>267</v>
      </c>
      <c r="B632" s="1" t="s">
        <v>588</v>
      </c>
      <c r="G632" s="5">
        <v>267.60000000000002</v>
      </c>
      <c r="H632" s="1" t="s">
        <v>1098</v>
      </c>
      <c r="I632" s="1" t="s">
        <v>2261</v>
      </c>
      <c r="J632" s="1" t="s">
        <v>946</v>
      </c>
      <c r="K632" s="1" t="s">
        <v>87</v>
      </c>
      <c r="L632" s="1" t="s">
        <v>21</v>
      </c>
      <c r="M632" s="1" t="s">
        <v>1040</v>
      </c>
      <c r="N632" s="2">
        <v>36342</v>
      </c>
      <c r="P632" s="1">
        <v>386727</v>
      </c>
      <c r="Q632" s="1">
        <v>424005</v>
      </c>
      <c r="R632" s="1">
        <v>103</v>
      </c>
      <c r="S632" s="1" t="s">
        <v>1140</v>
      </c>
      <c r="T632" s="1" t="s">
        <v>4584</v>
      </c>
      <c r="U632" s="1">
        <v>5</v>
      </c>
      <c r="V632" s="1" t="s">
        <v>1207</v>
      </c>
      <c r="W632" s="1">
        <v>270</v>
      </c>
      <c r="X632" s="1">
        <v>5</v>
      </c>
      <c r="Y632" s="1" t="s">
        <v>1256</v>
      </c>
      <c r="Z632" s="1">
        <v>1</v>
      </c>
      <c r="AA632" s="1">
        <v>0</v>
      </c>
      <c r="AB632" s="1">
        <v>0</v>
      </c>
      <c r="AC632" s="1">
        <v>0</v>
      </c>
      <c r="AD632" s="1">
        <v>0</v>
      </c>
      <c r="AE632" s="1">
        <v>0</v>
      </c>
      <c r="AF632" s="1">
        <v>0</v>
      </c>
      <c r="AG632" s="1">
        <v>1</v>
      </c>
      <c r="AH632" s="1">
        <v>0</v>
      </c>
      <c r="AI632" s="1">
        <v>1</v>
      </c>
      <c r="AJ632" s="1">
        <v>0</v>
      </c>
      <c r="AK632" s="1">
        <v>0</v>
      </c>
      <c r="AL632" s="1">
        <v>0</v>
      </c>
      <c r="AM632" s="1">
        <v>0</v>
      </c>
      <c r="AN632" s="1">
        <v>0</v>
      </c>
      <c r="AO632" s="1">
        <v>0</v>
      </c>
      <c r="AP632" s="1">
        <v>0</v>
      </c>
      <c r="AQ632" s="1" t="s">
        <v>1079</v>
      </c>
      <c r="AR632" s="1">
        <v>0</v>
      </c>
      <c r="AT632" s="1" t="s">
        <v>1067</v>
      </c>
      <c r="AU632" s="1" t="s">
        <v>1206</v>
      </c>
      <c r="AV632" s="1" t="s">
        <v>1178</v>
      </c>
      <c r="AW632" s="1">
        <v>52</v>
      </c>
      <c r="AX632" s="1">
        <v>0</v>
      </c>
      <c r="AZ632" s="1" t="s">
        <v>1065</v>
      </c>
      <c r="BB632" s="1" t="s">
        <v>1441</v>
      </c>
      <c r="BD632" s="1" t="s">
        <v>588</v>
      </c>
      <c r="BE632" s="1" t="s">
        <v>2258</v>
      </c>
      <c r="BF632" s="3">
        <v>48</v>
      </c>
      <c r="BG632" s="1" t="s">
        <v>4583</v>
      </c>
      <c r="BH632" s="1" t="s">
        <v>1135</v>
      </c>
      <c r="BI632" s="1" t="s">
        <v>1173</v>
      </c>
      <c r="BJ632" s="1" t="s">
        <v>1429</v>
      </c>
      <c r="BK632" s="1" t="s">
        <v>1428</v>
      </c>
      <c r="BL632" s="1" t="s">
        <v>1108</v>
      </c>
      <c r="BM632" s="1" t="s">
        <v>1107</v>
      </c>
      <c r="BN632" s="1">
        <v>1</v>
      </c>
      <c r="BQ632" s="1" t="s">
        <v>3575</v>
      </c>
      <c r="BR632" s="1">
        <v>3</v>
      </c>
      <c r="BS632" s="1" t="s">
        <v>1106</v>
      </c>
      <c r="BU632" s="1" t="s">
        <v>1170</v>
      </c>
      <c r="BW632" s="1" t="s">
        <v>3574</v>
      </c>
      <c r="BX632" s="1" t="s">
        <v>3573</v>
      </c>
      <c r="BY632" s="1" t="s">
        <v>3573</v>
      </c>
      <c r="BZ632" s="1" t="s">
        <v>3573</v>
      </c>
      <c r="CA632" s="1" t="s">
        <v>3573</v>
      </c>
      <c r="CB632" s="1" t="s">
        <v>3573</v>
      </c>
      <c r="CC632" s="1" t="s">
        <v>3574</v>
      </c>
      <c r="CD632" s="1" t="s">
        <v>3573</v>
      </c>
      <c r="CE632" s="1" t="s">
        <v>3573</v>
      </c>
      <c r="CF632" s="1" t="s">
        <v>3573</v>
      </c>
      <c r="CG632" s="1" t="s">
        <v>3573</v>
      </c>
      <c r="CH632" s="1" t="s">
        <v>3573</v>
      </c>
      <c r="CI632" s="2">
        <v>41411</v>
      </c>
      <c r="CJ632" s="2">
        <v>38718</v>
      </c>
    </row>
    <row r="633" spans="1:88" s="37" customFormat="1" ht="60" x14ac:dyDescent="0.25">
      <c r="A633" s="12">
        <v>267</v>
      </c>
      <c r="B633" s="12" t="s">
        <v>588</v>
      </c>
      <c r="C633" s="12"/>
      <c r="D633" s="12"/>
      <c r="E633" s="12"/>
      <c r="F633" s="12"/>
      <c r="G633" s="19">
        <v>267.7</v>
      </c>
      <c r="H633" s="12" t="s">
        <v>4470</v>
      </c>
      <c r="I633" s="12" t="s">
        <v>2261</v>
      </c>
      <c r="J633" s="12" t="s">
        <v>946</v>
      </c>
      <c r="K633" s="12" t="s">
        <v>87</v>
      </c>
      <c r="L633" s="12" t="s">
        <v>21</v>
      </c>
      <c r="M633" s="12" t="s">
        <v>1040</v>
      </c>
      <c r="N633" s="16">
        <v>41640</v>
      </c>
      <c r="O633" s="12"/>
      <c r="P633" s="12"/>
      <c r="Q633" s="12"/>
      <c r="R633" s="12">
        <v>103</v>
      </c>
      <c r="S633" s="12" t="s">
        <v>1140</v>
      </c>
      <c r="T633" s="12"/>
      <c r="U633" s="12"/>
      <c r="V633" s="12"/>
      <c r="W633" s="12"/>
      <c r="X633" s="12">
        <v>5</v>
      </c>
      <c r="Y633" s="12" t="s">
        <v>1256</v>
      </c>
      <c r="Z633" s="12">
        <v>1</v>
      </c>
      <c r="AA633" s="12">
        <v>0</v>
      </c>
      <c r="AB633" s="12">
        <v>0</v>
      </c>
      <c r="AC633" s="12">
        <v>0</v>
      </c>
      <c r="AD633" s="12">
        <v>0</v>
      </c>
      <c r="AE633" s="12">
        <v>0</v>
      </c>
      <c r="AF633" s="12">
        <v>0</v>
      </c>
      <c r="AG633" s="12">
        <v>0</v>
      </c>
      <c r="AH633" s="12">
        <v>0</v>
      </c>
      <c r="AI633" s="12">
        <v>1</v>
      </c>
      <c r="AJ633" s="12">
        <v>0</v>
      </c>
      <c r="AK633" s="12">
        <v>0</v>
      </c>
      <c r="AL633" s="12">
        <v>0</v>
      </c>
      <c r="AM633" s="12">
        <v>0</v>
      </c>
      <c r="AN633" s="12">
        <v>0</v>
      </c>
      <c r="AO633" s="12">
        <v>0</v>
      </c>
      <c r="AP633" s="12">
        <v>0</v>
      </c>
      <c r="AQ633" s="12" t="s">
        <v>1074</v>
      </c>
      <c r="AR633" s="12">
        <v>0</v>
      </c>
      <c r="AS633" s="12"/>
      <c r="AT633" s="12" t="s">
        <v>1067</v>
      </c>
      <c r="AU633" s="12" t="s">
        <v>1206</v>
      </c>
      <c r="AV633" s="12" t="s">
        <v>1178</v>
      </c>
      <c r="AW633" s="12">
        <v>52</v>
      </c>
      <c r="AX633" s="12">
        <v>0</v>
      </c>
      <c r="AY633" s="12"/>
      <c r="AZ633" s="12" t="s">
        <v>1065</v>
      </c>
      <c r="BA633" s="12"/>
      <c r="BB633" s="12" t="s">
        <v>1441</v>
      </c>
      <c r="BC633" s="12"/>
      <c r="BD633" s="12" t="s">
        <v>588</v>
      </c>
      <c r="BE633" s="12" t="s">
        <v>2258</v>
      </c>
      <c r="BF633" s="17">
        <v>48</v>
      </c>
      <c r="BG633" s="12" t="s">
        <v>4583</v>
      </c>
      <c r="BH633" s="12" t="s">
        <v>1135</v>
      </c>
      <c r="BI633" s="12" t="s">
        <v>1173</v>
      </c>
      <c r="BJ633" s="12" t="s">
        <v>1429</v>
      </c>
      <c r="BK633" s="12" t="s">
        <v>1428</v>
      </c>
      <c r="BL633" s="12" t="s">
        <v>1108</v>
      </c>
      <c r="BM633" s="12" t="s">
        <v>1107</v>
      </c>
      <c r="BN633" s="12">
        <v>1</v>
      </c>
      <c r="BO633" s="12"/>
      <c r="BP633" s="12"/>
      <c r="BQ633" s="12" t="s">
        <v>3575</v>
      </c>
      <c r="BR633" s="12">
        <v>3</v>
      </c>
      <c r="BS633" s="12" t="s">
        <v>1106</v>
      </c>
      <c r="BT633" s="12"/>
      <c r="BU633" s="12" t="s">
        <v>1170</v>
      </c>
      <c r="BV633" s="12"/>
      <c r="BW633" s="12" t="s">
        <v>3574</v>
      </c>
      <c r="BX633" s="12" t="s">
        <v>3573</v>
      </c>
      <c r="BY633" s="12" t="s">
        <v>3573</v>
      </c>
      <c r="BZ633" s="12" t="s">
        <v>3573</v>
      </c>
      <c r="CA633" s="12" t="s">
        <v>3573</v>
      </c>
      <c r="CB633" s="12" t="s">
        <v>3573</v>
      </c>
      <c r="CC633" s="12" t="s">
        <v>3574</v>
      </c>
      <c r="CD633" s="12" t="s">
        <v>3573</v>
      </c>
      <c r="CE633" s="12" t="s">
        <v>3573</v>
      </c>
      <c r="CF633" s="12" t="s">
        <v>3573</v>
      </c>
      <c r="CG633" s="12" t="s">
        <v>3573</v>
      </c>
      <c r="CH633" s="12" t="s">
        <v>3573</v>
      </c>
      <c r="CI633" s="16">
        <v>41411</v>
      </c>
      <c r="CJ633" s="16">
        <v>38718</v>
      </c>
    </row>
    <row r="634" spans="1:88" s="37" customFormat="1" ht="60" x14ac:dyDescent="0.25">
      <c r="A634" s="12">
        <v>267</v>
      </c>
      <c r="B634" s="12" t="s">
        <v>588</v>
      </c>
      <c r="C634" s="12"/>
      <c r="D634" s="12"/>
      <c r="E634" s="12"/>
      <c r="F634" s="12"/>
      <c r="G634" s="19">
        <v>267.8</v>
      </c>
      <c r="H634" s="12" t="s">
        <v>4469</v>
      </c>
      <c r="I634" s="12" t="s">
        <v>2261</v>
      </c>
      <c r="J634" s="12" t="s">
        <v>946</v>
      </c>
      <c r="K634" s="12" t="s">
        <v>87</v>
      </c>
      <c r="L634" s="12" t="s">
        <v>21</v>
      </c>
      <c r="M634" s="12" t="s">
        <v>1040</v>
      </c>
      <c r="N634" s="16">
        <v>41640</v>
      </c>
      <c r="O634" s="12"/>
      <c r="P634" s="12"/>
      <c r="Q634" s="12"/>
      <c r="R634" s="12">
        <v>103</v>
      </c>
      <c r="S634" s="12" t="s">
        <v>1140</v>
      </c>
      <c r="T634" s="12"/>
      <c r="U634" s="12"/>
      <c r="V634" s="12"/>
      <c r="W634" s="12"/>
      <c r="X634" s="12">
        <v>5</v>
      </c>
      <c r="Y634" s="12" t="s">
        <v>1256</v>
      </c>
      <c r="Z634" s="12">
        <v>1</v>
      </c>
      <c r="AA634" s="12">
        <v>0</v>
      </c>
      <c r="AB634" s="12">
        <v>0</v>
      </c>
      <c r="AC634" s="12">
        <v>0</v>
      </c>
      <c r="AD634" s="12">
        <v>0</v>
      </c>
      <c r="AE634" s="12">
        <v>0</v>
      </c>
      <c r="AF634" s="12">
        <v>0</v>
      </c>
      <c r="AG634" s="12">
        <v>0</v>
      </c>
      <c r="AH634" s="12">
        <v>0</v>
      </c>
      <c r="AI634" s="12">
        <v>1</v>
      </c>
      <c r="AJ634" s="12">
        <v>0</v>
      </c>
      <c r="AK634" s="12">
        <v>0</v>
      </c>
      <c r="AL634" s="12">
        <v>0</v>
      </c>
      <c r="AM634" s="12">
        <v>0</v>
      </c>
      <c r="AN634" s="12">
        <v>0</v>
      </c>
      <c r="AO634" s="12">
        <v>0</v>
      </c>
      <c r="AP634" s="12">
        <v>0</v>
      </c>
      <c r="AQ634" s="12" t="s">
        <v>1074</v>
      </c>
      <c r="AR634" s="12">
        <v>0</v>
      </c>
      <c r="AS634" s="12"/>
      <c r="AT634" s="12" t="s">
        <v>1067</v>
      </c>
      <c r="AU634" s="12" t="s">
        <v>1206</v>
      </c>
      <c r="AV634" s="12" t="s">
        <v>1178</v>
      </c>
      <c r="AW634" s="12">
        <v>52</v>
      </c>
      <c r="AX634" s="12">
        <v>0</v>
      </c>
      <c r="AY634" s="12"/>
      <c r="AZ634" s="12" t="s">
        <v>1065</v>
      </c>
      <c r="BA634" s="12"/>
      <c r="BB634" s="12" t="s">
        <v>1441</v>
      </c>
      <c r="BC634" s="12"/>
      <c r="BD634" s="12" t="s">
        <v>588</v>
      </c>
      <c r="BE634" s="12" t="s">
        <v>2258</v>
      </c>
      <c r="BF634" s="17">
        <v>48</v>
      </c>
      <c r="BG634" s="12" t="s">
        <v>4583</v>
      </c>
      <c r="BH634" s="12" t="s">
        <v>1135</v>
      </c>
      <c r="BI634" s="12" t="s">
        <v>1173</v>
      </c>
      <c r="BJ634" s="12" t="s">
        <v>1429</v>
      </c>
      <c r="BK634" s="12" t="s">
        <v>1428</v>
      </c>
      <c r="BL634" s="12" t="s">
        <v>1108</v>
      </c>
      <c r="BM634" s="12" t="s">
        <v>1107</v>
      </c>
      <c r="BN634" s="12">
        <v>1</v>
      </c>
      <c r="BO634" s="12"/>
      <c r="BP634" s="12"/>
      <c r="BQ634" s="12" t="s">
        <v>3575</v>
      </c>
      <c r="BR634" s="12">
        <v>3</v>
      </c>
      <c r="BS634" s="12" t="s">
        <v>1106</v>
      </c>
      <c r="BT634" s="12"/>
      <c r="BU634" s="12" t="s">
        <v>1170</v>
      </c>
      <c r="BV634" s="12"/>
      <c r="BW634" s="12" t="s">
        <v>3574</v>
      </c>
      <c r="BX634" s="12" t="s">
        <v>3573</v>
      </c>
      <c r="BY634" s="12" t="s">
        <v>3573</v>
      </c>
      <c r="BZ634" s="12" t="s">
        <v>3573</v>
      </c>
      <c r="CA634" s="12" t="s">
        <v>3573</v>
      </c>
      <c r="CB634" s="12" t="s">
        <v>3573</v>
      </c>
      <c r="CC634" s="12" t="s">
        <v>3574</v>
      </c>
      <c r="CD634" s="12" t="s">
        <v>3573</v>
      </c>
      <c r="CE634" s="12" t="s">
        <v>3573</v>
      </c>
      <c r="CF634" s="12" t="s">
        <v>3573</v>
      </c>
      <c r="CG634" s="12" t="s">
        <v>3573</v>
      </c>
      <c r="CH634" s="12" t="s">
        <v>3573</v>
      </c>
      <c r="CI634" s="16">
        <v>41411</v>
      </c>
      <c r="CJ634" s="16">
        <v>38718</v>
      </c>
    </row>
    <row r="635" spans="1:88" ht="45" x14ac:dyDescent="0.25">
      <c r="A635" s="1">
        <v>268</v>
      </c>
      <c r="B635" s="1" t="s">
        <v>589</v>
      </c>
      <c r="G635" s="5">
        <v>268.33999999999997</v>
      </c>
      <c r="H635" s="1" t="s">
        <v>4570</v>
      </c>
      <c r="I635" s="1" t="s">
        <v>16</v>
      </c>
      <c r="J635" s="1" t="s">
        <v>1041</v>
      </c>
      <c r="K635" s="1" t="s">
        <v>590</v>
      </c>
      <c r="L635" s="1" t="s">
        <v>16</v>
      </c>
      <c r="M635" s="1" t="s">
        <v>3594</v>
      </c>
      <c r="N635" s="2">
        <v>35977</v>
      </c>
      <c r="P635" s="1">
        <v>285558</v>
      </c>
      <c r="Q635" s="1">
        <v>193277</v>
      </c>
      <c r="R635" s="1">
        <v>170</v>
      </c>
      <c r="S635" s="1" t="s">
        <v>1280</v>
      </c>
      <c r="T635" s="1" t="s">
        <v>4569</v>
      </c>
      <c r="U635" s="1">
        <v>10</v>
      </c>
      <c r="V635" s="1" t="s">
        <v>1207</v>
      </c>
      <c r="W635" s="1">
        <v>0</v>
      </c>
      <c r="X635" s="1">
        <v>20</v>
      </c>
      <c r="Z635" s="1">
        <v>1</v>
      </c>
      <c r="AA635" s="1">
        <v>0</v>
      </c>
      <c r="AB635" s="1">
        <v>0</v>
      </c>
      <c r="AC635" s="1">
        <v>0</v>
      </c>
      <c r="AD635" s="1">
        <v>0</v>
      </c>
      <c r="AE635" s="1">
        <v>0</v>
      </c>
      <c r="AF635" s="1">
        <v>0</v>
      </c>
      <c r="AG635" s="1">
        <v>0</v>
      </c>
      <c r="AH635" s="1">
        <v>0</v>
      </c>
      <c r="AI635" s="1">
        <v>0</v>
      </c>
      <c r="AJ635" s="1">
        <v>0</v>
      </c>
      <c r="AK635" s="1">
        <v>1</v>
      </c>
      <c r="AL635" s="1">
        <v>0</v>
      </c>
      <c r="AM635" s="1">
        <v>0</v>
      </c>
      <c r="AN635" s="1">
        <v>0</v>
      </c>
      <c r="AO635" s="1">
        <v>0</v>
      </c>
      <c r="AP635" s="1">
        <v>0</v>
      </c>
      <c r="AQ635" s="1" t="s">
        <v>1333</v>
      </c>
      <c r="AR635" s="1">
        <v>0</v>
      </c>
      <c r="AT635" s="1" t="s">
        <v>16</v>
      </c>
      <c r="AU635" s="1" t="s">
        <v>1206</v>
      </c>
      <c r="AV635" s="1" t="s">
        <v>1019</v>
      </c>
      <c r="AW635" s="1">
        <v>12</v>
      </c>
      <c r="AX635" s="1">
        <v>0</v>
      </c>
      <c r="CI635" s="2">
        <v>41411</v>
      </c>
    </row>
    <row r="636" spans="1:88" ht="45" x14ac:dyDescent="0.25">
      <c r="A636" s="1">
        <v>268</v>
      </c>
      <c r="B636" s="1" t="s">
        <v>589</v>
      </c>
      <c r="G636" s="5">
        <v>268.31</v>
      </c>
      <c r="H636" s="1" t="s">
        <v>4576</v>
      </c>
      <c r="I636" s="1" t="s">
        <v>16</v>
      </c>
      <c r="J636" s="1" t="s">
        <v>1041</v>
      </c>
      <c r="K636" s="1" t="s">
        <v>590</v>
      </c>
      <c r="L636" s="1" t="s">
        <v>16</v>
      </c>
      <c r="M636" s="1" t="s">
        <v>3594</v>
      </c>
      <c r="N636" s="2">
        <v>35977</v>
      </c>
      <c r="P636" s="1">
        <v>285553</v>
      </c>
      <c r="Q636" s="1">
        <v>193281</v>
      </c>
      <c r="R636" s="1">
        <v>170</v>
      </c>
      <c r="S636" s="1" t="s">
        <v>1280</v>
      </c>
      <c r="T636" s="1" t="s">
        <v>4575</v>
      </c>
      <c r="U636" s="1">
        <v>10</v>
      </c>
      <c r="V636" s="1" t="s">
        <v>1207</v>
      </c>
      <c r="W636" s="1">
        <v>0</v>
      </c>
      <c r="X636" s="1">
        <v>20</v>
      </c>
      <c r="Z636" s="1">
        <v>1</v>
      </c>
      <c r="AA636" s="1">
        <v>0</v>
      </c>
      <c r="AB636" s="1">
        <v>0</v>
      </c>
      <c r="AC636" s="1">
        <v>0</v>
      </c>
      <c r="AD636" s="1">
        <v>0</v>
      </c>
      <c r="AE636" s="1">
        <v>0</v>
      </c>
      <c r="AF636" s="1">
        <v>0</v>
      </c>
      <c r="AG636" s="1">
        <v>0</v>
      </c>
      <c r="AH636" s="1">
        <v>0</v>
      </c>
      <c r="AI636" s="1">
        <v>0</v>
      </c>
      <c r="AJ636" s="1">
        <v>0</v>
      </c>
      <c r="AK636" s="1">
        <v>1</v>
      </c>
      <c r="AL636" s="1">
        <v>0</v>
      </c>
      <c r="AM636" s="1">
        <v>0</v>
      </c>
      <c r="AN636" s="1">
        <v>0</v>
      </c>
      <c r="AO636" s="1">
        <v>0</v>
      </c>
      <c r="AP636" s="1">
        <v>0</v>
      </c>
      <c r="AQ636" s="1" t="s">
        <v>1333</v>
      </c>
      <c r="AR636" s="1">
        <v>0</v>
      </c>
      <c r="AT636" s="1" t="s">
        <v>16</v>
      </c>
      <c r="AU636" s="1" t="s">
        <v>1206</v>
      </c>
      <c r="AV636" s="1" t="s">
        <v>1019</v>
      </c>
      <c r="AW636" s="1">
        <v>12</v>
      </c>
      <c r="AX636" s="1">
        <v>0</v>
      </c>
      <c r="CI636" s="2">
        <v>41411</v>
      </c>
    </row>
    <row r="637" spans="1:88" ht="45" x14ac:dyDescent="0.25">
      <c r="A637" s="1">
        <v>268</v>
      </c>
      <c r="B637" s="1" t="s">
        <v>589</v>
      </c>
      <c r="G637" s="5">
        <v>268.35000000000002</v>
      </c>
      <c r="H637" s="1" t="s">
        <v>4568</v>
      </c>
      <c r="I637" s="1" t="s">
        <v>16</v>
      </c>
      <c r="J637" s="1" t="s">
        <v>1041</v>
      </c>
      <c r="K637" s="1" t="s">
        <v>590</v>
      </c>
      <c r="L637" s="1" t="s">
        <v>16</v>
      </c>
      <c r="M637" s="1" t="s">
        <v>3594</v>
      </c>
      <c r="N637" s="2">
        <v>35977</v>
      </c>
      <c r="P637" s="1">
        <v>285550</v>
      </c>
      <c r="Q637" s="1">
        <v>193268</v>
      </c>
      <c r="R637" s="1">
        <v>170</v>
      </c>
      <c r="S637" s="1" t="s">
        <v>1280</v>
      </c>
      <c r="T637" s="1" t="s">
        <v>4567</v>
      </c>
      <c r="U637" s="1">
        <v>10</v>
      </c>
      <c r="V637" s="1" t="s">
        <v>1207</v>
      </c>
      <c r="W637" s="1">
        <v>0</v>
      </c>
      <c r="X637" s="1">
        <v>20</v>
      </c>
      <c r="Z637" s="1">
        <v>1</v>
      </c>
      <c r="AA637" s="1">
        <v>0</v>
      </c>
      <c r="AB637" s="1">
        <v>0</v>
      </c>
      <c r="AC637" s="1">
        <v>0</v>
      </c>
      <c r="AD637" s="1">
        <v>0</v>
      </c>
      <c r="AE637" s="1">
        <v>0</v>
      </c>
      <c r="AF637" s="1">
        <v>0</v>
      </c>
      <c r="AG637" s="1">
        <v>0</v>
      </c>
      <c r="AH637" s="1">
        <v>0</v>
      </c>
      <c r="AI637" s="1">
        <v>0</v>
      </c>
      <c r="AJ637" s="1">
        <v>0</v>
      </c>
      <c r="AK637" s="1">
        <v>1</v>
      </c>
      <c r="AL637" s="1">
        <v>0</v>
      </c>
      <c r="AM637" s="1">
        <v>0</v>
      </c>
      <c r="AN637" s="1">
        <v>0</v>
      </c>
      <c r="AO637" s="1">
        <v>0</v>
      </c>
      <c r="AP637" s="1">
        <v>0</v>
      </c>
      <c r="AQ637" s="1" t="s">
        <v>1333</v>
      </c>
      <c r="AR637" s="1">
        <v>0</v>
      </c>
      <c r="AT637" s="1" t="s">
        <v>16</v>
      </c>
      <c r="AU637" s="1" t="s">
        <v>1206</v>
      </c>
      <c r="AV637" s="1" t="s">
        <v>1019</v>
      </c>
      <c r="AW637" s="1">
        <v>12</v>
      </c>
      <c r="AX637" s="1">
        <v>0</v>
      </c>
      <c r="CI637" s="2">
        <v>41411</v>
      </c>
    </row>
    <row r="638" spans="1:88" ht="45" x14ac:dyDescent="0.25">
      <c r="A638" s="1">
        <v>268</v>
      </c>
      <c r="B638" s="1" t="s">
        <v>589</v>
      </c>
      <c r="G638" s="5">
        <v>268.32</v>
      </c>
      <c r="H638" s="1" t="s">
        <v>4574</v>
      </c>
      <c r="I638" s="1" t="s">
        <v>16</v>
      </c>
      <c r="J638" s="1" t="s">
        <v>1041</v>
      </c>
      <c r="K638" s="1" t="s">
        <v>590</v>
      </c>
      <c r="L638" s="1" t="s">
        <v>16</v>
      </c>
      <c r="M638" s="1" t="s">
        <v>3594</v>
      </c>
      <c r="N638" s="2">
        <v>35977</v>
      </c>
      <c r="P638" s="1">
        <v>285548</v>
      </c>
      <c r="Q638" s="1">
        <v>193284</v>
      </c>
      <c r="R638" s="1">
        <v>170</v>
      </c>
      <c r="S638" s="1" t="s">
        <v>1280</v>
      </c>
      <c r="T638" s="1" t="s">
        <v>4573</v>
      </c>
      <c r="U638" s="1">
        <v>10</v>
      </c>
      <c r="V638" s="1" t="s">
        <v>1207</v>
      </c>
      <c r="W638" s="1">
        <v>0</v>
      </c>
      <c r="X638" s="1">
        <v>20</v>
      </c>
      <c r="Z638" s="1">
        <v>1</v>
      </c>
      <c r="AA638" s="1">
        <v>0</v>
      </c>
      <c r="AB638" s="1">
        <v>0</v>
      </c>
      <c r="AC638" s="1">
        <v>0</v>
      </c>
      <c r="AD638" s="1">
        <v>0</v>
      </c>
      <c r="AE638" s="1">
        <v>0</v>
      </c>
      <c r="AF638" s="1">
        <v>0</v>
      </c>
      <c r="AG638" s="1">
        <v>0</v>
      </c>
      <c r="AH638" s="1">
        <v>0</v>
      </c>
      <c r="AI638" s="1">
        <v>0</v>
      </c>
      <c r="AJ638" s="1">
        <v>0</v>
      </c>
      <c r="AK638" s="1">
        <v>1</v>
      </c>
      <c r="AL638" s="1">
        <v>0</v>
      </c>
      <c r="AM638" s="1">
        <v>0</v>
      </c>
      <c r="AN638" s="1">
        <v>0</v>
      </c>
      <c r="AO638" s="1">
        <v>0</v>
      </c>
      <c r="AP638" s="1">
        <v>0</v>
      </c>
      <c r="AQ638" s="1" t="s">
        <v>1333</v>
      </c>
      <c r="AR638" s="1">
        <v>0</v>
      </c>
      <c r="AT638" s="1" t="s">
        <v>16</v>
      </c>
      <c r="AU638" s="1" t="s">
        <v>1206</v>
      </c>
      <c r="AV638" s="1" t="s">
        <v>1019</v>
      </c>
      <c r="AW638" s="1">
        <v>12</v>
      </c>
      <c r="AX638" s="1">
        <v>0</v>
      </c>
      <c r="CI638" s="2">
        <v>41411</v>
      </c>
    </row>
    <row r="639" spans="1:88" ht="45" x14ac:dyDescent="0.25">
      <c r="A639" s="1">
        <v>268</v>
      </c>
      <c r="B639" s="1" t="s">
        <v>589</v>
      </c>
      <c r="G639" s="5">
        <v>268.33</v>
      </c>
      <c r="H639" s="1" t="s">
        <v>4572</v>
      </c>
      <c r="I639" s="1" t="s">
        <v>16</v>
      </c>
      <c r="J639" s="1" t="s">
        <v>1041</v>
      </c>
      <c r="K639" s="1" t="s">
        <v>590</v>
      </c>
      <c r="L639" s="1" t="s">
        <v>16</v>
      </c>
      <c r="M639" s="1" t="s">
        <v>3594</v>
      </c>
      <c r="N639" s="2">
        <v>35977</v>
      </c>
      <c r="P639" s="1">
        <v>285546</v>
      </c>
      <c r="Q639" s="1">
        <v>193283</v>
      </c>
      <c r="R639" s="1">
        <v>170</v>
      </c>
      <c r="S639" s="1" t="s">
        <v>1280</v>
      </c>
      <c r="T639" s="1" t="s">
        <v>4571</v>
      </c>
      <c r="U639" s="1">
        <v>10</v>
      </c>
      <c r="V639" s="1" t="s">
        <v>1207</v>
      </c>
      <c r="W639" s="1">
        <v>0</v>
      </c>
      <c r="X639" s="1">
        <v>20</v>
      </c>
      <c r="Z639" s="1">
        <v>1</v>
      </c>
      <c r="AA639" s="1">
        <v>0</v>
      </c>
      <c r="AB639" s="1">
        <v>0</v>
      </c>
      <c r="AC639" s="1">
        <v>0</v>
      </c>
      <c r="AD639" s="1">
        <v>0</v>
      </c>
      <c r="AE639" s="1">
        <v>0</v>
      </c>
      <c r="AF639" s="1">
        <v>0</v>
      </c>
      <c r="AG639" s="1">
        <v>0</v>
      </c>
      <c r="AH639" s="1">
        <v>0</v>
      </c>
      <c r="AI639" s="1">
        <v>0</v>
      </c>
      <c r="AJ639" s="1">
        <v>0</v>
      </c>
      <c r="AK639" s="1">
        <v>1</v>
      </c>
      <c r="AL639" s="1">
        <v>0</v>
      </c>
      <c r="AM639" s="1">
        <v>0</v>
      </c>
      <c r="AN639" s="1">
        <v>0</v>
      </c>
      <c r="AO639" s="1">
        <v>0</v>
      </c>
      <c r="AP639" s="1">
        <v>0</v>
      </c>
      <c r="AQ639" s="1" t="s">
        <v>1333</v>
      </c>
      <c r="AR639" s="1">
        <v>0</v>
      </c>
      <c r="AT639" s="1" t="s">
        <v>16</v>
      </c>
      <c r="AU639" s="1" t="s">
        <v>1206</v>
      </c>
      <c r="AV639" s="1" t="s">
        <v>1019</v>
      </c>
      <c r="AW639" s="1">
        <v>12</v>
      </c>
      <c r="AX639" s="1">
        <v>0</v>
      </c>
      <c r="CI639" s="2">
        <v>41411</v>
      </c>
    </row>
    <row r="640" spans="1:88" ht="45" x14ac:dyDescent="0.25">
      <c r="A640" s="1">
        <v>268</v>
      </c>
      <c r="B640" s="1" t="s">
        <v>589</v>
      </c>
      <c r="G640" s="5">
        <v>268.10000000000002</v>
      </c>
      <c r="H640" s="1" t="s">
        <v>4582</v>
      </c>
      <c r="I640" s="1" t="s">
        <v>16</v>
      </c>
      <c r="J640" s="1" t="s">
        <v>1041</v>
      </c>
      <c r="K640" s="1" t="s">
        <v>590</v>
      </c>
      <c r="L640" s="1" t="s">
        <v>16</v>
      </c>
      <c r="M640" s="1" t="s">
        <v>3594</v>
      </c>
      <c r="N640" s="2">
        <v>35977</v>
      </c>
      <c r="O640" s="1" t="s">
        <v>4581</v>
      </c>
      <c r="P640" s="1">
        <v>285545</v>
      </c>
      <c r="Q640" s="1">
        <v>193269</v>
      </c>
      <c r="R640" s="1">
        <v>170</v>
      </c>
      <c r="S640" s="1" t="s">
        <v>1280</v>
      </c>
      <c r="T640" s="1" t="s">
        <v>4580</v>
      </c>
      <c r="U640" s="1">
        <v>10</v>
      </c>
      <c r="V640" s="1" t="s">
        <v>1194</v>
      </c>
      <c r="W640" s="1">
        <v>185</v>
      </c>
      <c r="X640" s="1">
        <v>5</v>
      </c>
      <c r="Y640" s="1" t="s">
        <v>1256</v>
      </c>
      <c r="Z640" s="1">
        <v>1</v>
      </c>
      <c r="AA640" s="1">
        <v>0</v>
      </c>
      <c r="AB640" s="1">
        <v>0</v>
      </c>
      <c r="AC640" s="1">
        <v>0</v>
      </c>
      <c r="AD640" s="1">
        <v>0</v>
      </c>
      <c r="AE640" s="1">
        <v>0</v>
      </c>
      <c r="AF640" s="1">
        <v>0</v>
      </c>
      <c r="AG640" s="1">
        <v>0</v>
      </c>
      <c r="AH640" s="1">
        <v>0</v>
      </c>
      <c r="AI640" s="1">
        <v>0</v>
      </c>
      <c r="AJ640" s="1">
        <v>0</v>
      </c>
      <c r="AK640" s="1">
        <v>1</v>
      </c>
      <c r="AL640" s="1">
        <v>0</v>
      </c>
      <c r="AM640" s="1">
        <v>0</v>
      </c>
      <c r="AN640" s="1">
        <v>0</v>
      </c>
      <c r="AO640" s="1">
        <v>0</v>
      </c>
      <c r="AP640" s="1">
        <v>0</v>
      </c>
      <c r="AQ640" s="1" t="s">
        <v>1333</v>
      </c>
      <c r="AR640" s="1">
        <v>0</v>
      </c>
      <c r="AT640" s="1" t="s">
        <v>16</v>
      </c>
      <c r="AU640" s="1" t="s">
        <v>1206</v>
      </c>
      <c r="AV640" s="1" t="s">
        <v>1019</v>
      </c>
      <c r="AW640" s="1">
        <v>12</v>
      </c>
      <c r="AX640" s="1">
        <v>12</v>
      </c>
      <c r="CI640" s="2">
        <v>41411</v>
      </c>
    </row>
    <row r="641" spans="1:88" ht="45" x14ac:dyDescent="0.25">
      <c r="A641" s="1">
        <v>268</v>
      </c>
      <c r="B641" s="1" t="s">
        <v>589</v>
      </c>
      <c r="G641" s="5">
        <v>268.2</v>
      </c>
      <c r="H641" s="1" t="s">
        <v>4579</v>
      </c>
      <c r="I641" s="1" t="s">
        <v>16</v>
      </c>
      <c r="J641" s="1" t="s">
        <v>1041</v>
      </c>
      <c r="K641" s="1" t="s">
        <v>590</v>
      </c>
      <c r="L641" s="1" t="s">
        <v>16</v>
      </c>
      <c r="M641" s="1" t="s">
        <v>3594</v>
      </c>
      <c r="N641" s="2">
        <v>35977</v>
      </c>
      <c r="O641" s="1" t="s">
        <v>4578</v>
      </c>
      <c r="P641" s="1">
        <v>285545</v>
      </c>
      <c r="Q641" s="1">
        <v>193294</v>
      </c>
      <c r="R641" s="1">
        <v>170</v>
      </c>
      <c r="S641" s="1" t="s">
        <v>1280</v>
      </c>
      <c r="T641" s="1" t="s">
        <v>4577</v>
      </c>
      <c r="U641" s="1">
        <v>10</v>
      </c>
      <c r="V641" s="1" t="s">
        <v>1194</v>
      </c>
      <c r="W641" s="1">
        <v>185</v>
      </c>
      <c r="X641" s="1">
        <v>5</v>
      </c>
      <c r="Y641" s="1" t="s">
        <v>1256</v>
      </c>
      <c r="Z641" s="1">
        <v>1</v>
      </c>
      <c r="AA641" s="1">
        <v>0</v>
      </c>
      <c r="AB641" s="1">
        <v>0</v>
      </c>
      <c r="AC641" s="1">
        <v>0</v>
      </c>
      <c r="AD641" s="1">
        <v>0</v>
      </c>
      <c r="AE641" s="1">
        <v>0</v>
      </c>
      <c r="AF641" s="1">
        <v>0</v>
      </c>
      <c r="AG641" s="1">
        <v>0</v>
      </c>
      <c r="AH641" s="1">
        <v>0</v>
      </c>
      <c r="AI641" s="1">
        <v>0</v>
      </c>
      <c r="AJ641" s="1">
        <v>0</v>
      </c>
      <c r="AK641" s="1">
        <v>1</v>
      </c>
      <c r="AL641" s="1">
        <v>0</v>
      </c>
      <c r="AM641" s="1">
        <v>0</v>
      </c>
      <c r="AN641" s="1">
        <v>0</v>
      </c>
      <c r="AO641" s="1">
        <v>0</v>
      </c>
      <c r="AP641" s="1">
        <v>0</v>
      </c>
      <c r="AQ641" s="1" t="s">
        <v>1333</v>
      </c>
      <c r="AR641" s="1">
        <v>0</v>
      </c>
      <c r="AT641" s="1" t="s">
        <v>16</v>
      </c>
      <c r="AU641" s="1" t="s">
        <v>1206</v>
      </c>
      <c r="AV641" s="1" t="s">
        <v>1019</v>
      </c>
      <c r="AW641" s="1">
        <v>12</v>
      </c>
      <c r="AX641" s="1">
        <v>0</v>
      </c>
      <c r="CI641" s="2">
        <v>41411</v>
      </c>
    </row>
    <row r="642" spans="1:88" ht="45" x14ac:dyDescent="0.25">
      <c r="A642" s="1">
        <v>268</v>
      </c>
      <c r="B642" s="1" t="s">
        <v>589</v>
      </c>
      <c r="G642" s="5">
        <v>268.36</v>
      </c>
      <c r="H642" s="1" t="s">
        <v>4566</v>
      </c>
      <c r="I642" s="1" t="s">
        <v>16</v>
      </c>
      <c r="J642" s="1" t="s">
        <v>1041</v>
      </c>
      <c r="K642" s="1" t="s">
        <v>590</v>
      </c>
      <c r="L642" s="1" t="s">
        <v>16</v>
      </c>
      <c r="M642" s="1" t="s">
        <v>3594</v>
      </c>
      <c r="N642" s="2">
        <v>35977</v>
      </c>
      <c r="P642" s="1">
        <v>285542</v>
      </c>
      <c r="Q642" s="1">
        <v>193272</v>
      </c>
      <c r="R642" s="1">
        <v>170</v>
      </c>
      <c r="S642" s="1" t="s">
        <v>1280</v>
      </c>
      <c r="T642" s="1" t="s">
        <v>4565</v>
      </c>
      <c r="U642" s="1">
        <v>10</v>
      </c>
      <c r="V642" s="1" t="s">
        <v>1207</v>
      </c>
      <c r="W642" s="1">
        <v>0</v>
      </c>
      <c r="X642" s="1">
        <v>20</v>
      </c>
      <c r="Z642" s="1">
        <v>1</v>
      </c>
      <c r="AA642" s="1">
        <v>0</v>
      </c>
      <c r="AB642" s="1">
        <v>0</v>
      </c>
      <c r="AC642" s="1">
        <v>0</v>
      </c>
      <c r="AD642" s="1">
        <v>0</v>
      </c>
      <c r="AE642" s="1">
        <v>0</v>
      </c>
      <c r="AF642" s="1">
        <v>0</v>
      </c>
      <c r="AG642" s="1">
        <v>0</v>
      </c>
      <c r="AH642" s="1">
        <v>0</v>
      </c>
      <c r="AI642" s="1">
        <v>0</v>
      </c>
      <c r="AJ642" s="1">
        <v>0</v>
      </c>
      <c r="AK642" s="1">
        <v>1</v>
      </c>
      <c r="AL642" s="1">
        <v>0</v>
      </c>
      <c r="AM642" s="1">
        <v>0</v>
      </c>
      <c r="AN642" s="1">
        <v>0</v>
      </c>
      <c r="AO642" s="1">
        <v>0</v>
      </c>
      <c r="AP642" s="1">
        <v>0</v>
      </c>
      <c r="AQ642" s="1" t="s">
        <v>1333</v>
      </c>
      <c r="AR642" s="1">
        <v>0</v>
      </c>
      <c r="AT642" s="1" t="s">
        <v>16</v>
      </c>
      <c r="AU642" s="1" t="s">
        <v>1206</v>
      </c>
      <c r="AV642" s="1" t="s">
        <v>1019</v>
      </c>
      <c r="AW642" s="1">
        <v>12</v>
      </c>
      <c r="AX642" s="1">
        <v>0</v>
      </c>
      <c r="CI642" s="2">
        <v>41411</v>
      </c>
    </row>
    <row r="643" spans="1:88" ht="45" x14ac:dyDescent="0.25">
      <c r="A643" s="1">
        <v>269</v>
      </c>
      <c r="B643" s="1" t="s">
        <v>591</v>
      </c>
      <c r="G643" s="5">
        <v>269.10000000000002</v>
      </c>
      <c r="H643" s="1" t="s">
        <v>4564</v>
      </c>
      <c r="I643" s="1" t="s">
        <v>16</v>
      </c>
      <c r="J643" s="1" t="s">
        <v>1041</v>
      </c>
      <c r="K643" s="1" t="s">
        <v>4371</v>
      </c>
      <c r="L643" s="1" t="s">
        <v>16</v>
      </c>
      <c r="M643" s="1" t="s">
        <v>1413</v>
      </c>
      <c r="N643" s="2">
        <v>35977</v>
      </c>
      <c r="O643" s="1" t="s">
        <v>4563</v>
      </c>
      <c r="P643" s="1">
        <v>303044</v>
      </c>
      <c r="Q643" s="1">
        <v>199641</v>
      </c>
      <c r="R643" s="1">
        <v>170</v>
      </c>
      <c r="S643" s="1" t="s">
        <v>1456</v>
      </c>
      <c r="T643" s="1" t="s">
        <v>4562</v>
      </c>
      <c r="U643" s="1">
        <v>10</v>
      </c>
      <c r="V643" s="1" t="s">
        <v>1529</v>
      </c>
      <c r="W643" s="1">
        <v>150</v>
      </c>
      <c r="X643" s="1">
        <v>1</v>
      </c>
      <c r="Y643" s="1" t="s">
        <v>1256</v>
      </c>
      <c r="Z643" s="1">
        <v>1</v>
      </c>
      <c r="AA643" s="1">
        <v>0</v>
      </c>
      <c r="AB643" s="1">
        <v>0</v>
      </c>
      <c r="AC643" s="1">
        <v>1</v>
      </c>
      <c r="AD643" s="1">
        <v>0</v>
      </c>
      <c r="AE643" s="1">
        <v>0</v>
      </c>
      <c r="AF643" s="1">
        <v>0</v>
      </c>
      <c r="AG643" s="1">
        <v>0</v>
      </c>
      <c r="AH643" s="1">
        <v>0</v>
      </c>
      <c r="AI643" s="1">
        <v>0</v>
      </c>
      <c r="AJ643" s="1">
        <v>0</v>
      </c>
      <c r="AK643" s="1">
        <v>1</v>
      </c>
      <c r="AL643" s="1">
        <v>0</v>
      </c>
      <c r="AM643" s="1">
        <v>0</v>
      </c>
      <c r="AN643" s="1">
        <v>0</v>
      </c>
      <c r="AO643" s="1">
        <v>0</v>
      </c>
      <c r="AP643" s="1">
        <v>0</v>
      </c>
      <c r="AQ643" s="1" t="s">
        <v>1251</v>
      </c>
      <c r="AR643" s="1">
        <v>0</v>
      </c>
      <c r="AT643" s="1" t="s">
        <v>16</v>
      </c>
      <c r="AU643" s="1" t="s">
        <v>1206</v>
      </c>
      <c r="AV643" s="1" t="s">
        <v>1452</v>
      </c>
      <c r="AW643" s="1">
        <v>4</v>
      </c>
      <c r="AX643" s="1">
        <v>4</v>
      </c>
      <c r="CI643" s="2">
        <v>41411</v>
      </c>
    </row>
    <row r="644" spans="1:88" ht="45" x14ac:dyDescent="0.25">
      <c r="A644" s="1">
        <v>269</v>
      </c>
      <c r="B644" s="1" t="s">
        <v>591</v>
      </c>
      <c r="G644" s="5">
        <v>269.2</v>
      </c>
      <c r="H644" s="1" t="s">
        <v>4157</v>
      </c>
      <c r="I644" s="1" t="s">
        <v>16</v>
      </c>
      <c r="J644" s="1" t="s">
        <v>1041</v>
      </c>
      <c r="K644" s="1" t="s">
        <v>4371</v>
      </c>
      <c r="L644" s="1" t="s">
        <v>16</v>
      </c>
      <c r="M644" s="1" t="s">
        <v>1413</v>
      </c>
      <c r="N644" s="2">
        <v>35977</v>
      </c>
      <c r="O644" s="1" t="s">
        <v>4561</v>
      </c>
      <c r="P644" s="1">
        <v>303035</v>
      </c>
      <c r="Q644" s="1">
        <v>199617</v>
      </c>
      <c r="R644" s="1">
        <v>170</v>
      </c>
      <c r="S644" s="1" t="s">
        <v>1456</v>
      </c>
      <c r="T644" s="1" t="s">
        <v>4560</v>
      </c>
      <c r="U644" s="1">
        <v>10</v>
      </c>
      <c r="V644" s="1" t="s">
        <v>1529</v>
      </c>
      <c r="W644" s="1">
        <v>150</v>
      </c>
      <c r="X644" s="1">
        <v>1</v>
      </c>
      <c r="Y644" s="1" t="s">
        <v>1256</v>
      </c>
      <c r="Z644" s="1">
        <v>1</v>
      </c>
      <c r="AA644" s="1">
        <v>0</v>
      </c>
      <c r="AB644" s="1">
        <v>0</v>
      </c>
      <c r="AC644" s="1">
        <v>1</v>
      </c>
      <c r="AD644" s="1">
        <v>0</v>
      </c>
      <c r="AE644" s="1">
        <v>0</v>
      </c>
      <c r="AF644" s="1">
        <v>0</v>
      </c>
      <c r="AG644" s="1">
        <v>0</v>
      </c>
      <c r="AH644" s="1">
        <v>0</v>
      </c>
      <c r="AI644" s="1">
        <v>0</v>
      </c>
      <c r="AJ644" s="1">
        <v>0</v>
      </c>
      <c r="AK644" s="1">
        <v>1</v>
      </c>
      <c r="AL644" s="1">
        <v>0</v>
      </c>
      <c r="AM644" s="1">
        <v>0</v>
      </c>
      <c r="AN644" s="1">
        <v>0</v>
      </c>
      <c r="AO644" s="1">
        <v>0</v>
      </c>
      <c r="AP644" s="1">
        <v>0</v>
      </c>
      <c r="AQ644" s="1" t="s">
        <v>1251</v>
      </c>
      <c r="AR644" s="1">
        <v>0</v>
      </c>
      <c r="AT644" s="1" t="s">
        <v>16</v>
      </c>
      <c r="AU644" s="1" t="s">
        <v>1206</v>
      </c>
      <c r="AV644" s="1" t="s">
        <v>1452</v>
      </c>
      <c r="AW644" s="1">
        <v>4</v>
      </c>
      <c r="AX644" s="1">
        <v>0</v>
      </c>
      <c r="CI644" s="2">
        <v>41411</v>
      </c>
    </row>
    <row r="645" spans="1:88" ht="30" x14ac:dyDescent="0.25">
      <c r="A645" s="1">
        <v>270</v>
      </c>
      <c r="B645" s="1" t="s">
        <v>592</v>
      </c>
      <c r="G645" s="5">
        <v>270.2</v>
      </c>
      <c r="H645" s="1" t="s">
        <v>4556</v>
      </c>
      <c r="I645" s="1" t="s">
        <v>16</v>
      </c>
      <c r="J645" s="1" t="s">
        <v>942</v>
      </c>
      <c r="K645" s="1" t="s">
        <v>78</v>
      </c>
      <c r="L645" s="1" t="s">
        <v>16</v>
      </c>
      <c r="M645" s="1" t="s">
        <v>1413</v>
      </c>
      <c r="N645" s="2">
        <v>36069</v>
      </c>
      <c r="O645" s="1" t="s">
        <v>4555</v>
      </c>
      <c r="P645" s="1">
        <v>401843</v>
      </c>
      <c r="Q645" s="1">
        <v>306183</v>
      </c>
      <c r="R645" s="1">
        <v>139</v>
      </c>
      <c r="S645" s="1" t="s">
        <v>1258</v>
      </c>
      <c r="T645" s="1" t="s">
        <v>4554</v>
      </c>
      <c r="U645" s="1">
        <v>5</v>
      </c>
      <c r="V645" s="1" t="s">
        <v>1194</v>
      </c>
      <c r="W645" s="1">
        <v>150</v>
      </c>
      <c r="X645" s="1">
        <v>5</v>
      </c>
      <c r="Y645" s="1" t="s">
        <v>1256</v>
      </c>
      <c r="Z645" s="1">
        <v>0</v>
      </c>
      <c r="AA645" s="1">
        <v>0</v>
      </c>
      <c r="AB645" s="1">
        <v>0</v>
      </c>
      <c r="AC645" s="1">
        <v>0</v>
      </c>
      <c r="AD645" s="1">
        <v>0</v>
      </c>
      <c r="AE645" s="1">
        <v>0</v>
      </c>
      <c r="AF645" s="1">
        <v>0</v>
      </c>
      <c r="AG645" s="1">
        <v>0</v>
      </c>
      <c r="AH645" s="1">
        <v>0</v>
      </c>
      <c r="AI645" s="1">
        <v>0</v>
      </c>
      <c r="AJ645" s="1">
        <v>0</v>
      </c>
      <c r="AK645" s="1">
        <v>0</v>
      </c>
      <c r="AL645" s="1">
        <v>1</v>
      </c>
      <c r="AM645" s="1">
        <v>0</v>
      </c>
      <c r="AN645" s="1">
        <v>0</v>
      </c>
      <c r="AO645" s="1">
        <v>0</v>
      </c>
      <c r="AP645" s="1">
        <v>0</v>
      </c>
      <c r="AQ645" s="1" t="s">
        <v>2471</v>
      </c>
      <c r="AR645" s="1">
        <v>0</v>
      </c>
      <c r="AT645" s="1" t="s">
        <v>16</v>
      </c>
      <c r="AV645" s="1" t="s">
        <v>1387</v>
      </c>
      <c r="AW645" s="1">
        <v>0</v>
      </c>
      <c r="AX645" s="1">
        <v>0</v>
      </c>
      <c r="CI645" s="2">
        <v>41411</v>
      </c>
    </row>
    <row r="646" spans="1:88" ht="30" x14ac:dyDescent="0.25">
      <c r="A646" s="1">
        <v>270</v>
      </c>
      <c r="B646" s="1" t="s">
        <v>592</v>
      </c>
      <c r="G646" s="5">
        <v>270.10000000000002</v>
      </c>
      <c r="H646" s="1" t="s">
        <v>3233</v>
      </c>
      <c r="I646" s="1" t="s">
        <v>16</v>
      </c>
      <c r="J646" s="1" t="s">
        <v>942</v>
      </c>
      <c r="K646" s="1" t="s">
        <v>78</v>
      </c>
      <c r="L646" s="1" t="s">
        <v>16</v>
      </c>
      <c r="M646" s="1" t="s">
        <v>1413</v>
      </c>
      <c r="N646" s="2">
        <v>36069</v>
      </c>
      <c r="O646" s="1" t="s">
        <v>4559</v>
      </c>
      <c r="P646" s="1">
        <v>401821</v>
      </c>
      <c r="Q646" s="1">
        <v>306069</v>
      </c>
      <c r="R646" s="1">
        <v>139</v>
      </c>
      <c r="S646" s="1" t="s">
        <v>1258</v>
      </c>
      <c r="T646" s="1" t="s">
        <v>4558</v>
      </c>
      <c r="U646" s="1">
        <v>5</v>
      </c>
      <c r="V646" s="1" t="s">
        <v>1194</v>
      </c>
      <c r="W646" s="1">
        <v>147.54</v>
      </c>
      <c r="X646" s="1">
        <v>0.01</v>
      </c>
      <c r="Y646" s="1" t="s">
        <v>1022</v>
      </c>
      <c r="Z646" s="1">
        <v>1</v>
      </c>
      <c r="AA646" s="1">
        <v>0</v>
      </c>
      <c r="AB646" s="1">
        <v>0</v>
      </c>
      <c r="AC646" s="1">
        <v>1</v>
      </c>
      <c r="AD646" s="1">
        <v>0</v>
      </c>
      <c r="AE646" s="1">
        <v>0</v>
      </c>
      <c r="AF646" s="1">
        <v>0</v>
      </c>
      <c r="AG646" s="1">
        <v>0</v>
      </c>
      <c r="AH646" s="1">
        <v>0</v>
      </c>
      <c r="AI646" s="1">
        <v>0</v>
      </c>
      <c r="AJ646" s="1">
        <v>0</v>
      </c>
      <c r="AK646" s="1">
        <v>0</v>
      </c>
      <c r="AL646" s="1">
        <v>0</v>
      </c>
      <c r="AM646" s="1">
        <v>0</v>
      </c>
      <c r="AN646" s="1">
        <v>0</v>
      </c>
      <c r="AO646" s="1">
        <v>0</v>
      </c>
      <c r="AP646" s="1">
        <v>0</v>
      </c>
      <c r="AQ646" s="1" t="s">
        <v>1326</v>
      </c>
      <c r="AR646" s="1">
        <v>0</v>
      </c>
      <c r="AT646" s="1" t="s">
        <v>16</v>
      </c>
      <c r="AU646" s="1" t="s">
        <v>1206</v>
      </c>
      <c r="AV646" s="1" t="s">
        <v>1417</v>
      </c>
      <c r="AW646" s="1">
        <v>6</v>
      </c>
      <c r="AX646" s="1">
        <v>6</v>
      </c>
      <c r="AZ646" s="1" t="s">
        <v>1065</v>
      </c>
      <c r="BB646" s="1" t="s">
        <v>4557</v>
      </c>
      <c r="BD646" s="1" t="s">
        <v>1638</v>
      </c>
      <c r="BE646" s="1" t="s">
        <v>1387</v>
      </c>
      <c r="BG646" s="1" t="s">
        <v>1637</v>
      </c>
      <c r="BH646" s="1" t="s">
        <v>1135</v>
      </c>
      <c r="BI646" s="1" t="s">
        <v>1521</v>
      </c>
      <c r="BJ646" s="1" t="s">
        <v>1172</v>
      </c>
      <c r="BK646" s="1" t="s">
        <v>1267</v>
      </c>
      <c r="BL646" s="1" t="s">
        <v>1108</v>
      </c>
      <c r="BM646" s="1" t="s">
        <v>1107</v>
      </c>
      <c r="BN646" s="1">
        <v>1</v>
      </c>
      <c r="BW646" s="1" t="s">
        <v>1383</v>
      </c>
      <c r="BX646" s="1" t="s">
        <v>1383</v>
      </c>
      <c r="BY646" s="1" t="s">
        <v>1383</v>
      </c>
      <c r="BZ646" s="1" t="s">
        <v>1383</v>
      </c>
      <c r="CA646" s="1" t="s">
        <v>1383</v>
      </c>
      <c r="CB646" s="1" t="s">
        <v>1383</v>
      </c>
      <c r="CC646" s="1" t="s">
        <v>1383</v>
      </c>
      <c r="CD646" s="1" t="s">
        <v>1383</v>
      </c>
      <c r="CE646" s="1" t="s">
        <v>1383</v>
      </c>
      <c r="CF646" s="1" t="s">
        <v>1383</v>
      </c>
      <c r="CG646" s="1" t="s">
        <v>1383</v>
      </c>
      <c r="CH646" s="1" t="s">
        <v>1383</v>
      </c>
      <c r="CI646" s="2">
        <v>41411</v>
      </c>
      <c r="CJ646" s="2">
        <v>38789</v>
      </c>
    </row>
    <row r="647" spans="1:88" ht="30" x14ac:dyDescent="0.25">
      <c r="A647" s="1">
        <v>271</v>
      </c>
      <c r="B647" s="1" t="s">
        <v>593</v>
      </c>
      <c r="G647" s="5">
        <v>271.3</v>
      </c>
      <c r="H647" s="1" t="s">
        <v>4548</v>
      </c>
      <c r="I647" s="1" t="s">
        <v>1620</v>
      </c>
      <c r="J647" s="1" t="s">
        <v>1041</v>
      </c>
      <c r="K647" s="1" t="s">
        <v>590</v>
      </c>
      <c r="L647" s="1" t="s">
        <v>16</v>
      </c>
      <c r="M647" s="1" t="s">
        <v>3286</v>
      </c>
      <c r="N647" s="2">
        <v>35977</v>
      </c>
      <c r="O647" s="1" t="s">
        <v>4547</v>
      </c>
      <c r="P647" s="1">
        <v>286655</v>
      </c>
      <c r="Q647" s="1">
        <v>194573</v>
      </c>
      <c r="R647" s="1">
        <v>170</v>
      </c>
      <c r="S647" s="1" t="s">
        <v>1280</v>
      </c>
      <c r="T647" s="1" t="s">
        <v>4546</v>
      </c>
      <c r="U647" s="1">
        <v>5</v>
      </c>
      <c r="V647" s="1" t="s">
        <v>1194</v>
      </c>
      <c r="W647" s="1">
        <v>235</v>
      </c>
      <c r="X647" s="1">
        <v>5</v>
      </c>
      <c r="Y647" s="1" t="s">
        <v>1256</v>
      </c>
      <c r="Z647" s="1">
        <v>0</v>
      </c>
      <c r="AA647" s="1">
        <v>0</v>
      </c>
      <c r="AB647" s="1">
        <v>0</v>
      </c>
      <c r="AC647" s="1">
        <v>0</v>
      </c>
      <c r="AD647" s="1">
        <v>0</v>
      </c>
      <c r="AE647" s="1">
        <v>0</v>
      </c>
      <c r="AF647" s="1">
        <v>0</v>
      </c>
      <c r="AG647" s="1">
        <v>0</v>
      </c>
      <c r="AH647" s="1">
        <v>0</v>
      </c>
      <c r="AI647" s="1">
        <v>0</v>
      </c>
      <c r="AJ647" s="1">
        <v>0</v>
      </c>
      <c r="AK647" s="1">
        <v>1</v>
      </c>
      <c r="AL647" s="1">
        <v>0</v>
      </c>
      <c r="AM647" s="1">
        <v>0</v>
      </c>
      <c r="AN647" s="1">
        <v>0</v>
      </c>
      <c r="AO647" s="1">
        <v>0</v>
      </c>
      <c r="AP647" s="1">
        <v>0</v>
      </c>
      <c r="AQ647" s="1" t="s">
        <v>1333</v>
      </c>
      <c r="AR647" s="1">
        <v>0</v>
      </c>
      <c r="AT647" s="1" t="s">
        <v>1620</v>
      </c>
      <c r="AV647" s="1" t="s">
        <v>1387</v>
      </c>
      <c r="AW647" s="1">
        <v>0</v>
      </c>
      <c r="AX647" s="1">
        <v>0</v>
      </c>
      <c r="CI647" s="2">
        <v>41411</v>
      </c>
      <c r="CJ647" s="2">
        <v>39377</v>
      </c>
    </row>
    <row r="648" spans="1:88" ht="30" x14ac:dyDescent="0.25">
      <c r="A648" s="1">
        <v>271</v>
      </c>
      <c r="B648" s="1" t="s">
        <v>593</v>
      </c>
      <c r="G648" s="5">
        <v>271.2</v>
      </c>
      <c r="H648" s="1" t="s">
        <v>1884</v>
      </c>
      <c r="I648" s="1" t="s">
        <v>1620</v>
      </c>
      <c r="J648" s="1" t="s">
        <v>1041</v>
      </c>
      <c r="K648" s="1" t="s">
        <v>590</v>
      </c>
      <c r="L648" s="1" t="s">
        <v>16</v>
      </c>
      <c r="M648" s="1" t="s">
        <v>3286</v>
      </c>
      <c r="N648" s="2">
        <v>35977</v>
      </c>
      <c r="O648" s="1" t="s">
        <v>4550</v>
      </c>
      <c r="P648" s="1">
        <v>286597</v>
      </c>
      <c r="Q648" s="1">
        <v>194483</v>
      </c>
      <c r="R648" s="1">
        <v>170</v>
      </c>
      <c r="S648" s="1" t="s">
        <v>1280</v>
      </c>
      <c r="T648" s="1" t="s">
        <v>4549</v>
      </c>
      <c r="U648" s="1">
        <v>5</v>
      </c>
      <c r="V648" s="1" t="s">
        <v>1194</v>
      </c>
      <c r="W648" s="1">
        <v>235</v>
      </c>
      <c r="X648" s="1">
        <v>5</v>
      </c>
      <c r="Y648" s="1" t="s">
        <v>1256</v>
      </c>
      <c r="Z648" s="1">
        <v>0</v>
      </c>
      <c r="AA648" s="1">
        <v>0</v>
      </c>
      <c r="AB648" s="1">
        <v>0</v>
      </c>
      <c r="AC648" s="1">
        <v>0</v>
      </c>
      <c r="AD648" s="1">
        <v>0</v>
      </c>
      <c r="AE648" s="1">
        <v>0</v>
      </c>
      <c r="AF648" s="1">
        <v>0</v>
      </c>
      <c r="AG648" s="1">
        <v>0</v>
      </c>
      <c r="AH648" s="1">
        <v>0</v>
      </c>
      <c r="AI648" s="1">
        <v>0</v>
      </c>
      <c r="AJ648" s="1">
        <v>0</v>
      </c>
      <c r="AK648" s="1">
        <v>1</v>
      </c>
      <c r="AL648" s="1">
        <v>0</v>
      </c>
      <c r="AM648" s="1">
        <v>0</v>
      </c>
      <c r="AN648" s="1">
        <v>0</v>
      </c>
      <c r="AO648" s="1">
        <v>0</v>
      </c>
      <c r="AP648" s="1">
        <v>0</v>
      </c>
      <c r="AQ648" s="1" t="s">
        <v>1333</v>
      </c>
      <c r="AR648" s="1">
        <v>0</v>
      </c>
      <c r="AT648" s="1" t="s">
        <v>1620</v>
      </c>
      <c r="AV648" s="1" t="s">
        <v>1387</v>
      </c>
      <c r="AW648" s="1">
        <v>0</v>
      </c>
      <c r="AX648" s="1">
        <v>0</v>
      </c>
      <c r="CI648" s="2">
        <v>41411</v>
      </c>
      <c r="CJ648" s="2">
        <v>39377</v>
      </c>
    </row>
    <row r="649" spans="1:88" ht="30" x14ac:dyDescent="0.25">
      <c r="A649" s="1">
        <v>271</v>
      </c>
      <c r="B649" s="1" t="s">
        <v>593</v>
      </c>
      <c r="G649" s="5">
        <v>271.10000000000002</v>
      </c>
      <c r="H649" s="1" t="s">
        <v>1887</v>
      </c>
      <c r="I649" s="1" t="s">
        <v>1620</v>
      </c>
      <c r="J649" s="1" t="s">
        <v>1041</v>
      </c>
      <c r="K649" s="1" t="s">
        <v>590</v>
      </c>
      <c r="L649" s="1" t="s">
        <v>16</v>
      </c>
      <c r="M649" s="1" t="s">
        <v>3286</v>
      </c>
      <c r="N649" s="2">
        <v>35977</v>
      </c>
      <c r="O649" s="1" t="s">
        <v>4553</v>
      </c>
      <c r="P649" s="1">
        <v>286588</v>
      </c>
      <c r="Q649" s="1">
        <v>194559</v>
      </c>
      <c r="R649" s="1">
        <v>170</v>
      </c>
      <c r="S649" s="1" t="s">
        <v>1280</v>
      </c>
      <c r="T649" s="1" t="s">
        <v>4552</v>
      </c>
      <c r="U649" s="1">
        <v>5</v>
      </c>
      <c r="V649" s="1" t="s">
        <v>1194</v>
      </c>
      <c r="W649" s="1">
        <v>235</v>
      </c>
      <c r="X649" s="1">
        <v>5</v>
      </c>
      <c r="Y649" s="1" t="s">
        <v>1256</v>
      </c>
      <c r="Z649" s="1">
        <v>0</v>
      </c>
      <c r="AA649" s="1">
        <v>0</v>
      </c>
      <c r="AB649" s="1">
        <v>0</v>
      </c>
      <c r="AC649" s="1">
        <v>0</v>
      </c>
      <c r="AD649" s="1">
        <v>0</v>
      </c>
      <c r="AE649" s="1">
        <v>0</v>
      </c>
      <c r="AF649" s="1">
        <v>0</v>
      </c>
      <c r="AG649" s="1">
        <v>0</v>
      </c>
      <c r="AH649" s="1">
        <v>0</v>
      </c>
      <c r="AI649" s="1">
        <v>0</v>
      </c>
      <c r="AJ649" s="1">
        <v>0</v>
      </c>
      <c r="AK649" s="1">
        <v>1</v>
      </c>
      <c r="AL649" s="1">
        <v>0</v>
      </c>
      <c r="AM649" s="1">
        <v>0</v>
      </c>
      <c r="AN649" s="1">
        <v>0</v>
      </c>
      <c r="AO649" s="1">
        <v>0</v>
      </c>
      <c r="AP649" s="1">
        <v>0</v>
      </c>
      <c r="AQ649" s="1" t="s">
        <v>1333</v>
      </c>
      <c r="AR649" s="1">
        <v>0</v>
      </c>
      <c r="AT649" s="1" t="s">
        <v>1620</v>
      </c>
      <c r="AV649" s="1" t="s">
        <v>1387</v>
      </c>
      <c r="AW649" s="1">
        <v>0</v>
      </c>
      <c r="AX649" s="1">
        <v>0</v>
      </c>
      <c r="AY649" s="1" t="s">
        <v>4551</v>
      </c>
      <c r="CI649" s="2">
        <v>41411</v>
      </c>
      <c r="CJ649" s="2">
        <v>39377</v>
      </c>
    </row>
    <row r="650" spans="1:88" ht="45" x14ac:dyDescent="0.25">
      <c r="A650" s="1">
        <v>272</v>
      </c>
      <c r="B650" s="1" t="s">
        <v>652</v>
      </c>
      <c r="G650" s="5">
        <v>272.2</v>
      </c>
      <c r="H650" s="1" t="s">
        <v>4542</v>
      </c>
      <c r="I650" s="1" t="s">
        <v>16</v>
      </c>
      <c r="J650" s="1" t="s">
        <v>1041</v>
      </c>
      <c r="K650" s="1" t="s">
        <v>273</v>
      </c>
      <c r="L650" s="1" t="s">
        <v>16</v>
      </c>
      <c r="M650" s="1" t="s">
        <v>3550</v>
      </c>
      <c r="N650" s="2">
        <v>35977</v>
      </c>
      <c r="O650" s="1" t="s">
        <v>4541</v>
      </c>
      <c r="P650" s="1">
        <v>293590</v>
      </c>
      <c r="Q650" s="1">
        <v>199079</v>
      </c>
      <c r="R650" s="1">
        <v>170</v>
      </c>
      <c r="S650" s="1" t="s">
        <v>1280</v>
      </c>
      <c r="T650" s="1" t="s">
        <v>4540</v>
      </c>
      <c r="U650" s="1">
        <v>10</v>
      </c>
      <c r="V650" s="1" t="s">
        <v>1194</v>
      </c>
      <c r="W650" s="1">
        <v>0</v>
      </c>
      <c r="X650" s="1">
        <v>20</v>
      </c>
      <c r="Z650" s="1">
        <v>1</v>
      </c>
      <c r="AA650" s="1">
        <v>0</v>
      </c>
      <c r="AB650" s="1">
        <v>0</v>
      </c>
      <c r="AC650" s="1">
        <v>0</v>
      </c>
      <c r="AD650" s="1">
        <v>0</v>
      </c>
      <c r="AE650" s="1">
        <v>0</v>
      </c>
      <c r="AF650" s="1">
        <v>0</v>
      </c>
      <c r="AG650" s="1">
        <v>0</v>
      </c>
      <c r="AH650" s="1">
        <v>0</v>
      </c>
      <c r="AI650" s="1">
        <v>0</v>
      </c>
      <c r="AJ650" s="1">
        <v>0</v>
      </c>
      <c r="AK650" s="1">
        <v>1</v>
      </c>
      <c r="AL650" s="1">
        <v>0</v>
      </c>
      <c r="AM650" s="1">
        <v>0</v>
      </c>
      <c r="AN650" s="1">
        <v>0</v>
      </c>
      <c r="AO650" s="1">
        <v>0</v>
      </c>
      <c r="AP650" s="1">
        <v>0</v>
      </c>
      <c r="AQ650" s="1" t="s">
        <v>1333</v>
      </c>
      <c r="AR650" s="1">
        <v>0</v>
      </c>
      <c r="AT650" s="1" t="s">
        <v>16</v>
      </c>
      <c r="AU650" s="1" t="s">
        <v>1206</v>
      </c>
      <c r="AV650" s="1" t="s">
        <v>1452</v>
      </c>
      <c r="AW650" s="1">
        <v>4</v>
      </c>
      <c r="AX650" s="1">
        <v>0</v>
      </c>
      <c r="CI650" s="2">
        <v>41411</v>
      </c>
    </row>
    <row r="651" spans="1:88" ht="45" x14ac:dyDescent="0.25">
      <c r="A651" s="1">
        <v>272</v>
      </c>
      <c r="B651" s="1" t="s">
        <v>652</v>
      </c>
      <c r="G651" s="5">
        <v>272.10000000000002</v>
      </c>
      <c r="H651" s="1" t="s">
        <v>4545</v>
      </c>
      <c r="I651" s="1" t="s">
        <v>16</v>
      </c>
      <c r="J651" s="1" t="s">
        <v>1041</v>
      </c>
      <c r="K651" s="1" t="s">
        <v>273</v>
      </c>
      <c r="L651" s="1" t="s">
        <v>16</v>
      </c>
      <c r="M651" s="1" t="s">
        <v>3550</v>
      </c>
      <c r="N651" s="2">
        <v>35977</v>
      </c>
      <c r="O651" s="1" t="s">
        <v>4544</v>
      </c>
      <c r="P651" s="1">
        <v>293572</v>
      </c>
      <c r="Q651" s="1">
        <v>199091</v>
      </c>
      <c r="R651" s="1">
        <v>170</v>
      </c>
      <c r="S651" s="1" t="s">
        <v>1280</v>
      </c>
      <c r="T651" s="1" t="s">
        <v>4543</v>
      </c>
      <c r="U651" s="1">
        <v>10</v>
      </c>
      <c r="V651" s="1" t="s">
        <v>1194</v>
      </c>
      <c r="W651" s="1">
        <v>0</v>
      </c>
      <c r="X651" s="1">
        <v>20</v>
      </c>
      <c r="Z651" s="1">
        <v>1</v>
      </c>
      <c r="AA651" s="1">
        <v>0</v>
      </c>
      <c r="AB651" s="1">
        <v>0</v>
      </c>
      <c r="AC651" s="1">
        <v>0</v>
      </c>
      <c r="AD651" s="1">
        <v>0</v>
      </c>
      <c r="AE651" s="1">
        <v>0</v>
      </c>
      <c r="AF651" s="1">
        <v>0</v>
      </c>
      <c r="AG651" s="1">
        <v>0</v>
      </c>
      <c r="AH651" s="1">
        <v>0</v>
      </c>
      <c r="AI651" s="1">
        <v>0</v>
      </c>
      <c r="AJ651" s="1">
        <v>0</v>
      </c>
      <c r="AK651" s="1">
        <v>1</v>
      </c>
      <c r="AL651" s="1">
        <v>0</v>
      </c>
      <c r="AM651" s="1">
        <v>0</v>
      </c>
      <c r="AN651" s="1">
        <v>0</v>
      </c>
      <c r="AO651" s="1">
        <v>0</v>
      </c>
      <c r="AP651" s="1">
        <v>0</v>
      </c>
      <c r="AQ651" s="1" t="s">
        <v>1333</v>
      </c>
      <c r="AR651" s="1">
        <v>0</v>
      </c>
      <c r="AT651" s="1" t="s">
        <v>16</v>
      </c>
      <c r="AU651" s="1" t="s">
        <v>1206</v>
      </c>
      <c r="AV651" s="1" t="s">
        <v>1452</v>
      </c>
      <c r="AW651" s="1">
        <v>4</v>
      </c>
      <c r="AX651" s="1">
        <v>4</v>
      </c>
      <c r="CI651" s="2">
        <v>41411</v>
      </c>
    </row>
    <row r="652" spans="1:88" ht="30" x14ac:dyDescent="0.25">
      <c r="A652" s="1">
        <v>273</v>
      </c>
      <c r="B652" s="1" t="s">
        <v>653</v>
      </c>
      <c r="G652" s="5">
        <v>273.39999999999998</v>
      </c>
      <c r="H652" s="1" t="s">
        <v>4539</v>
      </c>
      <c r="I652" s="1" t="s">
        <v>16</v>
      </c>
      <c r="J652" s="1" t="s">
        <v>70</v>
      </c>
      <c r="K652" s="1" t="s">
        <v>47</v>
      </c>
      <c r="L652" s="1" t="s">
        <v>16</v>
      </c>
      <c r="M652" s="1" t="s">
        <v>4536</v>
      </c>
      <c r="N652" s="2">
        <v>35977</v>
      </c>
      <c r="P652" s="1">
        <v>435268</v>
      </c>
      <c r="Q652" s="1">
        <v>408221</v>
      </c>
      <c r="R652" s="1">
        <v>110</v>
      </c>
      <c r="S652" s="1" t="s">
        <v>1336</v>
      </c>
      <c r="T652" s="1" t="s">
        <v>4538</v>
      </c>
      <c r="U652" s="1">
        <v>20</v>
      </c>
      <c r="V652" s="1" t="s">
        <v>1529</v>
      </c>
      <c r="W652" s="1">
        <v>88</v>
      </c>
      <c r="X652" s="1">
        <v>10</v>
      </c>
      <c r="Y652" s="1" t="s">
        <v>1529</v>
      </c>
      <c r="Z652" s="1">
        <v>1</v>
      </c>
      <c r="AA652" s="1">
        <v>0</v>
      </c>
      <c r="AB652" s="1">
        <v>0</v>
      </c>
      <c r="AC652" s="1">
        <v>0</v>
      </c>
      <c r="AD652" s="1">
        <v>0</v>
      </c>
      <c r="AE652" s="1">
        <v>0</v>
      </c>
      <c r="AF652" s="1">
        <v>0</v>
      </c>
      <c r="AG652" s="1">
        <v>0</v>
      </c>
      <c r="AH652" s="1">
        <v>0</v>
      </c>
      <c r="AI652" s="1">
        <v>0</v>
      </c>
      <c r="AJ652" s="1">
        <v>0</v>
      </c>
      <c r="AK652" s="1">
        <v>1</v>
      </c>
      <c r="AL652" s="1">
        <v>0</v>
      </c>
      <c r="AM652" s="1">
        <v>0</v>
      </c>
      <c r="AN652" s="1">
        <v>0</v>
      </c>
      <c r="AO652" s="1">
        <v>0</v>
      </c>
      <c r="AP652" s="1">
        <v>0</v>
      </c>
      <c r="AQ652" s="1" t="s">
        <v>1333</v>
      </c>
      <c r="AR652" s="1">
        <v>0</v>
      </c>
      <c r="AT652" s="1" t="s">
        <v>16</v>
      </c>
      <c r="AU652" s="1" t="s">
        <v>1206</v>
      </c>
      <c r="AV652" s="1" t="s">
        <v>1019</v>
      </c>
      <c r="AW652" s="1">
        <v>12</v>
      </c>
      <c r="AX652" s="1">
        <v>12</v>
      </c>
      <c r="CI652" s="2">
        <v>41411</v>
      </c>
    </row>
    <row r="653" spans="1:88" ht="30" x14ac:dyDescent="0.25">
      <c r="A653" s="1">
        <v>273</v>
      </c>
      <c r="B653" s="1" t="s">
        <v>653</v>
      </c>
      <c r="G653" s="5">
        <v>273.5</v>
      </c>
      <c r="H653" s="1" t="s">
        <v>4537</v>
      </c>
      <c r="I653" s="1" t="s">
        <v>16</v>
      </c>
      <c r="J653" s="1" t="s">
        <v>70</v>
      </c>
      <c r="K653" s="1" t="s">
        <v>47</v>
      </c>
      <c r="L653" s="1" t="s">
        <v>16</v>
      </c>
      <c r="M653" s="1" t="s">
        <v>4536</v>
      </c>
      <c r="N653" s="2">
        <v>35977</v>
      </c>
      <c r="P653" s="1">
        <v>435251</v>
      </c>
      <c r="Q653" s="1">
        <v>408279</v>
      </c>
      <c r="R653" s="1">
        <v>110</v>
      </c>
      <c r="S653" s="1" t="s">
        <v>1336</v>
      </c>
      <c r="T653" s="1" t="s">
        <v>4535</v>
      </c>
      <c r="U653" s="1">
        <v>20</v>
      </c>
      <c r="V653" s="1" t="s">
        <v>1529</v>
      </c>
      <c r="W653" s="1">
        <v>84</v>
      </c>
      <c r="X653" s="1">
        <v>10</v>
      </c>
      <c r="Y653" s="1" t="s">
        <v>1529</v>
      </c>
      <c r="Z653" s="1">
        <v>1</v>
      </c>
      <c r="AA653" s="1">
        <v>0</v>
      </c>
      <c r="AB653" s="1">
        <v>0</v>
      </c>
      <c r="AC653" s="1">
        <v>0</v>
      </c>
      <c r="AD653" s="1">
        <v>0</v>
      </c>
      <c r="AE653" s="1">
        <v>0</v>
      </c>
      <c r="AF653" s="1">
        <v>0</v>
      </c>
      <c r="AG653" s="1">
        <v>0</v>
      </c>
      <c r="AH653" s="1">
        <v>0</v>
      </c>
      <c r="AI653" s="1">
        <v>0</v>
      </c>
      <c r="AJ653" s="1">
        <v>1</v>
      </c>
      <c r="AK653" s="1">
        <v>0</v>
      </c>
      <c r="AL653" s="1">
        <v>0</v>
      </c>
      <c r="AM653" s="1">
        <v>0</v>
      </c>
      <c r="AN653" s="1">
        <v>0</v>
      </c>
      <c r="AO653" s="1">
        <v>0</v>
      </c>
      <c r="AP653" s="1">
        <v>0</v>
      </c>
      <c r="AQ653" s="1" t="s">
        <v>3125</v>
      </c>
      <c r="AR653" s="1">
        <v>0</v>
      </c>
      <c r="AT653" s="1" t="s">
        <v>16</v>
      </c>
      <c r="AU653" s="1" t="s">
        <v>1206</v>
      </c>
      <c r="AV653" s="1" t="s">
        <v>1019</v>
      </c>
      <c r="AW653" s="1">
        <v>12</v>
      </c>
      <c r="AX653" s="1">
        <v>0</v>
      </c>
      <c r="CI653" s="2">
        <v>41411</v>
      </c>
    </row>
    <row r="654" spans="1:88" ht="30" x14ac:dyDescent="0.25">
      <c r="A654" s="1">
        <v>274</v>
      </c>
      <c r="B654" s="1" t="s">
        <v>654</v>
      </c>
      <c r="G654" s="5">
        <v>274.10000000000002</v>
      </c>
      <c r="H654" s="1" t="s">
        <v>4534</v>
      </c>
      <c r="I654" s="1" t="s">
        <v>16</v>
      </c>
      <c r="J654" s="1" t="s">
        <v>946</v>
      </c>
      <c r="K654" s="1" t="s">
        <v>304</v>
      </c>
      <c r="L654" s="1" t="s">
        <v>16</v>
      </c>
      <c r="M654" s="1" t="s">
        <v>4532</v>
      </c>
      <c r="N654" s="2">
        <v>35977</v>
      </c>
      <c r="P654" s="1">
        <v>364734</v>
      </c>
      <c r="Q654" s="1">
        <v>401125</v>
      </c>
      <c r="R654" s="1">
        <v>109</v>
      </c>
      <c r="S654" s="1" t="s">
        <v>1140</v>
      </c>
      <c r="T654" s="1" t="s">
        <v>4531</v>
      </c>
      <c r="U654" s="1">
        <v>20</v>
      </c>
      <c r="V654" s="1" t="s">
        <v>1529</v>
      </c>
      <c r="W654" s="1">
        <v>31</v>
      </c>
      <c r="X654" s="1">
        <v>10</v>
      </c>
      <c r="Y654" s="1" t="s">
        <v>1529</v>
      </c>
      <c r="Z654" s="1">
        <v>1</v>
      </c>
      <c r="AA654" s="1">
        <v>0</v>
      </c>
      <c r="AB654" s="1">
        <v>0</v>
      </c>
      <c r="AC654" s="1">
        <v>0</v>
      </c>
      <c r="AD654" s="1">
        <v>0</v>
      </c>
      <c r="AE654" s="1">
        <v>0</v>
      </c>
      <c r="AF654" s="1">
        <v>0</v>
      </c>
      <c r="AG654" s="1">
        <v>0</v>
      </c>
      <c r="AH654" s="1">
        <v>0</v>
      </c>
      <c r="AI654" s="1">
        <v>0</v>
      </c>
      <c r="AJ654" s="1">
        <v>0</v>
      </c>
      <c r="AK654" s="1">
        <v>1</v>
      </c>
      <c r="AL654" s="1">
        <v>0</v>
      </c>
      <c r="AM654" s="1">
        <v>0</v>
      </c>
      <c r="AN654" s="1">
        <v>0</v>
      </c>
      <c r="AO654" s="1">
        <v>0</v>
      </c>
      <c r="AP654" s="1">
        <v>0</v>
      </c>
      <c r="AQ654" s="1" t="s">
        <v>1333</v>
      </c>
      <c r="AR654" s="1">
        <v>0</v>
      </c>
      <c r="AT654" s="1" t="s">
        <v>16</v>
      </c>
      <c r="AU654" s="1" t="s">
        <v>1206</v>
      </c>
      <c r="AV654" s="1" t="s">
        <v>1019</v>
      </c>
      <c r="AW654" s="1">
        <v>12</v>
      </c>
      <c r="AX654" s="1">
        <v>12</v>
      </c>
      <c r="CI654" s="2">
        <v>41411</v>
      </c>
    </row>
    <row r="655" spans="1:88" s="2" customFormat="1" ht="30" x14ac:dyDescent="0.25">
      <c r="A655" s="1">
        <v>274</v>
      </c>
      <c r="B655" s="1" t="s">
        <v>654</v>
      </c>
      <c r="C655" s="1"/>
      <c r="D655" s="1"/>
      <c r="E655" s="1"/>
      <c r="F655" s="1"/>
      <c r="G655" s="5">
        <v>274.2</v>
      </c>
      <c r="H655" s="1" t="s">
        <v>4533</v>
      </c>
      <c r="I655" s="1" t="s">
        <v>16</v>
      </c>
      <c r="J655" s="1" t="s">
        <v>946</v>
      </c>
      <c r="K655" s="1" t="s">
        <v>304</v>
      </c>
      <c r="L655" s="1" t="s">
        <v>16</v>
      </c>
      <c r="M655" s="1" t="s">
        <v>4532</v>
      </c>
      <c r="N655" s="2">
        <v>35977</v>
      </c>
      <c r="O655" s="1"/>
      <c r="P655" s="1">
        <v>364734</v>
      </c>
      <c r="Q655" s="1">
        <v>401125</v>
      </c>
      <c r="R655" s="1">
        <v>109</v>
      </c>
      <c r="S655" s="1" t="s">
        <v>1140</v>
      </c>
      <c r="T655" s="1" t="s">
        <v>4531</v>
      </c>
      <c r="U655" s="1">
        <v>20</v>
      </c>
      <c r="V655" s="1" t="s">
        <v>1529</v>
      </c>
      <c r="W655" s="1">
        <v>31</v>
      </c>
      <c r="X655" s="1">
        <v>10</v>
      </c>
      <c r="Y655" s="1" t="s">
        <v>1529</v>
      </c>
      <c r="Z655" s="1">
        <v>1</v>
      </c>
      <c r="AA655" s="1">
        <v>0</v>
      </c>
      <c r="AB655" s="1">
        <v>0</v>
      </c>
      <c r="AC655" s="1">
        <v>0</v>
      </c>
      <c r="AD655" s="1">
        <v>0</v>
      </c>
      <c r="AE655" s="1">
        <v>0</v>
      </c>
      <c r="AF655" s="1">
        <v>0</v>
      </c>
      <c r="AG655" s="1">
        <v>0</v>
      </c>
      <c r="AH655" s="1">
        <v>0</v>
      </c>
      <c r="AI655" s="1">
        <v>0</v>
      </c>
      <c r="AJ655" s="1">
        <v>0</v>
      </c>
      <c r="AK655" s="1">
        <v>1</v>
      </c>
      <c r="AL655" s="1">
        <v>0</v>
      </c>
      <c r="AM655" s="1">
        <v>0</v>
      </c>
      <c r="AN655" s="1">
        <v>0</v>
      </c>
      <c r="AO655" s="1">
        <v>0</v>
      </c>
      <c r="AP655" s="1">
        <v>0</v>
      </c>
      <c r="AQ655" s="1" t="s">
        <v>1333</v>
      </c>
      <c r="AR655" s="1">
        <v>0</v>
      </c>
      <c r="AS655" s="1"/>
      <c r="AT655" s="1" t="s">
        <v>16</v>
      </c>
      <c r="AU655" s="1" t="s">
        <v>1206</v>
      </c>
      <c r="AV655" s="1" t="s">
        <v>1019</v>
      </c>
      <c r="AW655" s="1">
        <v>12</v>
      </c>
      <c r="AX655" s="1">
        <v>0</v>
      </c>
      <c r="AY655" s="1"/>
      <c r="AZ655" s="1"/>
      <c r="BA655" s="1"/>
      <c r="BB655" s="1"/>
      <c r="BC655" s="1"/>
      <c r="BD655" s="1"/>
      <c r="BE655" s="1"/>
      <c r="BF655" s="3"/>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2">
        <v>41411</v>
      </c>
    </row>
    <row r="656" spans="1:88" s="2" customFormat="1" ht="30" x14ac:dyDescent="0.25">
      <c r="A656" s="1">
        <v>275</v>
      </c>
      <c r="B656" s="1" t="s">
        <v>655</v>
      </c>
      <c r="C656" s="1"/>
      <c r="D656" s="1"/>
      <c r="E656" s="1"/>
      <c r="F656" s="1"/>
      <c r="G656" s="5">
        <v>275.2</v>
      </c>
      <c r="H656" s="1" t="s">
        <v>4530</v>
      </c>
      <c r="I656" s="1" t="s">
        <v>16</v>
      </c>
      <c r="J656" s="1" t="s">
        <v>70</v>
      </c>
      <c r="K656" s="1" t="s">
        <v>47</v>
      </c>
      <c r="L656" s="1" t="s">
        <v>16</v>
      </c>
      <c r="M656" s="1" t="s">
        <v>4527</v>
      </c>
      <c r="N656" s="2">
        <v>35977</v>
      </c>
      <c r="O656" s="1"/>
      <c r="P656" s="1">
        <v>440742</v>
      </c>
      <c r="Q656" s="1">
        <v>393956</v>
      </c>
      <c r="R656" s="1">
        <v>111</v>
      </c>
      <c r="S656" s="1" t="s">
        <v>1258</v>
      </c>
      <c r="T656" s="1" t="s">
        <v>4529</v>
      </c>
      <c r="U656" s="1">
        <v>20</v>
      </c>
      <c r="V656" s="1" t="s">
        <v>1194</v>
      </c>
      <c r="W656" s="1">
        <v>0</v>
      </c>
      <c r="X656" s="1">
        <v>20</v>
      </c>
      <c r="Y656" s="1"/>
      <c r="Z656" s="1">
        <v>1</v>
      </c>
      <c r="AA656" s="1">
        <v>0</v>
      </c>
      <c r="AB656" s="1">
        <v>0</v>
      </c>
      <c r="AC656" s="1">
        <v>0</v>
      </c>
      <c r="AD656" s="1">
        <v>0</v>
      </c>
      <c r="AE656" s="1">
        <v>0</v>
      </c>
      <c r="AF656" s="1">
        <v>0</v>
      </c>
      <c r="AG656" s="1">
        <v>0</v>
      </c>
      <c r="AH656" s="1">
        <v>0</v>
      </c>
      <c r="AI656" s="1">
        <v>0</v>
      </c>
      <c r="AJ656" s="1">
        <v>0</v>
      </c>
      <c r="AK656" s="1">
        <v>1</v>
      </c>
      <c r="AL656" s="1">
        <v>0</v>
      </c>
      <c r="AM656" s="1">
        <v>0</v>
      </c>
      <c r="AN656" s="1">
        <v>0</v>
      </c>
      <c r="AO656" s="1">
        <v>0</v>
      </c>
      <c r="AP656" s="1">
        <v>0</v>
      </c>
      <c r="AQ656" s="1" t="s">
        <v>1333</v>
      </c>
      <c r="AR656" s="1">
        <v>0</v>
      </c>
      <c r="AS656" s="1"/>
      <c r="AT656" s="1" t="s">
        <v>16</v>
      </c>
      <c r="AU656" s="1" t="s">
        <v>1206</v>
      </c>
      <c r="AV656" s="1" t="s">
        <v>1019</v>
      </c>
      <c r="AW656" s="1">
        <v>12</v>
      </c>
      <c r="AX656" s="1">
        <v>12</v>
      </c>
      <c r="AY656" s="1"/>
      <c r="AZ656" s="1"/>
      <c r="BA656" s="1"/>
      <c r="BB656" s="1"/>
      <c r="BC656" s="1"/>
      <c r="BD656" s="1"/>
      <c r="BE656" s="1"/>
      <c r="BF656" s="3"/>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2">
        <v>41411</v>
      </c>
    </row>
    <row r="657" spans="1:88" s="2" customFormat="1" ht="30" x14ac:dyDescent="0.25">
      <c r="A657" s="1">
        <v>275</v>
      </c>
      <c r="B657" s="1" t="s">
        <v>655</v>
      </c>
      <c r="C657" s="1"/>
      <c r="D657" s="1"/>
      <c r="E657" s="1"/>
      <c r="F657" s="1"/>
      <c r="G657" s="5">
        <v>275.3</v>
      </c>
      <c r="H657" s="1" t="s">
        <v>4528</v>
      </c>
      <c r="I657" s="1" t="s">
        <v>16</v>
      </c>
      <c r="J657" s="1" t="s">
        <v>70</v>
      </c>
      <c r="K657" s="1" t="s">
        <v>47</v>
      </c>
      <c r="L657" s="1" t="s">
        <v>16</v>
      </c>
      <c r="M657" s="1" t="s">
        <v>4527</v>
      </c>
      <c r="N657" s="2">
        <v>35977</v>
      </c>
      <c r="O657" s="1"/>
      <c r="P657" s="1">
        <v>440735</v>
      </c>
      <c r="Q657" s="1">
        <v>393944</v>
      </c>
      <c r="R657" s="1">
        <v>111</v>
      </c>
      <c r="S657" s="1" t="s">
        <v>1258</v>
      </c>
      <c r="T657" s="1" t="s">
        <v>4526</v>
      </c>
      <c r="U657" s="1">
        <v>20</v>
      </c>
      <c r="V657" s="1" t="s">
        <v>1194</v>
      </c>
      <c r="W657" s="1">
        <v>0</v>
      </c>
      <c r="X657" s="1">
        <v>20</v>
      </c>
      <c r="Y657" s="1"/>
      <c r="Z657" s="1">
        <v>1</v>
      </c>
      <c r="AA657" s="1">
        <v>0</v>
      </c>
      <c r="AB657" s="1">
        <v>0</v>
      </c>
      <c r="AC657" s="1">
        <v>0</v>
      </c>
      <c r="AD657" s="1">
        <v>0</v>
      </c>
      <c r="AE657" s="1">
        <v>0</v>
      </c>
      <c r="AF657" s="1">
        <v>0</v>
      </c>
      <c r="AG657" s="1">
        <v>0</v>
      </c>
      <c r="AH657" s="1">
        <v>0</v>
      </c>
      <c r="AI657" s="1">
        <v>0</v>
      </c>
      <c r="AJ657" s="1">
        <v>0</v>
      </c>
      <c r="AK657" s="1">
        <v>1</v>
      </c>
      <c r="AL657" s="1">
        <v>0</v>
      </c>
      <c r="AM657" s="1">
        <v>0</v>
      </c>
      <c r="AN657" s="1">
        <v>0</v>
      </c>
      <c r="AO657" s="1">
        <v>0</v>
      </c>
      <c r="AP657" s="1">
        <v>0</v>
      </c>
      <c r="AQ657" s="1" t="s">
        <v>1333</v>
      </c>
      <c r="AR657" s="1">
        <v>0</v>
      </c>
      <c r="AS657" s="1"/>
      <c r="AT657" s="1" t="s">
        <v>16</v>
      </c>
      <c r="AU657" s="1" t="s">
        <v>1206</v>
      </c>
      <c r="AV657" s="1" t="s">
        <v>1019</v>
      </c>
      <c r="AW657" s="1">
        <v>12</v>
      </c>
      <c r="AX657" s="1">
        <v>0</v>
      </c>
      <c r="AY657" s="1"/>
      <c r="AZ657" s="1"/>
      <c r="BA657" s="1"/>
      <c r="BB657" s="1"/>
      <c r="BC657" s="1"/>
      <c r="BD657" s="1"/>
      <c r="BE657" s="1"/>
      <c r="BF657" s="3"/>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2">
        <v>41411</v>
      </c>
    </row>
    <row r="658" spans="1:88" s="2" customFormat="1" ht="45" x14ac:dyDescent="0.25">
      <c r="A658" s="1">
        <v>276</v>
      </c>
      <c r="B658" s="1" t="s">
        <v>656</v>
      </c>
      <c r="C658" s="1"/>
      <c r="D658" s="1"/>
      <c r="E658" s="1"/>
      <c r="F658" s="1"/>
      <c r="G658" s="5">
        <v>276.10000000000002</v>
      </c>
      <c r="H658" s="1" t="s">
        <v>4525</v>
      </c>
      <c r="I658" s="1" t="s">
        <v>16</v>
      </c>
      <c r="J658" s="1" t="s">
        <v>1041</v>
      </c>
      <c r="K658" s="1" t="s">
        <v>342</v>
      </c>
      <c r="L658" s="1" t="s">
        <v>16</v>
      </c>
      <c r="M658" s="1" t="s">
        <v>1413</v>
      </c>
      <c r="N658" s="2">
        <v>35977</v>
      </c>
      <c r="O658" s="1" t="s">
        <v>4524</v>
      </c>
      <c r="P658" s="1">
        <v>305475</v>
      </c>
      <c r="Q658" s="1">
        <v>190920</v>
      </c>
      <c r="R658" s="1">
        <v>170</v>
      </c>
      <c r="S658" s="1" t="s">
        <v>1456</v>
      </c>
      <c r="T658" s="1" t="s">
        <v>4523</v>
      </c>
      <c r="U658" s="1">
        <v>20</v>
      </c>
      <c r="V658" s="1" t="s">
        <v>1207</v>
      </c>
      <c r="W658" s="1">
        <v>82.6</v>
      </c>
      <c r="X658" s="1">
        <v>0.1</v>
      </c>
      <c r="Y658" s="1" t="s">
        <v>1194</v>
      </c>
      <c r="Z658" s="1">
        <v>1</v>
      </c>
      <c r="AA658" s="1">
        <v>0</v>
      </c>
      <c r="AB658" s="1">
        <v>0</v>
      </c>
      <c r="AC658" s="1">
        <v>1</v>
      </c>
      <c r="AD658" s="1">
        <v>0</v>
      </c>
      <c r="AE658" s="1">
        <v>0</v>
      </c>
      <c r="AF658" s="1">
        <v>0</v>
      </c>
      <c r="AG658" s="1">
        <v>0</v>
      </c>
      <c r="AH658" s="1">
        <v>0</v>
      </c>
      <c r="AI658" s="1">
        <v>0</v>
      </c>
      <c r="AJ658" s="1">
        <v>0</v>
      </c>
      <c r="AK658" s="1">
        <v>0</v>
      </c>
      <c r="AL658" s="1">
        <v>1</v>
      </c>
      <c r="AM658" s="1">
        <v>0</v>
      </c>
      <c r="AN658" s="1">
        <v>0</v>
      </c>
      <c r="AO658" s="1">
        <v>0</v>
      </c>
      <c r="AP658" s="1">
        <v>0</v>
      </c>
      <c r="AQ658" s="1" t="s">
        <v>4522</v>
      </c>
      <c r="AR658" s="1">
        <v>0</v>
      </c>
      <c r="AS658" s="1"/>
      <c r="AT658" s="1" t="s">
        <v>16</v>
      </c>
      <c r="AU658" s="1" t="s">
        <v>1206</v>
      </c>
      <c r="AV658" s="1" t="s">
        <v>1452</v>
      </c>
      <c r="AW658" s="1">
        <v>4</v>
      </c>
      <c r="AX658" s="1">
        <v>4</v>
      </c>
      <c r="AY658" s="1"/>
      <c r="AZ658" s="1"/>
      <c r="BA658" s="1"/>
      <c r="BB658" s="1"/>
      <c r="BC658" s="1"/>
      <c r="BD658" s="1"/>
      <c r="BE658" s="1"/>
      <c r="BF658" s="3"/>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2">
        <v>41411</v>
      </c>
    </row>
    <row r="659" spans="1:88" s="2" customFormat="1" ht="45" x14ac:dyDescent="0.25">
      <c r="A659" s="1">
        <v>276</v>
      </c>
      <c r="B659" s="1" t="s">
        <v>656</v>
      </c>
      <c r="C659" s="1"/>
      <c r="D659" s="1"/>
      <c r="E659" s="1"/>
      <c r="F659" s="1"/>
      <c r="G659" s="5">
        <v>276.3</v>
      </c>
      <c r="H659" s="1" t="s">
        <v>3212</v>
      </c>
      <c r="I659" s="1" t="s">
        <v>16</v>
      </c>
      <c r="J659" s="1" t="s">
        <v>1041</v>
      </c>
      <c r="K659" s="1" t="s">
        <v>342</v>
      </c>
      <c r="L659" s="1" t="s">
        <v>16</v>
      </c>
      <c r="M659" s="1" t="s">
        <v>1413</v>
      </c>
      <c r="N659" s="2">
        <v>35977</v>
      </c>
      <c r="O659" s="1"/>
      <c r="P659" s="1">
        <v>305433</v>
      </c>
      <c r="Q659" s="1">
        <v>190886</v>
      </c>
      <c r="R659" s="1">
        <v>170</v>
      </c>
      <c r="S659" s="1" t="s">
        <v>1456</v>
      </c>
      <c r="T659" s="1" t="s">
        <v>4518</v>
      </c>
      <c r="U659" s="1">
        <v>20</v>
      </c>
      <c r="V659" s="1" t="s">
        <v>1207</v>
      </c>
      <c r="W659" s="1">
        <v>85</v>
      </c>
      <c r="X659" s="1">
        <v>1</v>
      </c>
      <c r="Y659" s="1" t="s">
        <v>1256</v>
      </c>
      <c r="Z659" s="1">
        <v>1</v>
      </c>
      <c r="AA659" s="1">
        <v>1</v>
      </c>
      <c r="AB659" s="1">
        <v>0</v>
      </c>
      <c r="AC659" s="1">
        <v>0</v>
      </c>
      <c r="AD659" s="1">
        <v>0</v>
      </c>
      <c r="AE659" s="1">
        <v>0</v>
      </c>
      <c r="AF659" s="1">
        <v>0</v>
      </c>
      <c r="AG659" s="1">
        <v>0</v>
      </c>
      <c r="AH659" s="1">
        <v>0</v>
      </c>
      <c r="AI659" s="1">
        <v>1</v>
      </c>
      <c r="AJ659" s="1">
        <v>0</v>
      </c>
      <c r="AK659" s="1">
        <v>0</v>
      </c>
      <c r="AL659" s="1">
        <v>0</v>
      </c>
      <c r="AM659" s="1">
        <v>0</v>
      </c>
      <c r="AN659" s="1">
        <v>0</v>
      </c>
      <c r="AO659" s="1">
        <v>0</v>
      </c>
      <c r="AP659" s="1">
        <v>0</v>
      </c>
      <c r="AQ659" s="1" t="s">
        <v>1465</v>
      </c>
      <c r="AR659" s="1">
        <v>0</v>
      </c>
      <c r="AS659" s="1"/>
      <c r="AT659" s="1" t="s">
        <v>16</v>
      </c>
      <c r="AU659" s="1" t="s">
        <v>1206</v>
      </c>
      <c r="AV659" s="1" t="s">
        <v>1452</v>
      </c>
      <c r="AW659" s="1">
        <v>4</v>
      </c>
      <c r="AX659" s="1">
        <v>0</v>
      </c>
      <c r="AY659" s="1"/>
      <c r="AZ659" s="1" t="s">
        <v>1065</v>
      </c>
      <c r="BA659" s="1"/>
      <c r="BB659" s="1" t="s">
        <v>1543</v>
      </c>
      <c r="BC659" s="1"/>
      <c r="BD659" s="1" t="s">
        <v>1626</v>
      </c>
      <c r="BE659" s="1" t="s">
        <v>1387</v>
      </c>
      <c r="BF659" s="3"/>
      <c r="BG659" s="1" t="s">
        <v>2380</v>
      </c>
      <c r="BH659" s="1" t="s">
        <v>1034</v>
      </c>
      <c r="BI659" s="1" t="s">
        <v>1173</v>
      </c>
      <c r="BJ659" s="1" t="s">
        <v>1172</v>
      </c>
      <c r="BK659" s="1" t="s">
        <v>1267</v>
      </c>
      <c r="BL659" s="1" t="s">
        <v>1108</v>
      </c>
      <c r="BM659" s="1" t="s">
        <v>1107</v>
      </c>
      <c r="BN659" s="1">
        <v>1</v>
      </c>
      <c r="BO659" s="1" t="s">
        <v>4517</v>
      </c>
      <c r="BP659" s="1"/>
      <c r="BQ659" s="1"/>
      <c r="BR659" s="1"/>
      <c r="BS659" s="1"/>
      <c r="BT659" s="1"/>
      <c r="BU659" s="1"/>
      <c r="BV659" s="1"/>
      <c r="BW659" s="1" t="s">
        <v>1383</v>
      </c>
      <c r="BX659" s="1" t="s">
        <v>1383</v>
      </c>
      <c r="BY659" s="1" t="s">
        <v>1383</v>
      </c>
      <c r="BZ659" s="1" t="s">
        <v>1383</v>
      </c>
      <c r="CA659" s="1" t="s">
        <v>1383</v>
      </c>
      <c r="CB659" s="1" t="s">
        <v>1383</v>
      </c>
      <c r="CC659" s="1" t="s">
        <v>1383</v>
      </c>
      <c r="CD659" s="1" t="s">
        <v>1383</v>
      </c>
      <c r="CE659" s="1" t="s">
        <v>1383</v>
      </c>
      <c r="CF659" s="1" t="s">
        <v>1383</v>
      </c>
      <c r="CG659" s="1" t="s">
        <v>1383</v>
      </c>
      <c r="CH659" s="1" t="s">
        <v>1383</v>
      </c>
      <c r="CI659" s="2">
        <v>41411</v>
      </c>
      <c r="CJ659" s="2">
        <v>38718</v>
      </c>
    </row>
    <row r="660" spans="1:88" s="2" customFormat="1" ht="45" x14ac:dyDescent="0.25">
      <c r="A660" s="1">
        <v>276</v>
      </c>
      <c r="B660" s="1" t="s">
        <v>656</v>
      </c>
      <c r="C660" s="1"/>
      <c r="D660" s="1"/>
      <c r="E660" s="1"/>
      <c r="F660" s="1"/>
      <c r="G660" s="5">
        <v>276.2</v>
      </c>
      <c r="H660" s="1" t="s">
        <v>4521</v>
      </c>
      <c r="I660" s="1" t="s">
        <v>16</v>
      </c>
      <c r="J660" s="1" t="s">
        <v>1041</v>
      </c>
      <c r="K660" s="1" t="s">
        <v>342</v>
      </c>
      <c r="L660" s="1" t="s">
        <v>16</v>
      </c>
      <c r="M660" s="1" t="s">
        <v>1413</v>
      </c>
      <c r="N660" s="2">
        <v>35977</v>
      </c>
      <c r="O660" s="1" t="s">
        <v>4520</v>
      </c>
      <c r="P660" s="1">
        <v>305427</v>
      </c>
      <c r="Q660" s="1">
        <v>190945</v>
      </c>
      <c r="R660" s="1">
        <v>170</v>
      </c>
      <c r="S660" s="1" t="s">
        <v>1456</v>
      </c>
      <c r="T660" s="1" t="s">
        <v>4519</v>
      </c>
      <c r="U660" s="1">
        <v>20</v>
      </c>
      <c r="V660" s="1" t="s">
        <v>1207</v>
      </c>
      <c r="W660" s="1">
        <v>83.8</v>
      </c>
      <c r="X660" s="1">
        <v>0.1</v>
      </c>
      <c r="Y660" s="1" t="s">
        <v>1194</v>
      </c>
      <c r="Z660" s="1">
        <v>1</v>
      </c>
      <c r="AA660" s="1">
        <v>0</v>
      </c>
      <c r="AB660" s="1">
        <v>0</v>
      </c>
      <c r="AC660" s="1">
        <v>1</v>
      </c>
      <c r="AD660" s="1">
        <v>0</v>
      </c>
      <c r="AE660" s="1">
        <v>0</v>
      </c>
      <c r="AF660" s="1">
        <v>0</v>
      </c>
      <c r="AG660" s="1">
        <v>0</v>
      </c>
      <c r="AH660" s="1">
        <v>0</v>
      </c>
      <c r="AI660" s="1">
        <v>0</v>
      </c>
      <c r="AJ660" s="1">
        <v>0</v>
      </c>
      <c r="AK660" s="1">
        <v>0</v>
      </c>
      <c r="AL660" s="1">
        <v>0</v>
      </c>
      <c r="AM660" s="1">
        <v>0</v>
      </c>
      <c r="AN660" s="1">
        <v>0</v>
      </c>
      <c r="AO660" s="1">
        <v>0</v>
      </c>
      <c r="AP660" s="1">
        <v>0</v>
      </c>
      <c r="AQ660" s="1" t="s">
        <v>1326</v>
      </c>
      <c r="AR660" s="1">
        <v>0</v>
      </c>
      <c r="AS660" s="1"/>
      <c r="AT660" s="1" t="s">
        <v>16</v>
      </c>
      <c r="AU660" s="1" t="s">
        <v>1206</v>
      </c>
      <c r="AV660" s="1" t="s">
        <v>1452</v>
      </c>
      <c r="AW660" s="1">
        <v>4</v>
      </c>
      <c r="AX660" s="1">
        <v>0</v>
      </c>
      <c r="AY660" s="1"/>
      <c r="AZ660" s="1"/>
      <c r="BA660" s="1"/>
      <c r="BB660" s="1"/>
      <c r="BC660" s="1"/>
      <c r="BD660" s="1"/>
      <c r="BE660" s="1"/>
      <c r="BF660" s="3"/>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2">
        <v>41411</v>
      </c>
    </row>
    <row r="661" spans="1:88" s="2" customFormat="1" ht="60" x14ac:dyDescent="0.25">
      <c r="A661" s="12">
        <v>277</v>
      </c>
      <c r="B661" s="12" t="s">
        <v>657</v>
      </c>
      <c r="C661" s="12"/>
      <c r="D661" s="12"/>
      <c r="E661" s="12"/>
      <c r="F661" s="1" t="s">
        <v>4499</v>
      </c>
      <c r="G661" s="19">
        <v>277.60000000000002</v>
      </c>
      <c r="H661" s="12" t="s">
        <v>4504</v>
      </c>
      <c r="I661" s="12" t="s">
        <v>1071</v>
      </c>
      <c r="J661" s="12" t="s">
        <v>1041</v>
      </c>
      <c r="K661" s="12" t="s">
        <v>590</v>
      </c>
      <c r="L661" s="12" t="s">
        <v>21</v>
      </c>
      <c r="M661" s="12" t="s">
        <v>1040</v>
      </c>
      <c r="N661" s="16">
        <v>36008</v>
      </c>
      <c r="O661" s="12"/>
      <c r="P661" s="12">
        <v>289250</v>
      </c>
      <c r="Q661" s="12">
        <v>197290</v>
      </c>
      <c r="R661" s="12">
        <v>170</v>
      </c>
      <c r="S661" s="12" t="s">
        <v>1280</v>
      </c>
      <c r="T661" s="12" t="s">
        <v>4503</v>
      </c>
      <c r="U661" s="12">
        <v>20</v>
      </c>
      <c r="V661" s="12" t="s">
        <v>1207</v>
      </c>
      <c r="W661" s="12"/>
      <c r="X661" s="12"/>
      <c r="Y661" s="12"/>
      <c r="Z661" s="12">
        <v>1</v>
      </c>
      <c r="AA661" s="12">
        <v>0</v>
      </c>
      <c r="AB661" s="12">
        <v>0</v>
      </c>
      <c r="AC661" s="12">
        <v>0</v>
      </c>
      <c r="AD661" s="12">
        <v>0</v>
      </c>
      <c r="AE661" s="12">
        <v>0</v>
      </c>
      <c r="AF661" s="12">
        <v>0</v>
      </c>
      <c r="AG661" s="12">
        <v>0</v>
      </c>
      <c r="AH661" s="12">
        <v>0</v>
      </c>
      <c r="AI661" s="12">
        <v>1</v>
      </c>
      <c r="AJ661" s="12">
        <v>0</v>
      </c>
      <c r="AK661" s="12">
        <v>0</v>
      </c>
      <c r="AL661" s="12">
        <v>0</v>
      </c>
      <c r="AM661" s="12">
        <v>0</v>
      </c>
      <c r="AN661" s="12">
        <v>0</v>
      </c>
      <c r="AO661" s="12">
        <v>0</v>
      </c>
      <c r="AP661" s="12">
        <v>0</v>
      </c>
      <c r="AQ661" s="12" t="s">
        <v>1074</v>
      </c>
      <c r="AR661" s="12">
        <v>0</v>
      </c>
      <c r="AS661" s="12"/>
      <c r="AT661" s="12" t="s">
        <v>1067</v>
      </c>
      <c r="AU661" s="12" t="s">
        <v>1206</v>
      </c>
      <c r="AV661" s="1" t="s">
        <v>1019</v>
      </c>
      <c r="AW661" s="12">
        <v>12</v>
      </c>
      <c r="AX661" s="1">
        <v>0</v>
      </c>
      <c r="AY661" s="12"/>
      <c r="AZ661" s="1" t="s">
        <v>1065</v>
      </c>
      <c r="BA661" s="1"/>
      <c r="BB661" s="1" t="s">
        <v>4502</v>
      </c>
      <c r="BC661" s="1"/>
      <c r="BD661" s="1" t="s">
        <v>4495</v>
      </c>
      <c r="BE661" s="1" t="s">
        <v>1036</v>
      </c>
      <c r="BF661" s="3">
        <v>12</v>
      </c>
      <c r="BG661" s="1" t="s">
        <v>4494</v>
      </c>
      <c r="BH661" s="1" t="s">
        <v>1034</v>
      </c>
      <c r="BI661" s="1" t="s">
        <v>1173</v>
      </c>
      <c r="BJ661" s="1" t="s">
        <v>1429</v>
      </c>
      <c r="BK661" s="1" t="s">
        <v>1428</v>
      </c>
      <c r="BL661" s="1" t="s">
        <v>1108</v>
      </c>
      <c r="BM661" s="1" t="s">
        <v>1107</v>
      </c>
      <c r="BN661" s="1">
        <v>1</v>
      </c>
      <c r="BO661" s="1" t="s">
        <v>4501</v>
      </c>
      <c r="BP661" s="1" t="s">
        <v>4500</v>
      </c>
      <c r="BQ661" s="1"/>
      <c r="BR661" s="1"/>
      <c r="BS661" s="1" t="s">
        <v>1106</v>
      </c>
      <c r="BT661" s="1"/>
      <c r="BU661" s="1" t="s">
        <v>1170</v>
      </c>
      <c r="BV661" s="1"/>
      <c r="BW661" s="1" t="s">
        <v>1170</v>
      </c>
      <c r="BX661" s="1" t="s">
        <v>1106</v>
      </c>
      <c r="BY661" s="1" t="s">
        <v>1106</v>
      </c>
      <c r="BZ661" s="1" t="s">
        <v>1106</v>
      </c>
      <c r="CA661" s="1" t="s">
        <v>1106</v>
      </c>
      <c r="CB661" s="1" t="s">
        <v>1106</v>
      </c>
      <c r="CC661" s="1" t="s">
        <v>1170</v>
      </c>
      <c r="CD661" s="1" t="s">
        <v>1106</v>
      </c>
      <c r="CE661" s="1" t="s">
        <v>1106</v>
      </c>
      <c r="CF661" s="1" t="s">
        <v>1106</v>
      </c>
      <c r="CG661" s="1" t="s">
        <v>1106</v>
      </c>
      <c r="CH661" s="1" t="s">
        <v>1106</v>
      </c>
      <c r="CI661" s="2">
        <v>41411</v>
      </c>
      <c r="CJ661" s="2">
        <v>39154</v>
      </c>
    </row>
    <row r="662" spans="1:88" s="2" customFormat="1" ht="60" x14ac:dyDescent="0.25">
      <c r="A662" s="1">
        <v>277</v>
      </c>
      <c r="B662" s="1" t="s">
        <v>657</v>
      </c>
      <c r="C662" s="1"/>
      <c r="D662" s="1"/>
      <c r="E662" s="1"/>
      <c r="F662" s="1" t="s">
        <v>4499</v>
      </c>
      <c r="G662" s="5">
        <v>277.10000000000002</v>
      </c>
      <c r="H662" s="1" t="s">
        <v>4516</v>
      </c>
      <c r="I662" s="1" t="s">
        <v>1071</v>
      </c>
      <c r="J662" s="1" t="s">
        <v>1041</v>
      </c>
      <c r="K662" s="1" t="s">
        <v>590</v>
      </c>
      <c r="L662" s="1" t="s">
        <v>21</v>
      </c>
      <c r="M662" s="1" t="s">
        <v>1040</v>
      </c>
      <c r="N662" s="2">
        <v>36008</v>
      </c>
      <c r="O662" s="1"/>
      <c r="P662" s="1">
        <v>289229</v>
      </c>
      <c r="Q662" s="1">
        <v>197302</v>
      </c>
      <c r="R662" s="1">
        <v>170</v>
      </c>
      <c r="S662" s="1" t="s">
        <v>1280</v>
      </c>
      <c r="T662" s="1" t="s">
        <v>4515</v>
      </c>
      <c r="U662" s="1">
        <v>20</v>
      </c>
      <c r="V662" s="1" t="s">
        <v>1529</v>
      </c>
      <c r="W662" s="1">
        <v>290</v>
      </c>
      <c r="X662" s="1">
        <v>5</v>
      </c>
      <c r="Y662" s="1"/>
      <c r="Z662" s="1">
        <v>1</v>
      </c>
      <c r="AA662" s="1">
        <v>1</v>
      </c>
      <c r="AB662" s="1">
        <v>0</v>
      </c>
      <c r="AC662" s="1">
        <v>0</v>
      </c>
      <c r="AD662" s="1">
        <v>0</v>
      </c>
      <c r="AE662" s="1">
        <v>0</v>
      </c>
      <c r="AF662" s="1">
        <v>0</v>
      </c>
      <c r="AG662" s="1">
        <v>0</v>
      </c>
      <c r="AH662" s="1">
        <v>0</v>
      </c>
      <c r="AI662" s="1">
        <v>1</v>
      </c>
      <c r="AJ662" s="1">
        <v>0</v>
      </c>
      <c r="AK662" s="1">
        <v>0</v>
      </c>
      <c r="AL662" s="1">
        <v>0</v>
      </c>
      <c r="AM662" s="1">
        <v>0</v>
      </c>
      <c r="AN662" s="1">
        <v>0</v>
      </c>
      <c r="AO662" s="1">
        <v>0</v>
      </c>
      <c r="AP662" s="1">
        <v>0</v>
      </c>
      <c r="AQ662" s="1" t="s">
        <v>1465</v>
      </c>
      <c r="AR662" s="1">
        <v>0</v>
      </c>
      <c r="AS662" s="1"/>
      <c r="AT662" s="1" t="s">
        <v>1067</v>
      </c>
      <c r="AU662" s="1" t="s">
        <v>1206</v>
      </c>
      <c r="AV662" s="1" t="s">
        <v>1019</v>
      </c>
      <c r="AW662" s="1">
        <v>12</v>
      </c>
      <c r="AX662" s="1">
        <v>12</v>
      </c>
      <c r="AY662" s="1"/>
      <c r="AZ662" s="1" t="s">
        <v>1065</v>
      </c>
      <c r="BA662" s="1"/>
      <c r="BB662" s="1" t="s">
        <v>4514</v>
      </c>
      <c r="BC662" s="1"/>
      <c r="BD662" s="1" t="s">
        <v>4495</v>
      </c>
      <c r="BE662" s="1" t="s">
        <v>1036</v>
      </c>
      <c r="BF662" s="3">
        <v>12</v>
      </c>
      <c r="BG662" s="1" t="s">
        <v>4494</v>
      </c>
      <c r="BH662" s="1" t="s">
        <v>1034</v>
      </c>
      <c r="BI662" s="1" t="s">
        <v>1173</v>
      </c>
      <c r="BJ662" s="1" t="s">
        <v>1429</v>
      </c>
      <c r="BK662" s="1" t="s">
        <v>1428</v>
      </c>
      <c r="BL662" s="1" t="s">
        <v>1108</v>
      </c>
      <c r="BM662" s="1" t="s">
        <v>1107</v>
      </c>
      <c r="BN662" s="1">
        <v>1</v>
      </c>
      <c r="BO662" s="1"/>
      <c r="BP662" s="1"/>
      <c r="BQ662" s="1"/>
      <c r="BR662" s="1"/>
      <c r="BS662" s="1" t="s">
        <v>1106</v>
      </c>
      <c r="BT662" s="1"/>
      <c r="BU662" s="1" t="s">
        <v>1170</v>
      </c>
      <c r="BV662" s="1"/>
      <c r="BW662" s="1" t="s">
        <v>1170</v>
      </c>
      <c r="BX662" s="1" t="s">
        <v>1106</v>
      </c>
      <c r="BY662" s="1" t="s">
        <v>1106</v>
      </c>
      <c r="BZ662" s="1" t="s">
        <v>1106</v>
      </c>
      <c r="CA662" s="1" t="s">
        <v>1106</v>
      </c>
      <c r="CB662" s="1" t="s">
        <v>1106</v>
      </c>
      <c r="CC662" s="1" t="s">
        <v>1170</v>
      </c>
      <c r="CD662" s="1" t="s">
        <v>1106</v>
      </c>
      <c r="CE662" s="1" t="s">
        <v>1106</v>
      </c>
      <c r="CF662" s="1" t="s">
        <v>1106</v>
      </c>
      <c r="CG662" s="1" t="s">
        <v>1106</v>
      </c>
      <c r="CH662" s="1" t="s">
        <v>1106</v>
      </c>
      <c r="CI662" s="2">
        <v>41411</v>
      </c>
      <c r="CJ662" s="2">
        <v>38925</v>
      </c>
    </row>
    <row r="663" spans="1:88" s="2" customFormat="1" ht="60" x14ac:dyDescent="0.25">
      <c r="A663" s="1">
        <v>277</v>
      </c>
      <c r="B663" s="1" t="s">
        <v>657</v>
      </c>
      <c r="C663" s="1"/>
      <c r="D663" s="1"/>
      <c r="E663" s="1"/>
      <c r="F663" s="1" t="s">
        <v>4499</v>
      </c>
      <c r="G663" s="5">
        <v>277.2</v>
      </c>
      <c r="H663" s="1" t="s">
        <v>4513</v>
      </c>
      <c r="I663" s="1" t="s">
        <v>1071</v>
      </c>
      <c r="J663" s="1" t="s">
        <v>1041</v>
      </c>
      <c r="K663" s="1" t="s">
        <v>590</v>
      </c>
      <c r="L663" s="1" t="s">
        <v>21</v>
      </c>
      <c r="M663" s="1" t="s">
        <v>1040</v>
      </c>
      <c r="N663" s="2">
        <v>36008</v>
      </c>
      <c r="O663" s="1"/>
      <c r="P663" s="1">
        <v>289225</v>
      </c>
      <c r="Q663" s="1">
        <v>197353</v>
      </c>
      <c r="R663" s="1">
        <v>170</v>
      </c>
      <c r="S663" s="1" t="s">
        <v>1280</v>
      </c>
      <c r="T663" s="1" t="s">
        <v>4512</v>
      </c>
      <c r="U663" s="1">
        <v>20</v>
      </c>
      <c r="V663" s="1" t="s">
        <v>1529</v>
      </c>
      <c r="W663" s="1">
        <v>290</v>
      </c>
      <c r="X663" s="1">
        <v>5</v>
      </c>
      <c r="Y663" s="1"/>
      <c r="Z663" s="1">
        <v>1</v>
      </c>
      <c r="AA663" s="1">
        <v>1</v>
      </c>
      <c r="AB663" s="1">
        <v>0</v>
      </c>
      <c r="AC663" s="1">
        <v>0</v>
      </c>
      <c r="AD663" s="1">
        <v>0</v>
      </c>
      <c r="AE663" s="1">
        <v>0</v>
      </c>
      <c r="AF663" s="1">
        <v>0</v>
      </c>
      <c r="AG663" s="1">
        <v>0</v>
      </c>
      <c r="AH663" s="1">
        <v>0</v>
      </c>
      <c r="AI663" s="1">
        <v>1</v>
      </c>
      <c r="AJ663" s="1">
        <v>0</v>
      </c>
      <c r="AK663" s="1">
        <v>0</v>
      </c>
      <c r="AL663" s="1">
        <v>0</v>
      </c>
      <c r="AM663" s="1">
        <v>0</v>
      </c>
      <c r="AN663" s="1">
        <v>0</v>
      </c>
      <c r="AO663" s="1">
        <v>0</v>
      </c>
      <c r="AP663" s="1">
        <v>0</v>
      </c>
      <c r="AQ663" s="1" t="s">
        <v>1465</v>
      </c>
      <c r="AR663" s="1">
        <v>0</v>
      </c>
      <c r="AS663" s="1"/>
      <c r="AT663" s="1" t="s">
        <v>1067</v>
      </c>
      <c r="AU663" s="1" t="s">
        <v>1206</v>
      </c>
      <c r="AV663" s="1" t="s">
        <v>1019</v>
      </c>
      <c r="AW663" s="1">
        <v>12</v>
      </c>
      <c r="AX663" s="1">
        <v>0</v>
      </c>
      <c r="AY663" s="1"/>
      <c r="AZ663" s="1" t="s">
        <v>1065</v>
      </c>
      <c r="BA663" s="1"/>
      <c r="BB663" s="1" t="s">
        <v>4511</v>
      </c>
      <c r="BC663" s="1"/>
      <c r="BD663" s="1" t="s">
        <v>4495</v>
      </c>
      <c r="BE663" s="1" t="s">
        <v>1036</v>
      </c>
      <c r="BF663" s="3">
        <v>12</v>
      </c>
      <c r="BG663" s="1" t="s">
        <v>4494</v>
      </c>
      <c r="BH663" s="1" t="s">
        <v>1034</v>
      </c>
      <c r="BI663" s="1" t="s">
        <v>1173</v>
      </c>
      <c r="BJ663" s="1" t="s">
        <v>1429</v>
      </c>
      <c r="BK663" s="1" t="s">
        <v>1428</v>
      </c>
      <c r="BL663" s="1" t="s">
        <v>1108</v>
      </c>
      <c r="BM663" s="1" t="s">
        <v>1107</v>
      </c>
      <c r="BN663" s="1">
        <v>1</v>
      </c>
      <c r="BO663" s="1" t="s">
        <v>4510</v>
      </c>
      <c r="BP663" s="1"/>
      <c r="BQ663" s="1"/>
      <c r="BR663" s="1"/>
      <c r="BS663" s="1" t="s">
        <v>1106</v>
      </c>
      <c r="BT663" s="1"/>
      <c r="BU663" s="1" t="s">
        <v>1170</v>
      </c>
      <c r="BV663" s="1"/>
      <c r="BW663" s="1" t="s">
        <v>1170</v>
      </c>
      <c r="BX663" s="1" t="s">
        <v>1106</v>
      </c>
      <c r="BY663" s="1" t="s">
        <v>1106</v>
      </c>
      <c r="BZ663" s="1" t="s">
        <v>1106</v>
      </c>
      <c r="CA663" s="1" t="s">
        <v>1106</v>
      </c>
      <c r="CB663" s="1" t="s">
        <v>1106</v>
      </c>
      <c r="CC663" s="1" t="s">
        <v>1170</v>
      </c>
      <c r="CD663" s="1" t="s">
        <v>1106</v>
      </c>
      <c r="CE663" s="1" t="s">
        <v>1106</v>
      </c>
      <c r="CF663" s="1" t="s">
        <v>1106</v>
      </c>
      <c r="CG663" s="1" t="s">
        <v>1106</v>
      </c>
      <c r="CH663" s="1" t="s">
        <v>1106</v>
      </c>
      <c r="CI663" s="2">
        <v>41411</v>
      </c>
      <c r="CJ663" s="2">
        <v>38925</v>
      </c>
    </row>
    <row r="664" spans="1:88" s="2" customFormat="1" ht="60" x14ac:dyDescent="0.25">
      <c r="A664" s="12">
        <v>277</v>
      </c>
      <c r="B664" s="12" t="s">
        <v>657</v>
      </c>
      <c r="C664" s="12"/>
      <c r="D664" s="12"/>
      <c r="E664" s="12"/>
      <c r="F664" s="1" t="s">
        <v>4499</v>
      </c>
      <c r="G664" s="19">
        <v>277.7</v>
      </c>
      <c r="H664" s="12" t="s">
        <v>4498</v>
      </c>
      <c r="I664" s="12" t="s">
        <v>1071</v>
      </c>
      <c r="J664" s="12" t="s">
        <v>1041</v>
      </c>
      <c r="K664" s="12" t="s">
        <v>590</v>
      </c>
      <c r="L664" s="12" t="s">
        <v>21</v>
      </c>
      <c r="M664" s="12" t="s">
        <v>1040</v>
      </c>
      <c r="N664" s="16">
        <v>36008</v>
      </c>
      <c r="O664" s="12"/>
      <c r="P664" s="12">
        <v>289220</v>
      </c>
      <c r="Q664" s="12">
        <v>197370</v>
      </c>
      <c r="R664" s="12">
        <v>170</v>
      </c>
      <c r="S664" s="12" t="s">
        <v>1280</v>
      </c>
      <c r="T664" s="12" t="s">
        <v>4497</v>
      </c>
      <c r="U664" s="12">
        <v>100</v>
      </c>
      <c r="V664" s="12" t="s">
        <v>1207</v>
      </c>
      <c r="W664" s="12"/>
      <c r="X664" s="12"/>
      <c r="Y664" s="12"/>
      <c r="Z664" s="12">
        <v>1</v>
      </c>
      <c r="AA664" s="12">
        <v>0</v>
      </c>
      <c r="AB664" s="12">
        <v>0</v>
      </c>
      <c r="AC664" s="12">
        <v>0</v>
      </c>
      <c r="AD664" s="12">
        <v>0</v>
      </c>
      <c r="AE664" s="12">
        <v>0</v>
      </c>
      <c r="AF664" s="12">
        <v>0</v>
      </c>
      <c r="AG664" s="12">
        <v>0</v>
      </c>
      <c r="AH664" s="12">
        <v>0</v>
      </c>
      <c r="AI664" s="12">
        <v>1</v>
      </c>
      <c r="AJ664" s="12">
        <v>0</v>
      </c>
      <c r="AK664" s="12">
        <v>0</v>
      </c>
      <c r="AL664" s="12">
        <v>0</v>
      </c>
      <c r="AM664" s="12">
        <v>0</v>
      </c>
      <c r="AN664" s="12">
        <v>0</v>
      </c>
      <c r="AO664" s="12">
        <v>0</v>
      </c>
      <c r="AP664" s="12">
        <v>0</v>
      </c>
      <c r="AQ664" s="12" t="s">
        <v>1074</v>
      </c>
      <c r="AR664" s="12">
        <v>0</v>
      </c>
      <c r="AS664" s="12"/>
      <c r="AT664" s="12" t="s">
        <v>1067</v>
      </c>
      <c r="AU664" s="12" t="s">
        <v>1206</v>
      </c>
      <c r="AV664" s="1" t="s">
        <v>1019</v>
      </c>
      <c r="AW664" s="12">
        <v>12</v>
      </c>
      <c r="AX664" s="1">
        <v>0</v>
      </c>
      <c r="AY664" s="12"/>
      <c r="AZ664" s="1" t="s">
        <v>1065</v>
      </c>
      <c r="BA664" s="1"/>
      <c r="BB664" s="1" t="s">
        <v>4496</v>
      </c>
      <c r="BC664" s="1"/>
      <c r="BD664" s="1" t="s">
        <v>4495</v>
      </c>
      <c r="BE664" s="1" t="s">
        <v>1036</v>
      </c>
      <c r="BF664" s="3">
        <v>12</v>
      </c>
      <c r="BG664" s="1" t="s">
        <v>4494</v>
      </c>
      <c r="BH664" s="1" t="s">
        <v>1034</v>
      </c>
      <c r="BI664" s="1" t="s">
        <v>1173</v>
      </c>
      <c r="BJ664" s="1" t="s">
        <v>1429</v>
      </c>
      <c r="BK664" s="1" t="s">
        <v>1428</v>
      </c>
      <c r="BL664" s="1" t="s">
        <v>1108</v>
      </c>
      <c r="BM664" s="1" t="s">
        <v>1107</v>
      </c>
      <c r="BN664" s="1">
        <v>1</v>
      </c>
      <c r="BO664" s="1" t="s">
        <v>4493</v>
      </c>
      <c r="BP664" s="1"/>
      <c r="BQ664" s="1"/>
      <c r="BR664" s="1"/>
      <c r="BS664" s="1" t="s">
        <v>1106</v>
      </c>
      <c r="BT664" s="1"/>
      <c r="BU664" s="1" t="s">
        <v>1170</v>
      </c>
      <c r="BV664" s="1"/>
      <c r="BW664" s="1" t="s">
        <v>1170</v>
      </c>
      <c r="BX664" s="1" t="s">
        <v>1106</v>
      </c>
      <c r="BY664" s="1" t="s">
        <v>1106</v>
      </c>
      <c r="BZ664" s="1" t="s">
        <v>1106</v>
      </c>
      <c r="CA664" s="1" t="s">
        <v>1106</v>
      </c>
      <c r="CB664" s="1" t="s">
        <v>1106</v>
      </c>
      <c r="CC664" s="1" t="s">
        <v>1170</v>
      </c>
      <c r="CD664" s="1" t="s">
        <v>1106</v>
      </c>
      <c r="CE664" s="1" t="s">
        <v>1106</v>
      </c>
      <c r="CF664" s="1" t="s">
        <v>1106</v>
      </c>
      <c r="CG664" s="1" t="s">
        <v>1106</v>
      </c>
      <c r="CH664" s="1" t="s">
        <v>1106</v>
      </c>
      <c r="CI664" s="2">
        <v>41411</v>
      </c>
      <c r="CJ664" s="2">
        <v>38925</v>
      </c>
    </row>
    <row r="665" spans="1:88" s="23" customFormat="1" ht="60" x14ac:dyDescent="0.25">
      <c r="A665" s="1">
        <v>277</v>
      </c>
      <c r="B665" s="1" t="s">
        <v>657</v>
      </c>
      <c r="C665" s="1"/>
      <c r="D665" s="1"/>
      <c r="E665" s="1"/>
      <c r="F665" s="1" t="s">
        <v>4499</v>
      </c>
      <c r="G665" s="5">
        <v>277.3</v>
      </c>
      <c r="H665" s="1" t="s">
        <v>3517</v>
      </c>
      <c r="I665" s="1" t="s">
        <v>1071</v>
      </c>
      <c r="J665" s="1" t="s">
        <v>1041</v>
      </c>
      <c r="K665" s="1" t="s">
        <v>590</v>
      </c>
      <c r="L665" s="1" t="s">
        <v>21</v>
      </c>
      <c r="M665" s="1" t="s">
        <v>1040</v>
      </c>
      <c r="N665" s="2">
        <v>36008</v>
      </c>
      <c r="O665" s="1"/>
      <c r="P665" s="1">
        <v>289200</v>
      </c>
      <c r="Q665" s="1">
        <v>197320</v>
      </c>
      <c r="R665" s="1">
        <v>170</v>
      </c>
      <c r="S665" s="1" t="s">
        <v>1280</v>
      </c>
      <c r="T665" s="1" t="s">
        <v>4509</v>
      </c>
      <c r="U665" s="1">
        <v>20</v>
      </c>
      <c r="V665" s="1" t="s">
        <v>1529</v>
      </c>
      <c r="W665" s="1">
        <v>0</v>
      </c>
      <c r="X665" s="1">
        <v>20</v>
      </c>
      <c r="Y665" s="1"/>
      <c r="Z665" s="1">
        <v>1</v>
      </c>
      <c r="AA665" s="1">
        <v>0</v>
      </c>
      <c r="AB665" s="1">
        <v>0</v>
      </c>
      <c r="AC665" s="1">
        <v>0</v>
      </c>
      <c r="AD665" s="1">
        <v>1</v>
      </c>
      <c r="AE665" s="1">
        <v>0</v>
      </c>
      <c r="AF665" s="1">
        <v>0</v>
      </c>
      <c r="AG665" s="1">
        <v>0</v>
      </c>
      <c r="AH665" s="1">
        <v>0</v>
      </c>
      <c r="AI665" s="1">
        <v>1</v>
      </c>
      <c r="AJ665" s="1">
        <v>0</v>
      </c>
      <c r="AK665" s="1">
        <v>0</v>
      </c>
      <c r="AL665" s="1">
        <v>0</v>
      </c>
      <c r="AM665" s="1">
        <v>0</v>
      </c>
      <c r="AN665" s="1">
        <v>0</v>
      </c>
      <c r="AO665" s="1">
        <v>0</v>
      </c>
      <c r="AP665" s="1">
        <v>0</v>
      </c>
      <c r="AQ665" s="1" t="s">
        <v>1821</v>
      </c>
      <c r="AR665" s="1">
        <v>0</v>
      </c>
      <c r="AS665" s="1"/>
      <c r="AT665" s="1" t="s">
        <v>1067</v>
      </c>
      <c r="AU665" s="1" t="s">
        <v>1206</v>
      </c>
      <c r="AV665" s="1" t="s">
        <v>1019</v>
      </c>
      <c r="AW665" s="1">
        <v>12</v>
      </c>
      <c r="AX665" s="1">
        <v>0</v>
      </c>
      <c r="AY665" s="1"/>
      <c r="AZ665" s="1"/>
      <c r="BA665" s="1"/>
      <c r="BB665" s="1"/>
      <c r="BC665" s="1"/>
      <c r="BD665" s="1"/>
      <c r="BE665" s="1"/>
      <c r="BF665" s="3"/>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2">
        <v>41411</v>
      </c>
      <c r="CJ665" s="2"/>
    </row>
    <row r="666" spans="1:88" s="23" customFormat="1" ht="60" x14ac:dyDescent="0.25">
      <c r="A666" s="12">
        <v>277</v>
      </c>
      <c r="B666" s="12" t="s">
        <v>657</v>
      </c>
      <c r="C666" s="12"/>
      <c r="D666" s="12"/>
      <c r="E666" s="12"/>
      <c r="F666" s="1" t="s">
        <v>4499</v>
      </c>
      <c r="G666" s="19">
        <v>277.5</v>
      </c>
      <c r="H666" s="12" t="s">
        <v>4506</v>
      </c>
      <c r="I666" s="12" t="s">
        <v>1071</v>
      </c>
      <c r="J666" s="12" t="s">
        <v>1041</v>
      </c>
      <c r="K666" s="12" t="s">
        <v>590</v>
      </c>
      <c r="L666" s="12" t="s">
        <v>21</v>
      </c>
      <c r="M666" s="12" t="s">
        <v>1040</v>
      </c>
      <c r="N666" s="16">
        <v>36008</v>
      </c>
      <c r="O666" s="12"/>
      <c r="P666" s="12">
        <v>289200</v>
      </c>
      <c r="Q666" s="12">
        <v>197300</v>
      </c>
      <c r="R666" s="12">
        <v>170</v>
      </c>
      <c r="S666" s="12" t="s">
        <v>1280</v>
      </c>
      <c r="T666" s="12" t="s">
        <v>4505</v>
      </c>
      <c r="U666" s="12">
        <v>200</v>
      </c>
      <c r="V666" s="12" t="s">
        <v>1207</v>
      </c>
      <c r="W666" s="12"/>
      <c r="X666" s="12"/>
      <c r="Y666" s="12"/>
      <c r="Z666" s="12">
        <v>1</v>
      </c>
      <c r="AA666" s="12">
        <v>0</v>
      </c>
      <c r="AB666" s="12">
        <v>0</v>
      </c>
      <c r="AC666" s="12">
        <v>0</v>
      </c>
      <c r="AD666" s="12">
        <v>0</v>
      </c>
      <c r="AE666" s="12">
        <v>0</v>
      </c>
      <c r="AF666" s="12">
        <v>0</v>
      </c>
      <c r="AG666" s="12">
        <v>0</v>
      </c>
      <c r="AH666" s="12">
        <v>0</v>
      </c>
      <c r="AI666" s="12">
        <v>1</v>
      </c>
      <c r="AJ666" s="12">
        <v>0</v>
      </c>
      <c r="AK666" s="12">
        <v>0</v>
      </c>
      <c r="AL666" s="12">
        <v>0</v>
      </c>
      <c r="AM666" s="12">
        <v>0</v>
      </c>
      <c r="AN666" s="12">
        <v>0</v>
      </c>
      <c r="AO666" s="12">
        <v>0</v>
      </c>
      <c r="AP666" s="12">
        <v>0</v>
      </c>
      <c r="AQ666" s="12" t="s">
        <v>1074</v>
      </c>
      <c r="AR666" s="12">
        <v>0</v>
      </c>
      <c r="AS666" s="12"/>
      <c r="AT666" s="12" t="s">
        <v>1067</v>
      </c>
      <c r="AU666" s="12" t="s">
        <v>1206</v>
      </c>
      <c r="AV666" s="1" t="s">
        <v>1019</v>
      </c>
      <c r="AW666" s="12">
        <v>12</v>
      </c>
      <c r="AX666" s="1">
        <v>0</v>
      </c>
      <c r="AY666" s="12"/>
      <c r="AZ666" s="1" t="s">
        <v>1065</v>
      </c>
      <c r="BA666" s="1"/>
      <c r="BB666" s="1" t="s">
        <v>2125</v>
      </c>
      <c r="BC666" s="1"/>
      <c r="BD666" s="1" t="s">
        <v>4495</v>
      </c>
      <c r="BE666" s="1" t="s">
        <v>1036</v>
      </c>
      <c r="BF666" s="3">
        <v>12</v>
      </c>
      <c r="BG666" s="1" t="s">
        <v>4494</v>
      </c>
      <c r="BH666" s="1" t="s">
        <v>1034</v>
      </c>
      <c r="BI666" s="1" t="s">
        <v>1173</v>
      </c>
      <c r="BJ666" s="1" t="s">
        <v>1429</v>
      </c>
      <c r="BK666" s="1" t="s">
        <v>1428</v>
      </c>
      <c r="BL666" s="1" t="s">
        <v>1108</v>
      </c>
      <c r="BM666" s="1" t="s">
        <v>1107</v>
      </c>
      <c r="BN666" s="1">
        <v>1</v>
      </c>
      <c r="BO666" s="1"/>
      <c r="BP666" s="1"/>
      <c r="BQ666" s="1"/>
      <c r="BR666" s="1"/>
      <c r="BS666" s="1" t="s">
        <v>1427</v>
      </c>
      <c r="BT666" s="1"/>
      <c r="BU666" s="1"/>
      <c r="BV666" s="1"/>
      <c r="BW666" s="1" t="s">
        <v>1427</v>
      </c>
      <c r="BX666" s="1" t="s">
        <v>1427</v>
      </c>
      <c r="BY666" s="1" t="s">
        <v>1427</v>
      </c>
      <c r="BZ666" s="1" t="s">
        <v>1427</v>
      </c>
      <c r="CA666" s="1" t="s">
        <v>1427</v>
      </c>
      <c r="CB666" s="1" t="s">
        <v>1427</v>
      </c>
      <c r="CC666" s="1" t="s">
        <v>1427</v>
      </c>
      <c r="CD666" s="1" t="s">
        <v>1427</v>
      </c>
      <c r="CE666" s="1" t="s">
        <v>1427</v>
      </c>
      <c r="CF666" s="1" t="s">
        <v>1427</v>
      </c>
      <c r="CG666" s="1" t="s">
        <v>1427</v>
      </c>
      <c r="CH666" s="1" t="s">
        <v>1427</v>
      </c>
      <c r="CI666" s="2">
        <v>41411</v>
      </c>
      <c r="CJ666" s="2">
        <v>39001</v>
      </c>
    </row>
    <row r="667" spans="1:88" s="23" customFormat="1" ht="60" x14ac:dyDescent="0.25">
      <c r="A667" s="1">
        <v>277</v>
      </c>
      <c r="B667" s="1" t="s">
        <v>657</v>
      </c>
      <c r="C667" s="1"/>
      <c r="D667" s="1"/>
      <c r="E667" s="1"/>
      <c r="F667" s="1" t="s">
        <v>4499</v>
      </c>
      <c r="G667" s="5">
        <v>277.39999999999998</v>
      </c>
      <c r="H667" s="1" t="s">
        <v>1098</v>
      </c>
      <c r="I667" s="1" t="s">
        <v>1071</v>
      </c>
      <c r="J667" s="1" t="s">
        <v>1041</v>
      </c>
      <c r="K667" s="1" t="s">
        <v>590</v>
      </c>
      <c r="L667" s="1" t="s">
        <v>21</v>
      </c>
      <c r="M667" s="1" t="s">
        <v>1040</v>
      </c>
      <c r="N667" s="2">
        <v>36008</v>
      </c>
      <c r="O667" s="1"/>
      <c r="P667" s="1">
        <v>289180</v>
      </c>
      <c r="Q667" s="1">
        <v>197289</v>
      </c>
      <c r="R667" s="1">
        <v>170</v>
      </c>
      <c r="S667" s="1" t="s">
        <v>1280</v>
      </c>
      <c r="T667" s="1" t="s">
        <v>4508</v>
      </c>
      <c r="U667" s="1">
        <v>20</v>
      </c>
      <c r="V667" s="1" t="s">
        <v>1529</v>
      </c>
      <c r="W667" s="1">
        <v>0</v>
      </c>
      <c r="X667" s="1">
        <v>20</v>
      </c>
      <c r="Y667" s="1"/>
      <c r="Z667" s="1">
        <v>1</v>
      </c>
      <c r="AA667" s="1">
        <v>0</v>
      </c>
      <c r="AB667" s="1">
        <v>0</v>
      </c>
      <c r="AC667" s="1">
        <v>0</v>
      </c>
      <c r="AD667" s="1">
        <v>0</v>
      </c>
      <c r="AE667" s="1">
        <v>0</v>
      </c>
      <c r="AF667" s="1">
        <v>0</v>
      </c>
      <c r="AG667" s="1">
        <v>1</v>
      </c>
      <c r="AH667" s="1">
        <v>0</v>
      </c>
      <c r="AI667" s="1">
        <v>1</v>
      </c>
      <c r="AJ667" s="1">
        <v>0</v>
      </c>
      <c r="AK667" s="1">
        <v>0</v>
      </c>
      <c r="AL667" s="1">
        <v>0</v>
      </c>
      <c r="AM667" s="1">
        <v>0</v>
      </c>
      <c r="AN667" s="1">
        <v>0</v>
      </c>
      <c r="AO667" s="1">
        <v>0</v>
      </c>
      <c r="AP667" s="1">
        <v>0</v>
      </c>
      <c r="AQ667" s="1" t="s">
        <v>1079</v>
      </c>
      <c r="AR667" s="1">
        <v>0</v>
      </c>
      <c r="AS667" s="1"/>
      <c r="AT667" s="1" t="s">
        <v>1067</v>
      </c>
      <c r="AU667" s="1" t="s">
        <v>1206</v>
      </c>
      <c r="AV667" s="1" t="s">
        <v>1019</v>
      </c>
      <c r="AW667" s="1">
        <v>12</v>
      </c>
      <c r="AX667" s="1">
        <v>0</v>
      </c>
      <c r="AY667" s="1"/>
      <c r="AZ667" s="1" t="s">
        <v>1065</v>
      </c>
      <c r="BA667" s="1"/>
      <c r="BB667" s="1" t="s">
        <v>1441</v>
      </c>
      <c r="BC667" s="1"/>
      <c r="BD667" s="1" t="s">
        <v>4495</v>
      </c>
      <c r="BE667" s="1" t="s">
        <v>1036</v>
      </c>
      <c r="BF667" s="3">
        <v>12</v>
      </c>
      <c r="BG667" s="1" t="s">
        <v>4494</v>
      </c>
      <c r="BH667" s="1" t="s">
        <v>1034</v>
      </c>
      <c r="BI667" s="1" t="s">
        <v>1173</v>
      </c>
      <c r="BJ667" s="1" t="s">
        <v>1429</v>
      </c>
      <c r="BK667" s="1" t="s">
        <v>1428</v>
      </c>
      <c r="BL667" s="1" t="s">
        <v>1108</v>
      </c>
      <c r="BM667" s="1" t="s">
        <v>1107</v>
      </c>
      <c r="BN667" s="1">
        <v>1</v>
      </c>
      <c r="BO667" s="1" t="s">
        <v>4507</v>
      </c>
      <c r="BP667" s="1"/>
      <c r="BQ667" s="1"/>
      <c r="BR667" s="1"/>
      <c r="BS667" s="1" t="s">
        <v>1106</v>
      </c>
      <c r="BT667" s="1"/>
      <c r="BU667" s="1" t="s">
        <v>1170</v>
      </c>
      <c r="BV667" s="1"/>
      <c r="BW667" s="1" t="s">
        <v>1170</v>
      </c>
      <c r="BX667" s="1" t="s">
        <v>1106</v>
      </c>
      <c r="BY667" s="1" t="s">
        <v>1106</v>
      </c>
      <c r="BZ667" s="1" t="s">
        <v>1106</v>
      </c>
      <c r="CA667" s="1" t="s">
        <v>1106</v>
      </c>
      <c r="CB667" s="1" t="s">
        <v>1106</v>
      </c>
      <c r="CC667" s="1" t="s">
        <v>1170</v>
      </c>
      <c r="CD667" s="1" t="s">
        <v>1106</v>
      </c>
      <c r="CE667" s="1" t="s">
        <v>1106</v>
      </c>
      <c r="CF667" s="1" t="s">
        <v>1106</v>
      </c>
      <c r="CG667" s="1" t="s">
        <v>1106</v>
      </c>
      <c r="CH667" s="1" t="s">
        <v>1106</v>
      </c>
      <c r="CI667" s="2">
        <v>41411</v>
      </c>
      <c r="CJ667" s="2">
        <v>38925</v>
      </c>
    </row>
    <row r="668" spans="1:88" s="2" customFormat="1" ht="30" x14ac:dyDescent="0.25">
      <c r="A668" s="1">
        <v>278</v>
      </c>
      <c r="B668" s="1" t="s">
        <v>658</v>
      </c>
      <c r="C668" s="1"/>
      <c r="D668" s="1"/>
      <c r="E668" s="1"/>
      <c r="F668" s="1"/>
      <c r="G668" s="5">
        <v>278.60000000000002</v>
      </c>
      <c r="H668" s="1" t="s">
        <v>4486</v>
      </c>
      <c r="I668" s="1" t="s">
        <v>16</v>
      </c>
      <c r="J668" s="1" t="s">
        <v>995</v>
      </c>
      <c r="K668" s="1" t="s">
        <v>659</v>
      </c>
      <c r="L668" s="1" t="s">
        <v>90</v>
      </c>
      <c r="M668" s="1" t="s">
        <v>3112</v>
      </c>
      <c r="N668" s="2">
        <v>35977</v>
      </c>
      <c r="O668" s="1"/>
      <c r="P668" s="1">
        <v>433450</v>
      </c>
      <c r="Q668" s="1">
        <v>569727</v>
      </c>
      <c r="R668" s="1">
        <v>88</v>
      </c>
      <c r="S668" s="1" t="s">
        <v>1163</v>
      </c>
      <c r="T668" s="1" t="s">
        <v>4485</v>
      </c>
      <c r="U668" s="1">
        <v>15</v>
      </c>
      <c r="V668" s="1" t="s">
        <v>1207</v>
      </c>
      <c r="W668" s="1">
        <v>0</v>
      </c>
      <c r="X668" s="1">
        <v>20</v>
      </c>
      <c r="Y668" s="1"/>
      <c r="Z668" s="1">
        <v>1</v>
      </c>
      <c r="AA668" s="1">
        <v>0</v>
      </c>
      <c r="AB668" s="1">
        <v>0</v>
      </c>
      <c r="AC668" s="1">
        <v>0</v>
      </c>
      <c r="AD668" s="1">
        <v>0</v>
      </c>
      <c r="AE668" s="1">
        <v>0</v>
      </c>
      <c r="AF668" s="1">
        <v>0</v>
      </c>
      <c r="AG668" s="1">
        <v>0</v>
      </c>
      <c r="AH668" s="1">
        <v>0</v>
      </c>
      <c r="AI668" s="1">
        <v>0</v>
      </c>
      <c r="AJ668" s="1">
        <v>0</v>
      </c>
      <c r="AK668" s="1">
        <v>1</v>
      </c>
      <c r="AL668" s="1">
        <v>0</v>
      </c>
      <c r="AM668" s="1">
        <v>0</v>
      </c>
      <c r="AN668" s="1">
        <v>0</v>
      </c>
      <c r="AO668" s="1">
        <v>0</v>
      </c>
      <c r="AP668" s="1">
        <v>0</v>
      </c>
      <c r="AQ668" s="1" t="s">
        <v>1333</v>
      </c>
      <c r="AR668" s="1">
        <v>0</v>
      </c>
      <c r="AS668" s="1"/>
      <c r="AT668" s="1" t="s">
        <v>16</v>
      </c>
      <c r="AU668" s="1" t="s">
        <v>1162</v>
      </c>
      <c r="AV668" s="1" t="s">
        <v>1019</v>
      </c>
      <c r="AW668" s="1">
        <v>12</v>
      </c>
      <c r="AX668" s="1">
        <v>0</v>
      </c>
      <c r="AY668" s="1"/>
      <c r="AZ668" s="1"/>
      <c r="BA668" s="1"/>
      <c r="BB668" s="1"/>
      <c r="BC668" s="1"/>
      <c r="BD668" s="1"/>
      <c r="BE668" s="1"/>
      <c r="BF668" s="3"/>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2">
        <v>41411</v>
      </c>
    </row>
    <row r="669" spans="1:88" s="2" customFormat="1" ht="30" x14ac:dyDescent="0.25">
      <c r="A669" s="1">
        <v>278</v>
      </c>
      <c r="B669" s="1" t="s">
        <v>658</v>
      </c>
      <c r="C669" s="1"/>
      <c r="D669" s="1"/>
      <c r="E669" s="1"/>
      <c r="F669" s="1"/>
      <c r="G669" s="5">
        <v>278.5</v>
      </c>
      <c r="H669" s="1" t="s">
        <v>4488</v>
      </c>
      <c r="I669" s="1" t="s">
        <v>16</v>
      </c>
      <c r="J669" s="1" t="s">
        <v>995</v>
      </c>
      <c r="K669" s="1" t="s">
        <v>659</v>
      </c>
      <c r="L669" s="1" t="s">
        <v>90</v>
      </c>
      <c r="M669" s="1" t="s">
        <v>3112</v>
      </c>
      <c r="N669" s="2">
        <v>35977</v>
      </c>
      <c r="O669" s="1"/>
      <c r="P669" s="1">
        <v>433441</v>
      </c>
      <c r="Q669" s="1">
        <v>569736</v>
      </c>
      <c r="R669" s="1">
        <v>88</v>
      </c>
      <c r="S669" s="1" t="s">
        <v>1163</v>
      </c>
      <c r="T669" s="1" t="s">
        <v>4487</v>
      </c>
      <c r="U669" s="1">
        <v>15</v>
      </c>
      <c r="V669" s="1" t="s">
        <v>1207</v>
      </c>
      <c r="W669" s="1">
        <v>0</v>
      </c>
      <c r="X669" s="1">
        <v>20</v>
      </c>
      <c r="Y669" s="1"/>
      <c r="Z669" s="1">
        <v>1</v>
      </c>
      <c r="AA669" s="1">
        <v>0</v>
      </c>
      <c r="AB669" s="1">
        <v>0</v>
      </c>
      <c r="AC669" s="1">
        <v>0</v>
      </c>
      <c r="AD669" s="1">
        <v>0</v>
      </c>
      <c r="AE669" s="1">
        <v>0</v>
      </c>
      <c r="AF669" s="1">
        <v>0</v>
      </c>
      <c r="AG669" s="1">
        <v>0</v>
      </c>
      <c r="AH669" s="1">
        <v>0</v>
      </c>
      <c r="AI669" s="1">
        <v>0</v>
      </c>
      <c r="AJ669" s="1">
        <v>0</v>
      </c>
      <c r="AK669" s="1">
        <v>1</v>
      </c>
      <c r="AL669" s="1">
        <v>0</v>
      </c>
      <c r="AM669" s="1">
        <v>0</v>
      </c>
      <c r="AN669" s="1">
        <v>0</v>
      </c>
      <c r="AO669" s="1">
        <v>0</v>
      </c>
      <c r="AP669" s="1">
        <v>0</v>
      </c>
      <c r="AQ669" s="1" t="s">
        <v>1333</v>
      </c>
      <c r="AR669" s="1">
        <v>0</v>
      </c>
      <c r="AS669" s="1"/>
      <c r="AT669" s="1" t="s">
        <v>16</v>
      </c>
      <c r="AU669" s="1" t="s">
        <v>1162</v>
      </c>
      <c r="AV669" s="1" t="s">
        <v>1019</v>
      </c>
      <c r="AW669" s="1">
        <v>12</v>
      </c>
      <c r="AX669" s="1">
        <v>0</v>
      </c>
      <c r="AY669" s="1"/>
      <c r="AZ669" s="1"/>
      <c r="BA669" s="1"/>
      <c r="BB669" s="1"/>
      <c r="BC669" s="1"/>
      <c r="BD669" s="1"/>
      <c r="BE669" s="1"/>
      <c r="BF669" s="3"/>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2">
        <v>41411</v>
      </c>
    </row>
    <row r="670" spans="1:88" s="2" customFormat="1" ht="30" x14ac:dyDescent="0.25">
      <c r="A670" s="1">
        <v>278</v>
      </c>
      <c r="B670" s="1" t="s">
        <v>658</v>
      </c>
      <c r="C670" s="1"/>
      <c r="D670" s="1"/>
      <c r="E670" s="1"/>
      <c r="F670" s="1"/>
      <c r="G670" s="5">
        <v>278.39999999999998</v>
      </c>
      <c r="H670" s="1" t="s">
        <v>4490</v>
      </c>
      <c r="I670" s="1" t="s">
        <v>16</v>
      </c>
      <c r="J670" s="1" t="s">
        <v>995</v>
      </c>
      <c r="K670" s="1" t="s">
        <v>659</v>
      </c>
      <c r="L670" s="1" t="s">
        <v>90</v>
      </c>
      <c r="M670" s="1" t="s">
        <v>3112</v>
      </c>
      <c r="N670" s="2">
        <v>35977</v>
      </c>
      <c r="O670" s="1"/>
      <c r="P670" s="1">
        <v>433380</v>
      </c>
      <c r="Q670" s="1">
        <v>569414</v>
      </c>
      <c r="R670" s="1">
        <v>88</v>
      </c>
      <c r="S670" s="1" t="s">
        <v>1163</v>
      </c>
      <c r="T670" s="1" t="s">
        <v>4489</v>
      </c>
      <c r="U670" s="1">
        <v>15</v>
      </c>
      <c r="V670" s="1" t="s">
        <v>1207</v>
      </c>
      <c r="W670" s="1">
        <v>0</v>
      </c>
      <c r="X670" s="1">
        <v>20</v>
      </c>
      <c r="Y670" s="1"/>
      <c r="Z670" s="1">
        <v>1</v>
      </c>
      <c r="AA670" s="1">
        <v>0</v>
      </c>
      <c r="AB670" s="1">
        <v>0</v>
      </c>
      <c r="AC670" s="1">
        <v>0</v>
      </c>
      <c r="AD670" s="1">
        <v>0</v>
      </c>
      <c r="AE670" s="1">
        <v>0</v>
      </c>
      <c r="AF670" s="1">
        <v>0</v>
      </c>
      <c r="AG670" s="1">
        <v>0</v>
      </c>
      <c r="AH670" s="1">
        <v>0</v>
      </c>
      <c r="AI670" s="1">
        <v>0</v>
      </c>
      <c r="AJ670" s="1">
        <v>0</v>
      </c>
      <c r="AK670" s="1">
        <v>1</v>
      </c>
      <c r="AL670" s="1">
        <v>0</v>
      </c>
      <c r="AM670" s="1">
        <v>0</v>
      </c>
      <c r="AN670" s="1">
        <v>0</v>
      </c>
      <c r="AO670" s="1">
        <v>0</v>
      </c>
      <c r="AP670" s="1">
        <v>0</v>
      </c>
      <c r="AQ670" s="1" t="s">
        <v>1333</v>
      </c>
      <c r="AR670" s="1">
        <v>0</v>
      </c>
      <c r="AS670" s="1"/>
      <c r="AT670" s="1" t="s">
        <v>16</v>
      </c>
      <c r="AU670" s="1" t="s">
        <v>1162</v>
      </c>
      <c r="AV670" s="1" t="s">
        <v>1019</v>
      </c>
      <c r="AW670" s="1">
        <v>12</v>
      </c>
      <c r="AX670" s="1">
        <v>0</v>
      </c>
      <c r="AY670" s="1"/>
      <c r="AZ670" s="1"/>
      <c r="BA670" s="1"/>
      <c r="BB670" s="1"/>
      <c r="BC670" s="1"/>
      <c r="BD670" s="1"/>
      <c r="BE670" s="1"/>
      <c r="BF670" s="3"/>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2">
        <v>41411</v>
      </c>
    </row>
    <row r="671" spans="1:88" s="2" customFormat="1" ht="30" x14ac:dyDescent="0.25">
      <c r="A671" s="1">
        <v>278</v>
      </c>
      <c r="B671" s="1" t="s">
        <v>658</v>
      </c>
      <c r="C671" s="1"/>
      <c r="D671" s="1"/>
      <c r="E671" s="1"/>
      <c r="F671" s="1"/>
      <c r="G671" s="5">
        <v>278.7</v>
      </c>
      <c r="H671" s="1" t="s">
        <v>4484</v>
      </c>
      <c r="I671" s="1" t="s">
        <v>16</v>
      </c>
      <c r="J671" s="1" t="s">
        <v>995</v>
      </c>
      <c r="K671" s="1" t="s">
        <v>659</v>
      </c>
      <c r="L671" s="1" t="s">
        <v>90</v>
      </c>
      <c r="M671" s="1" t="s">
        <v>3112</v>
      </c>
      <c r="N671" s="2">
        <v>35977</v>
      </c>
      <c r="O671" s="1"/>
      <c r="P671" s="1">
        <v>433363</v>
      </c>
      <c r="Q671" s="1">
        <v>569454</v>
      </c>
      <c r="R671" s="1">
        <v>88</v>
      </c>
      <c r="S671" s="1" t="s">
        <v>1163</v>
      </c>
      <c r="T671" s="1" t="s">
        <v>4483</v>
      </c>
      <c r="U671" s="1">
        <v>15</v>
      </c>
      <c r="V671" s="1" t="s">
        <v>1207</v>
      </c>
      <c r="W671" s="1">
        <v>0</v>
      </c>
      <c r="X671" s="1">
        <v>20</v>
      </c>
      <c r="Y671" s="1"/>
      <c r="Z671" s="1">
        <v>1</v>
      </c>
      <c r="AA671" s="1">
        <v>0</v>
      </c>
      <c r="AB671" s="1">
        <v>0</v>
      </c>
      <c r="AC671" s="1">
        <v>0</v>
      </c>
      <c r="AD671" s="1">
        <v>0</v>
      </c>
      <c r="AE671" s="1">
        <v>0</v>
      </c>
      <c r="AF671" s="1">
        <v>0</v>
      </c>
      <c r="AG671" s="1">
        <v>0</v>
      </c>
      <c r="AH671" s="1">
        <v>0</v>
      </c>
      <c r="AI671" s="1">
        <v>0</v>
      </c>
      <c r="AJ671" s="1">
        <v>0</v>
      </c>
      <c r="AK671" s="1">
        <v>1</v>
      </c>
      <c r="AL671" s="1">
        <v>0</v>
      </c>
      <c r="AM671" s="1">
        <v>0</v>
      </c>
      <c r="AN671" s="1">
        <v>0</v>
      </c>
      <c r="AO671" s="1">
        <v>0</v>
      </c>
      <c r="AP671" s="1">
        <v>0</v>
      </c>
      <c r="AQ671" s="1" t="s">
        <v>1333</v>
      </c>
      <c r="AR671" s="1">
        <v>0</v>
      </c>
      <c r="AS671" s="1"/>
      <c r="AT671" s="1" t="s">
        <v>16</v>
      </c>
      <c r="AU671" s="1" t="s">
        <v>1162</v>
      </c>
      <c r="AV671" s="1" t="s">
        <v>1019</v>
      </c>
      <c r="AW671" s="1">
        <v>12</v>
      </c>
      <c r="AX671" s="1">
        <v>0</v>
      </c>
      <c r="AY671" s="1"/>
      <c r="AZ671" s="1"/>
      <c r="BA671" s="1"/>
      <c r="BB671" s="1"/>
      <c r="BC671" s="1"/>
      <c r="BD671" s="1"/>
      <c r="BE671" s="1"/>
      <c r="BF671" s="3"/>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2">
        <v>41411</v>
      </c>
    </row>
    <row r="672" spans="1:88" s="2" customFormat="1" ht="30" x14ac:dyDescent="0.25">
      <c r="A672" s="1">
        <v>278</v>
      </c>
      <c r="B672" s="1" t="s">
        <v>658</v>
      </c>
      <c r="C672" s="1"/>
      <c r="D672" s="1"/>
      <c r="E672" s="1"/>
      <c r="F672" s="1"/>
      <c r="G672" s="5">
        <v>278.3</v>
      </c>
      <c r="H672" s="1" t="s">
        <v>4492</v>
      </c>
      <c r="I672" s="1" t="s">
        <v>16</v>
      </c>
      <c r="J672" s="1" t="s">
        <v>995</v>
      </c>
      <c r="K672" s="1" t="s">
        <v>659</v>
      </c>
      <c r="L672" s="1" t="s">
        <v>90</v>
      </c>
      <c r="M672" s="1" t="s">
        <v>3112</v>
      </c>
      <c r="N672" s="2">
        <v>35977</v>
      </c>
      <c r="O672" s="1"/>
      <c r="P672" s="1">
        <v>433323</v>
      </c>
      <c r="Q672" s="1">
        <v>569416</v>
      </c>
      <c r="R672" s="1">
        <v>88</v>
      </c>
      <c r="S672" s="1" t="s">
        <v>1163</v>
      </c>
      <c r="T672" s="1" t="s">
        <v>4491</v>
      </c>
      <c r="U672" s="1">
        <v>15</v>
      </c>
      <c r="V672" s="1" t="s">
        <v>1207</v>
      </c>
      <c r="W672" s="1">
        <v>0</v>
      </c>
      <c r="X672" s="1">
        <v>20</v>
      </c>
      <c r="Y672" s="1"/>
      <c r="Z672" s="1">
        <v>1</v>
      </c>
      <c r="AA672" s="1">
        <v>0</v>
      </c>
      <c r="AB672" s="1">
        <v>0</v>
      </c>
      <c r="AC672" s="1">
        <v>0</v>
      </c>
      <c r="AD672" s="1">
        <v>0</v>
      </c>
      <c r="AE672" s="1">
        <v>0</v>
      </c>
      <c r="AF672" s="1">
        <v>0</v>
      </c>
      <c r="AG672" s="1">
        <v>0</v>
      </c>
      <c r="AH672" s="1">
        <v>0</v>
      </c>
      <c r="AI672" s="1">
        <v>0</v>
      </c>
      <c r="AJ672" s="1">
        <v>0</v>
      </c>
      <c r="AK672" s="1">
        <v>1</v>
      </c>
      <c r="AL672" s="1">
        <v>0</v>
      </c>
      <c r="AM672" s="1">
        <v>0</v>
      </c>
      <c r="AN672" s="1">
        <v>0</v>
      </c>
      <c r="AO672" s="1">
        <v>0</v>
      </c>
      <c r="AP672" s="1">
        <v>0</v>
      </c>
      <c r="AQ672" s="1" t="s">
        <v>1333</v>
      </c>
      <c r="AR672" s="1">
        <v>0</v>
      </c>
      <c r="AS672" s="1"/>
      <c r="AT672" s="1" t="s">
        <v>16</v>
      </c>
      <c r="AU672" s="1" t="s">
        <v>1162</v>
      </c>
      <c r="AV672" s="1" t="s">
        <v>1019</v>
      </c>
      <c r="AW672" s="1">
        <v>12</v>
      </c>
      <c r="AX672" s="1">
        <v>12</v>
      </c>
      <c r="AY672" s="1"/>
      <c r="AZ672" s="1"/>
      <c r="BA672" s="1"/>
      <c r="BB672" s="1"/>
      <c r="BC672" s="1"/>
      <c r="BD672" s="1"/>
      <c r="BE672" s="1"/>
      <c r="BF672" s="3"/>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2">
        <v>41411</v>
      </c>
    </row>
    <row r="673" spans="1:88" s="2" customFormat="1" ht="30" x14ac:dyDescent="0.25">
      <c r="A673" s="1">
        <v>279</v>
      </c>
      <c r="B673" s="1" t="s">
        <v>660</v>
      </c>
      <c r="C673" s="1"/>
      <c r="D673" s="1"/>
      <c r="E673" s="1"/>
      <c r="F673" s="1"/>
      <c r="G673" s="5">
        <v>279.10000000000002</v>
      </c>
      <c r="H673" s="1" t="s">
        <v>4482</v>
      </c>
      <c r="I673" s="1" t="s">
        <v>16</v>
      </c>
      <c r="J673" s="1" t="s">
        <v>995</v>
      </c>
      <c r="K673" s="1" t="s">
        <v>659</v>
      </c>
      <c r="L673" s="1" t="s">
        <v>16</v>
      </c>
      <c r="M673" s="1" t="s">
        <v>1413</v>
      </c>
      <c r="N673" s="2">
        <v>36100</v>
      </c>
      <c r="O673" s="1"/>
      <c r="P673" s="1">
        <v>432413</v>
      </c>
      <c r="Q673" s="1">
        <v>569267</v>
      </c>
      <c r="R673" s="1">
        <v>88</v>
      </c>
      <c r="S673" s="1" t="s">
        <v>1163</v>
      </c>
      <c r="T673" s="1" t="s">
        <v>4481</v>
      </c>
      <c r="U673" s="1">
        <v>0.01</v>
      </c>
      <c r="V673" s="1" t="s">
        <v>1022</v>
      </c>
      <c r="W673" s="1">
        <v>62.93</v>
      </c>
      <c r="X673" s="1">
        <v>0.01</v>
      </c>
      <c r="Y673" s="1" t="s">
        <v>1022</v>
      </c>
      <c r="Z673" s="1">
        <v>1</v>
      </c>
      <c r="AA673" s="1">
        <v>0</v>
      </c>
      <c r="AB673" s="1">
        <v>0</v>
      </c>
      <c r="AC673" s="1">
        <v>1</v>
      </c>
      <c r="AD673" s="1">
        <v>0</v>
      </c>
      <c r="AE673" s="1">
        <v>0</v>
      </c>
      <c r="AF673" s="1">
        <v>0</v>
      </c>
      <c r="AG673" s="1">
        <v>0</v>
      </c>
      <c r="AH673" s="1">
        <v>0</v>
      </c>
      <c r="AI673" s="1">
        <v>0</v>
      </c>
      <c r="AJ673" s="1">
        <v>0</v>
      </c>
      <c r="AK673" s="1">
        <v>1</v>
      </c>
      <c r="AL673" s="1">
        <v>0</v>
      </c>
      <c r="AM673" s="1">
        <v>0</v>
      </c>
      <c r="AN673" s="1">
        <v>0</v>
      </c>
      <c r="AO673" s="1">
        <v>0</v>
      </c>
      <c r="AP673" s="1">
        <v>0</v>
      </c>
      <c r="AQ673" s="1" t="s">
        <v>1251</v>
      </c>
      <c r="AR673" s="1">
        <v>0</v>
      </c>
      <c r="AS673" s="1"/>
      <c r="AT673" s="1" t="s">
        <v>16</v>
      </c>
      <c r="AU673" s="1" t="s">
        <v>1162</v>
      </c>
      <c r="AV673" s="1" t="s">
        <v>1019</v>
      </c>
      <c r="AW673" s="1">
        <v>12</v>
      </c>
      <c r="AX673" s="1">
        <v>12</v>
      </c>
      <c r="AY673" s="1"/>
      <c r="AZ673" s="1"/>
      <c r="BA673" s="1"/>
      <c r="BB673" s="1"/>
      <c r="BC673" s="1"/>
      <c r="BD673" s="1"/>
      <c r="BE673" s="1"/>
      <c r="BF673" s="3"/>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2">
        <v>41411</v>
      </c>
    </row>
    <row r="674" spans="1:88" s="2" customFormat="1" ht="30" x14ac:dyDescent="0.25">
      <c r="A674" s="1">
        <v>280</v>
      </c>
      <c r="B674" s="1" t="s">
        <v>661</v>
      </c>
      <c r="C674" s="1"/>
      <c r="D674" s="1"/>
      <c r="E674" s="1"/>
      <c r="F674" s="1" t="s">
        <v>919</v>
      </c>
      <c r="G674" s="5">
        <v>280.10000000000002</v>
      </c>
      <c r="H674" s="1" t="s">
        <v>1362</v>
      </c>
      <c r="I674" s="1" t="s">
        <v>16</v>
      </c>
      <c r="J674" s="1" t="s">
        <v>995</v>
      </c>
      <c r="K674" s="1" t="s">
        <v>167</v>
      </c>
      <c r="L674" s="1" t="s">
        <v>16</v>
      </c>
      <c r="M674" s="1" t="s">
        <v>1413</v>
      </c>
      <c r="N674" s="2">
        <v>36192</v>
      </c>
      <c r="O674" s="1"/>
      <c r="P674" s="1">
        <v>432942</v>
      </c>
      <c r="Q674" s="1">
        <v>577360</v>
      </c>
      <c r="R674" s="1">
        <v>88</v>
      </c>
      <c r="S674" s="1" t="s">
        <v>1163</v>
      </c>
      <c r="T674" s="1" t="s">
        <v>4480</v>
      </c>
      <c r="U674" s="1">
        <v>0.01</v>
      </c>
      <c r="V674" s="1" t="s">
        <v>1022</v>
      </c>
      <c r="W674" s="1">
        <v>7.82</v>
      </c>
      <c r="X674" s="1">
        <v>0.01</v>
      </c>
      <c r="Y674" s="1" t="s">
        <v>1022</v>
      </c>
      <c r="Z674" s="1">
        <v>1</v>
      </c>
      <c r="AA674" s="1">
        <v>0</v>
      </c>
      <c r="AB674" s="1">
        <v>0</v>
      </c>
      <c r="AC674" s="1">
        <v>1</v>
      </c>
      <c r="AD674" s="1">
        <v>0</v>
      </c>
      <c r="AE674" s="1">
        <v>0</v>
      </c>
      <c r="AF674" s="1">
        <v>0</v>
      </c>
      <c r="AG674" s="1">
        <v>0</v>
      </c>
      <c r="AH674" s="1">
        <v>0</v>
      </c>
      <c r="AI674" s="1">
        <v>0</v>
      </c>
      <c r="AJ674" s="1">
        <v>0</v>
      </c>
      <c r="AK674" s="1">
        <v>1</v>
      </c>
      <c r="AL674" s="1">
        <v>0</v>
      </c>
      <c r="AM674" s="1">
        <v>0</v>
      </c>
      <c r="AN674" s="1">
        <v>0</v>
      </c>
      <c r="AO674" s="1">
        <v>0</v>
      </c>
      <c r="AP674" s="1">
        <v>0</v>
      </c>
      <c r="AQ674" s="1" t="s">
        <v>1251</v>
      </c>
      <c r="AR674" s="1">
        <v>0</v>
      </c>
      <c r="AS674" s="1"/>
      <c r="AT674" s="1" t="s">
        <v>16</v>
      </c>
      <c r="AU674" s="1" t="s">
        <v>1162</v>
      </c>
      <c r="AV674" s="1" t="s">
        <v>1019</v>
      </c>
      <c r="AW674" s="1">
        <v>12</v>
      </c>
      <c r="AX674" s="1">
        <v>12</v>
      </c>
      <c r="AY674" s="1"/>
      <c r="AZ674" s="1"/>
      <c r="BA674" s="1"/>
      <c r="BB674" s="1"/>
      <c r="BC674" s="1"/>
      <c r="BD674" s="1"/>
      <c r="BE674" s="1"/>
      <c r="BF674" s="3"/>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2">
        <v>41411</v>
      </c>
    </row>
    <row r="675" spans="1:88" s="2" customFormat="1" ht="60" x14ac:dyDescent="0.25">
      <c r="A675" s="1">
        <v>281</v>
      </c>
      <c r="B675" s="1" t="s">
        <v>662</v>
      </c>
      <c r="C675" s="1"/>
      <c r="D675" s="1"/>
      <c r="E675" s="1"/>
      <c r="F675" s="1"/>
      <c r="G675" s="5">
        <v>281.10000000000002</v>
      </c>
      <c r="H675" s="1" t="s">
        <v>2203</v>
      </c>
      <c r="I675" s="1" t="s">
        <v>1434</v>
      </c>
      <c r="J675" s="1" t="s">
        <v>70</v>
      </c>
      <c r="K675" s="1" t="s">
        <v>663</v>
      </c>
      <c r="L675" s="1" t="s">
        <v>21</v>
      </c>
      <c r="M675" s="1" t="s">
        <v>1040</v>
      </c>
      <c r="N675" s="2">
        <v>36342</v>
      </c>
      <c r="O675" s="1"/>
      <c r="P675" s="1">
        <v>421440</v>
      </c>
      <c r="Q675" s="1">
        <v>402867</v>
      </c>
      <c r="R675" s="1">
        <v>110</v>
      </c>
      <c r="S675" s="1" t="s">
        <v>1336</v>
      </c>
      <c r="T675" s="1" t="s">
        <v>4479</v>
      </c>
      <c r="U675" s="1">
        <v>20</v>
      </c>
      <c r="V675" s="1"/>
      <c r="W675" s="1">
        <v>225</v>
      </c>
      <c r="X675" s="1">
        <v>5</v>
      </c>
      <c r="Y675" s="1"/>
      <c r="Z675" s="1">
        <v>1</v>
      </c>
      <c r="AA675" s="1">
        <v>1</v>
      </c>
      <c r="AB675" s="1">
        <v>0</v>
      </c>
      <c r="AC675" s="1">
        <v>0</v>
      </c>
      <c r="AD675" s="1">
        <v>0</v>
      </c>
      <c r="AE675" s="1">
        <v>0</v>
      </c>
      <c r="AF675" s="1">
        <v>0</v>
      </c>
      <c r="AG675" s="1">
        <v>0</v>
      </c>
      <c r="AH675" s="1">
        <v>0</v>
      </c>
      <c r="AI675" s="1">
        <v>0</v>
      </c>
      <c r="AJ675" s="1">
        <v>0</v>
      </c>
      <c r="AK675" s="1">
        <v>0</v>
      </c>
      <c r="AL675" s="1">
        <v>0</v>
      </c>
      <c r="AM675" s="1">
        <v>0</v>
      </c>
      <c r="AN675" s="1">
        <v>0</v>
      </c>
      <c r="AO675" s="1">
        <v>0</v>
      </c>
      <c r="AP675" s="1">
        <v>0</v>
      </c>
      <c r="AQ675" s="1" t="s">
        <v>1741</v>
      </c>
      <c r="AR675" s="1">
        <v>0</v>
      </c>
      <c r="AS675" s="1"/>
      <c r="AT675" s="1" t="s">
        <v>1067</v>
      </c>
      <c r="AU675" s="1" t="s">
        <v>1206</v>
      </c>
      <c r="AV675" s="1" t="s">
        <v>1178</v>
      </c>
      <c r="AW675" s="1">
        <v>52</v>
      </c>
      <c r="AX675" s="1">
        <v>52</v>
      </c>
      <c r="AY675" s="1"/>
      <c r="AZ675" s="1" t="s">
        <v>1065</v>
      </c>
      <c r="BA675" s="1"/>
      <c r="BB675" s="1" t="s">
        <v>1827</v>
      </c>
      <c r="BC675" s="1"/>
      <c r="BD675" s="1" t="s">
        <v>662</v>
      </c>
      <c r="BE675" s="1" t="s">
        <v>2258</v>
      </c>
      <c r="BF675" s="3">
        <v>48</v>
      </c>
      <c r="BG675" s="1" t="s">
        <v>4468</v>
      </c>
      <c r="BH675" s="1" t="s">
        <v>1135</v>
      </c>
      <c r="BI675" s="1" t="s">
        <v>1173</v>
      </c>
      <c r="BJ675" s="1" t="s">
        <v>1429</v>
      </c>
      <c r="BK675" s="1" t="s">
        <v>1428</v>
      </c>
      <c r="BL675" s="1" t="s">
        <v>1108</v>
      </c>
      <c r="BM675" s="1" t="s">
        <v>1107</v>
      </c>
      <c r="BN675" s="1">
        <v>1</v>
      </c>
      <c r="BO675" s="1"/>
      <c r="BP675" s="1"/>
      <c r="BQ675" s="1" t="s">
        <v>3575</v>
      </c>
      <c r="BR675" s="1">
        <v>3</v>
      </c>
      <c r="BS675" s="1" t="s">
        <v>1106</v>
      </c>
      <c r="BT675" s="1"/>
      <c r="BU675" s="1" t="s">
        <v>1170</v>
      </c>
      <c r="BV675" s="1" t="s">
        <v>2272</v>
      </c>
      <c r="BW675" s="1" t="s">
        <v>4478</v>
      </c>
      <c r="BX675" s="1" t="s">
        <v>4477</v>
      </c>
      <c r="BY675" s="1" t="s">
        <v>4477</v>
      </c>
      <c r="BZ675" s="1" t="s">
        <v>4477</v>
      </c>
      <c r="CA675" s="1" t="s">
        <v>4477</v>
      </c>
      <c r="CB675" s="1" t="s">
        <v>4477</v>
      </c>
      <c r="CC675" s="1" t="s">
        <v>4478</v>
      </c>
      <c r="CD675" s="1" t="s">
        <v>4477</v>
      </c>
      <c r="CE675" s="1" t="s">
        <v>4477</v>
      </c>
      <c r="CF675" s="1" t="s">
        <v>4477</v>
      </c>
      <c r="CG675" s="1" t="s">
        <v>4477</v>
      </c>
      <c r="CH675" s="1" t="s">
        <v>4477</v>
      </c>
      <c r="CI675" s="2">
        <v>41411</v>
      </c>
      <c r="CJ675" s="2">
        <v>38718</v>
      </c>
    </row>
    <row r="676" spans="1:88" s="2" customFormat="1" ht="60" x14ac:dyDescent="0.25">
      <c r="A676" s="1">
        <v>281</v>
      </c>
      <c r="B676" s="1" t="s">
        <v>662</v>
      </c>
      <c r="C676" s="1"/>
      <c r="D676" s="1"/>
      <c r="E676" s="1"/>
      <c r="F676" s="1"/>
      <c r="G676" s="5">
        <v>281.2</v>
      </c>
      <c r="H676" s="1" t="s">
        <v>4476</v>
      </c>
      <c r="I676" s="1" t="s">
        <v>1434</v>
      </c>
      <c r="J676" s="1" t="s">
        <v>70</v>
      </c>
      <c r="K676" s="1" t="s">
        <v>663</v>
      </c>
      <c r="L676" s="1" t="s">
        <v>21</v>
      </c>
      <c r="M676" s="1" t="s">
        <v>1040</v>
      </c>
      <c r="N676" s="2">
        <v>36342</v>
      </c>
      <c r="O676" s="1"/>
      <c r="P676" s="1">
        <v>421400</v>
      </c>
      <c r="Q676" s="1">
        <v>402900</v>
      </c>
      <c r="R676" s="1">
        <v>110</v>
      </c>
      <c r="S676" s="1" t="s">
        <v>1336</v>
      </c>
      <c r="T676" s="1" t="s">
        <v>4473</v>
      </c>
      <c r="U676" s="1">
        <v>200</v>
      </c>
      <c r="V676" s="1"/>
      <c r="W676" s="1">
        <v>0</v>
      </c>
      <c r="X676" s="1">
        <v>20</v>
      </c>
      <c r="Y676" s="1"/>
      <c r="Z676" s="1">
        <v>1</v>
      </c>
      <c r="AA676" s="1">
        <v>0</v>
      </c>
      <c r="AB676" s="1">
        <v>1</v>
      </c>
      <c r="AC676" s="1">
        <v>0</v>
      </c>
      <c r="AD676" s="1">
        <v>0</v>
      </c>
      <c r="AE676" s="1">
        <v>0</v>
      </c>
      <c r="AF676" s="1">
        <v>0</v>
      </c>
      <c r="AG676" s="1">
        <v>0</v>
      </c>
      <c r="AH676" s="1">
        <v>0</v>
      </c>
      <c r="AI676" s="1">
        <v>1</v>
      </c>
      <c r="AJ676" s="1">
        <v>0</v>
      </c>
      <c r="AK676" s="1">
        <v>0</v>
      </c>
      <c r="AL676" s="1">
        <v>0</v>
      </c>
      <c r="AM676" s="1">
        <v>0</v>
      </c>
      <c r="AN676" s="1">
        <v>0</v>
      </c>
      <c r="AO676" s="1">
        <v>0</v>
      </c>
      <c r="AP676" s="1">
        <v>0</v>
      </c>
      <c r="AQ676" s="1" t="s">
        <v>1718</v>
      </c>
      <c r="AR676" s="1">
        <v>0</v>
      </c>
      <c r="AS676" s="1"/>
      <c r="AT676" s="1" t="s">
        <v>1067</v>
      </c>
      <c r="AU676" s="1" t="s">
        <v>1206</v>
      </c>
      <c r="AV676" s="1" t="s">
        <v>1178</v>
      </c>
      <c r="AW676" s="1">
        <v>52</v>
      </c>
      <c r="AX676" s="1">
        <v>0</v>
      </c>
      <c r="AY676" s="1"/>
      <c r="AZ676" s="1"/>
      <c r="BA676" s="1"/>
      <c r="BB676" s="1"/>
      <c r="BC676" s="1"/>
      <c r="BD676" s="1"/>
      <c r="BE676" s="1"/>
      <c r="BF676" s="3"/>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2">
        <v>41411</v>
      </c>
    </row>
    <row r="677" spans="1:88" s="2" customFormat="1" ht="60" x14ac:dyDescent="0.25">
      <c r="A677" s="1">
        <v>281</v>
      </c>
      <c r="B677" s="1" t="s">
        <v>662</v>
      </c>
      <c r="C677" s="1"/>
      <c r="D677" s="1"/>
      <c r="E677" s="1"/>
      <c r="F677" s="1"/>
      <c r="G677" s="5">
        <v>281.3</v>
      </c>
      <c r="H677" s="1" t="s">
        <v>4475</v>
      </c>
      <c r="I677" s="1" t="s">
        <v>1434</v>
      </c>
      <c r="J677" s="1" t="s">
        <v>70</v>
      </c>
      <c r="K677" s="1" t="s">
        <v>663</v>
      </c>
      <c r="L677" s="1" t="s">
        <v>21</v>
      </c>
      <c r="M677" s="1" t="s">
        <v>1040</v>
      </c>
      <c r="N677" s="2">
        <v>36342</v>
      </c>
      <c r="O677" s="1"/>
      <c r="P677" s="1">
        <v>421400</v>
      </c>
      <c r="Q677" s="1">
        <v>402900</v>
      </c>
      <c r="R677" s="1">
        <v>110</v>
      </c>
      <c r="S677" s="1" t="s">
        <v>1336</v>
      </c>
      <c r="T677" s="1" t="s">
        <v>4473</v>
      </c>
      <c r="U677" s="1">
        <v>200</v>
      </c>
      <c r="V677" s="1"/>
      <c r="W677" s="1">
        <v>0</v>
      </c>
      <c r="X677" s="1">
        <v>20</v>
      </c>
      <c r="Y677" s="1"/>
      <c r="Z677" s="1">
        <v>1</v>
      </c>
      <c r="AA677" s="1">
        <v>0</v>
      </c>
      <c r="AB677" s="1">
        <v>0</v>
      </c>
      <c r="AC677" s="1">
        <v>0</v>
      </c>
      <c r="AD677" s="1">
        <v>1</v>
      </c>
      <c r="AE677" s="1">
        <v>0</v>
      </c>
      <c r="AF677" s="1">
        <v>0</v>
      </c>
      <c r="AG677" s="1">
        <v>0</v>
      </c>
      <c r="AH677" s="1">
        <v>0</v>
      </c>
      <c r="AI677" s="1">
        <v>1</v>
      </c>
      <c r="AJ677" s="1">
        <v>0</v>
      </c>
      <c r="AK677" s="1">
        <v>0</v>
      </c>
      <c r="AL677" s="1">
        <v>0</v>
      </c>
      <c r="AM677" s="1">
        <v>0</v>
      </c>
      <c r="AN677" s="1">
        <v>0</v>
      </c>
      <c r="AO677" s="1">
        <v>0</v>
      </c>
      <c r="AP677" s="1">
        <v>0</v>
      </c>
      <c r="AQ677" s="1" t="s">
        <v>1821</v>
      </c>
      <c r="AR677" s="1">
        <v>0</v>
      </c>
      <c r="AS677" s="1"/>
      <c r="AT677" s="1" t="s">
        <v>1067</v>
      </c>
      <c r="AU677" s="1" t="s">
        <v>1206</v>
      </c>
      <c r="AV677" s="1" t="s">
        <v>1178</v>
      </c>
      <c r="AW677" s="1">
        <v>52</v>
      </c>
      <c r="AX677" s="1">
        <v>0</v>
      </c>
      <c r="AY677" s="1"/>
      <c r="AZ677" s="1"/>
      <c r="BA677" s="1"/>
      <c r="BB677" s="1"/>
      <c r="BC677" s="1"/>
      <c r="BD677" s="1"/>
      <c r="BE677" s="1"/>
      <c r="BF677" s="3"/>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2">
        <v>41411</v>
      </c>
    </row>
    <row r="678" spans="1:88" s="2" customFormat="1" ht="60" x14ac:dyDescent="0.25">
      <c r="A678" s="1">
        <v>281</v>
      </c>
      <c r="B678" s="1" t="s">
        <v>662</v>
      </c>
      <c r="C678" s="1"/>
      <c r="D678" s="1"/>
      <c r="E678" s="1"/>
      <c r="F678" s="1"/>
      <c r="G678" s="5">
        <v>281.39999999999998</v>
      </c>
      <c r="H678" s="1" t="s">
        <v>4474</v>
      </c>
      <c r="I678" s="1" t="s">
        <v>1434</v>
      </c>
      <c r="J678" s="1" t="s">
        <v>70</v>
      </c>
      <c r="K678" s="1" t="s">
        <v>663</v>
      </c>
      <c r="L678" s="1" t="s">
        <v>21</v>
      </c>
      <c r="M678" s="1" t="s">
        <v>1040</v>
      </c>
      <c r="N678" s="2">
        <v>36342</v>
      </c>
      <c r="O678" s="1"/>
      <c r="P678" s="1">
        <v>421400</v>
      </c>
      <c r="Q678" s="1">
        <v>402900</v>
      </c>
      <c r="R678" s="1">
        <v>110</v>
      </c>
      <c r="S678" s="1" t="s">
        <v>1336</v>
      </c>
      <c r="T678" s="1" t="s">
        <v>4473</v>
      </c>
      <c r="U678" s="1">
        <v>200</v>
      </c>
      <c r="V678" s="1"/>
      <c r="W678" s="1">
        <v>0</v>
      </c>
      <c r="X678" s="1">
        <v>20</v>
      </c>
      <c r="Y678" s="1"/>
      <c r="Z678" s="1">
        <v>1</v>
      </c>
      <c r="AA678" s="1">
        <v>0</v>
      </c>
      <c r="AB678" s="1">
        <v>1</v>
      </c>
      <c r="AC678" s="1">
        <v>0</v>
      </c>
      <c r="AD678" s="1">
        <v>0</v>
      </c>
      <c r="AE678" s="1">
        <v>0</v>
      </c>
      <c r="AF678" s="1">
        <v>0</v>
      </c>
      <c r="AG678" s="1">
        <v>0</v>
      </c>
      <c r="AH678" s="1">
        <v>0</v>
      </c>
      <c r="AI678" s="1">
        <v>0</v>
      </c>
      <c r="AJ678" s="1">
        <v>0</v>
      </c>
      <c r="AK678" s="1">
        <v>0</v>
      </c>
      <c r="AL678" s="1">
        <v>0</v>
      </c>
      <c r="AM678" s="1">
        <v>0</v>
      </c>
      <c r="AN678" s="1">
        <v>0</v>
      </c>
      <c r="AO678" s="1">
        <v>0</v>
      </c>
      <c r="AP678" s="1">
        <v>0</v>
      </c>
      <c r="AQ678" s="1" t="s">
        <v>2421</v>
      </c>
      <c r="AR678" s="1">
        <v>0</v>
      </c>
      <c r="AS678" s="1"/>
      <c r="AT678" s="1" t="s">
        <v>1067</v>
      </c>
      <c r="AU678" s="1" t="s">
        <v>1206</v>
      </c>
      <c r="AV678" s="1" t="s">
        <v>1178</v>
      </c>
      <c r="AW678" s="1">
        <v>52</v>
      </c>
      <c r="AX678" s="1">
        <v>0</v>
      </c>
      <c r="AY678" s="1"/>
      <c r="AZ678" s="1"/>
      <c r="BA678" s="1"/>
      <c r="BB678" s="1"/>
      <c r="BC678" s="1"/>
      <c r="BD678" s="1"/>
      <c r="BE678" s="1"/>
      <c r="BF678" s="3"/>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2">
        <v>41411</v>
      </c>
    </row>
    <row r="679" spans="1:88" s="2" customFormat="1" ht="60" x14ac:dyDescent="0.25">
      <c r="A679" s="1">
        <v>281</v>
      </c>
      <c r="B679" s="1" t="s">
        <v>662</v>
      </c>
      <c r="C679" s="1"/>
      <c r="D679" s="1"/>
      <c r="E679" s="1"/>
      <c r="F679" s="1"/>
      <c r="G679" s="5">
        <v>281.5</v>
      </c>
      <c r="H679" s="1" t="s">
        <v>1098</v>
      </c>
      <c r="I679" s="1" t="s">
        <v>1434</v>
      </c>
      <c r="J679" s="1" t="s">
        <v>70</v>
      </c>
      <c r="K679" s="1" t="s">
        <v>663</v>
      </c>
      <c r="L679" s="1" t="s">
        <v>21</v>
      </c>
      <c r="M679" s="1" t="s">
        <v>1040</v>
      </c>
      <c r="N679" s="2">
        <v>36342</v>
      </c>
      <c r="O679" s="1"/>
      <c r="P679" s="1">
        <v>421400</v>
      </c>
      <c r="Q679" s="1">
        <v>402900</v>
      </c>
      <c r="R679" s="1">
        <v>110</v>
      </c>
      <c r="S679" s="1" t="s">
        <v>1336</v>
      </c>
      <c r="T679" s="1" t="s">
        <v>4473</v>
      </c>
      <c r="U679" s="1">
        <v>200</v>
      </c>
      <c r="V679" s="1"/>
      <c r="W679" s="1">
        <v>0</v>
      </c>
      <c r="X679" s="1">
        <v>20</v>
      </c>
      <c r="Y679" s="1"/>
      <c r="Z679" s="1">
        <v>1</v>
      </c>
      <c r="AA679" s="1">
        <v>0</v>
      </c>
      <c r="AB679" s="1">
        <v>0</v>
      </c>
      <c r="AC679" s="1">
        <v>0</v>
      </c>
      <c r="AD679" s="1">
        <v>0</v>
      </c>
      <c r="AE679" s="1">
        <v>0</v>
      </c>
      <c r="AF679" s="1">
        <v>0</v>
      </c>
      <c r="AG679" s="1">
        <v>1</v>
      </c>
      <c r="AH679" s="1">
        <v>0</v>
      </c>
      <c r="AI679" s="1">
        <v>1</v>
      </c>
      <c r="AJ679" s="1">
        <v>0</v>
      </c>
      <c r="AK679" s="1">
        <v>0</v>
      </c>
      <c r="AL679" s="1">
        <v>0</v>
      </c>
      <c r="AM679" s="1">
        <v>0</v>
      </c>
      <c r="AN679" s="1">
        <v>0</v>
      </c>
      <c r="AO679" s="1">
        <v>0</v>
      </c>
      <c r="AP679" s="1">
        <v>0</v>
      </c>
      <c r="AQ679" s="1" t="s">
        <v>1079</v>
      </c>
      <c r="AR679" s="1">
        <v>0</v>
      </c>
      <c r="AS679" s="1"/>
      <c r="AT679" s="1" t="s">
        <v>1067</v>
      </c>
      <c r="AU679" s="1" t="s">
        <v>1206</v>
      </c>
      <c r="AV679" s="1" t="s">
        <v>1178</v>
      </c>
      <c r="AW679" s="1">
        <v>52</v>
      </c>
      <c r="AX679" s="1">
        <v>0</v>
      </c>
      <c r="AY679" s="1"/>
      <c r="AZ679" s="1" t="s">
        <v>1065</v>
      </c>
      <c r="BA679" s="1"/>
      <c r="BB679" s="1" t="s">
        <v>4472</v>
      </c>
      <c r="BC679" s="1"/>
      <c r="BD679" s="1" t="s">
        <v>662</v>
      </c>
      <c r="BE679" s="1" t="s">
        <v>2258</v>
      </c>
      <c r="BF679" s="3">
        <v>48</v>
      </c>
      <c r="BG679" s="1" t="s">
        <v>4468</v>
      </c>
      <c r="BH679" s="1" t="s">
        <v>1135</v>
      </c>
      <c r="BI679" s="1" t="s">
        <v>1173</v>
      </c>
      <c r="BJ679" s="1" t="s">
        <v>1429</v>
      </c>
      <c r="BK679" s="1" t="s">
        <v>1428</v>
      </c>
      <c r="BL679" s="1" t="s">
        <v>1108</v>
      </c>
      <c r="BM679" s="1" t="s">
        <v>1107</v>
      </c>
      <c r="BN679" s="1">
        <v>1</v>
      </c>
      <c r="BO679" s="1"/>
      <c r="BP679" s="1"/>
      <c r="BQ679" s="1" t="s">
        <v>3575</v>
      </c>
      <c r="BR679" s="1">
        <v>3</v>
      </c>
      <c r="BS679" s="1" t="s">
        <v>1106</v>
      </c>
      <c r="BT679" s="1"/>
      <c r="BU679" s="1" t="s">
        <v>1170</v>
      </c>
      <c r="BV679" s="1"/>
      <c r="BW679" s="1" t="s">
        <v>3574</v>
      </c>
      <c r="BX679" s="1" t="s">
        <v>3573</v>
      </c>
      <c r="BY679" s="1" t="s">
        <v>3573</v>
      </c>
      <c r="BZ679" s="1" t="s">
        <v>3573</v>
      </c>
      <c r="CA679" s="1" t="s">
        <v>3573</v>
      </c>
      <c r="CB679" s="1" t="s">
        <v>3573</v>
      </c>
      <c r="CC679" s="1" t="s">
        <v>3574</v>
      </c>
      <c r="CD679" s="1" t="s">
        <v>3573</v>
      </c>
      <c r="CE679" s="1" t="s">
        <v>3573</v>
      </c>
      <c r="CF679" s="1" t="s">
        <v>3573</v>
      </c>
      <c r="CG679" s="1" t="s">
        <v>3573</v>
      </c>
      <c r="CH679" s="1" t="s">
        <v>3573</v>
      </c>
      <c r="CI679" s="2">
        <v>41411</v>
      </c>
      <c r="CJ679" s="2">
        <v>38718</v>
      </c>
    </row>
    <row r="680" spans="1:88" s="23" customFormat="1" ht="60" x14ac:dyDescent="0.25">
      <c r="A680" s="12">
        <v>281</v>
      </c>
      <c r="B680" s="12" t="s">
        <v>662</v>
      </c>
      <c r="C680" s="12"/>
      <c r="D680" s="12"/>
      <c r="E680" s="12"/>
      <c r="F680" s="1"/>
      <c r="G680" s="19">
        <v>281.60000000000002</v>
      </c>
      <c r="H680" s="12" t="s">
        <v>2048</v>
      </c>
      <c r="I680" s="12" t="s">
        <v>1434</v>
      </c>
      <c r="J680" s="12" t="s">
        <v>70</v>
      </c>
      <c r="K680" s="12" t="s">
        <v>663</v>
      </c>
      <c r="L680" s="12" t="s">
        <v>21</v>
      </c>
      <c r="M680" s="12" t="s">
        <v>1040</v>
      </c>
      <c r="N680" s="16">
        <v>36342</v>
      </c>
      <c r="O680" s="12"/>
      <c r="P680" s="12">
        <v>420880</v>
      </c>
      <c r="Q680" s="12">
        <v>402450</v>
      </c>
      <c r="R680" s="12">
        <v>110</v>
      </c>
      <c r="S680" s="12" t="s">
        <v>1336</v>
      </c>
      <c r="T680" s="12" t="s">
        <v>4471</v>
      </c>
      <c r="U680" s="12">
        <v>50</v>
      </c>
      <c r="V680" s="12" t="s">
        <v>1207</v>
      </c>
      <c r="W680" s="12"/>
      <c r="X680" s="12"/>
      <c r="Y680" s="12"/>
      <c r="Z680" s="12">
        <v>1</v>
      </c>
      <c r="AA680" s="12">
        <v>0</v>
      </c>
      <c r="AB680" s="12">
        <v>0</v>
      </c>
      <c r="AC680" s="12">
        <v>0</v>
      </c>
      <c r="AD680" s="12">
        <v>0</v>
      </c>
      <c r="AE680" s="12">
        <v>0</v>
      </c>
      <c r="AF680" s="12">
        <v>0</v>
      </c>
      <c r="AG680" s="12">
        <v>0</v>
      </c>
      <c r="AH680" s="12">
        <v>0</v>
      </c>
      <c r="AI680" s="12">
        <v>1</v>
      </c>
      <c r="AJ680" s="12">
        <v>0</v>
      </c>
      <c r="AK680" s="12">
        <v>0</v>
      </c>
      <c r="AL680" s="12">
        <v>0</v>
      </c>
      <c r="AM680" s="12">
        <v>0</v>
      </c>
      <c r="AN680" s="12">
        <v>0</v>
      </c>
      <c r="AO680" s="12">
        <v>0</v>
      </c>
      <c r="AP680" s="12">
        <v>0</v>
      </c>
      <c r="AQ680" s="12" t="s">
        <v>1074</v>
      </c>
      <c r="AR680" s="12">
        <v>0</v>
      </c>
      <c r="AS680" s="12"/>
      <c r="AT680" s="12" t="s">
        <v>1067</v>
      </c>
      <c r="AU680" s="12" t="s">
        <v>1206</v>
      </c>
      <c r="AV680" s="1" t="s">
        <v>1178</v>
      </c>
      <c r="AW680" s="12">
        <v>52</v>
      </c>
      <c r="AX680" s="1">
        <v>0</v>
      </c>
      <c r="AY680" s="12"/>
      <c r="AZ680" s="1" t="s">
        <v>1065</v>
      </c>
      <c r="BA680" s="1"/>
      <c r="BB680" s="1" t="s">
        <v>1811</v>
      </c>
      <c r="BC680" s="1"/>
      <c r="BD680" s="1" t="s">
        <v>662</v>
      </c>
      <c r="BE680" s="1" t="s">
        <v>2258</v>
      </c>
      <c r="BF680" s="3">
        <v>48</v>
      </c>
      <c r="BG680" s="1" t="s">
        <v>4468</v>
      </c>
      <c r="BH680" s="1" t="s">
        <v>1135</v>
      </c>
      <c r="BI680" s="1" t="s">
        <v>1173</v>
      </c>
      <c r="BJ680" s="1" t="s">
        <v>1429</v>
      </c>
      <c r="BK680" s="1" t="s">
        <v>1428</v>
      </c>
      <c r="BL680" s="1" t="s">
        <v>1108</v>
      </c>
      <c r="BM680" s="1" t="s">
        <v>1107</v>
      </c>
      <c r="BN680" s="1">
        <v>1</v>
      </c>
      <c r="BO680" s="1"/>
      <c r="BP680" s="1"/>
      <c r="BQ680" s="1" t="s">
        <v>3575</v>
      </c>
      <c r="BR680" s="1">
        <v>3</v>
      </c>
      <c r="BS680" s="1" t="s">
        <v>1427</v>
      </c>
      <c r="BT680" s="1"/>
      <c r="BU680" s="1"/>
      <c r="BV680" s="1"/>
      <c r="BW680" s="1" t="s">
        <v>4467</v>
      </c>
      <c r="BX680" s="1" t="s">
        <v>4467</v>
      </c>
      <c r="BY680" s="1" t="s">
        <v>4467</v>
      </c>
      <c r="BZ680" s="1" t="s">
        <v>4467</v>
      </c>
      <c r="CA680" s="1" t="s">
        <v>4467</v>
      </c>
      <c r="CB680" s="1" t="s">
        <v>4467</v>
      </c>
      <c r="CC680" s="1" t="s">
        <v>4467</v>
      </c>
      <c r="CD680" s="1" t="s">
        <v>4467</v>
      </c>
      <c r="CE680" s="1" t="s">
        <v>4467</v>
      </c>
      <c r="CF680" s="1" t="s">
        <v>4467</v>
      </c>
      <c r="CG680" s="1" t="s">
        <v>4467</v>
      </c>
      <c r="CH680" s="1" t="s">
        <v>4467</v>
      </c>
      <c r="CI680" s="2">
        <v>41411</v>
      </c>
      <c r="CJ680" s="2">
        <v>38718</v>
      </c>
    </row>
    <row r="681" spans="1:88" s="36" customFormat="1" ht="60" x14ac:dyDescent="0.25">
      <c r="A681" s="12">
        <v>281</v>
      </c>
      <c r="B681" s="12" t="s">
        <v>662</v>
      </c>
      <c r="C681" s="12"/>
      <c r="D681" s="12"/>
      <c r="E681" s="12"/>
      <c r="F681" s="1"/>
      <c r="G681" s="19">
        <v>281.7</v>
      </c>
      <c r="H681" s="12" t="s">
        <v>4470</v>
      </c>
      <c r="I681" s="12" t="s">
        <v>1434</v>
      </c>
      <c r="J681" s="12" t="s">
        <v>70</v>
      </c>
      <c r="K681" s="12" t="s">
        <v>663</v>
      </c>
      <c r="L681" s="12" t="s">
        <v>21</v>
      </c>
      <c r="M681" s="12" t="s">
        <v>1040</v>
      </c>
      <c r="N681" s="16">
        <v>41640</v>
      </c>
      <c r="O681" s="12"/>
      <c r="P681" s="12"/>
      <c r="Q681" s="12"/>
      <c r="R681" s="12">
        <v>110</v>
      </c>
      <c r="S681" s="12" t="s">
        <v>1336</v>
      </c>
      <c r="T681" s="12"/>
      <c r="U681" s="12"/>
      <c r="V681" s="12"/>
      <c r="W681" s="12"/>
      <c r="X681" s="12"/>
      <c r="Y681" s="12"/>
      <c r="Z681" s="12">
        <v>1</v>
      </c>
      <c r="AA681" s="12">
        <v>0</v>
      </c>
      <c r="AB681" s="12">
        <v>0</v>
      </c>
      <c r="AC681" s="12">
        <v>0</v>
      </c>
      <c r="AD681" s="12">
        <v>0</v>
      </c>
      <c r="AE681" s="12">
        <v>0</v>
      </c>
      <c r="AF681" s="12">
        <v>0</v>
      </c>
      <c r="AG681" s="12">
        <v>0</v>
      </c>
      <c r="AH681" s="12">
        <v>0</v>
      </c>
      <c r="AI681" s="12">
        <v>1</v>
      </c>
      <c r="AJ681" s="12">
        <v>0</v>
      </c>
      <c r="AK681" s="12">
        <v>0</v>
      </c>
      <c r="AL681" s="12">
        <v>0</v>
      </c>
      <c r="AM681" s="12">
        <v>0</v>
      </c>
      <c r="AN681" s="12">
        <v>0</v>
      </c>
      <c r="AO681" s="12">
        <v>0</v>
      </c>
      <c r="AP681" s="12">
        <v>0</v>
      </c>
      <c r="AQ681" s="12" t="s">
        <v>1074</v>
      </c>
      <c r="AR681" s="12">
        <v>0</v>
      </c>
      <c r="AS681" s="12"/>
      <c r="AT681" s="12" t="s">
        <v>1067</v>
      </c>
      <c r="AU681" s="12" t="s">
        <v>1206</v>
      </c>
      <c r="AV681" s="1" t="s">
        <v>1178</v>
      </c>
      <c r="AW681" s="12">
        <v>52</v>
      </c>
      <c r="AX681" s="1">
        <v>0</v>
      </c>
      <c r="AY681" s="12"/>
      <c r="AZ681" s="1" t="s">
        <v>1065</v>
      </c>
      <c r="BA681" s="1"/>
      <c r="BB681" s="1" t="s">
        <v>1811</v>
      </c>
      <c r="BC681" s="1"/>
      <c r="BD681" s="1" t="s">
        <v>662</v>
      </c>
      <c r="BE681" s="1" t="s">
        <v>2258</v>
      </c>
      <c r="BF681" s="3">
        <v>48</v>
      </c>
      <c r="BG681" s="1" t="s">
        <v>4468</v>
      </c>
      <c r="BH681" s="1" t="s">
        <v>1135</v>
      </c>
      <c r="BI681" s="1" t="s">
        <v>1173</v>
      </c>
      <c r="BJ681" s="1" t="s">
        <v>1429</v>
      </c>
      <c r="BK681" s="1" t="s">
        <v>1428</v>
      </c>
      <c r="BL681" s="1" t="s">
        <v>1108</v>
      </c>
      <c r="BM681" s="1" t="s">
        <v>1107</v>
      </c>
      <c r="BN681" s="1">
        <v>1</v>
      </c>
      <c r="BO681" s="1"/>
      <c r="BP681" s="1"/>
      <c r="BQ681" s="1" t="s">
        <v>3575</v>
      </c>
      <c r="BR681" s="1">
        <v>3</v>
      </c>
      <c r="BS681" s="1" t="s">
        <v>1427</v>
      </c>
      <c r="BT681" s="1"/>
      <c r="BU681" s="1"/>
      <c r="BV681" s="1"/>
      <c r="BW681" s="1" t="s">
        <v>4467</v>
      </c>
      <c r="BX681" s="1" t="s">
        <v>4467</v>
      </c>
      <c r="BY681" s="1" t="s">
        <v>4467</v>
      </c>
      <c r="BZ681" s="1" t="s">
        <v>4467</v>
      </c>
      <c r="CA681" s="1" t="s">
        <v>4467</v>
      </c>
      <c r="CB681" s="1" t="s">
        <v>4467</v>
      </c>
      <c r="CC681" s="1" t="s">
        <v>4467</v>
      </c>
      <c r="CD681" s="1" t="s">
        <v>4467</v>
      </c>
      <c r="CE681" s="1" t="s">
        <v>4467</v>
      </c>
      <c r="CF681" s="1" t="s">
        <v>4467</v>
      </c>
      <c r="CG681" s="1" t="s">
        <v>4467</v>
      </c>
      <c r="CH681" s="1" t="s">
        <v>4467</v>
      </c>
      <c r="CI681" s="2">
        <v>41411</v>
      </c>
      <c r="CJ681" s="2">
        <v>38718</v>
      </c>
    </row>
    <row r="682" spans="1:88" s="36" customFormat="1" ht="60" x14ac:dyDescent="0.25">
      <c r="A682" s="12">
        <v>281</v>
      </c>
      <c r="B682" s="12" t="s">
        <v>662</v>
      </c>
      <c r="C682" s="12"/>
      <c r="D682" s="12"/>
      <c r="E682" s="12"/>
      <c r="F682" s="1"/>
      <c r="G682" s="19">
        <v>281.8</v>
      </c>
      <c r="H682" s="12" t="s">
        <v>4469</v>
      </c>
      <c r="I682" s="12" t="s">
        <v>1434</v>
      </c>
      <c r="J682" s="12" t="s">
        <v>70</v>
      </c>
      <c r="K682" s="12" t="s">
        <v>663</v>
      </c>
      <c r="L682" s="12" t="s">
        <v>21</v>
      </c>
      <c r="M682" s="12" t="s">
        <v>1040</v>
      </c>
      <c r="N682" s="16">
        <v>41640</v>
      </c>
      <c r="O682" s="12"/>
      <c r="P682" s="12"/>
      <c r="Q682" s="12"/>
      <c r="R682" s="12">
        <v>110</v>
      </c>
      <c r="S682" s="12" t="s">
        <v>1336</v>
      </c>
      <c r="T682" s="12"/>
      <c r="U682" s="12"/>
      <c r="V682" s="12"/>
      <c r="W682" s="12"/>
      <c r="X682" s="12"/>
      <c r="Y682" s="12"/>
      <c r="Z682" s="12">
        <v>1</v>
      </c>
      <c r="AA682" s="12">
        <v>0</v>
      </c>
      <c r="AB682" s="12">
        <v>0</v>
      </c>
      <c r="AC682" s="12">
        <v>0</v>
      </c>
      <c r="AD682" s="12">
        <v>0</v>
      </c>
      <c r="AE682" s="12">
        <v>0</v>
      </c>
      <c r="AF682" s="12">
        <v>0</v>
      </c>
      <c r="AG682" s="12">
        <v>0</v>
      </c>
      <c r="AH682" s="12">
        <v>0</v>
      </c>
      <c r="AI682" s="12">
        <v>1</v>
      </c>
      <c r="AJ682" s="12">
        <v>0</v>
      </c>
      <c r="AK682" s="12">
        <v>0</v>
      </c>
      <c r="AL682" s="12">
        <v>0</v>
      </c>
      <c r="AM682" s="12">
        <v>0</v>
      </c>
      <c r="AN682" s="12">
        <v>0</v>
      </c>
      <c r="AO682" s="12">
        <v>0</v>
      </c>
      <c r="AP682" s="12">
        <v>0</v>
      </c>
      <c r="AQ682" s="12" t="s">
        <v>1074</v>
      </c>
      <c r="AR682" s="12">
        <v>0</v>
      </c>
      <c r="AS682" s="12"/>
      <c r="AT682" s="12" t="s">
        <v>1067</v>
      </c>
      <c r="AU682" s="12" t="s">
        <v>1206</v>
      </c>
      <c r="AV682" s="1" t="s">
        <v>1178</v>
      </c>
      <c r="AW682" s="12">
        <v>52</v>
      </c>
      <c r="AX682" s="1">
        <v>0</v>
      </c>
      <c r="AY682" s="12"/>
      <c r="AZ682" s="1" t="s">
        <v>1065</v>
      </c>
      <c r="BA682" s="1"/>
      <c r="BB682" s="1" t="s">
        <v>1811</v>
      </c>
      <c r="BC682" s="1"/>
      <c r="BD682" s="1" t="s">
        <v>662</v>
      </c>
      <c r="BE682" s="1" t="s">
        <v>2258</v>
      </c>
      <c r="BF682" s="3">
        <v>48</v>
      </c>
      <c r="BG682" s="1" t="s">
        <v>4468</v>
      </c>
      <c r="BH682" s="1" t="s">
        <v>1135</v>
      </c>
      <c r="BI682" s="1" t="s">
        <v>1173</v>
      </c>
      <c r="BJ682" s="1" t="s">
        <v>1429</v>
      </c>
      <c r="BK682" s="1" t="s">
        <v>1428</v>
      </c>
      <c r="BL682" s="1" t="s">
        <v>1108</v>
      </c>
      <c r="BM682" s="1" t="s">
        <v>1107</v>
      </c>
      <c r="BN682" s="1">
        <v>1</v>
      </c>
      <c r="BO682" s="1"/>
      <c r="BP682" s="1"/>
      <c r="BQ682" s="1" t="s">
        <v>3575</v>
      </c>
      <c r="BR682" s="1">
        <v>3</v>
      </c>
      <c r="BS682" s="1" t="s">
        <v>1427</v>
      </c>
      <c r="BT682" s="1"/>
      <c r="BU682" s="1"/>
      <c r="BV682" s="1"/>
      <c r="BW682" s="1" t="s">
        <v>4467</v>
      </c>
      <c r="BX682" s="1" t="s">
        <v>4467</v>
      </c>
      <c r="BY682" s="1" t="s">
        <v>4467</v>
      </c>
      <c r="BZ682" s="1" t="s">
        <v>4467</v>
      </c>
      <c r="CA682" s="1" t="s">
        <v>4467</v>
      </c>
      <c r="CB682" s="1" t="s">
        <v>4467</v>
      </c>
      <c r="CC682" s="1" t="s">
        <v>4467</v>
      </c>
      <c r="CD682" s="1" t="s">
        <v>4467</v>
      </c>
      <c r="CE682" s="1" t="s">
        <v>4467</v>
      </c>
      <c r="CF682" s="1" t="s">
        <v>4467</v>
      </c>
      <c r="CG682" s="1" t="s">
        <v>4467</v>
      </c>
      <c r="CH682" s="1" t="s">
        <v>4467</v>
      </c>
      <c r="CI682" s="2">
        <v>41411</v>
      </c>
      <c r="CJ682" s="2">
        <v>38718</v>
      </c>
    </row>
    <row r="683" spans="1:88" s="2" customFormat="1" ht="45" x14ac:dyDescent="0.25">
      <c r="A683" s="1">
        <v>282</v>
      </c>
      <c r="B683" s="1" t="s">
        <v>664</v>
      </c>
      <c r="C683" s="1"/>
      <c r="D683" s="1"/>
      <c r="E683" s="1"/>
      <c r="F683" s="1"/>
      <c r="G683" s="5">
        <v>282.2</v>
      </c>
      <c r="H683" s="1" t="s">
        <v>4428</v>
      </c>
      <c r="I683" s="1" t="s">
        <v>16</v>
      </c>
      <c r="J683" s="1" t="s">
        <v>70</v>
      </c>
      <c r="K683" s="1" t="s">
        <v>55</v>
      </c>
      <c r="L683" s="1" t="s">
        <v>16</v>
      </c>
      <c r="M683" s="1" t="s">
        <v>4407</v>
      </c>
      <c r="N683" s="2">
        <v>36069</v>
      </c>
      <c r="O683" s="1"/>
      <c r="P683" s="1">
        <v>428870</v>
      </c>
      <c r="Q683" s="1">
        <v>403859</v>
      </c>
      <c r="R683" s="1">
        <v>110</v>
      </c>
      <c r="S683" s="1" t="s">
        <v>1336</v>
      </c>
      <c r="T683" s="1" t="s">
        <v>4427</v>
      </c>
      <c r="U683" s="1">
        <v>20</v>
      </c>
      <c r="V683" s="1" t="s">
        <v>1529</v>
      </c>
      <c r="W683" s="1">
        <v>182</v>
      </c>
      <c r="X683" s="1">
        <v>10</v>
      </c>
      <c r="Y683" s="1" t="s">
        <v>1529</v>
      </c>
      <c r="Z683" s="1">
        <v>1</v>
      </c>
      <c r="AA683" s="1">
        <v>0</v>
      </c>
      <c r="AB683" s="1">
        <v>0</v>
      </c>
      <c r="AC683" s="1">
        <v>0</v>
      </c>
      <c r="AD683" s="1">
        <v>0</v>
      </c>
      <c r="AE683" s="1">
        <v>0</v>
      </c>
      <c r="AF683" s="1">
        <v>0</v>
      </c>
      <c r="AG683" s="1">
        <v>0</v>
      </c>
      <c r="AH683" s="1">
        <v>0</v>
      </c>
      <c r="AI683" s="1">
        <v>0</v>
      </c>
      <c r="AJ683" s="1">
        <v>0</v>
      </c>
      <c r="AK683" s="1">
        <v>0</v>
      </c>
      <c r="AL683" s="1">
        <v>0</v>
      </c>
      <c r="AM683" s="1">
        <v>0</v>
      </c>
      <c r="AN683" s="1">
        <v>0</v>
      </c>
      <c r="AO683" s="1">
        <v>1</v>
      </c>
      <c r="AP683" s="1">
        <v>0</v>
      </c>
      <c r="AQ683" s="1" t="s">
        <v>4405</v>
      </c>
      <c r="AR683" s="1">
        <v>0</v>
      </c>
      <c r="AS683" s="1"/>
      <c r="AT683" s="1" t="s">
        <v>16</v>
      </c>
      <c r="AU683" s="1" t="s">
        <v>1206</v>
      </c>
      <c r="AV683" s="1" t="s">
        <v>1452</v>
      </c>
      <c r="AW683" s="1">
        <v>4</v>
      </c>
      <c r="AX683" s="1">
        <v>0</v>
      </c>
      <c r="AY683" s="1"/>
      <c r="AZ683" s="1"/>
      <c r="BA683" s="1"/>
      <c r="BB683" s="1"/>
      <c r="BC683" s="1"/>
      <c r="BD683" s="1"/>
      <c r="BE683" s="1"/>
      <c r="BF683" s="3"/>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2">
        <v>41411</v>
      </c>
    </row>
    <row r="684" spans="1:88" s="2" customFormat="1" ht="45" x14ac:dyDescent="0.25">
      <c r="A684" s="1">
        <v>282</v>
      </c>
      <c r="B684" s="1" t="s">
        <v>664</v>
      </c>
      <c r="C684" s="1"/>
      <c r="D684" s="1"/>
      <c r="E684" s="1"/>
      <c r="F684" s="1"/>
      <c r="G684" s="5">
        <v>282.23</v>
      </c>
      <c r="H684" s="1" t="s">
        <v>4422</v>
      </c>
      <c r="I684" s="1" t="s">
        <v>16</v>
      </c>
      <c r="J684" s="1" t="s">
        <v>70</v>
      </c>
      <c r="K684" s="1" t="s">
        <v>55</v>
      </c>
      <c r="L684" s="1" t="s">
        <v>16</v>
      </c>
      <c r="M684" s="1" t="s">
        <v>4407</v>
      </c>
      <c r="N684" s="2">
        <v>36069</v>
      </c>
      <c r="O684" s="1"/>
      <c r="P684" s="1">
        <v>428834</v>
      </c>
      <c r="Q684" s="1">
        <v>403849</v>
      </c>
      <c r="R684" s="1">
        <v>110</v>
      </c>
      <c r="S684" s="1" t="s">
        <v>1336</v>
      </c>
      <c r="T684" s="1" t="s">
        <v>4421</v>
      </c>
      <c r="U684" s="1">
        <v>20</v>
      </c>
      <c r="V684" s="1" t="s">
        <v>1529</v>
      </c>
      <c r="W684" s="1">
        <v>187</v>
      </c>
      <c r="X684" s="1">
        <v>10</v>
      </c>
      <c r="Y684" s="1" t="s">
        <v>1529</v>
      </c>
      <c r="Z684" s="1">
        <v>1</v>
      </c>
      <c r="AA684" s="1">
        <v>0</v>
      </c>
      <c r="AB684" s="1">
        <v>0</v>
      </c>
      <c r="AC684" s="1">
        <v>0</v>
      </c>
      <c r="AD684" s="1">
        <v>0</v>
      </c>
      <c r="AE684" s="1">
        <v>0</v>
      </c>
      <c r="AF684" s="1">
        <v>0</v>
      </c>
      <c r="AG684" s="1">
        <v>0</v>
      </c>
      <c r="AH684" s="1">
        <v>0</v>
      </c>
      <c r="AI684" s="1">
        <v>0</v>
      </c>
      <c r="AJ684" s="1">
        <v>0</v>
      </c>
      <c r="AK684" s="1">
        <v>0</v>
      </c>
      <c r="AL684" s="1">
        <v>0</v>
      </c>
      <c r="AM684" s="1">
        <v>0</v>
      </c>
      <c r="AN684" s="1">
        <v>0</v>
      </c>
      <c r="AO684" s="1">
        <v>1</v>
      </c>
      <c r="AP684" s="1">
        <v>0</v>
      </c>
      <c r="AQ684" s="1" t="s">
        <v>4405</v>
      </c>
      <c r="AR684" s="1">
        <v>0</v>
      </c>
      <c r="AS684" s="1"/>
      <c r="AT684" s="1" t="s">
        <v>16</v>
      </c>
      <c r="AU684" s="1" t="s">
        <v>1206</v>
      </c>
      <c r="AV684" s="1" t="s">
        <v>1452</v>
      </c>
      <c r="AW684" s="1">
        <v>4</v>
      </c>
      <c r="AX684" s="1">
        <v>0</v>
      </c>
      <c r="AY684" s="1"/>
      <c r="AZ684" s="1"/>
      <c r="BA684" s="1"/>
      <c r="BB684" s="1"/>
      <c r="BC684" s="1"/>
      <c r="BD684" s="1"/>
      <c r="BE684" s="1"/>
      <c r="BF684" s="3"/>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2">
        <v>41411</v>
      </c>
    </row>
    <row r="685" spans="1:88" s="2" customFormat="1" ht="45" x14ac:dyDescent="0.25">
      <c r="A685" s="1">
        <v>282</v>
      </c>
      <c r="B685" s="1" t="s">
        <v>664</v>
      </c>
      <c r="C685" s="1"/>
      <c r="D685" s="1"/>
      <c r="E685" s="1"/>
      <c r="F685" s="1"/>
      <c r="G685" s="5">
        <v>282.04000000000002</v>
      </c>
      <c r="H685" s="1" t="s">
        <v>4460</v>
      </c>
      <c r="I685" s="1" t="s">
        <v>16</v>
      </c>
      <c r="J685" s="1" t="s">
        <v>70</v>
      </c>
      <c r="K685" s="1" t="s">
        <v>55</v>
      </c>
      <c r="L685" s="1" t="s">
        <v>16</v>
      </c>
      <c r="M685" s="1" t="s">
        <v>4407</v>
      </c>
      <c r="N685" s="2">
        <v>36069</v>
      </c>
      <c r="O685" s="1"/>
      <c r="P685" s="1">
        <v>428816</v>
      </c>
      <c r="Q685" s="1">
        <v>403949</v>
      </c>
      <c r="R685" s="1">
        <v>110</v>
      </c>
      <c r="S685" s="1" t="s">
        <v>1336</v>
      </c>
      <c r="T685" s="1" t="s">
        <v>4459</v>
      </c>
      <c r="U685" s="1">
        <v>20</v>
      </c>
      <c r="V685" s="1" t="s">
        <v>1529</v>
      </c>
      <c r="W685" s="1">
        <v>180</v>
      </c>
      <c r="X685" s="1">
        <v>10</v>
      </c>
      <c r="Y685" s="1" t="s">
        <v>1529</v>
      </c>
      <c r="Z685" s="1">
        <v>1</v>
      </c>
      <c r="AA685" s="1">
        <v>0</v>
      </c>
      <c r="AB685" s="1">
        <v>0</v>
      </c>
      <c r="AC685" s="1">
        <v>0</v>
      </c>
      <c r="AD685" s="1">
        <v>0</v>
      </c>
      <c r="AE685" s="1">
        <v>0</v>
      </c>
      <c r="AF685" s="1">
        <v>0</v>
      </c>
      <c r="AG685" s="1">
        <v>0</v>
      </c>
      <c r="AH685" s="1">
        <v>0</v>
      </c>
      <c r="AI685" s="1">
        <v>0</v>
      </c>
      <c r="AJ685" s="1">
        <v>0</v>
      </c>
      <c r="AK685" s="1">
        <v>0</v>
      </c>
      <c r="AL685" s="1">
        <v>0</v>
      </c>
      <c r="AM685" s="1">
        <v>0</v>
      </c>
      <c r="AN685" s="1">
        <v>0</v>
      </c>
      <c r="AO685" s="1">
        <v>1</v>
      </c>
      <c r="AP685" s="1">
        <v>0</v>
      </c>
      <c r="AQ685" s="1" t="s">
        <v>4405</v>
      </c>
      <c r="AR685" s="1">
        <v>0</v>
      </c>
      <c r="AS685" s="1"/>
      <c r="AT685" s="1" t="s">
        <v>16</v>
      </c>
      <c r="AU685" s="1" t="s">
        <v>1206</v>
      </c>
      <c r="AV685" s="1" t="s">
        <v>1452</v>
      </c>
      <c r="AW685" s="1">
        <v>4</v>
      </c>
      <c r="AX685" s="1">
        <v>0</v>
      </c>
      <c r="AY685" s="1"/>
      <c r="AZ685" s="1"/>
      <c r="BA685" s="1"/>
      <c r="BB685" s="1"/>
      <c r="BC685" s="1"/>
      <c r="BD685" s="1"/>
      <c r="BE685" s="1"/>
      <c r="BF685" s="3"/>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2">
        <v>41411</v>
      </c>
    </row>
    <row r="686" spans="1:88" s="2" customFormat="1" ht="45" x14ac:dyDescent="0.25">
      <c r="A686" s="1">
        <v>282</v>
      </c>
      <c r="B686" s="1" t="s">
        <v>664</v>
      </c>
      <c r="C686" s="1"/>
      <c r="D686" s="1"/>
      <c r="E686" s="1"/>
      <c r="F686" s="1"/>
      <c r="G686" s="5">
        <v>282.02999999999997</v>
      </c>
      <c r="H686" s="1" t="s">
        <v>4462</v>
      </c>
      <c r="I686" s="1" t="s">
        <v>16</v>
      </c>
      <c r="J686" s="1" t="s">
        <v>70</v>
      </c>
      <c r="K686" s="1" t="s">
        <v>55</v>
      </c>
      <c r="L686" s="1" t="s">
        <v>16</v>
      </c>
      <c r="M686" s="1" t="s">
        <v>4407</v>
      </c>
      <c r="N686" s="2">
        <v>36069</v>
      </c>
      <c r="O686" s="1"/>
      <c r="P686" s="1">
        <v>428815</v>
      </c>
      <c r="Q686" s="1">
        <v>403889</v>
      </c>
      <c r="R686" s="1">
        <v>110</v>
      </c>
      <c r="S686" s="1" t="s">
        <v>1336</v>
      </c>
      <c r="T686" s="1" t="s">
        <v>4461</v>
      </c>
      <c r="U686" s="1">
        <v>20</v>
      </c>
      <c r="V686" s="1" t="s">
        <v>1529</v>
      </c>
      <c r="W686" s="1">
        <v>185</v>
      </c>
      <c r="X686" s="1">
        <v>10</v>
      </c>
      <c r="Y686" s="1" t="s">
        <v>1529</v>
      </c>
      <c r="Z686" s="1">
        <v>1</v>
      </c>
      <c r="AA686" s="1">
        <v>0</v>
      </c>
      <c r="AB686" s="1">
        <v>0</v>
      </c>
      <c r="AC686" s="1">
        <v>0</v>
      </c>
      <c r="AD686" s="1">
        <v>0</v>
      </c>
      <c r="AE686" s="1">
        <v>0</v>
      </c>
      <c r="AF686" s="1">
        <v>0</v>
      </c>
      <c r="AG686" s="1">
        <v>0</v>
      </c>
      <c r="AH686" s="1">
        <v>0</v>
      </c>
      <c r="AI686" s="1">
        <v>0</v>
      </c>
      <c r="AJ686" s="1">
        <v>0</v>
      </c>
      <c r="AK686" s="1">
        <v>0</v>
      </c>
      <c r="AL686" s="1">
        <v>0</v>
      </c>
      <c r="AM686" s="1">
        <v>0</v>
      </c>
      <c r="AN686" s="1">
        <v>0</v>
      </c>
      <c r="AO686" s="1">
        <v>1</v>
      </c>
      <c r="AP686" s="1">
        <v>0</v>
      </c>
      <c r="AQ686" s="1" t="s">
        <v>4405</v>
      </c>
      <c r="AR686" s="1">
        <v>0</v>
      </c>
      <c r="AS686" s="1"/>
      <c r="AT686" s="1" t="s">
        <v>16</v>
      </c>
      <c r="AU686" s="1" t="s">
        <v>1206</v>
      </c>
      <c r="AV686" s="1" t="s">
        <v>1452</v>
      </c>
      <c r="AW686" s="1">
        <v>4</v>
      </c>
      <c r="AX686" s="1">
        <v>0</v>
      </c>
      <c r="AY686" s="1"/>
      <c r="AZ686" s="1"/>
      <c r="BA686" s="1"/>
      <c r="BB686" s="1"/>
      <c r="BC686" s="1"/>
      <c r="BD686" s="1"/>
      <c r="BE686" s="1"/>
      <c r="BF686" s="3"/>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2">
        <v>41411</v>
      </c>
    </row>
    <row r="687" spans="1:88" s="2" customFormat="1" ht="45" x14ac:dyDescent="0.25">
      <c r="A687" s="1">
        <v>282</v>
      </c>
      <c r="B687" s="1" t="s">
        <v>664</v>
      </c>
      <c r="C687" s="1"/>
      <c r="D687" s="1"/>
      <c r="E687" s="1"/>
      <c r="F687" s="1"/>
      <c r="G687" s="5">
        <v>282.3</v>
      </c>
      <c r="H687" s="1" t="s">
        <v>4408</v>
      </c>
      <c r="I687" s="1" t="s">
        <v>16</v>
      </c>
      <c r="J687" s="1" t="s">
        <v>70</v>
      </c>
      <c r="K687" s="1" t="s">
        <v>55</v>
      </c>
      <c r="L687" s="1" t="s">
        <v>16</v>
      </c>
      <c r="M687" s="1" t="s">
        <v>4407</v>
      </c>
      <c r="N687" s="2">
        <v>36069</v>
      </c>
      <c r="O687" s="1"/>
      <c r="P687" s="1">
        <v>428810</v>
      </c>
      <c r="Q687" s="1">
        <v>403806</v>
      </c>
      <c r="R687" s="1">
        <v>110</v>
      </c>
      <c r="S687" s="1" t="s">
        <v>1336</v>
      </c>
      <c r="T687" s="1" t="s">
        <v>4406</v>
      </c>
      <c r="U687" s="1">
        <v>20</v>
      </c>
      <c r="V687" s="1" t="s">
        <v>1529</v>
      </c>
      <c r="W687" s="1">
        <v>186</v>
      </c>
      <c r="X687" s="1">
        <v>10</v>
      </c>
      <c r="Y687" s="1" t="s">
        <v>1529</v>
      </c>
      <c r="Z687" s="1">
        <v>1</v>
      </c>
      <c r="AA687" s="1">
        <v>0</v>
      </c>
      <c r="AB687" s="1">
        <v>0</v>
      </c>
      <c r="AC687" s="1">
        <v>0</v>
      </c>
      <c r="AD687" s="1">
        <v>0</v>
      </c>
      <c r="AE687" s="1">
        <v>0</v>
      </c>
      <c r="AF687" s="1">
        <v>0</v>
      </c>
      <c r="AG687" s="1">
        <v>0</v>
      </c>
      <c r="AH687" s="1">
        <v>0</v>
      </c>
      <c r="AI687" s="1">
        <v>0</v>
      </c>
      <c r="AJ687" s="1">
        <v>0</v>
      </c>
      <c r="AK687" s="1">
        <v>0</v>
      </c>
      <c r="AL687" s="1">
        <v>0</v>
      </c>
      <c r="AM687" s="1">
        <v>0</v>
      </c>
      <c r="AN687" s="1">
        <v>0</v>
      </c>
      <c r="AO687" s="1">
        <v>1</v>
      </c>
      <c r="AP687" s="1">
        <v>0</v>
      </c>
      <c r="AQ687" s="1" t="s">
        <v>4405</v>
      </c>
      <c r="AR687" s="1">
        <v>0</v>
      </c>
      <c r="AS687" s="1"/>
      <c r="AT687" s="1" t="s">
        <v>16</v>
      </c>
      <c r="AU687" s="1" t="s">
        <v>1206</v>
      </c>
      <c r="AV687" s="1" t="s">
        <v>1452</v>
      </c>
      <c r="AW687" s="1">
        <v>4</v>
      </c>
      <c r="AX687" s="1">
        <v>0</v>
      </c>
      <c r="AY687" s="1"/>
      <c r="AZ687" s="1"/>
      <c r="BA687" s="1"/>
      <c r="BB687" s="1"/>
      <c r="BC687" s="1"/>
      <c r="BD687" s="1"/>
      <c r="BE687" s="1"/>
      <c r="BF687" s="3"/>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2">
        <v>41411</v>
      </c>
    </row>
    <row r="688" spans="1:88" s="2" customFormat="1" ht="45" x14ac:dyDescent="0.25">
      <c r="A688" s="1">
        <v>282</v>
      </c>
      <c r="B688" s="1" t="s">
        <v>664</v>
      </c>
      <c r="C688" s="1"/>
      <c r="D688" s="1"/>
      <c r="E688" s="1"/>
      <c r="F688" s="1"/>
      <c r="G688" s="5">
        <v>282.02</v>
      </c>
      <c r="H688" s="1" t="s">
        <v>4464</v>
      </c>
      <c r="I688" s="1" t="s">
        <v>16</v>
      </c>
      <c r="J688" s="1" t="s">
        <v>70</v>
      </c>
      <c r="K688" s="1" t="s">
        <v>55</v>
      </c>
      <c r="L688" s="1" t="s">
        <v>16</v>
      </c>
      <c r="M688" s="1" t="s">
        <v>4407</v>
      </c>
      <c r="N688" s="2">
        <v>36069</v>
      </c>
      <c r="O688" s="1"/>
      <c r="P688" s="1">
        <v>428805</v>
      </c>
      <c r="Q688" s="1">
        <v>403996</v>
      </c>
      <c r="R688" s="1">
        <v>110</v>
      </c>
      <c r="S688" s="1" t="s">
        <v>1336</v>
      </c>
      <c r="T688" s="1" t="s">
        <v>4463</v>
      </c>
      <c r="U688" s="1">
        <v>20</v>
      </c>
      <c r="V688" s="1" t="s">
        <v>1529</v>
      </c>
      <c r="W688" s="1">
        <v>168</v>
      </c>
      <c r="X688" s="1">
        <v>10</v>
      </c>
      <c r="Y688" s="1" t="s">
        <v>1529</v>
      </c>
      <c r="Z688" s="1">
        <v>1</v>
      </c>
      <c r="AA688" s="1">
        <v>0</v>
      </c>
      <c r="AB688" s="1">
        <v>0</v>
      </c>
      <c r="AC688" s="1">
        <v>0</v>
      </c>
      <c r="AD688" s="1">
        <v>0</v>
      </c>
      <c r="AE688" s="1">
        <v>0</v>
      </c>
      <c r="AF688" s="1">
        <v>0</v>
      </c>
      <c r="AG688" s="1">
        <v>0</v>
      </c>
      <c r="AH688" s="1">
        <v>0</v>
      </c>
      <c r="AI688" s="1">
        <v>0</v>
      </c>
      <c r="AJ688" s="1">
        <v>0</v>
      </c>
      <c r="AK688" s="1">
        <v>0</v>
      </c>
      <c r="AL688" s="1">
        <v>0</v>
      </c>
      <c r="AM688" s="1">
        <v>0</v>
      </c>
      <c r="AN688" s="1">
        <v>0</v>
      </c>
      <c r="AO688" s="1">
        <v>1</v>
      </c>
      <c r="AP688" s="1">
        <v>0</v>
      </c>
      <c r="AQ688" s="1" t="s">
        <v>4405</v>
      </c>
      <c r="AR688" s="1">
        <v>0</v>
      </c>
      <c r="AS688" s="1"/>
      <c r="AT688" s="1" t="s">
        <v>16</v>
      </c>
      <c r="AU688" s="1" t="s">
        <v>1206</v>
      </c>
      <c r="AV688" s="1" t="s">
        <v>1452</v>
      </c>
      <c r="AW688" s="1">
        <v>4</v>
      </c>
      <c r="AX688" s="1">
        <v>0</v>
      </c>
      <c r="AY688" s="1"/>
      <c r="AZ688" s="1"/>
      <c r="BA688" s="1"/>
      <c r="BB688" s="1"/>
      <c r="BC688" s="1"/>
      <c r="BD688" s="1"/>
      <c r="BE688" s="1"/>
      <c r="BF688" s="3"/>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2">
        <v>41411</v>
      </c>
    </row>
    <row r="689" spans="1:87" s="2" customFormat="1" ht="45" x14ac:dyDescent="0.25">
      <c r="A689" s="1">
        <v>282</v>
      </c>
      <c r="B689" s="1" t="s">
        <v>664</v>
      </c>
      <c r="C689" s="1"/>
      <c r="D689" s="1"/>
      <c r="E689" s="1"/>
      <c r="F689" s="1"/>
      <c r="G689" s="5">
        <v>282.18</v>
      </c>
      <c r="H689" s="1" t="s">
        <v>4432</v>
      </c>
      <c r="I689" s="1" t="s">
        <v>16</v>
      </c>
      <c r="J689" s="1" t="s">
        <v>70</v>
      </c>
      <c r="K689" s="1" t="s">
        <v>55</v>
      </c>
      <c r="L689" s="1" t="s">
        <v>16</v>
      </c>
      <c r="M689" s="1" t="s">
        <v>4407</v>
      </c>
      <c r="N689" s="2">
        <v>36069</v>
      </c>
      <c r="O689" s="1"/>
      <c r="P689" s="1">
        <v>428805</v>
      </c>
      <c r="Q689" s="1">
        <v>403852</v>
      </c>
      <c r="R689" s="1">
        <v>110</v>
      </c>
      <c r="S689" s="1" t="s">
        <v>1336</v>
      </c>
      <c r="T689" s="1" t="s">
        <v>4431</v>
      </c>
      <c r="U689" s="1">
        <v>20</v>
      </c>
      <c r="V689" s="1" t="s">
        <v>1529</v>
      </c>
      <c r="W689" s="1">
        <v>187</v>
      </c>
      <c r="X689" s="1">
        <v>10</v>
      </c>
      <c r="Y689" s="1" t="s">
        <v>1529</v>
      </c>
      <c r="Z689" s="1">
        <v>1</v>
      </c>
      <c r="AA689" s="1">
        <v>0</v>
      </c>
      <c r="AB689" s="1">
        <v>0</v>
      </c>
      <c r="AC689" s="1">
        <v>0</v>
      </c>
      <c r="AD689" s="1">
        <v>0</v>
      </c>
      <c r="AE689" s="1">
        <v>0</v>
      </c>
      <c r="AF689" s="1">
        <v>0</v>
      </c>
      <c r="AG689" s="1">
        <v>0</v>
      </c>
      <c r="AH689" s="1">
        <v>0</v>
      </c>
      <c r="AI689" s="1">
        <v>0</v>
      </c>
      <c r="AJ689" s="1">
        <v>0</v>
      </c>
      <c r="AK689" s="1">
        <v>0</v>
      </c>
      <c r="AL689" s="1">
        <v>0</v>
      </c>
      <c r="AM689" s="1">
        <v>0</v>
      </c>
      <c r="AN689" s="1">
        <v>0</v>
      </c>
      <c r="AO689" s="1">
        <v>1</v>
      </c>
      <c r="AP689" s="1">
        <v>0</v>
      </c>
      <c r="AQ689" s="1" t="s">
        <v>4405</v>
      </c>
      <c r="AR689" s="1">
        <v>0</v>
      </c>
      <c r="AS689" s="1"/>
      <c r="AT689" s="1" t="s">
        <v>16</v>
      </c>
      <c r="AU689" s="1" t="s">
        <v>1206</v>
      </c>
      <c r="AV689" s="1" t="s">
        <v>1452</v>
      </c>
      <c r="AW689" s="1">
        <v>4</v>
      </c>
      <c r="AX689" s="1">
        <v>0</v>
      </c>
      <c r="AY689" s="1"/>
      <c r="AZ689" s="1"/>
      <c r="BA689" s="1"/>
      <c r="BB689" s="1"/>
      <c r="BC689" s="1"/>
      <c r="BD689" s="1"/>
      <c r="BE689" s="1"/>
      <c r="BF689" s="3"/>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2">
        <v>41411</v>
      </c>
    </row>
    <row r="690" spans="1:87" s="2" customFormat="1" ht="45" x14ac:dyDescent="0.25">
      <c r="A690" s="1">
        <v>282</v>
      </c>
      <c r="B690" s="1" t="s">
        <v>664</v>
      </c>
      <c r="C690" s="1"/>
      <c r="D690" s="1"/>
      <c r="E690" s="1"/>
      <c r="F690" s="1"/>
      <c r="G690" s="5">
        <v>282.12</v>
      </c>
      <c r="H690" s="1" t="s">
        <v>4444</v>
      </c>
      <c r="I690" s="1" t="s">
        <v>16</v>
      </c>
      <c r="J690" s="1" t="s">
        <v>70</v>
      </c>
      <c r="K690" s="1" t="s">
        <v>55</v>
      </c>
      <c r="L690" s="1" t="s">
        <v>16</v>
      </c>
      <c r="M690" s="1" t="s">
        <v>4407</v>
      </c>
      <c r="N690" s="2">
        <v>36069</v>
      </c>
      <c r="O690" s="1"/>
      <c r="P690" s="1">
        <v>428804</v>
      </c>
      <c r="Q690" s="1">
        <v>403982</v>
      </c>
      <c r="R690" s="1">
        <v>110</v>
      </c>
      <c r="S690" s="1" t="s">
        <v>1336</v>
      </c>
      <c r="T690" s="1" t="s">
        <v>4443</v>
      </c>
      <c r="U690" s="1">
        <v>20</v>
      </c>
      <c r="V690" s="1" t="s">
        <v>1529</v>
      </c>
      <c r="W690" s="1">
        <v>177</v>
      </c>
      <c r="X690" s="1">
        <v>10</v>
      </c>
      <c r="Y690" s="1" t="s">
        <v>1529</v>
      </c>
      <c r="Z690" s="1">
        <v>1</v>
      </c>
      <c r="AA690" s="1">
        <v>0</v>
      </c>
      <c r="AB690" s="1">
        <v>0</v>
      </c>
      <c r="AC690" s="1">
        <v>0</v>
      </c>
      <c r="AD690" s="1">
        <v>0</v>
      </c>
      <c r="AE690" s="1">
        <v>0</v>
      </c>
      <c r="AF690" s="1">
        <v>0</v>
      </c>
      <c r="AG690" s="1">
        <v>0</v>
      </c>
      <c r="AH690" s="1">
        <v>0</v>
      </c>
      <c r="AI690" s="1">
        <v>0</v>
      </c>
      <c r="AJ690" s="1">
        <v>0</v>
      </c>
      <c r="AK690" s="1">
        <v>0</v>
      </c>
      <c r="AL690" s="1">
        <v>0</v>
      </c>
      <c r="AM690" s="1">
        <v>0</v>
      </c>
      <c r="AN690" s="1">
        <v>0</v>
      </c>
      <c r="AO690" s="1">
        <v>1</v>
      </c>
      <c r="AP690" s="1">
        <v>0</v>
      </c>
      <c r="AQ690" s="1" t="s">
        <v>4405</v>
      </c>
      <c r="AR690" s="1">
        <v>0</v>
      </c>
      <c r="AS690" s="1"/>
      <c r="AT690" s="1" t="s">
        <v>16</v>
      </c>
      <c r="AU690" s="1" t="s">
        <v>1206</v>
      </c>
      <c r="AV690" s="1" t="s">
        <v>1452</v>
      </c>
      <c r="AW690" s="1">
        <v>4</v>
      </c>
      <c r="AX690" s="1">
        <v>0</v>
      </c>
      <c r="AY690" s="1"/>
      <c r="AZ690" s="1"/>
      <c r="BA690" s="1"/>
      <c r="BB690" s="1"/>
      <c r="BC690" s="1"/>
      <c r="BD690" s="1"/>
      <c r="BE690" s="1"/>
      <c r="BF690" s="3"/>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2">
        <v>41411</v>
      </c>
    </row>
    <row r="691" spans="1:87" s="2" customFormat="1" ht="45" x14ac:dyDescent="0.25">
      <c r="A691" s="1">
        <v>282</v>
      </c>
      <c r="B691" s="1" t="s">
        <v>664</v>
      </c>
      <c r="C691" s="1"/>
      <c r="D691" s="1"/>
      <c r="E691" s="1"/>
      <c r="F691" s="1"/>
      <c r="G691" s="5">
        <v>282.11</v>
      </c>
      <c r="H691" s="1" t="s">
        <v>4446</v>
      </c>
      <c r="I691" s="1" t="s">
        <v>16</v>
      </c>
      <c r="J691" s="1" t="s">
        <v>70</v>
      </c>
      <c r="K691" s="1" t="s">
        <v>55</v>
      </c>
      <c r="L691" s="1" t="s">
        <v>16</v>
      </c>
      <c r="M691" s="1" t="s">
        <v>4407</v>
      </c>
      <c r="N691" s="2">
        <v>36069</v>
      </c>
      <c r="O691" s="1"/>
      <c r="P691" s="1">
        <v>428796</v>
      </c>
      <c r="Q691" s="1">
        <v>403862</v>
      </c>
      <c r="R691" s="1">
        <v>110</v>
      </c>
      <c r="S691" s="1" t="s">
        <v>1336</v>
      </c>
      <c r="T691" s="1" t="s">
        <v>4445</v>
      </c>
      <c r="U691" s="1">
        <v>20</v>
      </c>
      <c r="V691" s="1" t="s">
        <v>1529</v>
      </c>
      <c r="W691" s="1">
        <v>186</v>
      </c>
      <c r="X691" s="1">
        <v>10</v>
      </c>
      <c r="Y691" s="1" t="s">
        <v>1529</v>
      </c>
      <c r="Z691" s="1">
        <v>1</v>
      </c>
      <c r="AA691" s="1">
        <v>0</v>
      </c>
      <c r="AB691" s="1">
        <v>0</v>
      </c>
      <c r="AC691" s="1">
        <v>0</v>
      </c>
      <c r="AD691" s="1">
        <v>0</v>
      </c>
      <c r="AE691" s="1">
        <v>0</v>
      </c>
      <c r="AF691" s="1">
        <v>0</v>
      </c>
      <c r="AG691" s="1">
        <v>0</v>
      </c>
      <c r="AH691" s="1">
        <v>0</v>
      </c>
      <c r="AI691" s="1">
        <v>0</v>
      </c>
      <c r="AJ691" s="1">
        <v>0</v>
      </c>
      <c r="AK691" s="1">
        <v>0</v>
      </c>
      <c r="AL691" s="1">
        <v>0</v>
      </c>
      <c r="AM691" s="1">
        <v>0</v>
      </c>
      <c r="AN691" s="1">
        <v>0</v>
      </c>
      <c r="AO691" s="1">
        <v>1</v>
      </c>
      <c r="AP691" s="1">
        <v>0</v>
      </c>
      <c r="AQ691" s="1" t="s">
        <v>4405</v>
      </c>
      <c r="AR691" s="1">
        <v>0</v>
      </c>
      <c r="AS691" s="1"/>
      <c r="AT691" s="1" t="s">
        <v>16</v>
      </c>
      <c r="AU691" s="1" t="s">
        <v>1206</v>
      </c>
      <c r="AV691" s="1" t="s">
        <v>1452</v>
      </c>
      <c r="AW691" s="1">
        <v>4</v>
      </c>
      <c r="AX691" s="1">
        <v>0</v>
      </c>
      <c r="AY691" s="1"/>
      <c r="AZ691" s="1"/>
      <c r="BA691" s="1"/>
      <c r="BB691" s="1"/>
      <c r="BC691" s="1"/>
      <c r="BD691" s="1"/>
      <c r="BE691" s="1"/>
      <c r="BF691" s="3"/>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2">
        <v>41411</v>
      </c>
    </row>
    <row r="692" spans="1:87" s="2" customFormat="1" ht="45" x14ac:dyDescent="0.25">
      <c r="A692" s="1">
        <v>282</v>
      </c>
      <c r="B692" s="1" t="s">
        <v>664</v>
      </c>
      <c r="C692" s="1"/>
      <c r="D692" s="1"/>
      <c r="E692" s="1"/>
      <c r="F692" s="1"/>
      <c r="G692" s="5">
        <v>282.22000000000003</v>
      </c>
      <c r="H692" s="1" t="s">
        <v>4424</v>
      </c>
      <c r="I692" s="1" t="s">
        <v>16</v>
      </c>
      <c r="J692" s="1" t="s">
        <v>70</v>
      </c>
      <c r="K692" s="1" t="s">
        <v>55</v>
      </c>
      <c r="L692" s="1" t="s">
        <v>16</v>
      </c>
      <c r="M692" s="1" t="s">
        <v>4407</v>
      </c>
      <c r="N692" s="2">
        <v>36069</v>
      </c>
      <c r="O692" s="1"/>
      <c r="P692" s="1">
        <v>428796</v>
      </c>
      <c r="Q692" s="1">
        <v>403976</v>
      </c>
      <c r="R692" s="1">
        <v>110</v>
      </c>
      <c r="S692" s="1" t="s">
        <v>1336</v>
      </c>
      <c r="T692" s="1" t="s">
        <v>4423</v>
      </c>
      <c r="U692" s="1">
        <v>20</v>
      </c>
      <c r="V692" s="1" t="s">
        <v>1529</v>
      </c>
      <c r="W692" s="1">
        <v>180</v>
      </c>
      <c r="X692" s="1">
        <v>10</v>
      </c>
      <c r="Y692" s="1" t="s">
        <v>1529</v>
      </c>
      <c r="Z692" s="1">
        <v>1</v>
      </c>
      <c r="AA692" s="1">
        <v>0</v>
      </c>
      <c r="AB692" s="1">
        <v>0</v>
      </c>
      <c r="AC692" s="1">
        <v>0</v>
      </c>
      <c r="AD692" s="1">
        <v>0</v>
      </c>
      <c r="AE692" s="1">
        <v>0</v>
      </c>
      <c r="AF692" s="1">
        <v>0</v>
      </c>
      <c r="AG692" s="1">
        <v>0</v>
      </c>
      <c r="AH692" s="1">
        <v>0</v>
      </c>
      <c r="AI692" s="1">
        <v>0</v>
      </c>
      <c r="AJ692" s="1">
        <v>0</v>
      </c>
      <c r="AK692" s="1">
        <v>0</v>
      </c>
      <c r="AL692" s="1">
        <v>0</v>
      </c>
      <c r="AM692" s="1">
        <v>0</v>
      </c>
      <c r="AN692" s="1">
        <v>0</v>
      </c>
      <c r="AO692" s="1">
        <v>1</v>
      </c>
      <c r="AP692" s="1">
        <v>0</v>
      </c>
      <c r="AQ692" s="1" t="s">
        <v>4405</v>
      </c>
      <c r="AR692" s="1">
        <v>0</v>
      </c>
      <c r="AS692" s="1"/>
      <c r="AT692" s="1" t="s">
        <v>16</v>
      </c>
      <c r="AU692" s="1" t="s">
        <v>1206</v>
      </c>
      <c r="AV692" s="1" t="s">
        <v>1452</v>
      </c>
      <c r="AW692" s="1">
        <v>4</v>
      </c>
      <c r="AX692" s="1">
        <v>0</v>
      </c>
      <c r="AY692" s="1"/>
      <c r="AZ692" s="1"/>
      <c r="BA692" s="1"/>
      <c r="BB692" s="1"/>
      <c r="BC692" s="1"/>
      <c r="BD692" s="1"/>
      <c r="BE692" s="1"/>
      <c r="BF692" s="3"/>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2">
        <v>41411</v>
      </c>
    </row>
    <row r="693" spans="1:87" s="2" customFormat="1" ht="45" x14ac:dyDescent="0.25">
      <c r="A693" s="1">
        <v>282</v>
      </c>
      <c r="B693" s="1" t="s">
        <v>664</v>
      </c>
      <c r="C693" s="1"/>
      <c r="D693" s="1"/>
      <c r="E693" s="1"/>
      <c r="F693" s="1"/>
      <c r="G693" s="5">
        <v>282.27999999999997</v>
      </c>
      <c r="H693" s="1" t="s">
        <v>4412</v>
      </c>
      <c r="I693" s="1" t="s">
        <v>16</v>
      </c>
      <c r="J693" s="1" t="s">
        <v>70</v>
      </c>
      <c r="K693" s="1" t="s">
        <v>55</v>
      </c>
      <c r="L693" s="1" t="s">
        <v>16</v>
      </c>
      <c r="M693" s="1" t="s">
        <v>4407</v>
      </c>
      <c r="N693" s="2">
        <v>36069</v>
      </c>
      <c r="O693" s="1"/>
      <c r="P693" s="1">
        <v>428792</v>
      </c>
      <c r="Q693" s="1">
        <v>403896</v>
      </c>
      <c r="R693" s="1">
        <v>110</v>
      </c>
      <c r="S693" s="1" t="s">
        <v>1336</v>
      </c>
      <c r="T693" s="1" t="s">
        <v>4411</v>
      </c>
      <c r="U693" s="1">
        <v>20</v>
      </c>
      <c r="V693" s="1" t="s">
        <v>1529</v>
      </c>
      <c r="W693" s="1">
        <v>183</v>
      </c>
      <c r="X693" s="1">
        <v>10</v>
      </c>
      <c r="Y693" s="1" t="s">
        <v>1529</v>
      </c>
      <c r="Z693" s="1">
        <v>1</v>
      </c>
      <c r="AA693" s="1">
        <v>0</v>
      </c>
      <c r="AB693" s="1">
        <v>0</v>
      </c>
      <c r="AC693" s="1">
        <v>0</v>
      </c>
      <c r="AD693" s="1">
        <v>0</v>
      </c>
      <c r="AE693" s="1">
        <v>0</v>
      </c>
      <c r="AF693" s="1">
        <v>0</v>
      </c>
      <c r="AG693" s="1">
        <v>0</v>
      </c>
      <c r="AH693" s="1">
        <v>0</v>
      </c>
      <c r="AI693" s="1">
        <v>0</v>
      </c>
      <c r="AJ693" s="1">
        <v>0</v>
      </c>
      <c r="AK693" s="1">
        <v>0</v>
      </c>
      <c r="AL693" s="1">
        <v>0</v>
      </c>
      <c r="AM693" s="1">
        <v>0</v>
      </c>
      <c r="AN693" s="1">
        <v>0</v>
      </c>
      <c r="AO693" s="1">
        <v>1</v>
      </c>
      <c r="AP693" s="1">
        <v>0</v>
      </c>
      <c r="AQ693" s="1" t="s">
        <v>4405</v>
      </c>
      <c r="AR693" s="1">
        <v>0</v>
      </c>
      <c r="AS693" s="1"/>
      <c r="AT693" s="1" t="s">
        <v>16</v>
      </c>
      <c r="AU693" s="1" t="s">
        <v>1206</v>
      </c>
      <c r="AV693" s="1" t="s">
        <v>1452</v>
      </c>
      <c r="AW693" s="1">
        <v>4</v>
      </c>
      <c r="AX693" s="1">
        <v>0</v>
      </c>
      <c r="AY693" s="1"/>
      <c r="AZ693" s="1"/>
      <c r="BA693" s="1"/>
      <c r="BB693" s="1"/>
      <c r="BC693" s="1"/>
      <c r="BD693" s="1"/>
      <c r="BE693" s="1"/>
      <c r="BF693" s="3"/>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2">
        <v>41411</v>
      </c>
    </row>
    <row r="694" spans="1:87" s="2" customFormat="1" ht="45" x14ac:dyDescent="0.25">
      <c r="A694" s="1">
        <v>282</v>
      </c>
      <c r="B694" s="1" t="s">
        <v>664</v>
      </c>
      <c r="C694" s="1"/>
      <c r="D694" s="1"/>
      <c r="E694" s="1"/>
      <c r="F694" s="1"/>
      <c r="G694" s="5">
        <v>282.19</v>
      </c>
      <c r="H694" s="1" t="s">
        <v>4430</v>
      </c>
      <c r="I694" s="1" t="s">
        <v>16</v>
      </c>
      <c r="J694" s="1" t="s">
        <v>70</v>
      </c>
      <c r="K694" s="1" t="s">
        <v>55</v>
      </c>
      <c r="L694" s="1" t="s">
        <v>16</v>
      </c>
      <c r="M694" s="1" t="s">
        <v>4407</v>
      </c>
      <c r="N694" s="2">
        <v>36069</v>
      </c>
      <c r="O694" s="1"/>
      <c r="P694" s="1">
        <v>428789</v>
      </c>
      <c r="Q694" s="1">
        <v>403917</v>
      </c>
      <c r="R694" s="1">
        <v>110</v>
      </c>
      <c r="S694" s="1" t="s">
        <v>1336</v>
      </c>
      <c r="T694" s="1" t="s">
        <v>4429</v>
      </c>
      <c r="U694" s="1">
        <v>20</v>
      </c>
      <c r="V694" s="1" t="s">
        <v>1529</v>
      </c>
      <c r="W694" s="1">
        <v>185</v>
      </c>
      <c r="X694" s="1">
        <v>10</v>
      </c>
      <c r="Y694" s="1" t="s">
        <v>1529</v>
      </c>
      <c r="Z694" s="1">
        <v>1</v>
      </c>
      <c r="AA694" s="1">
        <v>0</v>
      </c>
      <c r="AB694" s="1">
        <v>0</v>
      </c>
      <c r="AC694" s="1">
        <v>0</v>
      </c>
      <c r="AD694" s="1">
        <v>0</v>
      </c>
      <c r="AE694" s="1">
        <v>0</v>
      </c>
      <c r="AF694" s="1">
        <v>0</v>
      </c>
      <c r="AG694" s="1">
        <v>0</v>
      </c>
      <c r="AH694" s="1">
        <v>0</v>
      </c>
      <c r="AI694" s="1">
        <v>0</v>
      </c>
      <c r="AJ694" s="1">
        <v>0</v>
      </c>
      <c r="AK694" s="1">
        <v>0</v>
      </c>
      <c r="AL694" s="1">
        <v>0</v>
      </c>
      <c r="AM694" s="1">
        <v>0</v>
      </c>
      <c r="AN694" s="1">
        <v>0</v>
      </c>
      <c r="AO694" s="1">
        <v>1</v>
      </c>
      <c r="AP694" s="1">
        <v>0</v>
      </c>
      <c r="AQ694" s="1" t="s">
        <v>4405</v>
      </c>
      <c r="AR694" s="1">
        <v>0</v>
      </c>
      <c r="AS694" s="1"/>
      <c r="AT694" s="1" t="s">
        <v>16</v>
      </c>
      <c r="AU694" s="1" t="s">
        <v>1206</v>
      </c>
      <c r="AV694" s="1" t="s">
        <v>1452</v>
      </c>
      <c r="AW694" s="1">
        <v>4</v>
      </c>
      <c r="AX694" s="1">
        <v>0</v>
      </c>
      <c r="AY694" s="1"/>
      <c r="AZ694" s="1"/>
      <c r="BA694" s="1"/>
      <c r="BB694" s="1"/>
      <c r="BC694" s="1"/>
      <c r="BD694" s="1"/>
      <c r="BE694" s="1"/>
      <c r="BF694" s="3"/>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2">
        <v>41411</v>
      </c>
    </row>
    <row r="695" spans="1:87" s="2" customFormat="1" ht="45" x14ac:dyDescent="0.25">
      <c r="A695" s="1">
        <v>282</v>
      </c>
      <c r="B695" s="1" t="s">
        <v>664</v>
      </c>
      <c r="C695" s="1"/>
      <c r="D695" s="1"/>
      <c r="E695" s="1"/>
      <c r="F695" s="1"/>
      <c r="G695" s="5">
        <v>282.01</v>
      </c>
      <c r="H695" s="1" t="s">
        <v>4466</v>
      </c>
      <c r="I695" s="1" t="s">
        <v>16</v>
      </c>
      <c r="J695" s="1" t="s">
        <v>70</v>
      </c>
      <c r="K695" s="1" t="s">
        <v>55</v>
      </c>
      <c r="L695" s="1" t="s">
        <v>16</v>
      </c>
      <c r="M695" s="1" t="s">
        <v>4407</v>
      </c>
      <c r="N695" s="2">
        <v>36069</v>
      </c>
      <c r="O695" s="1"/>
      <c r="P695" s="1">
        <v>428788</v>
      </c>
      <c r="Q695" s="1">
        <v>403808</v>
      </c>
      <c r="R695" s="1">
        <v>110</v>
      </c>
      <c r="S695" s="1" t="s">
        <v>1336</v>
      </c>
      <c r="T695" s="1" t="s">
        <v>4465</v>
      </c>
      <c r="U695" s="1">
        <v>20</v>
      </c>
      <c r="V695" s="1" t="s">
        <v>1529</v>
      </c>
      <c r="W695" s="1">
        <v>187</v>
      </c>
      <c r="X695" s="1">
        <v>10</v>
      </c>
      <c r="Y695" s="1" t="s">
        <v>1529</v>
      </c>
      <c r="Z695" s="1">
        <v>1</v>
      </c>
      <c r="AA695" s="1">
        <v>0</v>
      </c>
      <c r="AB695" s="1">
        <v>0</v>
      </c>
      <c r="AC695" s="1">
        <v>0</v>
      </c>
      <c r="AD695" s="1">
        <v>0</v>
      </c>
      <c r="AE695" s="1">
        <v>0</v>
      </c>
      <c r="AF695" s="1">
        <v>0</v>
      </c>
      <c r="AG695" s="1">
        <v>0</v>
      </c>
      <c r="AH695" s="1">
        <v>0</v>
      </c>
      <c r="AI695" s="1">
        <v>0</v>
      </c>
      <c r="AJ695" s="1">
        <v>0</v>
      </c>
      <c r="AK695" s="1">
        <v>0</v>
      </c>
      <c r="AL695" s="1">
        <v>0</v>
      </c>
      <c r="AM695" s="1">
        <v>0</v>
      </c>
      <c r="AN695" s="1">
        <v>0</v>
      </c>
      <c r="AO695" s="1">
        <v>1</v>
      </c>
      <c r="AP695" s="1">
        <v>0</v>
      </c>
      <c r="AQ695" s="1" t="s">
        <v>4405</v>
      </c>
      <c r="AR695" s="1">
        <v>0</v>
      </c>
      <c r="AS695" s="1"/>
      <c r="AT695" s="1" t="s">
        <v>16</v>
      </c>
      <c r="AU695" s="1" t="s">
        <v>1206</v>
      </c>
      <c r="AV695" s="1" t="s">
        <v>1452</v>
      </c>
      <c r="AW695" s="1">
        <v>4</v>
      </c>
      <c r="AX695" s="1">
        <v>4</v>
      </c>
      <c r="AY695" s="1"/>
      <c r="AZ695" s="1"/>
      <c r="BA695" s="1"/>
      <c r="BB695" s="1"/>
      <c r="BC695" s="1"/>
      <c r="BD695" s="1"/>
      <c r="BE695" s="1"/>
      <c r="BF695" s="3"/>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2">
        <v>41411</v>
      </c>
    </row>
    <row r="696" spans="1:87" s="2" customFormat="1" ht="45" x14ac:dyDescent="0.25">
      <c r="A696" s="1">
        <v>282</v>
      </c>
      <c r="B696" s="1" t="s">
        <v>664</v>
      </c>
      <c r="C696" s="1"/>
      <c r="D696" s="1"/>
      <c r="E696" s="1"/>
      <c r="F696" s="1"/>
      <c r="G696" s="5">
        <v>282.10000000000002</v>
      </c>
      <c r="H696" s="1" t="s">
        <v>4448</v>
      </c>
      <c r="I696" s="1" t="s">
        <v>16</v>
      </c>
      <c r="J696" s="1" t="s">
        <v>70</v>
      </c>
      <c r="K696" s="1" t="s">
        <v>55</v>
      </c>
      <c r="L696" s="1" t="s">
        <v>16</v>
      </c>
      <c r="M696" s="1" t="s">
        <v>4407</v>
      </c>
      <c r="N696" s="2">
        <v>36069</v>
      </c>
      <c r="O696" s="1"/>
      <c r="P696" s="1">
        <v>428785</v>
      </c>
      <c r="Q696" s="1">
        <v>403951</v>
      </c>
      <c r="R696" s="1">
        <v>110</v>
      </c>
      <c r="S696" s="1" t="s">
        <v>1336</v>
      </c>
      <c r="T696" s="1" t="s">
        <v>4447</v>
      </c>
      <c r="U696" s="1">
        <v>20</v>
      </c>
      <c r="V696" s="1" t="s">
        <v>1529</v>
      </c>
      <c r="W696" s="1">
        <v>182</v>
      </c>
      <c r="X696" s="1">
        <v>10</v>
      </c>
      <c r="Y696" s="1" t="s">
        <v>1529</v>
      </c>
      <c r="Z696" s="1">
        <v>1</v>
      </c>
      <c r="AA696" s="1">
        <v>0</v>
      </c>
      <c r="AB696" s="1">
        <v>0</v>
      </c>
      <c r="AC696" s="1">
        <v>0</v>
      </c>
      <c r="AD696" s="1">
        <v>0</v>
      </c>
      <c r="AE696" s="1">
        <v>0</v>
      </c>
      <c r="AF696" s="1">
        <v>0</v>
      </c>
      <c r="AG696" s="1">
        <v>0</v>
      </c>
      <c r="AH696" s="1">
        <v>0</v>
      </c>
      <c r="AI696" s="1">
        <v>0</v>
      </c>
      <c r="AJ696" s="1">
        <v>0</v>
      </c>
      <c r="AK696" s="1">
        <v>0</v>
      </c>
      <c r="AL696" s="1">
        <v>0</v>
      </c>
      <c r="AM696" s="1">
        <v>0</v>
      </c>
      <c r="AN696" s="1">
        <v>0</v>
      </c>
      <c r="AO696" s="1">
        <v>1</v>
      </c>
      <c r="AP696" s="1">
        <v>0</v>
      </c>
      <c r="AQ696" s="1" t="s">
        <v>4405</v>
      </c>
      <c r="AR696" s="1">
        <v>0</v>
      </c>
      <c r="AS696" s="1"/>
      <c r="AT696" s="1" t="s">
        <v>16</v>
      </c>
      <c r="AU696" s="1" t="s">
        <v>1206</v>
      </c>
      <c r="AV696" s="1" t="s">
        <v>1452</v>
      </c>
      <c r="AW696" s="1">
        <v>4</v>
      </c>
      <c r="AX696" s="1">
        <v>0</v>
      </c>
      <c r="AY696" s="1"/>
      <c r="AZ696" s="1"/>
      <c r="BA696" s="1"/>
      <c r="BB696" s="1"/>
      <c r="BC696" s="1"/>
      <c r="BD696" s="1"/>
      <c r="BE696" s="1"/>
      <c r="BF696" s="3"/>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2">
        <v>41411</v>
      </c>
    </row>
    <row r="697" spans="1:87" s="2" customFormat="1" ht="45" x14ac:dyDescent="0.25">
      <c r="A697" s="1">
        <v>282</v>
      </c>
      <c r="B697" s="1" t="s">
        <v>664</v>
      </c>
      <c r="C697" s="1"/>
      <c r="D697" s="1"/>
      <c r="E697" s="1"/>
      <c r="F697" s="1"/>
      <c r="G697" s="5">
        <v>282.24</v>
      </c>
      <c r="H697" s="1" t="s">
        <v>4420</v>
      </c>
      <c r="I697" s="1" t="s">
        <v>16</v>
      </c>
      <c r="J697" s="1" t="s">
        <v>70</v>
      </c>
      <c r="K697" s="1" t="s">
        <v>55</v>
      </c>
      <c r="L697" s="1" t="s">
        <v>16</v>
      </c>
      <c r="M697" s="1" t="s">
        <v>4407</v>
      </c>
      <c r="N697" s="2">
        <v>36069</v>
      </c>
      <c r="O697" s="1"/>
      <c r="P697" s="1">
        <v>428785</v>
      </c>
      <c r="Q697" s="1">
        <v>403975</v>
      </c>
      <c r="R697" s="1">
        <v>110</v>
      </c>
      <c r="S697" s="1" t="s">
        <v>1336</v>
      </c>
      <c r="T697" s="1" t="s">
        <v>4419</v>
      </c>
      <c r="U697" s="1">
        <v>20</v>
      </c>
      <c r="V697" s="1" t="s">
        <v>1529</v>
      </c>
      <c r="W697" s="1">
        <v>182</v>
      </c>
      <c r="X697" s="1">
        <v>10</v>
      </c>
      <c r="Y697" s="1" t="s">
        <v>1529</v>
      </c>
      <c r="Z697" s="1">
        <v>1</v>
      </c>
      <c r="AA697" s="1">
        <v>0</v>
      </c>
      <c r="AB697" s="1">
        <v>0</v>
      </c>
      <c r="AC697" s="1">
        <v>0</v>
      </c>
      <c r="AD697" s="1">
        <v>0</v>
      </c>
      <c r="AE697" s="1">
        <v>0</v>
      </c>
      <c r="AF697" s="1">
        <v>0</v>
      </c>
      <c r="AG697" s="1">
        <v>0</v>
      </c>
      <c r="AH697" s="1">
        <v>0</v>
      </c>
      <c r="AI697" s="1">
        <v>0</v>
      </c>
      <c r="AJ697" s="1">
        <v>0</v>
      </c>
      <c r="AK697" s="1">
        <v>0</v>
      </c>
      <c r="AL697" s="1">
        <v>0</v>
      </c>
      <c r="AM697" s="1">
        <v>0</v>
      </c>
      <c r="AN697" s="1">
        <v>0</v>
      </c>
      <c r="AO697" s="1">
        <v>1</v>
      </c>
      <c r="AP697" s="1">
        <v>0</v>
      </c>
      <c r="AQ697" s="1" t="s">
        <v>4405</v>
      </c>
      <c r="AR697" s="1">
        <v>0</v>
      </c>
      <c r="AS697" s="1"/>
      <c r="AT697" s="1" t="s">
        <v>16</v>
      </c>
      <c r="AU697" s="1" t="s">
        <v>1206</v>
      </c>
      <c r="AV697" s="1" t="s">
        <v>1452</v>
      </c>
      <c r="AW697" s="1">
        <v>4</v>
      </c>
      <c r="AX697" s="1">
        <v>0</v>
      </c>
      <c r="AY697" s="1"/>
      <c r="AZ697" s="1"/>
      <c r="BA697" s="1"/>
      <c r="BB697" s="1"/>
      <c r="BC697" s="1"/>
      <c r="BD697" s="1"/>
      <c r="BE697" s="1"/>
      <c r="BF697" s="3"/>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2">
        <v>41411</v>
      </c>
    </row>
    <row r="698" spans="1:87" s="2" customFormat="1" ht="45" x14ac:dyDescent="0.25">
      <c r="A698" s="1">
        <v>282</v>
      </c>
      <c r="B698" s="1" t="s">
        <v>664</v>
      </c>
      <c r="C698" s="1"/>
      <c r="D698" s="1"/>
      <c r="E698" s="1"/>
      <c r="F698" s="1"/>
      <c r="G698" s="5">
        <v>282.27</v>
      </c>
      <c r="H698" s="1" t="s">
        <v>4414</v>
      </c>
      <c r="I698" s="1" t="s">
        <v>16</v>
      </c>
      <c r="J698" s="1" t="s">
        <v>70</v>
      </c>
      <c r="K698" s="1" t="s">
        <v>55</v>
      </c>
      <c r="L698" s="1" t="s">
        <v>16</v>
      </c>
      <c r="M698" s="1" t="s">
        <v>4407</v>
      </c>
      <c r="N698" s="2">
        <v>36069</v>
      </c>
      <c r="O698" s="1"/>
      <c r="P698" s="1">
        <v>428785</v>
      </c>
      <c r="Q698" s="1">
        <v>403872</v>
      </c>
      <c r="R698" s="1">
        <v>110</v>
      </c>
      <c r="S698" s="1" t="s">
        <v>1336</v>
      </c>
      <c r="T698" s="1" t="s">
        <v>4413</v>
      </c>
      <c r="U698" s="1">
        <v>20</v>
      </c>
      <c r="V698" s="1" t="s">
        <v>1529</v>
      </c>
      <c r="W698" s="1">
        <v>185</v>
      </c>
      <c r="X698" s="1">
        <v>10</v>
      </c>
      <c r="Y698" s="1" t="s">
        <v>1529</v>
      </c>
      <c r="Z698" s="1">
        <v>1</v>
      </c>
      <c r="AA698" s="1">
        <v>0</v>
      </c>
      <c r="AB698" s="1">
        <v>0</v>
      </c>
      <c r="AC698" s="1">
        <v>0</v>
      </c>
      <c r="AD698" s="1">
        <v>0</v>
      </c>
      <c r="AE698" s="1">
        <v>0</v>
      </c>
      <c r="AF698" s="1">
        <v>0</v>
      </c>
      <c r="AG698" s="1">
        <v>0</v>
      </c>
      <c r="AH698" s="1">
        <v>0</v>
      </c>
      <c r="AI698" s="1">
        <v>0</v>
      </c>
      <c r="AJ698" s="1">
        <v>0</v>
      </c>
      <c r="AK698" s="1">
        <v>0</v>
      </c>
      <c r="AL698" s="1">
        <v>0</v>
      </c>
      <c r="AM698" s="1">
        <v>0</v>
      </c>
      <c r="AN698" s="1">
        <v>0</v>
      </c>
      <c r="AO698" s="1">
        <v>1</v>
      </c>
      <c r="AP698" s="1">
        <v>0</v>
      </c>
      <c r="AQ698" s="1" t="s">
        <v>4405</v>
      </c>
      <c r="AR698" s="1">
        <v>0</v>
      </c>
      <c r="AS698" s="1"/>
      <c r="AT698" s="1" t="s">
        <v>16</v>
      </c>
      <c r="AU698" s="1" t="s">
        <v>1206</v>
      </c>
      <c r="AV698" s="1" t="s">
        <v>1452</v>
      </c>
      <c r="AW698" s="1">
        <v>4</v>
      </c>
      <c r="AX698" s="1">
        <v>0</v>
      </c>
      <c r="AY698" s="1"/>
      <c r="AZ698" s="1"/>
      <c r="BA698" s="1"/>
      <c r="BB698" s="1"/>
      <c r="BC698" s="1"/>
      <c r="BD698" s="1"/>
      <c r="BE698" s="1"/>
      <c r="BF698" s="3"/>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2">
        <v>41411</v>
      </c>
    </row>
    <row r="699" spans="1:87" s="2" customFormat="1" ht="45" x14ac:dyDescent="0.25">
      <c r="A699" s="1">
        <v>282</v>
      </c>
      <c r="B699" s="1" t="s">
        <v>664</v>
      </c>
      <c r="C699" s="1"/>
      <c r="D699" s="1"/>
      <c r="E699" s="1"/>
      <c r="F699" s="1"/>
      <c r="G699" s="5">
        <v>282.08999999999997</v>
      </c>
      <c r="H699" s="1" t="s">
        <v>4450</v>
      </c>
      <c r="I699" s="1" t="s">
        <v>16</v>
      </c>
      <c r="J699" s="1" t="s">
        <v>70</v>
      </c>
      <c r="K699" s="1" t="s">
        <v>55</v>
      </c>
      <c r="L699" s="1" t="s">
        <v>16</v>
      </c>
      <c r="M699" s="1" t="s">
        <v>4407</v>
      </c>
      <c r="N699" s="2">
        <v>36069</v>
      </c>
      <c r="O699" s="1"/>
      <c r="P699" s="1">
        <v>428784</v>
      </c>
      <c r="Q699" s="1">
        <v>403969</v>
      </c>
      <c r="R699" s="1">
        <v>110</v>
      </c>
      <c r="S699" s="1" t="s">
        <v>1336</v>
      </c>
      <c r="T699" s="1" t="s">
        <v>4449</v>
      </c>
      <c r="U699" s="1">
        <v>20</v>
      </c>
      <c r="V699" s="1" t="s">
        <v>1529</v>
      </c>
      <c r="W699" s="1">
        <v>181</v>
      </c>
      <c r="X699" s="1">
        <v>10</v>
      </c>
      <c r="Y699" s="1" t="s">
        <v>1529</v>
      </c>
      <c r="Z699" s="1">
        <v>1</v>
      </c>
      <c r="AA699" s="1">
        <v>0</v>
      </c>
      <c r="AB699" s="1">
        <v>0</v>
      </c>
      <c r="AC699" s="1">
        <v>0</v>
      </c>
      <c r="AD699" s="1">
        <v>0</v>
      </c>
      <c r="AE699" s="1">
        <v>0</v>
      </c>
      <c r="AF699" s="1">
        <v>0</v>
      </c>
      <c r="AG699" s="1">
        <v>0</v>
      </c>
      <c r="AH699" s="1">
        <v>0</v>
      </c>
      <c r="AI699" s="1">
        <v>0</v>
      </c>
      <c r="AJ699" s="1">
        <v>0</v>
      </c>
      <c r="AK699" s="1">
        <v>0</v>
      </c>
      <c r="AL699" s="1">
        <v>0</v>
      </c>
      <c r="AM699" s="1">
        <v>0</v>
      </c>
      <c r="AN699" s="1">
        <v>0</v>
      </c>
      <c r="AO699" s="1">
        <v>1</v>
      </c>
      <c r="AP699" s="1">
        <v>0</v>
      </c>
      <c r="AQ699" s="1" t="s">
        <v>4405</v>
      </c>
      <c r="AR699" s="1">
        <v>0</v>
      </c>
      <c r="AS699" s="1"/>
      <c r="AT699" s="1" t="s">
        <v>16</v>
      </c>
      <c r="AU699" s="1" t="s">
        <v>1206</v>
      </c>
      <c r="AV699" s="1" t="s">
        <v>1452</v>
      </c>
      <c r="AW699" s="1">
        <v>4</v>
      </c>
      <c r="AX699" s="1">
        <v>0</v>
      </c>
      <c r="AY699" s="1"/>
      <c r="AZ699" s="1"/>
      <c r="BA699" s="1"/>
      <c r="BB699" s="1"/>
      <c r="BC699" s="1"/>
      <c r="BD699" s="1"/>
      <c r="BE699" s="1"/>
      <c r="BF699" s="3"/>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2">
        <v>41411</v>
      </c>
    </row>
    <row r="700" spans="1:87" s="2" customFormat="1" ht="45" x14ac:dyDescent="0.25">
      <c r="A700" s="1">
        <v>282</v>
      </c>
      <c r="B700" s="1" t="s">
        <v>664</v>
      </c>
      <c r="C700" s="1"/>
      <c r="D700" s="1"/>
      <c r="E700" s="1"/>
      <c r="F700" s="1"/>
      <c r="G700" s="5">
        <v>282.06</v>
      </c>
      <c r="H700" s="1" t="s">
        <v>4456</v>
      </c>
      <c r="I700" s="1" t="s">
        <v>16</v>
      </c>
      <c r="J700" s="1" t="s">
        <v>70</v>
      </c>
      <c r="K700" s="1" t="s">
        <v>55</v>
      </c>
      <c r="L700" s="1" t="s">
        <v>16</v>
      </c>
      <c r="M700" s="1" t="s">
        <v>4407</v>
      </c>
      <c r="N700" s="2">
        <v>36069</v>
      </c>
      <c r="O700" s="1"/>
      <c r="P700" s="1">
        <v>428782</v>
      </c>
      <c r="Q700" s="1">
        <v>404034</v>
      </c>
      <c r="R700" s="1">
        <v>110</v>
      </c>
      <c r="S700" s="1" t="s">
        <v>1336</v>
      </c>
      <c r="T700" s="1" t="s">
        <v>4455</v>
      </c>
      <c r="U700" s="1">
        <v>20</v>
      </c>
      <c r="V700" s="1" t="s">
        <v>1529</v>
      </c>
      <c r="W700" s="1">
        <v>182</v>
      </c>
      <c r="X700" s="1">
        <v>10</v>
      </c>
      <c r="Y700" s="1" t="s">
        <v>1529</v>
      </c>
      <c r="Z700" s="1">
        <v>1</v>
      </c>
      <c r="AA700" s="1">
        <v>0</v>
      </c>
      <c r="AB700" s="1">
        <v>0</v>
      </c>
      <c r="AC700" s="1">
        <v>0</v>
      </c>
      <c r="AD700" s="1">
        <v>0</v>
      </c>
      <c r="AE700" s="1">
        <v>0</v>
      </c>
      <c r="AF700" s="1">
        <v>0</v>
      </c>
      <c r="AG700" s="1">
        <v>0</v>
      </c>
      <c r="AH700" s="1">
        <v>0</v>
      </c>
      <c r="AI700" s="1">
        <v>0</v>
      </c>
      <c r="AJ700" s="1">
        <v>0</v>
      </c>
      <c r="AK700" s="1">
        <v>0</v>
      </c>
      <c r="AL700" s="1">
        <v>0</v>
      </c>
      <c r="AM700" s="1">
        <v>0</v>
      </c>
      <c r="AN700" s="1">
        <v>0</v>
      </c>
      <c r="AO700" s="1">
        <v>1</v>
      </c>
      <c r="AP700" s="1">
        <v>0</v>
      </c>
      <c r="AQ700" s="1" t="s">
        <v>4405</v>
      </c>
      <c r="AR700" s="1">
        <v>0</v>
      </c>
      <c r="AS700" s="1"/>
      <c r="AT700" s="1" t="s">
        <v>16</v>
      </c>
      <c r="AU700" s="1" t="s">
        <v>1206</v>
      </c>
      <c r="AV700" s="1" t="s">
        <v>1452</v>
      </c>
      <c r="AW700" s="1">
        <v>4</v>
      </c>
      <c r="AX700" s="1">
        <v>0</v>
      </c>
      <c r="AY700" s="1"/>
      <c r="AZ700" s="1"/>
      <c r="BA700" s="1"/>
      <c r="BB700" s="1"/>
      <c r="BC700" s="1"/>
      <c r="BD700" s="1"/>
      <c r="BE700" s="1"/>
      <c r="BF700" s="3"/>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2">
        <v>41411</v>
      </c>
    </row>
    <row r="701" spans="1:87" s="2" customFormat="1" ht="45" x14ac:dyDescent="0.25">
      <c r="A701" s="1">
        <v>282</v>
      </c>
      <c r="B701" s="1" t="s">
        <v>664</v>
      </c>
      <c r="C701" s="1"/>
      <c r="D701" s="1"/>
      <c r="E701" s="1"/>
      <c r="F701" s="1"/>
      <c r="G701" s="5">
        <v>282.07</v>
      </c>
      <c r="H701" s="1" t="s">
        <v>4454</v>
      </c>
      <c r="I701" s="1" t="s">
        <v>16</v>
      </c>
      <c r="J701" s="1" t="s">
        <v>70</v>
      </c>
      <c r="K701" s="1" t="s">
        <v>55</v>
      </c>
      <c r="L701" s="1" t="s">
        <v>16</v>
      </c>
      <c r="M701" s="1" t="s">
        <v>4407</v>
      </c>
      <c r="N701" s="2">
        <v>36069</v>
      </c>
      <c r="O701" s="1"/>
      <c r="P701" s="1">
        <v>428773</v>
      </c>
      <c r="Q701" s="1">
        <v>404027</v>
      </c>
      <c r="R701" s="1">
        <v>110</v>
      </c>
      <c r="S701" s="1" t="s">
        <v>1336</v>
      </c>
      <c r="T701" s="1" t="s">
        <v>4453</v>
      </c>
      <c r="U701" s="1">
        <v>20</v>
      </c>
      <c r="V701" s="1" t="s">
        <v>1529</v>
      </c>
      <c r="W701" s="1">
        <v>184</v>
      </c>
      <c r="X701" s="1">
        <v>10</v>
      </c>
      <c r="Y701" s="1" t="s">
        <v>1529</v>
      </c>
      <c r="Z701" s="1">
        <v>1</v>
      </c>
      <c r="AA701" s="1">
        <v>0</v>
      </c>
      <c r="AB701" s="1">
        <v>0</v>
      </c>
      <c r="AC701" s="1">
        <v>0</v>
      </c>
      <c r="AD701" s="1">
        <v>0</v>
      </c>
      <c r="AE701" s="1">
        <v>0</v>
      </c>
      <c r="AF701" s="1">
        <v>0</v>
      </c>
      <c r="AG701" s="1">
        <v>0</v>
      </c>
      <c r="AH701" s="1">
        <v>0</v>
      </c>
      <c r="AI701" s="1">
        <v>0</v>
      </c>
      <c r="AJ701" s="1">
        <v>0</v>
      </c>
      <c r="AK701" s="1">
        <v>0</v>
      </c>
      <c r="AL701" s="1">
        <v>0</v>
      </c>
      <c r="AM701" s="1">
        <v>0</v>
      </c>
      <c r="AN701" s="1">
        <v>0</v>
      </c>
      <c r="AO701" s="1">
        <v>1</v>
      </c>
      <c r="AP701" s="1">
        <v>0</v>
      </c>
      <c r="AQ701" s="1" t="s">
        <v>4405</v>
      </c>
      <c r="AR701" s="1">
        <v>0</v>
      </c>
      <c r="AS701" s="1"/>
      <c r="AT701" s="1" t="s">
        <v>16</v>
      </c>
      <c r="AU701" s="1" t="s">
        <v>1206</v>
      </c>
      <c r="AV701" s="1" t="s">
        <v>1452</v>
      </c>
      <c r="AW701" s="1">
        <v>4</v>
      </c>
      <c r="AX701" s="1">
        <v>0</v>
      </c>
      <c r="AY701" s="1"/>
      <c r="AZ701" s="1"/>
      <c r="BA701" s="1"/>
      <c r="BB701" s="1"/>
      <c r="BC701" s="1"/>
      <c r="BD701" s="1"/>
      <c r="BE701" s="1"/>
      <c r="BF701" s="3"/>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2">
        <v>41411</v>
      </c>
    </row>
    <row r="702" spans="1:87" s="2" customFormat="1" ht="45" x14ac:dyDescent="0.25">
      <c r="A702" s="1">
        <v>282</v>
      </c>
      <c r="B702" s="1" t="s">
        <v>664</v>
      </c>
      <c r="C702" s="1"/>
      <c r="D702" s="1"/>
      <c r="E702" s="1"/>
      <c r="F702" s="1"/>
      <c r="G702" s="5">
        <v>282.29000000000002</v>
      </c>
      <c r="H702" s="1" t="s">
        <v>4410</v>
      </c>
      <c r="I702" s="1" t="s">
        <v>16</v>
      </c>
      <c r="J702" s="1" t="s">
        <v>70</v>
      </c>
      <c r="K702" s="1" t="s">
        <v>55</v>
      </c>
      <c r="L702" s="1" t="s">
        <v>16</v>
      </c>
      <c r="M702" s="1" t="s">
        <v>4407</v>
      </c>
      <c r="N702" s="2">
        <v>36069</v>
      </c>
      <c r="O702" s="1"/>
      <c r="P702" s="1">
        <v>428773</v>
      </c>
      <c r="Q702" s="1">
        <v>403809</v>
      </c>
      <c r="R702" s="1">
        <v>110</v>
      </c>
      <c r="S702" s="1" t="s">
        <v>1336</v>
      </c>
      <c r="T702" s="1" t="s">
        <v>4409</v>
      </c>
      <c r="U702" s="1">
        <v>20</v>
      </c>
      <c r="V702" s="1" t="s">
        <v>1529</v>
      </c>
      <c r="W702" s="1">
        <v>189</v>
      </c>
      <c r="X702" s="1">
        <v>10</v>
      </c>
      <c r="Y702" s="1" t="s">
        <v>1529</v>
      </c>
      <c r="Z702" s="1">
        <v>1</v>
      </c>
      <c r="AA702" s="1">
        <v>0</v>
      </c>
      <c r="AB702" s="1">
        <v>0</v>
      </c>
      <c r="AC702" s="1">
        <v>0</v>
      </c>
      <c r="AD702" s="1">
        <v>0</v>
      </c>
      <c r="AE702" s="1">
        <v>0</v>
      </c>
      <c r="AF702" s="1">
        <v>0</v>
      </c>
      <c r="AG702" s="1">
        <v>0</v>
      </c>
      <c r="AH702" s="1">
        <v>0</v>
      </c>
      <c r="AI702" s="1">
        <v>0</v>
      </c>
      <c r="AJ702" s="1">
        <v>0</v>
      </c>
      <c r="AK702" s="1">
        <v>0</v>
      </c>
      <c r="AL702" s="1">
        <v>0</v>
      </c>
      <c r="AM702" s="1">
        <v>0</v>
      </c>
      <c r="AN702" s="1">
        <v>0</v>
      </c>
      <c r="AO702" s="1">
        <v>1</v>
      </c>
      <c r="AP702" s="1">
        <v>0</v>
      </c>
      <c r="AQ702" s="1" t="s">
        <v>4405</v>
      </c>
      <c r="AR702" s="1">
        <v>0</v>
      </c>
      <c r="AS702" s="1"/>
      <c r="AT702" s="1" t="s">
        <v>16</v>
      </c>
      <c r="AU702" s="1" t="s">
        <v>1206</v>
      </c>
      <c r="AV702" s="1" t="s">
        <v>1452</v>
      </c>
      <c r="AW702" s="1">
        <v>4</v>
      </c>
      <c r="AX702" s="1">
        <v>0</v>
      </c>
      <c r="AY702" s="1"/>
      <c r="AZ702" s="1"/>
      <c r="BA702" s="1"/>
      <c r="BB702" s="1"/>
      <c r="BC702" s="1"/>
      <c r="BD702" s="1"/>
      <c r="BE702" s="1"/>
      <c r="BF702" s="3"/>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2">
        <v>41411</v>
      </c>
    </row>
    <row r="703" spans="1:87" s="2" customFormat="1" ht="45" x14ac:dyDescent="0.25">
      <c r="A703" s="1">
        <v>282</v>
      </c>
      <c r="B703" s="1" t="s">
        <v>664</v>
      </c>
      <c r="C703" s="1"/>
      <c r="D703" s="1"/>
      <c r="E703" s="1"/>
      <c r="F703" s="1"/>
      <c r="G703" s="5">
        <v>282.25</v>
      </c>
      <c r="H703" s="1" t="s">
        <v>4418</v>
      </c>
      <c r="I703" s="1" t="s">
        <v>16</v>
      </c>
      <c r="J703" s="1" t="s">
        <v>70</v>
      </c>
      <c r="K703" s="1" t="s">
        <v>55</v>
      </c>
      <c r="L703" s="1" t="s">
        <v>16</v>
      </c>
      <c r="M703" s="1" t="s">
        <v>4407</v>
      </c>
      <c r="N703" s="2">
        <v>36069</v>
      </c>
      <c r="O703" s="1"/>
      <c r="P703" s="1">
        <v>428754</v>
      </c>
      <c r="Q703" s="1">
        <v>403898</v>
      </c>
      <c r="R703" s="1">
        <v>110</v>
      </c>
      <c r="S703" s="1" t="s">
        <v>1336</v>
      </c>
      <c r="T703" s="1" t="s">
        <v>4417</v>
      </c>
      <c r="U703" s="1">
        <v>20</v>
      </c>
      <c r="V703" s="1" t="s">
        <v>1529</v>
      </c>
      <c r="W703" s="1">
        <v>189</v>
      </c>
      <c r="X703" s="1">
        <v>10</v>
      </c>
      <c r="Y703" s="1" t="s">
        <v>1529</v>
      </c>
      <c r="Z703" s="1">
        <v>1</v>
      </c>
      <c r="AA703" s="1">
        <v>0</v>
      </c>
      <c r="AB703" s="1">
        <v>0</v>
      </c>
      <c r="AC703" s="1">
        <v>0</v>
      </c>
      <c r="AD703" s="1">
        <v>0</v>
      </c>
      <c r="AE703" s="1">
        <v>0</v>
      </c>
      <c r="AF703" s="1">
        <v>0</v>
      </c>
      <c r="AG703" s="1">
        <v>0</v>
      </c>
      <c r="AH703" s="1">
        <v>0</v>
      </c>
      <c r="AI703" s="1">
        <v>0</v>
      </c>
      <c r="AJ703" s="1">
        <v>0</v>
      </c>
      <c r="AK703" s="1">
        <v>0</v>
      </c>
      <c r="AL703" s="1">
        <v>0</v>
      </c>
      <c r="AM703" s="1">
        <v>0</v>
      </c>
      <c r="AN703" s="1">
        <v>0</v>
      </c>
      <c r="AO703" s="1">
        <v>1</v>
      </c>
      <c r="AP703" s="1">
        <v>0</v>
      </c>
      <c r="AQ703" s="1" t="s">
        <v>4405</v>
      </c>
      <c r="AR703" s="1">
        <v>0</v>
      </c>
      <c r="AS703" s="1"/>
      <c r="AT703" s="1" t="s">
        <v>16</v>
      </c>
      <c r="AU703" s="1" t="s">
        <v>1206</v>
      </c>
      <c r="AV703" s="1" t="s">
        <v>1452</v>
      </c>
      <c r="AW703" s="1">
        <v>4</v>
      </c>
      <c r="AX703" s="1">
        <v>0</v>
      </c>
      <c r="AY703" s="1"/>
      <c r="AZ703" s="1"/>
      <c r="BA703" s="1"/>
      <c r="BB703" s="1"/>
      <c r="BC703" s="1"/>
      <c r="BD703" s="1"/>
      <c r="BE703" s="1"/>
      <c r="BF703" s="3"/>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2">
        <v>41411</v>
      </c>
    </row>
    <row r="704" spans="1:87" s="2" customFormat="1" ht="45" x14ac:dyDescent="0.25">
      <c r="A704" s="1">
        <v>282</v>
      </c>
      <c r="B704" s="1" t="s">
        <v>664</v>
      </c>
      <c r="C704" s="1"/>
      <c r="D704" s="1"/>
      <c r="E704" s="1"/>
      <c r="F704" s="1"/>
      <c r="G704" s="5">
        <v>282.17</v>
      </c>
      <c r="H704" s="1" t="s">
        <v>4434</v>
      </c>
      <c r="I704" s="1" t="s">
        <v>16</v>
      </c>
      <c r="J704" s="1" t="s">
        <v>70</v>
      </c>
      <c r="K704" s="1" t="s">
        <v>55</v>
      </c>
      <c r="L704" s="1" t="s">
        <v>16</v>
      </c>
      <c r="M704" s="1" t="s">
        <v>4407</v>
      </c>
      <c r="N704" s="2">
        <v>36069</v>
      </c>
      <c r="O704" s="1"/>
      <c r="P704" s="1">
        <v>428753</v>
      </c>
      <c r="Q704" s="1">
        <v>403884</v>
      </c>
      <c r="R704" s="1">
        <v>110</v>
      </c>
      <c r="S704" s="1" t="s">
        <v>1336</v>
      </c>
      <c r="T704" s="1" t="s">
        <v>4433</v>
      </c>
      <c r="U704" s="1">
        <v>20</v>
      </c>
      <c r="V704" s="1" t="s">
        <v>1529</v>
      </c>
      <c r="W704" s="1">
        <v>189</v>
      </c>
      <c r="X704" s="1">
        <v>10</v>
      </c>
      <c r="Y704" s="1" t="s">
        <v>1529</v>
      </c>
      <c r="Z704" s="1">
        <v>1</v>
      </c>
      <c r="AA704" s="1">
        <v>0</v>
      </c>
      <c r="AB704" s="1">
        <v>0</v>
      </c>
      <c r="AC704" s="1">
        <v>0</v>
      </c>
      <c r="AD704" s="1">
        <v>0</v>
      </c>
      <c r="AE704" s="1">
        <v>0</v>
      </c>
      <c r="AF704" s="1">
        <v>0</v>
      </c>
      <c r="AG704" s="1">
        <v>0</v>
      </c>
      <c r="AH704" s="1">
        <v>0</v>
      </c>
      <c r="AI704" s="1">
        <v>0</v>
      </c>
      <c r="AJ704" s="1">
        <v>0</v>
      </c>
      <c r="AK704" s="1">
        <v>0</v>
      </c>
      <c r="AL704" s="1">
        <v>0</v>
      </c>
      <c r="AM704" s="1">
        <v>0</v>
      </c>
      <c r="AN704" s="1">
        <v>0</v>
      </c>
      <c r="AO704" s="1">
        <v>1</v>
      </c>
      <c r="AP704" s="1">
        <v>0</v>
      </c>
      <c r="AQ704" s="1" t="s">
        <v>4405</v>
      </c>
      <c r="AR704" s="1">
        <v>0</v>
      </c>
      <c r="AS704" s="1"/>
      <c r="AT704" s="1" t="s">
        <v>16</v>
      </c>
      <c r="AU704" s="1" t="s">
        <v>1206</v>
      </c>
      <c r="AV704" s="1" t="s">
        <v>1452</v>
      </c>
      <c r="AW704" s="1">
        <v>4</v>
      </c>
      <c r="AX704" s="1">
        <v>0</v>
      </c>
      <c r="AY704" s="1"/>
      <c r="AZ704" s="1"/>
      <c r="BA704" s="1"/>
      <c r="BB704" s="1"/>
      <c r="BC704" s="1"/>
      <c r="BD704" s="1"/>
      <c r="BE704" s="1"/>
      <c r="BF704" s="3"/>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2">
        <v>41411</v>
      </c>
    </row>
    <row r="705" spans="1:88" s="2" customFormat="1" ht="45" x14ac:dyDescent="0.25">
      <c r="A705" s="1">
        <v>282</v>
      </c>
      <c r="B705" s="1" t="s">
        <v>664</v>
      </c>
      <c r="C705" s="1"/>
      <c r="D705" s="1"/>
      <c r="E705" s="1"/>
      <c r="F705" s="1"/>
      <c r="G705" s="5">
        <v>282.20999999999998</v>
      </c>
      <c r="H705" s="1" t="s">
        <v>4426</v>
      </c>
      <c r="I705" s="1" t="s">
        <v>16</v>
      </c>
      <c r="J705" s="1" t="s">
        <v>70</v>
      </c>
      <c r="K705" s="1" t="s">
        <v>55</v>
      </c>
      <c r="L705" s="1" t="s">
        <v>16</v>
      </c>
      <c r="M705" s="1" t="s">
        <v>4407</v>
      </c>
      <c r="N705" s="2">
        <v>36069</v>
      </c>
      <c r="O705" s="1"/>
      <c r="P705" s="1">
        <v>428753</v>
      </c>
      <c r="Q705" s="1">
        <v>403839</v>
      </c>
      <c r="R705" s="1">
        <v>110</v>
      </c>
      <c r="S705" s="1" t="s">
        <v>1336</v>
      </c>
      <c r="T705" s="1" t="s">
        <v>4425</v>
      </c>
      <c r="U705" s="1">
        <v>20</v>
      </c>
      <c r="V705" s="1" t="s">
        <v>1529</v>
      </c>
      <c r="W705" s="1">
        <v>190</v>
      </c>
      <c r="X705" s="1">
        <v>10</v>
      </c>
      <c r="Y705" s="1" t="s">
        <v>1529</v>
      </c>
      <c r="Z705" s="1">
        <v>1</v>
      </c>
      <c r="AA705" s="1">
        <v>0</v>
      </c>
      <c r="AB705" s="1">
        <v>0</v>
      </c>
      <c r="AC705" s="1">
        <v>0</v>
      </c>
      <c r="AD705" s="1">
        <v>0</v>
      </c>
      <c r="AE705" s="1">
        <v>0</v>
      </c>
      <c r="AF705" s="1">
        <v>0</v>
      </c>
      <c r="AG705" s="1">
        <v>0</v>
      </c>
      <c r="AH705" s="1">
        <v>0</v>
      </c>
      <c r="AI705" s="1">
        <v>0</v>
      </c>
      <c r="AJ705" s="1">
        <v>0</v>
      </c>
      <c r="AK705" s="1">
        <v>0</v>
      </c>
      <c r="AL705" s="1">
        <v>0</v>
      </c>
      <c r="AM705" s="1">
        <v>0</v>
      </c>
      <c r="AN705" s="1">
        <v>0</v>
      </c>
      <c r="AO705" s="1">
        <v>1</v>
      </c>
      <c r="AP705" s="1">
        <v>0</v>
      </c>
      <c r="AQ705" s="1" t="s">
        <v>4405</v>
      </c>
      <c r="AR705" s="1">
        <v>0</v>
      </c>
      <c r="AS705" s="1"/>
      <c r="AT705" s="1" t="s">
        <v>16</v>
      </c>
      <c r="AU705" s="1" t="s">
        <v>1206</v>
      </c>
      <c r="AV705" s="1" t="s">
        <v>1452</v>
      </c>
      <c r="AW705" s="1">
        <v>4</v>
      </c>
      <c r="AX705" s="1">
        <v>0</v>
      </c>
      <c r="AY705" s="1"/>
      <c r="AZ705" s="1"/>
      <c r="BA705" s="1"/>
      <c r="BB705" s="1"/>
      <c r="BC705" s="1"/>
      <c r="BD705" s="1"/>
      <c r="BE705" s="1"/>
      <c r="BF705" s="3"/>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2">
        <v>41411</v>
      </c>
    </row>
    <row r="706" spans="1:88" s="2" customFormat="1" ht="45" x14ac:dyDescent="0.25">
      <c r="A706" s="1">
        <v>282</v>
      </c>
      <c r="B706" s="1" t="s">
        <v>664</v>
      </c>
      <c r="C706" s="1"/>
      <c r="D706" s="1"/>
      <c r="E706" s="1"/>
      <c r="F706" s="1"/>
      <c r="G706" s="5">
        <v>282.05</v>
      </c>
      <c r="H706" s="1" t="s">
        <v>4458</v>
      </c>
      <c r="I706" s="1" t="s">
        <v>16</v>
      </c>
      <c r="J706" s="1" t="s">
        <v>70</v>
      </c>
      <c r="K706" s="1" t="s">
        <v>55</v>
      </c>
      <c r="L706" s="1" t="s">
        <v>16</v>
      </c>
      <c r="M706" s="1" t="s">
        <v>4407</v>
      </c>
      <c r="N706" s="2">
        <v>36069</v>
      </c>
      <c r="O706" s="1"/>
      <c r="P706" s="1">
        <v>428752</v>
      </c>
      <c r="Q706" s="1">
        <v>403871</v>
      </c>
      <c r="R706" s="1">
        <v>110</v>
      </c>
      <c r="S706" s="1" t="s">
        <v>1336</v>
      </c>
      <c r="T706" s="1" t="s">
        <v>4457</v>
      </c>
      <c r="U706" s="1">
        <v>20</v>
      </c>
      <c r="V706" s="1" t="s">
        <v>1529</v>
      </c>
      <c r="W706" s="1">
        <v>189</v>
      </c>
      <c r="X706" s="1">
        <v>10</v>
      </c>
      <c r="Y706" s="1" t="s">
        <v>1529</v>
      </c>
      <c r="Z706" s="1">
        <v>1</v>
      </c>
      <c r="AA706" s="1">
        <v>0</v>
      </c>
      <c r="AB706" s="1">
        <v>0</v>
      </c>
      <c r="AC706" s="1">
        <v>0</v>
      </c>
      <c r="AD706" s="1">
        <v>0</v>
      </c>
      <c r="AE706" s="1">
        <v>0</v>
      </c>
      <c r="AF706" s="1">
        <v>0</v>
      </c>
      <c r="AG706" s="1">
        <v>0</v>
      </c>
      <c r="AH706" s="1">
        <v>0</v>
      </c>
      <c r="AI706" s="1">
        <v>0</v>
      </c>
      <c r="AJ706" s="1">
        <v>0</v>
      </c>
      <c r="AK706" s="1">
        <v>0</v>
      </c>
      <c r="AL706" s="1">
        <v>0</v>
      </c>
      <c r="AM706" s="1">
        <v>0</v>
      </c>
      <c r="AN706" s="1">
        <v>0</v>
      </c>
      <c r="AO706" s="1">
        <v>1</v>
      </c>
      <c r="AP706" s="1">
        <v>0</v>
      </c>
      <c r="AQ706" s="1" t="s">
        <v>4405</v>
      </c>
      <c r="AR706" s="1">
        <v>0</v>
      </c>
      <c r="AS706" s="1"/>
      <c r="AT706" s="1" t="s">
        <v>16</v>
      </c>
      <c r="AU706" s="1" t="s">
        <v>1206</v>
      </c>
      <c r="AV706" s="1" t="s">
        <v>1452</v>
      </c>
      <c r="AW706" s="1">
        <v>4</v>
      </c>
      <c r="AX706" s="1">
        <v>0</v>
      </c>
      <c r="AY706" s="1"/>
      <c r="AZ706" s="1"/>
      <c r="BA706" s="1"/>
      <c r="BB706" s="1"/>
      <c r="BC706" s="1"/>
      <c r="BD706" s="1"/>
      <c r="BE706" s="1"/>
      <c r="BF706" s="3"/>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2">
        <v>41411</v>
      </c>
    </row>
    <row r="707" spans="1:88" s="2" customFormat="1" ht="45" x14ac:dyDescent="0.25">
      <c r="A707" s="1">
        <v>282</v>
      </c>
      <c r="B707" s="1" t="s">
        <v>664</v>
      </c>
      <c r="C707" s="1"/>
      <c r="D707" s="1"/>
      <c r="E707" s="1"/>
      <c r="F707" s="1"/>
      <c r="G707" s="5">
        <v>282.26</v>
      </c>
      <c r="H707" s="1" t="s">
        <v>4416</v>
      </c>
      <c r="I707" s="1" t="s">
        <v>16</v>
      </c>
      <c r="J707" s="1" t="s">
        <v>70</v>
      </c>
      <c r="K707" s="1" t="s">
        <v>55</v>
      </c>
      <c r="L707" s="1" t="s">
        <v>16</v>
      </c>
      <c r="M707" s="1" t="s">
        <v>4407</v>
      </c>
      <c r="N707" s="2">
        <v>36069</v>
      </c>
      <c r="O707" s="1"/>
      <c r="P707" s="1">
        <v>428752</v>
      </c>
      <c r="Q707" s="1">
        <v>403892</v>
      </c>
      <c r="R707" s="1">
        <v>110</v>
      </c>
      <c r="S707" s="1" t="s">
        <v>1336</v>
      </c>
      <c r="T707" s="1" t="s">
        <v>4415</v>
      </c>
      <c r="U707" s="1">
        <v>20</v>
      </c>
      <c r="V707" s="1" t="s">
        <v>1529</v>
      </c>
      <c r="W707" s="1">
        <v>189</v>
      </c>
      <c r="X707" s="1">
        <v>10</v>
      </c>
      <c r="Y707" s="1" t="s">
        <v>1529</v>
      </c>
      <c r="Z707" s="1">
        <v>1</v>
      </c>
      <c r="AA707" s="1">
        <v>0</v>
      </c>
      <c r="AB707" s="1">
        <v>0</v>
      </c>
      <c r="AC707" s="1">
        <v>0</v>
      </c>
      <c r="AD707" s="1">
        <v>0</v>
      </c>
      <c r="AE707" s="1">
        <v>0</v>
      </c>
      <c r="AF707" s="1">
        <v>0</v>
      </c>
      <c r="AG707" s="1">
        <v>0</v>
      </c>
      <c r="AH707" s="1">
        <v>0</v>
      </c>
      <c r="AI707" s="1">
        <v>0</v>
      </c>
      <c r="AJ707" s="1">
        <v>0</v>
      </c>
      <c r="AK707" s="1">
        <v>0</v>
      </c>
      <c r="AL707" s="1">
        <v>0</v>
      </c>
      <c r="AM707" s="1">
        <v>0</v>
      </c>
      <c r="AN707" s="1">
        <v>0</v>
      </c>
      <c r="AO707" s="1">
        <v>1</v>
      </c>
      <c r="AP707" s="1">
        <v>0</v>
      </c>
      <c r="AQ707" s="1" t="s">
        <v>4405</v>
      </c>
      <c r="AR707" s="1">
        <v>0</v>
      </c>
      <c r="AS707" s="1"/>
      <c r="AT707" s="1" t="s">
        <v>16</v>
      </c>
      <c r="AU707" s="1" t="s">
        <v>1206</v>
      </c>
      <c r="AV707" s="1" t="s">
        <v>1452</v>
      </c>
      <c r="AW707" s="1">
        <v>4</v>
      </c>
      <c r="AX707" s="1">
        <v>0</v>
      </c>
      <c r="AY707" s="1"/>
      <c r="AZ707" s="1"/>
      <c r="BA707" s="1"/>
      <c r="BB707" s="1"/>
      <c r="BC707" s="1"/>
      <c r="BD707" s="1"/>
      <c r="BE707" s="1"/>
      <c r="BF707" s="3"/>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2">
        <v>41411</v>
      </c>
    </row>
    <row r="708" spans="1:88" s="2" customFormat="1" ht="45" x14ac:dyDescent="0.25">
      <c r="A708" s="1">
        <v>282</v>
      </c>
      <c r="B708" s="1" t="s">
        <v>664</v>
      </c>
      <c r="C708" s="1"/>
      <c r="D708" s="1"/>
      <c r="E708" s="1"/>
      <c r="F708" s="1"/>
      <c r="G708" s="5">
        <v>282.16000000000003</v>
      </c>
      <c r="H708" s="1" t="s">
        <v>4436</v>
      </c>
      <c r="I708" s="1" t="s">
        <v>16</v>
      </c>
      <c r="J708" s="1" t="s">
        <v>70</v>
      </c>
      <c r="K708" s="1" t="s">
        <v>55</v>
      </c>
      <c r="L708" s="1" t="s">
        <v>16</v>
      </c>
      <c r="M708" s="1" t="s">
        <v>4407</v>
      </c>
      <c r="N708" s="2">
        <v>36069</v>
      </c>
      <c r="O708" s="1"/>
      <c r="P708" s="1">
        <v>428748</v>
      </c>
      <c r="Q708" s="1">
        <v>403881</v>
      </c>
      <c r="R708" s="1">
        <v>110</v>
      </c>
      <c r="S708" s="1" t="s">
        <v>1336</v>
      </c>
      <c r="T708" s="1" t="s">
        <v>4435</v>
      </c>
      <c r="U708" s="1">
        <v>20</v>
      </c>
      <c r="V708" s="1" t="s">
        <v>1529</v>
      </c>
      <c r="W708" s="1">
        <v>190</v>
      </c>
      <c r="X708" s="1">
        <v>10</v>
      </c>
      <c r="Y708" s="1" t="s">
        <v>1529</v>
      </c>
      <c r="Z708" s="1">
        <v>1</v>
      </c>
      <c r="AA708" s="1">
        <v>0</v>
      </c>
      <c r="AB708" s="1">
        <v>0</v>
      </c>
      <c r="AC708" s="1">
        <v>0</v>
      </c>
      <c r="AD708" s="1">
        <v>0</v>
      </c>
      <c r="AE708" s="1">
        <v>0</v>
      </c>
      <c r="AF708" s="1">
        <v>0</v>
      </c>
      <c r="AG708" s="1">
        <v>0</v>
      </c>
      <c r="AH708" s="1">
        <v>0</v>
      </c>
      <c r="AI708" s="1">
        <v>0</v>
      </c>
      <c r="AJ708" s="1">
        <v>0</v>
      </c>
      <c r="AK708" s="1">
        <v>0</v>
      </c>
      <c r="AL708" s="1">
        <v>0</v>
      </c>
      <c r="AM708" s="1">
        <v>0</v>
      </c>
      <c r="AN708" s="1">
        <v>0</v>
      </c>
      <c r="AO708" s="1">
        <v>1</v>
      </c>
      <c r="AP708" s="1">
        <v>0</v>
      </c>
      <c r="AQ708" s="1" t="s">
        <v>4405</v>
      </c>
      <c r="AR708" s="1">
        <v>0</v>
      </c>
      <c r="AS708" s="1"/>
      <c r="AT708" s="1" t="s">
        <v>16</v>
      </c>
      <c r="AU708" s="1" t="s">
        <v>1206</v>
      </c>
      <c r="AV708" s="1" t="s">
        <v>1452</v>
      </c>
      <c r="AW708" s="1">
        <v>4</v>
      </c>
      <c r="AX708" s="1">
        <v>0</v>
      </c>
      <c r="AY708" s="1"/>
      <c r="AZ708" s="1"/>
      <c r="BA708" s="1"/>
      <c r="BB708" s="1"/>
      <c r="BC708" s="1"/>
      <c r="BD708" s="1"/>
      <c r="BE708" s="1"/>
      <c r="BF708" s="3"/>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2">
        <v>41411</v>
      </c>
    </row>
    <row r="709" spans="1:88" ht="45" x14ac:dyDescent="0.25">
      <c r="A709" s="1">
        <v>282</v>
      </c>
      <c r="B709" s="1" t="s">
        <v>664</v>
      </c>
      <c r="G709" s="5">
        <v>282.14999999999998</v>
      </c>
      <c r="H709" s="1" t="s">
        <v>4438</v>
      </c>
      <c r="I709" s="1" t="s">
        <v>16</v>
      </c>
      <c r="J709" s="1" t="s">
        <v>70</v>
      </c>
      <c r="K709" s="1" t="s">
        <v>55</v>
      </c>
      <c r="L709" s="1" t="s">
        <v>16</v>
      </c>
      <c r="M709" s="1" t="s">
        <v>4407</v>
      </c>
      <c r="N709" s="2">
        <v>36069</v>
      </c>
      <c r="P709" s="1">
        <v>428745</v>
      </c>
      <c r="Q709" s="1">
        <v>403879</v>
      </c>
      <c r="R709" s="1">
        <v>110</v>
      </c>
      <c r="S709" s="1" t="s">
        <v>1336</v>
      </c>
      <c r="T709" s="1" t="s">
        <v>4437</v>
      </c>
      <c r="U709" s="1">
        <v>20</v>
      </c>
      <c r="V709" s="1" t="s">
        <v>1529</v>
      </c>
      <c r="W709" s="1">
        <v>187</v>
      </c>
      <c r="X709" s="1">
        <v>10</v>
      </c>
      <c r="Y709" s="1" t="s">
        <v>1529</v>
      </c>
      <c r="Z709" s="1">
        <v>1</v>
      </c>
      <c r="AA709" s="1">
        <v>0</v>
      </c>
      <c r="AB709" s="1">
        <v>0</v>
      </c>
      <c r="AC709" s="1">
        <v>0</v>
      </c>
      <c r="AD709" s="1">
        <v>0</v>
      </c>
      <c r="AE709" s="1">
        <v>0</v>
      </c>
      <c r="AF709" s="1">
        <v>0</v>
      </c>
      <c r="AG709" s="1">
        <v>0</v>
      </c>
      <c r="AH709" s="1">
        <v>0</v>
      </c>
      <c r="AI709" s="1">
        <v>0</v>
      </c>
      <c r="AJ709" s="1">
        <v>0</v>
      </c>
      <c r="AK709" s="1">
        <v>0</v>
      </c>
      <c r="AL709" s="1">
        <v>0</v>
      </c>
      <c r="AM709" s="1">
        <v>0</v>
      </c>
      <c r="AN709" s="1">
        <v>0</v>
      </c>
      <c r="AO709" s="1">
        <v>1</v>
      </c>
      <c r="AP709" s="1">
        <v>0</v>
      </c>
      <c r="AQ709" s="1" t="s">
        <v>4405</v>
      </c>
      <c r="AR709" s="1">
        <v>0</v>
      </c>
      <c r="AT709" s="1" t="s">
        <v>16</v>
      </c>
      <c r="AU709" s="1" t="s">
        <v>1206</v>
      </c>
      <c r="AV709" s="1" t="s">
        <v>1452</v>
      </c>
      <c r="AW709" s="1">
        <v>4</v>
      </c>
      <c r="AX709" s="1">
        <v>0</v>
      </c>
      <c r="CI709" s="2">
        <v>41411</v>
      </c>
    </row>
    <row r="710" spans="1:88" ht="45" x14ac:dyDescent="0.25">
      <c r="A710" s="1">
        <v>282</v>
      </c>
      <c r="B710" s="1" t="s">
        <v>664</v>
      </c>
      <c r="G710" s="5">
        <v>282.14</v>
      </c>
      <c r="H710" s="1" t="s">
        <v>4440</v>
      </c>
      <c r="I710" s="1" t="s">
        <v>16</v>
      </c>
      <c r="J710" s="1" t="s">
        <v>70</v>
      </c>
      <c r="K710" s="1" t="s">
        <v>55</v>
      </c>
      <c r="L710" s="1" t="s">
        <v>16</v>
      </c>
      <c r="M710" s="1" t="s">
        <v>4407</v>
      </c>
      <c r="N710" s="2">
        <v>36069</v>
      </c>
      <c r="P710" s="1">
        <v>428743</v>
      </c>
      <c r="Q710" s="1">
        <v>403877</v>
      </c>
      <c r="R710" s="1">
        <v>110</v>
      </c>
      <c r="S710" s="1" t="s">
        <v>1336</v>
      </c>
      <c r="T710" s="1" t="s">
        <v>4439</v>
      </c>
      <c r="U710" s="1">
        <v>20</v>
      </c>
      <c r="V710" s="1" t="s">
        <v>1529</v>
      </c>
      <c r="W710" s="1">
        <v>188</v>
      </c>
      <c r="X710" s="1">
        <v>10</v>
      </c>
      <c r="Y710" s="1" t="s">
        <v>1529</v>
      </c>
      <c r="Z710" s="1">
        <v>1</v>
      </c>
      <c r="AA710" s="1">
        <v>0</v>
      </c>
      <c r="AB710" s="1">
        <v>0</v>
      </c>
      <c r="AC710" s="1">
        <v>0</v>
      </c>
      <c r="AD710" s="1">
        <v>0</v>
      </c>
      <c r="AE710" s="1">
        <v>0</v>
      </c>
      <c r="AF710" s="1">
        <v>0</v>
      </c>
      <c r="AG710" s="1">
        <v>0</v>
      </c>
      <c r="AH710" s="1">
        <v>0</v>
      </c>
      <c r="AI710" s="1">
        <v>0</v>
      </c>
      <c r="AJ710" s="1">
        <v>0</v>
      </c>
      <c r="AK710" s="1">
        <v>0</v>
      </c>
      <c r="AL710" s="1">
        <v>0</v>
      </c>
      <c r="AM710" s="1">
        <v>0</v>
      </c>
      <c r="AN710" s="1">
        <v>0</v>
      </c>
      <c r="AO710" s="1">
        <v>1</v>
      </c>
      <c r="AP710" s="1">
        <v>0</v>
      </c>
      <c r="AQ710" s="1" t="s">
        <v>4405</v>
      </c>
      <c r="AR710" s="1">
        <v>0</v>
      </c>
      <c r="AT710" s="1" t="s">
        <v>16</v>
      </c>
      <c r="AU710" s="1" t="s">
        <v>1206</v>
      </c>
      <c r="AV710" s="1" t="s">
        <v>1452</v>
      </c>
      <c r="AW710" s="1">
        <v>4</v>
      </c>
      <c r="AX710" s="1">
        <v>0</v>
      </c>
      <c r="CI710" s="2">
        <v>41411</v>
      </c>
    </row>
    <row r="711" spans="1:88" ht="45" x14ac:dyDescent="0.25">
      <c r="A711" s="1">
        <v>282</v>
      </c>
      <c r="B711" s="1" t="s">
        <v>664</v>
      </c>
      <c r="G711" s="5">
        <v>282.13</v>
      </c>
      <c r="H711" s="1" t="s">
        <v>4442</v>
      </c>
      <c r="I711" s="1" t="s">
        <v>16</v>
      </c>
      <c r="J711" s="1" t="s">
        <v>70</v>
      </c>
      <c r="K711" s="1" t="s">
        <v>55</v>
      </c>
      <c r="L711" s="1" t="s">
        <v>16</v>
      </c>
      <c r="M711" s="1" t="s">
        <v>4407</v>
      </c>
      <c r="N711" s="2">
        <v>36069</v>
      </c>
      <c r="P711" s="1">
        <v>428739</v>
      </c>
      <c r="Q711" s="1">
        <v>403874</v>
      </c>
      <c r="R711" s="1">
        <v>110</v>
      </c>
      <c r="S711" s="1" t="s">
        <v>1336</v>
      </c>
      <c r="T711" s="1" t="s">
        <v>4441</v>
      </c>
      <c r="U711" s="1">
        <v>20</v>
      </c>
      <c r="V711" s="1" t="s">
        <v>1529</v>
      </c>
      <c r="W711" s="1">
        <v>188</v>
      </c>
      <c r="X711" s="1">
        <v>10</v>
      </c>
      <c r="Y711" s="1" t="s">
        <v>1529</v>
      </c>
      <c r="Z711" s="1">
        <v>1</v>
      </c>
      <c r="AA711" s="1">
        <v>0</v>
      </c>
      <c r="AB711" s="1">
        <v>0</v>
      </c>
      <c r="AC711" s="1">
        <v>0</v>
      </c>
      <c r="AD711" s="1">
        <v>0</v>
      </c>
      <c r="AE711" s="1">
        <v>0</v>
      </c>
      <c r="AF711" s="1">
        <v>0</v>
      </c>
      <c r="AG711" s="1">
        <v>0</v>
      </c>
      <c r="AH711" s="1">
        <v>0</v>
      </c>
      <c r="AI711" s="1">
        <v>0</v>
      </c>
      <c r="AJ711" s="1">
        <v>0</v>
      </c>
      <c r="AK711" s="1">
        <v>0</v>
      </c>
      <c r="AL711" s="1">
        <v>0</v>
      </c>
      <c r="AM711" s="1">
        <v>0</v>
      </c>
      <c r="AN711" s="1">
        <v>0</v>
      </c>
      <c r="AO711" s="1">
        <v>1</v>
      </c>
      <c r="AP711" s="1">
        <v>0</v>
      </c>
      <c r="AQ711" s="1" t="s">
        <v>4405</v>
      </c>
      <c r="AR711" s="1">
        <v>0</v>
      </c>
      <c r="AT711" s="1" t="s">
        <v>16</v>
      </c>
      <c r="AU711" s="1" t="s">
        <v>1206</v>
      </c>
      <c r="AV711" s="1" t="s">
        <v>1452</v>
      </c>
      <c r="AW711" s="1">
        <v>4</v>
      </c>
      <c r="AX711" s="1">
        <v>0</v>
      </c>
      <c r="CI711" s="2">
        <v>41411</v>
      </c>
    </row>
    <row r="712" spans="1:88" ht="45" x14ac:dyDescent="0.25">
      <c r="A712" s="1">
        <v>282</v>
      </c>
      <c r="B712" s="1" t="s">
        <v>664</v>
      </c>
      <c r="G712" s="5">
        <v>282.08</v>
      </c>
      <c r="H712" s="1" t="s">
        <v>4452</v>
      </c>
      <c r="I712" s="1" t="s">
        <v>16</v>
      </c>
      <c r="J712" s="1" t="s">
        <v>70</v>
      </c>
      <c r="K712" s="1" t="s">
        <v>55</v>
      </c>
      <c r="L712" s="1" t="s">
        <v>16</v>
      </c>
      <c r="M712" s="1" t="s">
        <v>4407</v>
      </c>
      <c r="N712" s="2">
        <v>36069</v>
      </c>
      <c r="P712" s="1">
        <v>428737</v>
      </c>
      <c r="Q712" s="1">
        <v>403976</v>
      </c>
      <c r="R712" s="1">
        <v>110</v>
      </c>
      <c r="S712" s="1" t="s">
        <v>1336</v>
      </c>
      <c r="T712" s="1" t="s">
        <v>4451</v>
      </c>
      <c r="U712" s="1">
        <v>20</v>
      </c>
      <c r="V712" s="1" t="s">
        <v>1529</v>
      </c>
      <c r="W712" s="1">
        <v>180</v>
      </c>
      <c r="X712" s="1">
        <v>10</v>
      </c>
      <c r="Y712" s="1" t="s">
        <v>1529</v>
      </c>
      <c r="Z712" s="1">
        <v>1</v>
      </c>
      <c r="AA712" s="1">
        <v>0</v>
      </c>
      <c r="AB712" s="1">
        <v>0</v>
      </c>
      <c r="AC712" s="1">
        <v>0</v>
      </c>
      <c r="AD712" s="1">
        <v>0</v>
      </c>
      <c r="AE712" s="1">
        <v>0</v>
      </c>
      <c r="AF712" s="1">
        <v>0</v>
      </c>
      <c r="AG712" s="1">
        <v>0</v>
      </c>
      <c r="AH712" s="1">
        <v>0</v>
      </c>
      <c r="AI712" s="1">
        <v>0</v>
      </c>
      <c r="AJ712" s="1">
        <v>0</v>
      </c>
      <c r="AK712" s="1">
        <v>0</v>
      </c>
      <c r="AL712" s="1">
        <v>0</v>
      </c>
      <c r="AM712" s="1">
        <v>0</v>
      </c>
      <c r="AN712" s="1">
        <v>0</v>
      </c>
      <c r="AO712" s="1">
        <v>1</v>
      </c>
      <c r="AP712" s="1">
        <v>0</v>
      </c>
      <c r="AQ712" s="1" t="s">
        <v>4405</v>
      </c>
      <c r="AR712" s="1">
        <v>0</v>
      </c>
      <c r="AT712" s="1" t="s">
        <v>16</v>
      </c>
      <c r="AU712" s="1" t="s">
        <v>1206</v>
      </c>
      <c r="AV712" s="1" t="s">
        <v>1452</v>
      </c>
      <c r="AW712" s="1">
        <v>4</v>
      </c>
      <c r="AX712" s="1">
        <v>0</v>
      </c>
      <c r="CI712" s="2">
        <v>41411</v>
      </c>
    </row>
    <row r="713" spans="1:88" ht="30" x14ac:dyDescent="0.25">
      <c r="A713" s="1">
        <v>283</v>
      </c>
      <c r="B713" s="1" t="s">
        <v>665</v>
      </c>
      <c r="G713" s="5">
        <v>283.10000000000002</v>
      </c>
      <c r="H713" s="1" t="s">
        <v>2616</v>
      </c>
      <c r="I713" s="1" t="s">
        <v>16</v>
      </c>
      <c r="J713" s="1" t="s">
        <v>1041</v>
      </c>
      <c r="K713" s="1" t="s">
        <v>666</v>
      </c>
      <c r="L713" s="1" t="s">
        <v>90</v>
      </c>
      <c r="M713" s="1" t="s">
        <v>4402</v>
      </c>
      <c r="N713" s="2">
        <v>36008</v>
      </c>
      <c r="O713" s="1" t="s">
        <v>4404</v>
      </c>
      <c r="P713" s="1">
        <v>271148</v>
      </c>
      <c r="Q713" s="1">
        <v>213734</v>
      </c>
      <c r="R713" s="1">
        <v>160</v>
      </c>
      <c r="S713" s="1" t="s">
        <v>1290</v>
      </c>
      <c r="T713" s="1" t="s">
        <v>4403</v>
      </c>
      <c r="U713" s="1">
        <v>20</v>
      </c>
      <c r="V713" s="1" t="s">
        <v>1529</v>
      </c>
      <c r="W713" s="1">
        <v>0</v>
      </c>
      <c r="X713" s="1">
        <v>20</v>
      </c>
      <c r="Z713" s="1">
        <v>1</v>
      </c>
      <c r="AA713" s="1">
        <v>0</v>
      </c>
      <c r="AB713" s="1">
        <v>0</v>
      </c>
      <c r="AC713" s="1">
        <v>0</v>
      </c>
      <c r="AD713" s="1">
        <v>0</v>
      </c>
      <c r="AE713" s="1">
        <v>0</v>
      </c>
      <c r="AF713" s="1">
        <v>0</v>
      </c>
      <c r="AG713" s="1">
        <v>0</v>
      </c>
      <c r="AH713" s="1">
        <v>0</v>
      </c>
      <c r="AI713" s="1">
        <v>0</v>
      </c>
      <c r="AJ713" s="1">
        <v>0</v>
      </c>
      <c r="AK713" s="1">
        <v>1</v>
      </c>
      <c r="AL713" s="1">
        <v>0</v>
      </c>
      <c r="AM713" s="1">
        <v>0</v>
      </c>
      <c r="AN713" s="1">
        <v>0</v>
      </c>
      <c r="AO713" s="1">
        <v>0</v>
      </c>
      <c r="AP713" s="1">
        <v>0</v>
      </c>
      <c r="AQ713" s="1" t="s">
        <v>1333</v>
      </c>
      <c r="AR713" s="1">
        <v>0</v>
      </c>
      <c r="AT713" s="1" t="s">
        <v>16</v>
      </c>
      <c r="AU713" s="1" t="s">
        <v>1206</v>
      </c>
      <c r="AV713" s="1" t="s">
        <v>1452</v>
      </c>
      <c r="AW713" s="1">
        <v>4</v>
      </c>
      <c r="AX713" s="1">
        <v>4</v>
      </c>
      <c r="CI713" s="2">
        <v>41411</v>
      </c>
    </row>
    <row r="714" spans="1:88" ht="30" x14ac:dyDescent="0.25">
      <c r="A714" s="1">
        <v>283</v>
      </c>
      <c r="B714" s="1" t="s">
        <v>665</v>
      </c>
      <c r="G714" s="5">
        <v>283.2</v>
      </c>
      <c r="H714" s="1" t="s">
        <v>1314</v>
      </c>
      <c r="I714" s="1" t="s">
        <v>16</v>
      </c>
      <c r="J714" s="1" t="s">
        <v>1041</v>
      </c>
      <c r="K714" s="1" t="s">
        <v>666</v>
      </c>
      <c r="L714" s="1" t="s">
        <v>90</v>
      </c>
      <c r="M714" s="1" t="s">
        <v>4402</v>
      </c>
      <c r="N714" s="2">
        <v>36008</v>
      </c>
      <c r="O714" s="1" t="s">
        <v>4401</v>
      </c>
      <c r="P714" s="1">
        <v>271148</v>
      </c>
      <c r="Q714" s="1">
        <v>213760</v>
      </c>
      <c r="R714" s="1">
        <v>160</v>
      </c>
      <c r="S714" s="1" t="s">
        <v>1290</v>
      </c>
      <c r="T714" s="1" t="s">
        <v>4400</v>
      </c>
      <c r="U714" s="1">
        <v>20</v>
      </c>
      <c r="V714" s="1" t="s">
        <v>1529</v>
      </c>
      <c r="W714" s="1">
        <v>0</v>
      </c>
      <c r="X714" s="1">
        <v>20</v>
      </c>
      <c r="Z714" s="1">
        <v>1</v>
      </c>
      <c r="AA714" s="1">
        <v>1</v>
      </c>
      <c r="AB714" s="1">
        <v>0</v>
      </c>
      <c r="AC714" s="1">
        <v>0</v>
      </c>
      <c r="AD714" s="1">
        <v>0</v>
      </c>
      <c r="AE714" s="1">
        <v>0</v>
      </c>
      <c r="AF714" s="1">
        <v>0</v>
      </c>
      <c r="AG714" s="1">
        <v>0</v>
      </c>
      <c r="AH714" s="1">
        <v>0</v>
      </c>
      <c r="AI714" s="1">
        <v>1</v>
      </c>
      <c r="AJ714" s="1">
        <v>0</v>
      </c>
      <c r="AK714" s="1">
        <v>0</v>
      </c>
      <c r="AL714" s="1">
        <v>0</v>
      </c>
      <c r="AM714" s="1">
        <v>0</v>
      </c>
      <c r="AN714" s="1">
        <v>0</v>
      </c>
      <c r="AO714" s="1">
        <v>0</v>
      </c>
      <c r="AP714" s="1">
        <v>0</v>
      </c>
      <c r="AQ714" s="1" t="s">
        <v>1465</v>
      </c>
      <c r="AR714" s="1">
        <v>0</v>
      </c>
      <c r="AT714" s="1" t="s">
        <v>16</v>
      </c>
      <c r="AU714" s="1" t="s">
        <v>1206</v>
      </c>
      <c r="AV714" s="1" t="s">
        <v>1452</v>
      </c>
      <c r="AW714" s="1">
        <v>4</v>
      </c>
      <c r="AX714" s="1">
        <v>0</v>
      </c>
      <c r="AZ714" s="1" t="s">
        <v>1065</v>
      </c>
      <c r="BB714" s="1" t="s">
        <v>2837</v>
      </c>
      <c r="BD714" s="1" t="s">
        <v>1614</v>
      </c>
      <c r="BE714" s="1" t="s">
        <v>1452</v>
      </c>
      <c r="BF714" s="3">
        <v>4</v>
      </c>
      <c r="BG714" s="1" t="s">
        <v>4109</v>
      </c>
      <c r="BH714" s="1" t="s">
        <v>1034</v>
      </c>
      <c r="BI714" s="1" t="s">
        <v>1173</v>
      </c>
      <c r="BJ714" s="1" t="s">
        <v>1172</v>
      </c>
      <c r="BK714" s="1" t="s">
        <v>1267</v>
      </c>
      <c r="BL714" s="1" t="s">
        <v>1108</v>
      </c>
      <c r="BM714" s="1" t="s">
        <v>1107</v>
      </c>
      <c r="BN714" s="1">
        <v>1</v>
      </c>
      <c r="BT714" s="1" t="s">
        <v>1106</v>
      </c>
      <c r="BW714" s="1" t="s">
        <v>1106</v>
      </c>
      <c r="BX714" s="1" t="s">
        <v>1383</v>
      </c>
      <c r="BY714" s="1" t="s">
        <v>1383</v>
      </c>
      <c r="BZ714" s="1" t="s">
        <v>1106</v>
      </c>
      <c r="CA714" s="1" t="s">
        <v>1383</v>
      </c>
      <c r="CB714" s="1" t="s">
        <v>1383</v>
      </c>
      <c r="CC714" s="1" t="s">
        <v>1106</v>
      </c>
      <c r="CD714" s="1" t="s">
        <v>1383</v>
      </c>
      <c r="CE714" s="1" t="s">
        <v>1383</v>
      </c>
      <c r="CF714" s="1" t="s">
        <v>1383</v>
      </c>
      <c r="CG714" s="1" t="s">
        <v>1383</v>
      </c>
      <c r="CH714" s="1" t="s">
        <v>1383</v>
      </c>
      <c r="CI714" s="2">
        <v>41411</v>
      </c>
      <c r="CJ714" s="2">
        <v>38848</v>
      </c>
    </row>
    <row r="715" spans="1:88" ht="60" x14ac:dyDescent="0.25">
      <c r="A715" s="1">
        <v>284</v>
      </c>
      <c r="B715" s="1" t="s">
        <v>667</v>
      </c>
      <c r="G715" s="5">
        <v>284.10000000000002</v>
      </c>
      <c r="H715" s="1" t="s">
        <v>4399</v>
      </c>
      <c r="I715" s="1" t="s">
        <v>1071</v>
      </c>
      <c r="J715" s="1" t="s">
        <v>980</v>
      </c>
      <c r="K715" s="1" t="s">
        <v>155</v>
      </c>
      <c r="L715" s="1" t="s">
        <v>21</v>
      </c>
      <c r="M715" s="1" t="s">
        <v>1040</v>
      </c>
      <c r="N715" s="2">
        <v>36039</v>
      </c>
      <c r="O715" s="1" t="s">
        <v>4398</v>
      </c>
      <c r="P715" s="1">
        <v>320503</v>
      </c>
      <c r="Q715" s="1">
        <v>694777</v>
      </c>
      <c r="R715" s="1">
        <v>58</v>
      </c>
      <c r="S715" s="1" t="s">
        <v>1191</v>
      </c>
      <c r="T715" s="1" t="s">
        <v>4397</v>
      </c>
      <c r="U715" s="1">
        <v>5</v>
      </c>
      <c r="V715" s="1" t="s">
        <v>1207</v>
      </c>
      <c r="W715" s="1">
        <v>80</v>
      </c>
      <c r="X715" s="1">
        <v>5</v>
      </c>
      <c r="Y715" s="1" t="s">
        <v>1256</v>
      </c>
      <c r="Z715" s="1">
        <v>1</v>
      </c>
      <c r="AA715" s="1">
        <v>1</v>
      </c>
      <c r="AB715" s="1">
        <v>0</v>
      </c>
      <c r="AC715" s="1">
        <v>0</v>
      </c>
      <c r="AD715" s="1">
        <v>0</v>
      </c>
      <c r="AE715" s="1">
        <v>0</v>
      </c>
      <c r="AF715" s="1">
        <v>0</v>
      </c>
      <c r="AG715" s="1">
        <v>0</v>
      </c>
      <c r="AH715" s="1">
        <v>0</v>
      </c>
      <c r="AI715" s="1">
        <v>1</v>
      </c>
      <c r="AJ715" s="1">
        <v>0</v>
      </c>
      <c r="AK715" s="1">
        <v>0</v>
      </c>
      <c r="AL715" s="1">
        <v>0</v>
      </c>
      <c r="AM715" s="1">
        <v>0</v>
      </c>
      <c r="AN715" s="1">
        <v>0</v>
      </c>
      <c r="AO715" s="1">
        <v>0</v>
      </c>
      <c r="AP715" s="1">
        <v>0</v>
      </c>
      <c r="AQ715" s="1" t="s">
        <v>1465</v>
      </c>
      <c r="AR715" s="1">
        <v>0</v>
      </c>
      <c r="AT715" s="1" t="s">
        <v>1067</v>
      </c>
      <c r="AU715" s="1" t="s">
        <v>1162</v>
      </c>
      <c r="AV715" s="1" t="s">
        <v>1019</v>
      </c>
      <c r="AW715" s="1">
        <v>12</v>
      </c>
      <c r="AX715" s="1">
        <v>12</v>
      </c>
      <c r="AZ715" s="1" t="s">
        <v>1065</v>
      </c>
      <c r="BB715" s="1" t="s">
        <v>4396</v>
      </c>
      <c r="BD715" s="1" t="s">
        <v>667</v>
      </c>
      <c r="BE715" s="1" t="s">
        <v>1036</v>
      </c>
      <c r="BF715" s="3">
        <v>12</v>
      </c>
      <c r="BG715" s="1" t="s">
        <v>4373</v>
      </c>
      <c r="BH715" s="1" t="s">
        <v>980</v>
      </c>
      <c r="BI715" s="1" t="s">
        <v>1173</v>
      </c>
      <c r="BJ715" s="1" t="s">
        <v>1429</v>
      </c>
      <c r="BK715" s="1" t="s">
        <v>1428</v>
      </c>
      <c r="BL715" s="1" t="s">
        <v>1108</v>
      </c>
      <c r="BM715" s="1" t="s">
        <v>1107</v>
      </c>
      <c r="BN715" s="1">
        <v>1</v>
      </c>
      <c r="BO715" s="1" t="s">
        <v>4395</v>
      </c>
      <c r="BS715" s="1" t="s">
        <v>1106</v>
      </c>
      <c r="BU715" s="1" t="s">
        <v>1170</v>
      </c>
      <c r="BW715" s="1" t="s">
        <v>1170</v>
      </c>
      <c r="BX715" s="1" t="s">
        <v>1106</v>
      </c>
      <c r="BY715" s="1" t="s">
        <v>1106</v>
      </c>
      <c r="BZ715" s="1" t="s">
        <v>1106</v>
      </c>
      <c r="CA715" s="1" t="s">
        <v>1106</v>
      </c>
      <c r="CB715" s="1" t="s">
        <v>1106</v>
      </c>
      <c r="CC715" s="1" t="s">
        <v>1170</v>
      </c>
      <c r="CD715" s="1" t="s">
        <v>1106</v>
      </c>
      <c r="CE715" s="1" t="s">
        <v>1106</v>
      </c>
      <c r="CF715" s="1" t="s">
        <v>1106</v>
      </c>
      <c r="CG715" s="1" t="s">
        <v>1106</v>
      </c>
      <c r="CH715" s="1" t="s">
        <v>1106</v>
      </c>
      <c r="CI715" s="2">
        <v>41411</v>
      </c>
      <c r="CJ715" s="2">
        <v>38718</v>
      </c>
    </row>
    <row r="716" spans="1:88" ht="60" x14ac:dyDescent="0.25">
      <c r="A716" s="12">
        <v>284</v>
      </c>
      <c r="B716" s="12" t="s">
        <v>667</v>
      </c>
      <c r="C716" s="12"/>
      <c r="D716" s="12"/>
      <c r="E716" s="12"/>
      <c r="G716" s="19">
        <v>284.39999999999998</v>
      </c>
      <c r="H716" s="12" t="s">
        <v>4391</v>
      </c>
      <c r="I716" s="12" t="s">
        <v>1071</v>
      </c>
      <c r="J716" s="12" t="s">
        <v>980</v>
      </c>
      <c r="K716" s="12" t="s">
        <v>155</v>
      </c>
      <c r="L716" s="12" t="s">
        <v>21</v>
      </c>
      <c r="M716" s="12" t="s">
        <v>1040</v>
      </c>
      <c r="N716" s="16">
        <v>36039</v>
      </c>
      <c r="O716" s="12"/>
      <c r="P716" s="12">
        <v>320400</v>
      </c>
      <c r="Q716" s="12">
        <v>694840</v>
      </c>
      <c r="R716" s="12">
        <v>58</v>
      </c>
      <c r="S716" s="12" t="s">
        <v>1191</v>
      </c>
      <c r="T716" s="12" t="s">
        <v>4390</v>
      </c>
      <c r="U716" s="12">
        <v>10</v>
      </c>
      <c r="V716" s="12" t="s">
        <v>1207</v>
      </c>
      <c r="W716" s="12"/>
      <c r="X716" s="12"/>
      <c r="Y716" s="12"/>
      <c r="Z716" s="12">
        <v>1</v>
      </c>
      <c r="AA716" s="12">
        <v>0</v>
      </c>
      <c r="AB716" s="12">
        <v>0</v>
      </c>
      <c r="AC716" s="12">
        <v>0</v>
      </c>
      <c r="AD716" s="12">
        <v>0</v>
      </c>
      <c r="AE716" s="12">
        <v>0</v>
      </c>
      <c r="AF716" s="12">
        <v>0</v>
      </c>
      <c r="AG716" s="12">
        <v>0</v>
      </c>
      <c r="AH716" s="12">
        <v>0</v>
      </c>
      <c r="AI716" s="12">
        <v>1</v>
      </c>
      <c r="AJ716" s="12">
        <v>0</v>
      </c>
      <c r="AK716" s="12">
        <v>0</v>
      </c>
      <c r="AL716" s="12">
        <v>0</v>
      </c>
      <c r="AM716" s="12">
        <v>0</v>
      </c>
      <c r="AN716" s="12">
        <v>0</v>
      </c>
      <c r="AO716" s="12">
        <v>0</v>
      </c>
      <c r="AP716" s="12">
        <v>0</v>
      </c>
      <c r="AQ716" s="12" t="s">
        <v>1074</v>
      </c>
      <c r="AR716" s="12">
        <v>0</v>
      </c>
      <c r="AS716" s="12"/>
      <c r="AT716" s="12" t="s">
        <v>1067</v>
      </c>
      <c r="AU716" s="12" t="s">
        <v>1162</v>
      </c>
      <c r="AV716" s="1" t="s">
        <v>1019</v>
      </c>
      <c r="AW716" s="12">
        <v>12</v>
      </c>
      <c r="AX716" s="1">
        <v>0</v>
      </c>
      <c r="AY716" s="12"/>
      <c r="AZ716" s="1" t="s">
        <v>1065</v>
      </c>
      <c r="BB716" s="1" t="s">
        <v>4389</v>
      </c>
      <c r="BD716" s="1" t="s">
        <v>667</v>
      </c>
      <c r="BE716" s="1" t="s">
        <v>1036</v>
      </c>
      <c r="BF716" s="3">
        <v>12</v>
      </c>
      <c r="BG716" s="1" t="s">
        <v>4373</v>
      </c>
      <c r="BH716" s="1" t="s">
        <v>980</v>
      </c>
      <c r="BI716" s="1" t="s">
        <v>1173</v>
      </c>
      <c r="BJ716" s="1" t="s">
        <v>1429</v>
      </c>
      <c r="BK716" s="1" t="s">
        <v>1428</v>
      </c>
      <c r="BL716" s="1" t="s">
        <v>1108</v>
      </c>
      <c r="BM716" s="1" t="s">
        <v>1107</v>
      </c>
      <c r="BN716" s="1">
        <v>1</v>
      </c>
      <c r="BS716" s="1" t="s">
        <v>1427</v>
      </c>
      <c r="BW716" s="1" t="s">
        <v>4372</v>
      </c>
      <c r="BX716" s="1" t="s">
        <v>4372</v>
      </c>
      <c r="BY716" s="1" t="s">
        <v>4372</v>
      </c>
      <c r="BZ716" s="1" t="s">
        <v>4372</v>
      </c>
      <c r="CA716" s="1" t="s">
        <v>4372</v>
      </c>
      <c r="CB716" s="1" t="s">
        <v>4372</v>
      </c>
      <c r="CC716" s="1" t="s">
        <v>4372</v>
      </c>
      <c r="CD716" s="1" t="s">
        <v>4372</v>
      </c>
      <c r="CE716" s="1" t="s">
        <v>4372</v>
      </c>
      <c r="CF716" s="1" t="s">
        <v>4372</v>
      </c>
      <c r="CG716" s="1" t="s">
        <v>4372</v>
      </c>
      <c r="CH716" s="1" t="s">
        <v>4372</v>
      </c>
      <c r="CI716" s="2">
        <v>41411</v>
      </c>
      <c r="CJ716" s="2">
        <v>39001</v>
      </c>
    </row>
    <row r="717" spans="1:88" ht="60" x14ac:dyDescent="0.25">
      <c r="A717" s="12">
        <v>284</v>
      </c>
      <c r="B717" s="12" t="s">
        <v>667</v>
      </c>
      <c r="C717" s="12"/>
      <c r="D717" s="12"/>
      <c r="E717" s="12"/>
      <c r="G717" s="19">
        <v>284.60000000000002</v>
      </c>
      <c r="H717" s="12" t="s">
        <v>4385</v>
      </c>
      <c r="I717" s="12" t="s">
        <v>1071</v>
      </c>
      <c r="J717" s="12" t="s">
        <v>980</v>
      </c>
      <c r="K717" s="12" t="s">
        <v>155</v>
      </c>
      <c r="L717" s="12" t="s">
        <v>21</v>
      </c>
      <c r="M717" s="12" t="s">
        <v>1040</v>
      </c>
      <c r="N717" s="16">
        <v>36039</v>
      </c>
      <c r="O717" s="12"/>
      <c r="P717" s="12">
        <v>320385</v>
      </c>
      <c r="Q717" s="12">
        <v>694880</v>
      </c>
      <c r="R717" s="12">
        <v>58</v>
      </c>
      <c r="S717" s="12" t="s">
        <v>1191</v>
      </c>
      <c r="T717" s="12" t="s">
        <v>4384</v>
      </c>
      <c r="U717" s="12">
        <v>10</v>
      </c>
      <c r="V717" s="12" t="s">
        <v>1207</v>
      </c>
      <c r="W717" s="12"/>
      <c r="X717" s="12"/>
      <c r="Y717" s="12"/>
      <c r="Z717" s="12">
        <v>1</v>
      </c>
      <c r="AA717" s="12">
        <v>0</v>
      </c>
      <c r="AB717" s="12">
        <v>0</v>
      </c>
      <c r="AC717" s="12">
        <v>0</v>
      </c>
      <c r="AD717" s="12">
        <v>0</v>
      </c>
      <c r="AE717" s="12">
        <v>0</v>
      </c>
      <c r="AF717" s="12">
        <v>0</v>
      </c>
      <c r="AG717" s="12">
        <v>0</v>
      </c>
      <c r="AH717" s="12">
        <v>0</v>
      </c>
      <c r="AI717" s="12">
        <v>1</v>
      </c>
      <c r="AJ717" s="12">
        <v>0</v>
      </c>
      <c r="AK717" s="12">
        <v>0</v>
      </c>
      <c r="AL717" s="12">
        <v>0</v>
      </c>
      <c r="AM717" s="12">
        <v>0</v>
      </c>
      <c r="AN717" s="12">
        <v>0</v>
      </c>
      <c r="AO717" s="12">
        <v>0</v>
      </c>
      <c r="AP717" s="12">
        <v>0</v>
      </c>
      <c r="AQ717" s="12" t="s">
        <v>1074</v>
      </c>
      <c r="AR717" s="12">
        <v>0</v>
      </c>
      <c r="AS717" s="12"/>
      <c r="AT717" s="12" t="s">
        <v>1067</v>
      </c>
      <c r="AU717" s="12" t="s">
        <v>1162</v>
      </c>
      <c r="AV717" s="1" t="s">
        <v>1019</v>
      </c>
      <c r="AW717" s="12">
        <v>12</v>
      </c>
      <c r="AX717" s="1">
        <v>0</v>
      </c>
      <c r="AY717" s="12"/>
      <c r="AZ717" s="1" t="s">
        <v>1065</v>
      </c>
      <c r="BB717" s="1" t="s">
        <v>4383</v>
      </c>
      <c r="BD717" s="1" t="s">
        <v>667</v>
      </c>
      <c r="BE717" s="1" t="s">
        <v>1036</v>
      </c>
      <c r="BF717" s="3">
        <v>12</v>
      </c>
      <c r="BG717" s="1" t="s">
        <v>4373</v>
      </c>
      <c r="BH717" s="1" t="s">
        <v>980</v>
      </c>
      <c r="BI717" s="1" t="s">
        <v>1173</v>
      </c>
      <c r="BJ717" s="1" t="s">
        <v>1429</v>
      </c>
      <c r="BK717" s="1" t="s">
        <v>1428</v>
      </c>
      <c r="BL717" s="1" t="s">
        <v>1108</v>
      </c>
      <c r="BM717" s="1" t="s">
        <v>1107</v>
      </c>
      <c r="BN717" s="1">
        <v>1</v>
      </c>
      <c r="BS717" s="1" t="s">
        <v>1427</v>
      </c>
      <c r="BW717" s="1" t="s">
        <v>4372</v>
      </c>
      <c r="BX717" s="1" t="s">
        <v>4372</v>
      </c>
      <c r="BY717" s="1" t="s">
        <v>4372</v>
      </c>
      <c r="BZ717" s="1" t="s">
        <v>4372</v>
      </c>
      <c r="CA717" s="1" t="s">
        <v>4372</v>
      </c>
      <c r="CB717" s="1" t="s">
        <v>4372</v>
      </c>
      <c r="CC717" s="1" t="s">
        <v>4372</v>
      </c>
      <c r="CD717" s="1" t="s">
        <v>4372</v>
      </c>
      <c r="CE717" s="1" t="s">
        <v>4372</v>
      </c>
      <c r="CF717" s="1" t="s">
        <v>4372</v>
      </c>
      <c r="CG717" s="1" t="s">
        <v>4372</v>
      </c>
      <c r="CH717" s="1" t="s">
        <v>4372</v>
      </c>
      <c r="CI717" s="2">
        <v>41411</v>
      </c>
      <c r="CJ717" s="2">
        <v>39001</v>
      </c>
    </row>
    <row r="718" spans="1:88" s="20" customFormat="1" ht="60" x14ac:dyDescent="0.25">
      <c r="A718" s="1">
        <v>284</v>
      </c>
      <c r="B718" s="1" t="s">
        <v>667</v>
      </c>
      <c r="C718" s="1"/>
      <c r="D718" s="1"/>
      <c r="E718" s="1"/>
      <c r="F718" s="1"/>
      <c r="G718" s="5">
        <v>284.3</v>
      </c>
      <c r="H718" s="1" t="s">
        <v>1098</v>
      </c>
      <c r="I718" s="1" t="s">
        <v>1071</v>
      </c>
      <c r="J718" s="1" t="s">
        <v>980</v>
      </c>
      <c r="K718" s="1" t="s">
        <v>155</v>
      </c>
      <c r="L718" s="1" t="s">
        <v>21</v>
      </c>
      <c r="M718" s="1" t="s">
        <v>1040</v>
      </c>
      <c r="N718" s="2">
        <v>36039</v>
      </c>
      <c r="O718" s="1"/>
      <c r="P718" s="12">
        <v>320355</v>
      </c>
      <c r="Q718" s="12">
        <v>694955</v>
      </c>
      <c r="R718" s="1">
        <v>58</v>
      </c>
      <c r="S718" s="1" t="s">
        <v>1191</v>
      </c>
      <c r="T718" s="12" t="s">
        <v>4393</v>
      </c>
      <c r="U718" s="1">
        <v>5</v>
      </c>
      <c r="V718" s="1" t="s">
        <v>1207</v>
      </c>
      <c r="W718" s="1">
        <v>65</v>
      </c>
      <c r="X718" s="1">
        <v>5</v>
      </c>
      <c r="Y718" s="1" t="s">
        <v>1256</v>
      </c>
      <c r="Z718" s="1">
        <v>1</v>
      </c>
      <c r="AA718" s="1">
        <v>0</v>
      </c>
      <c r="AB718" s="1">
        <v>0</v>
      </c>
      <c r="AC718" s="1">
        <v>0</v>
      </c>
      <c r="AD718" s="1">
        <v>0</v>
      </c>
      <c r="AE718" s="1">
        <v>0</v>
      </c>
      <c r="AF718" s="1">
        <v>0</v>
      </c>
      <c r="AG718" s="1">
        <v>1</v>
      </c>
      <c r="AH718" s="1">
        <v>0</v>
      </c>
      <c r="AI718" s="1">
        <v>1</v>
      </c>
      <c r="AJ718" s="1">
        <v>0</v>
      </c>
      <c r="AK718" s="1">
        <v>0</v>
      </c>
      <c r="AL718" s="1">
        <v>0</v>
      </c>
      <c r="AM718" s="1">
        <v>0</v>
      </c>
      <c r="AN718" s="1">
        <v>0</v>
      </c>
      <c r="AO718" s="1">
        <v>0</v>
      </c>
      <c r="AP718" s="1">
        <v>0</v>
      </c>
      <c r="AQ718" s="1" t="s">
        <v>1079</v>
      </c>
      <c r="AR718" s="1">
        <v>0</v>
      </c>
      <c r="AS718" s="1"/>
      <c r="AT718" s="1" t="s">
        <v>1067</v>
      </c>
      <c r="AU718" s="1" t="s">
        <v>1162</v>
      </c>
      <c r="AV718" s="1" t="s">
        <v>1019</v>
      </c>
      <c r="AW718" s="1">
        <v>12</v>
      </c>
      <c r="AX718" s="1">
        <v>0</v>
      </c>
      <c r="AY718" s="1"/>
      <c r="AZ718" s="1" t="s">
        <v>1065</v>
      </c>
      <c r="BA718" s="1"/>
      <c r="BB718" s="1" t="s">
        <v>4392</v>
      </c>
      <c r="BC718" s="1"/>
      <c r="BD718" s="1" t="s">
        <v>667</v>
      </c>
      <c r="BE718" s="1" t="s">
        <v>1036</v>
      </c>
      <c r="BF718" s="3">
        <v>12</v>
      </c>
      <c r="BG718" s="1" t="s">
        <v>4373</v>
      </c>
      <c r="BH718" s="1" t="s">
        <v>980</v>
      </c>
      <c r="BI718" s="1" t="s">
        <v>1173</v>
      </c>
      <c r="BJ718" s="1" t="s">
        <v>1429</v>
      </c>
      <c r="BK718" s="1" t="s">
        <v>1428</v>
      </c>
      <c r="BL718" s="1" t="s">
        <v>1108</v>
      </c>
      <c r="BM718" s="1" t="s">
        <v>1107</v>
      </c>
      <c r="BN718" s="1">
        <v>1</v>
      </c>
      <c r="BO718" s="1"/>
      <c r="BP718" s="1"/>
      <c r="BQ718" s="1"/>
      <c r="BR718" s="1"/>
      <c r="BS718" s="1" t="s">
        <v>1106</v>
      </c>
      <c r="BT718" s="1"/>
      <c r="BU718" s="1" t="s">
        <v>1170</v>
      </c>
      <c r="BV718" s="1"/>
      <c r="BW718" s="1" t="s">
        <v>1170</v>
      </c>
      <c r="BX718" s="1" t="s">
        <v>1106</v>
      </c>
      <c r="BY718" s="1" t="s">
        <v>1106</v>
      </c>
      <c r="BZ718" s="1" t="s">
        <v>1106</v>
      </c>
      <c r="CA718" s="1" t="s">
        <v>1106</v>
      </c>
      <c r="CB718" s="1" t="s">
        <v>1106</v>
      </c>
      <c r="CC718" s="1" t="s">
        <v>1170</v>
      </c>
      <c r="CD718" s="1" t="s">
        <v>1106</v>
      </c>
      <c r="CE718" s="1" t="s">
        <v>1106</v>
      </c>
      <c r="CF718" s="1" t="s">
        <v>1106</v>
      </c>
      <c r="CG718" s="1" t="s">
        <v>1106</v>
      </c>
      <c r="CH718" s="1" t="s">
        <v>1106</v>
      </c>
      <c r="CI718" s="2">
        <v>41411</v>
      </c>
      <c r="CJ718" s="2">
        <v>38718</v>
      </c>
    </row>
    <row r="719" spans="1:88" s="20" customFormat="1" ht="60" x14ac:dyDescent="0.25">
      <c r="A719" s="12">
        <v>284</v>
      </c>
      <c r="B719" s="12" t="s">
        <v>667</v>
      </c>
      <c r="C719" s="12"/>
      <c r="D719" s="12"/>
      <c r="E719" s="12"/>
      <c r="F719" s="1"/>
      <c r="G719" s="19">
        <v>284.8</v>
      </c>
      <c r="H719" s="12" t="s">
        <v>4379</v>
      </c>
      <c r="I719" s="12" t="s">
        <v>1071</v>
      </c>
      <c r="J719" s="12" t="s">
        <v>980</v>
      </c>
      <c r="K719" s="12" t="s">
        <v>155</v>
      </c>
      <c r="L719" s="12" t="s">
        <v>21</v>
      </c>
      <c r="M719" s="12" t="s">
        <v>1040</v>
      </c>
      <c r="N719" s="16">
        <v>36039</v>
      </c>
      <c r="O719" s="12"/>
      <c r="P719" s="12">
        <v>320335</v>
      </c>
      <c r="Q719" s="12">
        <v>694920</v>
      </c>
      <c r="R719" s="12">
        <v>58</v>
      </c>
      <c r="S719" s="12" t="s">
        <v>1191</v>
      </c>
      <c r="T719" s="12" t="s">
        <v>4378</v>
      </c>
      <c r="U719" s="12">
        <v>10</v>
      </c>
      <c r="V719" s="12" t="s">
        <v>1207</v>
      </c>
      <c r="W719" s="12"/>
      <c r="X719" s="12"/>
      <c r="Y719" s="12"/>
      <c r="Z719" s="12">
        <v>1</v>
      </c>
      <c r="AA719" s="12">
        <v>0</v>
      </c>
      <c r="AB719" s="12">
        <v>0</v>
      </c>
      <c r="AC719" s="12">
        <v>0</v>
      </c>
      <c r="AD719" s="12">
        <v>0</v>
      </c>
      <c r="AE719" s="12">
        <v>0</v>
      </c>
      <c r="AF719" s="12">
        <v>0</v>
      </c>
      <c r="AG719" s="12">
        <v>0</v>
      </c>
      <c r="AH719" s="12">
        <v>0</v>
      </c>
      <c r="AI719" s="12">
        <v>1</v>
      </c>
      <c r="AJ719" s="12">
        <v>0</v>
      </c>
      <c r="AK719" s="12">
        <v>0</v>
      </c>
      <c r="AL719" s="12">
        <v>0</v>
      </c>
      <c r="AM719" s="12">
        <v>0</v>
      </c>
      <c r="AN719" s="12">
        <v>0</v>
      </c>
      <c r="AO719" s="12">
        <v>0</v>
      </c>
      <c r="AP719" s="12">
        <v>0</v>
      </c>
      <c r="AQ719" s="12" t="s">
        <v>1074</v>
      </c>
      <c r="AR719" s="12">
        <v>0</v>
      </c>
      <c r="AS719" s="12"/>
      <c r="AT719" s="12" t="s">
        <v>1067</v>
      </c>
      <c r="AU719" s="12" t="s">
        <v>1162</v>
      </c>
      <c r="AV719" s="1" t="s">
        <v>1019</v>
      </c>
      <c r="AW719" s="12">
        <v>12</v>
      </c>
      <c r="AX719" s="1">
        <v>0</v>
      </c>
      <c r="AY719" s="12"/>
      <c r="AZ719" s="1" t="s">
        <v>1065</v>
      </c>
      <c r="BA719" s="1"/>
      <c r="BB719" s="1" t="s">
        <v>4377</v>
      </c>
      <c r="BC719" s="1"/>
      <c r="BD719" s="1" t="s">
        <v>667</v>
      </c>
      <c r="BE719" s="1" t="s">
        <v>1036</v>
      </c>
      <c r="BF719" s="3">
        <v>12</v>
      </c>
      <c r="BG719" s="1" t="s">
        <v>4373</v>
      </c>
      <c r="BH719" s="1" t="s">
        <v>980</v>
      </c>
      <c r="BI719" s="1" t="s">
        <v>1173</v>
      </c>
      <c r="BJ719" s="1" t="s">
        <v>1429</v>
      </c>
      <c r="BK719" s="1" t="s">
        <v>1428</v>
      </c>
      <c r="BL719" s="1" t="s">
        <v>1108</v>
      </c>
      <c r="BM719" s="1" t="s">
        <v>1107</v>
      </c>
      <c r="BN719" s="1">
        <v>1</v>
      </c>
      <c r="BO719" s="1"/>
      <c r="BP719" s="1"/>
      <c r="BQ719" s="1"/>
      <c r="BR719" s="1"/>
      <c r="BS719" s="1" t="s">
        <v>1427</v>
      </c>
      <c r="BT719" s="1"/>
      <c r="BU719" s="1"/>
      <c r="BV719" s="1"/>
      <c r="BW719" s="1" t="s">
        <v>4372</v>
      </c>
      <c r="BX719" s="1" t="s">
        <v>4372</v>
      </c>
      <c r="BY719" s="1" t="s">
        <v>4372</v>
      </c>
      <c r="BZ719" s="1" t="s">
        <v>4372</v>
      </c>
      <c r="CA719" s="1" t="s">
        <v>4372</v>
      </c>
      <c r="CB719" s="1" t="s">
        <v>4372</v>
      </c>
      <c r="CC719" s="1" t="s">
        <v>4372</v>
      </c>
      <c r="CD719" s="1" t="s">
        <v>4372</v>
      </c>
      <c r="CE719" s="1" t="s">
        <v>4372</v>
      </c>
      <c r="CF719" s="1" t="s">
        <v>4372</v>
      </c>
      <c r="CG719" s="1" t="s">
        <v>4372</v>
      </c>
      <c r="CH719" s="1" t="s">
        <v>4372</v>
      </c>
      <c r="CI719" s="2">
        <v>41411</v>
      </c>
      <c r="CJ719" s="2">
        <v>39001</v>
      </c>
    </row>
    <row r="720" spans="1:88" s="20" customFormat="1" ht="60" x14ac:dyDescent="0.25">
      <c r="A720" s="1">
        <v>284</v>
      </c>
      <c r="B720" s="1" t="s">
        <v>667</v>
      </c>
      <c r="C720" s="1"/>
      <c r="D720" s="1"/>
      <c r="E720" s="1"/>
      <c r="F720" s="1"/>
      <c r="G720" s="5">
        <v>284.2</v>
      </c>
      <c r="H720" s="1" t="s">
        <v>3517</v>
      </c>
      <c r="I720" s="1" t="s">
        <v>1071</v>
      </c>
      <c r="J720" s="1" t="s">
        <v>980</v>
      </c>
      <c r="K720" s="1" t="s">
        <v>155</v>
      </c>
      <c r="L720" s="1" t="s">
        <v>21</v>
      </c>
      <c r="M720" s="1" t="s">
        <v>1040</v>
      </c>
      <c r="N720" s="2">
        <v>36039</v>
      </c>
      <c r="O720" s="1"/>
      <c r="P720" s="1">
        <v>320330</v>
      </c>
      <c r="Q720" s="1">
        <v>694880</v>
      </c>
      <c r="R720" s="1">
        <v>58</v>
      </c>
      <c r="S720" s="1" t="s">
        <v>1191</v>
      </c>
      <c r="T720" s="1" t="s">
        <v>4394</v>
      </c>
      <c r="U720" s="1">
        <v>90</v>
      </c>
      <c r="V720" s="1" t="s">
        <v>1207</v>
      </c>
      <c r="W720" s="1">
        <v>70</v>
      </c>
      <c r="X720" s="1">
        <v>5</v>
      </c>
      <c r="Y720" s="1" t="s">
        <v>1256</v>
      </c>
      <c r="Z720" s="1">
        <v>1</v>
      </c>
      <c r="AA720" s="1">
        <v>0</v>
      </c>
      <c r="AB720" s="1">
        <v>0</v>
      </c>
      <c r="AC720" s="1">
        <v>0</v>
      </c>
      <c r="AD720" s="1">
        <v>1</v>
      </c>
      <c r="AE720" s="1">
        <v>0</v>
      </c>
      <c r="AF720" s="1">
        <v>0</v>
      </c>
      <c r="AG720" s="1">
        <v>0</v>
      </c>
      <c r="AH720" s="1">
        <v>0</v>
      </c>
      <c r="AI720" s="1">
        <v>1</v>
      </c>
      <c r="AJ720" s="1">
        <v>0</v>
      </c>
      <c r="AK720" s="1">
        <v>0</v>
      </c>
      <c r="AL720" s="1">
        <v>0</v>
      </c>
      <c r="AM720" s="1">
        <v>0</v>
      </c>
      <c r="AN720" s="1">
        <v>0</v>
      </c>
      <c r="AO720" s="1">
        <v>0</v>
      </c>
      <c r="AP720" s="1">
        <v>0</v>
      </c>
      <c r="AQ720" s="1" t="s">
        <v>1821</v>
      </c>
      <c r="AR720" s="1">
        <v>0</v>
      </c>
      <c r="AS720" s="1"/>
      <c r="AT720" s="1" t="s">
        <v>1067</v>
      </c>
      <c r="AU720" s="1" t="s">
        <v>1162</v>
      </c>
      <c r="AV720" s="1" t="s">
        <v>1019</v>
      </c>
      <c r="AW720" s="1">
        <v>12</v>
      </c>
      <c r="AX720" s="1">
        <v>0</v>
      </c>
      <c r="AY720" s="1"/>
      <c r="AZ720" s="1"/>
      <c r="BA720" s="1"/>
      <c r="BB720" s="1"/>
      <c r="BC720" s="1"/>
      <c r="BD720" s="1"/>
      <c r="BE720" s="1"/>
      <c r="BF720" s="3"/>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2">
        <v>41411</v>
      </c>
      <c r="CJ720" s="2"/>
    </row>
    <row r="721" spans="1:88" s="20" customFormat="1" ht="60" x14ac:dyDescent="0.25">
      <c r="A721" s="12">
        <v>284</v>
      </c>
      <c r="B721" s="12" t="s">
        <v>667</v>
      </c>
      <c r="C721" s="12"/>
      <c r="D721" s="12"/>
      <c r="E721" s="12"/>
      <c r="F721" s="1"/>
      <c r="G721" s="19">
        <v>284.5</v>
      </c>
      <c r="H721" s="12" t="s">
        <v>4388</v>
      </c>
      <c r="I721" s="12" t="s">
        <v>1071</v>
      </c>
      <c r="J721" s="12" t="s">
        <v>980</v>
      </c>
      <c r="K721" s="12" t="s">
        <v>155</v>
      </c>
      <c r="L721" s="12" t="s">
        <v>21</v>
      </c>
      <c r="M721" s="12" t="s">
        <v>1040</v>
      </c>
      <c r="N721" s="16">
        <v>36039</v>
      </c>
      <c r="O721" s="12"/>
      <c r="P721" s="12">
        <v>320320</v>
      </c>
      <c r="Q721" s="12">
        <v>694850</v>
      </c>
      <c r="R721" s="12">
        <v>58</v>
      </c>
      <c r="S721" s="12" t="s">
        <v>1191</v>
      </c>
      <c r="T721" s="12" t="s">
        <v>4387</v>
      </c>
      <c r="U721" s="12">
        <v>10</v>
      </c>
      <c r="V721" s="12" t="s">
        <v>1207</v>
      </c>
      <c r="W721" s="12"/>
      <c r="X721" s="12"/>
      <c r="Y721" s="12"/>
      <c r="Z721" s="12">
        <v>1</v>
      </c>
      <c r="AA721" s="12">
        <v>0</v>
      </c>
      <c r="AB721" s="12">
        <v>0</v>
      </c>
      <c r="AC721" s="12">
        <v>0</v>
      </c>
      <c r="AD721" s="12">
        <v>0</v>
      </c>
      <c r="AE721" s="12">
        <v>0</v>
      </c>
      <c r="AF721" s="12">
        <v>0</v>
      </c>
      <c r="AG721" s="12">
        <v>0</v>
      </c>
      <c r="AH721" s="12">
        <v>0</v>
      </c>
      <c r="AI721" s="12">
        <v>1</v>
      </c>
      <c r="AJ721" s="12">
        <v>0</v>
      </c>
      <c r="AK721" s="12">
        <v>0</v>
      </c>
      <c r="AL721" s="12">
        <v>0</v>
      </c>
      <c r="AM721" s="12">
        <v>0</v>
      </c>
      <c r="AN721" s="12">
        <v>0</v>
      </c>
      <c r="AO721" s="12">
        <v>0</v>
      </c>
      <c r="AP721" s="12">
        <v>0</v>
      </c>
      <c r="AQ721" s="12" t="s">
        <v>1074</v>
      </c>
      <c r="AR721" s="12">
        <v>0</v>
      </c>
      <c r="AS721" s="12"/>
      <c r="AT721" s="12" t="s">
        <v>1067</v>
      </c>
      <c r="AU721" s="12" t="s">
        <v>1162</v>
      </c>
      <c r="AV721" s="1" t="s">
        <v>1019</v>
      </c>
      <c r="AW721" s="12">
        <v>12</v>
      </c>
      <c r="AX721" s="1">
        <v>0</v>
      </c>
      <c r="AY721" s="12"/>
      <c r="AZ721" s="1" t="s">
        <v>1065</v>
      </c>
      <c r="BA721" s="1"/>
      <c r="BB721" s="1" t="s">
        <v>4386</v>
      </c>
      <c r="BC721" s="1"/>
      <c r="BD721" s="1" t="s">
        <v>667</v>
      </c>
      <c r="BE721" s="1" t="s">
        <v>1036</v>
      </c>
      <c r="BF721" s="3">
        <v>12</v>
      </c>
      <c r="BG721" s="1" t="s">
        <v>4373</v>
      </c>
      <c r="BH721" s="1" t="s">
        <v>980</v>
      </c>
      <c r="BI721" s="1" t="s">
        <v>1173</v>
      </c>
      <c r="BJ721" s="1" t="s">
        <v>1429</v>
      </c>
      <c r="BK721" s="1" t="s">
        <v>1428</v>
      </c>
      <c r="BL721" s="1" t="s">
        <v>1108</v>
      </c>
      <c r="BM721" s="1" t="s">
        <v>1107</v>
      </c>
      <c r="BN721" s="1">
        <v>1</v>
      </c>
      <c r="BO721" s="1"/>
      <c r="BP721" s="1"/>
      <c r="BQ721" s="1"/>
      <c r="BR721" s="1"/>
      <c r="BS721" s="1" t="s">
        <v>1427</v>
      </c>
      <c r="BT721" s="1"/>
      <c r="BU721" s="1"/>
      <c r="BV721" s="1"/>
      <c r="BW721" s="1" t="s">
        <v>4372</v>
      </c>
      <c r="BX721" s="1" t="s">
        <v>4372</v>
      </c>
      <c r="BY721" s="1" t="s">
        <v>4372</v>
      </c>
      <c r="BZ721" s="1" t="s">
        <v>4372</v>
      </c>
      <c r="CA721" s="1" t="s">
        <v>4372</v>
      </c>
      <c r="CB721" s="1" t="s">
        <v>4372</v>
      </c>
      <c r="CC721" s="1" t="s">
        <v>4372</v>
      </c>
      <c r="CD721" s="1" t="s">
        <v>4372</v>
      </c>
      <c r="CE721" s="1" t="s">
        <v>4372</v>
      </c>
      <c r="CF721" s="1" t="s">
        <v>4372</v>
      </c>
      <c r="CG721" s="1" t="s">
        <v>4372</v>
      </c>
      <c r="CH721" s="1" t="s">
        <v>4372</v>
      </c>
      <c r="CI721" s="2">
        <v>41411</v>
      </c>
      <c r="CJ721" s="2">
        <v>39001</v>
      </c>
    </row>
    <row r="722" spans="1:88" s="20" customFormat="1" ht="60" x14ac:dyDescent="0.25">
      <c r="A722" s="12">
        <v>284</v>
      </c>
      <c r="B722" s="12" t="s">
        <v>667</v>
      </c>
      <c r="C722" s="12"/>
      <c r="D722" s="12"/>
      <c r="E722" s="12"/>
      <c r="F722" s="1"/>
      <c r="G722" s="19">
        <v>284.7</v>
      </c>
      <c r="H722" s="12" t="s">
        <v>4382</v>
      </c>
      <c r="I722" s="12" t="s">
        <v>1071</v>
      </c>
      <c r="J722" s="12" t="s">
        <v>980</v>
      </c>
      <c r="K722" s="12" t="s">
        <v>155</v>
      </c>
      <c r="L722" s="12" t="s">
        <v>21</v>
      </c>
      <c r="M722" s="12" t="s">
        <v>1040</v>
      </c>
      <c r="N722" s="16">
        <v>36039</v>
      </c>
      <c r="O722" s="12"/>
      <c r="P722" s="12">
        <v>320320</v>
      </c>
      <c r="Q722" s="12">
        <v>694890</v>
      </c>
      <c r="R722" s="12">
        <v>58</v>
      </c>
      <c r="S722" s="12" t="s">
        <v>1191</v>
      </c>
      <c r="T722" s="12" t="s">
        <v>4381</v>
      </c>
      <c r="U722" s="12">
        <v>10</v>
      </c>
      <c r="V722" s="12" t="s">
        <v>1207</v>
      </c>
      <c r="W722" s="12"/>
      <c r="X722" s="12"/>
      <c r="Y722" s="12"/>
      <c r="Z722" s="12">
        <v>1</v>
      </c>
      <c r="AA722" s="12">
        <v>0</v>
      </c>
      <c r="AB722" s="12">
        <v>0</v>
      </c>
      <c r="AC722" s="12">
        <v>0</v>
      </c>
      <c r="AD722" s="12">
        <v>0</v>
      </c>
      <c r="AE722" s="12">
        <v>0</v>
      </c>
      <c r="AF722" s="12">
        <v>0</v>
      </c>
      <c r="AG722" s="12">
        <v>0</v>
      </c>
      <c r="AH722" s="12">
        <v>0</v>
      </c>
      <c r="AI722" s="12">
        <v>1</v>
      </c>
      <c r="AJ722" s="12">
        <v>0</v>
      </c>
      <c r="AK722" s="12">
        <v>0</v>
      </c>
      <c r="AL722" s="12">
        <v>0</v>
      </c>
      <c r="AM722" s="12">
        <v>0</v>
      </c>
      <c r="AN722" s="12">
        <v>0</v>
      </c>
      <c r="AO722" s="12">
        <v>0</v>
      </c>
      <c r="AP722" s="12">
        <v>0</v>
      </c>
      <c r="AQ722" s="12" t="s">
        <v>1074</v>
      </c>
      <c r="AR722" s="12">
        <v>0</v>
      </c>
      <c r="AS722" s="12"/>
      <c r="AT722" s="12" t="s">
        <v>1067</v>
      </c>
      <c r="AU722" s="12" t="s">
        <v>1162</v>
      </c>
      <c r="AV722" s="1" t="s">
        <v>1019</v>
      </c>
      <c r="AW722" s="12">
        <v>12</v>
      </c>
      <c r="AX722" s="1">
        <v>0</v>
      </c>
      <c r="AY722" s="12"/>
      <c r="AZ722" s="1" t="s">
        <v>1065</v>
      </c>
      <c r="BA722" s="1"/>
      <c r="BB722" s="1" t="s">
        <v>4380</v>
      </c>
      <c r="BC722" s="1"/>
      <c r="BD722" s="1" t="s">
        <v>667</v>
      </c>
      <c r="BE722" s="1" t="s">
        <v>1036</v>
      </c>
      <c r="BF722" s="3">
        <v>12</v>
      </c>
      <c r="BG722" s="1" t="s">
        <v>4373</v>
      </c>
      <c r="BH722" s="1" t="s">
        <v>980</v>
      </c>
      <c r="BI722" s="1" t="s">
        <v>1173</v>
      </c>
      <c r="BJ722" s="1" t="s">
        <v>1429</v>
      </c>
      <c r="BK722" s="1" t="s">
        <v>1428</v>
      </c>
      <c r="BL722" s="1" t="s">
        <v>1108</v>
      </c>
      <c r="BM722" s="1" t="s">
        <v>1107</v>
      </c>
      <c r="BN722" s="1">
        <v>1</v>
      </c>
      <c r="BO722" s="1"/>
      <c r="BP722" s="1"/>
      <c r="BQ722" s="1"/>
      <c r="BR722" s="1"/>
      <c r="BS722" s="1" t="s">
        <v>1427</v>
      </c>
      <c r="BT722" s="1"/>
      <c r="BU722" s="1"/>
      <c r="BV722" s="1"/>
      <c r="BW722" s="1" t="s">
        <v>4372</v>
      </c>
      <c r="BX722" s="1" t="s">
        <v>4372</v>
      </c>
      <c r="BY722" s="1" t="s">
        <v>4372</v>
      </c>
      <c r="BZ722" s="1" t="s">
        <v>4372</v>
      </c>
      <c r="CA722" s="1" t="s">
        <v>4372</v>
      </c>
      <c r="CB722" s="1" t="s">
        <v>4372</v>
      </c>
      <c r="CC722" s="1" t="s">
        <v>4372</v>
      </c>
      <c r="CD722" s="1" t="s">
        <v>4372</v>
      </c>
      <c r="CE722" s="1" t="s">
        <v>4372</v>
      </c>
      <c r="CF722" s="1" t="s">
        <v>4372</v>
      </c>
      <c r="CG722" s="1" t="s">
        <v>4372</v>
      </c>
      <c r="CH722" s="1" t="s">
        <v>4372</v>
      </c>
      <c r="CI722" s="2">
        <v>41411</v>
      </c>
      <c r="CJ722" s="2">
        <v>39001</v>
      </c>
    </row>
    <row r="723" spans="1:88" s="20" customFormat="1" ht="60" x14ac:dyDescent="0.25">
      <c r="A723" s="12">
        <v>284</v>
      </c>
      <c r="B723" s="12" t="s">
        <v>667</v>
      </c>
      <c r="C723" s="12"/>
      <c r="D723" s="12"/>
      <c r="E723" s="12"/>
      <c r="F723" s="1"/>
      <c r="G723" s="19">
        <v>284.89999999999998</v>
      </c>
      <c r="H723" s="12" t="s">
        <v>4376</v>
      </c>
      <c r="I723" s="12" t="s">
        <v>1071</v>
      </c>
      <c r="J723" s="12" t="s">
        <v>980</v>
      </c>
      <c r="K723" s="12" t="s">
        <v>155</v>
      </c>
      <c r="L723" s="12" t="s">
        <v>21</v>
      </c>
      <c r="M723" s="12" t="s">
        <v>1040</v>
      </c>
      <c r="N723" s="16">
        <v>36039</v>
      </c>
      <c r="O723" s="12"/>
      <c r="P723" s="12">
        <v>320270</v>
      </c>
      <c r="Q723" s="12">
        <v>694940</v>
      </c>
      <c r="R723" s="12">
        <v>58</v>
      </c>
      <c r="S723" s="12" t="s">
        <v>1191</v>
      </c>
      <c r="T723" s="12" t="s">
        <v>4375</v>
      </c>
      <c r="U723" s="12">
        <v>10</v>
      </c>
      <c r="V723" s="12" t="s">
        <v>1207</v>
      </c>
      <c r="W723" s="12"/>
      <c r="X723" s="12"/>
      <c r="Y723" s="12"/>
      <c r="Z723" s="12">
        <v>1</v>
      </c>
      <c r="AA723" s="12">
        <v>0</v>
      </c>
      <c r="AB723" s="12">
        <v>0</v>
      </c>
      <c r="AC723" s="12">
        <v>0</v>
      </c>
      <c r="AD723" s="12">
        <v>0</v>
      </c>
      <c r="AE723" s="12">
        <v>0</v>
      </c>
      <c r="AF723" s="12">
        <v>0</v>
      </c>
      <c r="AG723" s="12">
        <v>0</v>
      </c>
      <c r="AH723" s="12">
        <v>0</v>
      </c>
      <c r="AI723" s="12">
        <v>1</v>
      </c>
      <c r="AJ723" s="12">
        <v>0</v>
      </c>
      <c r="AK723" s="12">
        <v>0</v>
      </c>
      <c r="AL723" s="12">
        <v>0</v>
      </c>
      <c r="AM723" s="12">
        <v>0</v>
      </c>
      <c r="AN723" s="12">
        <v>0</v>
      </c>
      <c r="AO723" s="12">
        <v>0</v>
      </c>
      <c r="AP723" s="12">
        <v>0</v>
      </c>
      <c r="AQ723" s="12" t="s">
        <v>1074</v>
      </c>
      <c r="AR723" s="12">
        <v>0</v>
      </c>
      <c r="AS723" s="12"/>
      <c r="AT723" s="12" t="s">
        <v>1067</v>
      </c>
      <c r="AU723" s="12" t="s">
        <v>1162</v>
      </c>
      <c r="AV723" s="1" t="s">
        <v>1019</v>
      </c>
      <c r="AW723" s="12">
        <v>12</v>
      </c>
      <c r="AX723" s="1">
        <v>0</v>
      </c>
      <c r="AY723" s="12"/>
      <c r="AZ723" s="1" t="s">
        <v>1065</v>
      </c>
      <c r="BA723" s="1"/>
      <c r="BB723" s="1" t="s">
        <v>4374</v>
      </c>
      <c r="BC723" s="1"/>
      <c r="BD723" s="1" t="s">
        <v>667</v>
      </c>
      <c r="BE723" s="1" t="s">
        <v>1036</v>
      </c>
      <c r="BF723" s="3">
        <v>12</v>
      </c>
      <c r="BG723" s="1" t="s">
        <v>4373</v>
      </c>
      <c r="BH723" s="1" t="s">
        <v>980</v>
      </c>
      <c r="BI723" s="1" t="s">
        <v>1173</v>
      </c>
      <c r="BJ723" s="1" t="s">
        <v>1429</v>
      </c>
      <c r="BK723" s="1" t="s">
        <v>1428</v>
      </c>
      <c r="BL723" s="1" t="s">
        <v>1108</v>
      </c>
      <c r="BM723" s="1" t="s">
        <v>1107</v>
      </c>
      <c r="BN723" s="1">
        <v>1</v>
      </c>
      <c r="BO723" s="1"/>
      <c r="BP723" s="1"/>
      <c r="BQ723" s="1"/>
      <c r="BR723" s="1"/>
      <c r="BS723" s="1" t="s">
        <v>1427</v>
      </c>
      <c r="BT723" s="1"/>
      <c r="BU723" s="1"/>
      <c r="BV723" s="1"/>
      <c r="BW723" s="1" t="s">
        <v>4372</v>
      </c>
      <c r="BX723" s="1" t="s">
        <v>4372</v>
      </c>
      <c r="BY723" s="1" t="s">
        <v>4372</v>
      </c>
      <c r="BZ723" s="1" t="s">
        <v>4372</v>
      </c>
      <c r="CA723" s="1" t="s">
        <v>4372</v>
      </c>
      <c r="CB723" s="1" t="s">
        <v>4372</v>
      </c>
      <c r="CC723" s="1" t="s">
        <v>4372</v>
      </c>
      <c r="CD723" s="1" t="s">
        <v>4372</v>
      </c>
      <c r="CE723" s="1" t="s">
        <v>4372</v>
      </c>
      <c r="CF723" s="1" t="s">
        <v>4372</v>
      </c>
      <c r="CG723" s="1" t="s">
        <v>4372</v>
      </c>
      <c r="CH723" s="1" t="s">
        <v>4372</v>
      </c>
      <c r="CI723" s="2">
        <v>41411</v>
      </c>
      <c r="CJ723" s="2">
        <v>39001</v>
      </c>
    </row>
    <row r="724" spans="1:88" ht="45" x14ac:dyDescent="0.25">
      <c r="A724" s="1">
        <v>285</v>
      </c>
      <c r="B724" s="1" t="s">
        <v>668</v>
      </c>
      <c r="G724" s="5">
        <v>285.10000000000002</v>
      </c>
      <c r="H724" s="1" t="s">
        <v>2616</v>
      </c>
      <c r="I724" s="1" t="s">
        <v>16</v>
      </c>
      <c r="J724" s="1" t="s">
        <v>1041</v>
      </c>
      <c r="K724" s="1" t="s">
        <v>4371</v>
      </c>
      <c r="L724" s="1" t="s">
        <v>90</v>
      </c>
      <c r="M724" s="1" t="s">
        <v>4370</v>
      </c>
      <c r="N724" s="2">
        <v>36008</v>
      </c>
      <c r="O724" s="1" t="s">
        <v>4369</v>
      </c>
      <c r="P724" s="1">
        <v>296990</v>
      </c>
      <c r="Q724" s="1">
        <v>205170</v>
      </c>
      <c r="R724" s="1">
        <v>160</v>
      </c>
      <c r="S724" s="1" t="s">
        <v>1290</v>
      </c>
      <c r="T724" s="1" t="s">
        <v>4368</v>
      </c>
      <c r="U724" s="1">
        <v>10</v>
      </c>
      <c r="V724" s="1" t="s">
        <v>1194</v>
      </c>
      <c r="W724" s="1">
        <v>170</v>
      </c>
      <c r="X724" s="1">
        <v>5</v>
      </c>
      <c r="Y724" s="1" t="s">
        <v>1256</v>
      </c>
      <c r="Z724" s="1">
        <v>1</v>
      </c>
      <c r="AA724" s="1">
        <v>1</v>
      </c>
      <c r="AB724" s="1">
        <v>0</v>
      </c>
      <c r="AC724" s="1">
        <v>0</v>
      </c>
      <c r="AD724" s="1">
        <v>0</v>
      </c>
      <c r="AE724" s="1">
        <v>0</v>
      </c>
      <c r="AF724" s="1">
        <v>0</v>
      </c>
      <c r="AG724" s="1">
        <v>0</v>
      </c>
      <c r="AH724" s="1">
        <v>0</v>
      </c>
      <c r="AI724" s="1">
        <v>1</v>
      </c>
      <c r="AJ724" s="1">
        <v>0</v>
      </c>
      <c r="AK724" s="1">
        <v>0</v>
      </c>
      <c r="AL724" s="1">
        <v>0</v>
      </c>
      <c r="AM724" s="1">
        <v>0</v>
      </c>
      <c r="AN724" s="1">
        <v>0</v>
      </c>
      <c r="AO724" s="1">
        <v>0</v>
      </c>
      <c r="AP724" s="1">
        <v>0</v>
      </c>
      <c r="AQ724" s="1" t="s">
        <v>1465</v>
      </c>
      <c r="AR724" s="1">
        <v>0</v>
      </c>
      <c r="AT724" s="1" t="s">
        <v>16</v>
      </c>
      <c r="AU724" s="1" t="s">
        <v>1206</v>
      </c>
      <c r="AV724" s="1" t="s">
        <v>1019</v>
      </c>
      <c r="AW724" s="1">
        <v>12</v>
      </c>
      <c r="AX724" s="1">
        <v>12</v>
      </c>
      <c r="AZ724" s="1" t="s">
        <v>1065</v>
      </c>
      <c r="BB724" s="1" t="s">
        <v>1543</v>
      </c>
      <c r="BD724" s="1" t="s">
        <v>1626</v>
      </c>
      <c r="BE724" s="1" t="s">
        <v>1036</v>
      </c>
      <c r="BF724" s="3">
        <v>12</v>
      </c>
      <c r="BG724" s="1" t="s">
        <v>2380</v>
      </c>
      <c r="BH724" s="1" t="s">
        <v>1034</v>
      </c>
      <c r="BI724" s="1" t="s">
        <v>1173</v>
      </c>
      <c r="BJ724" s="1" t="s">
        <v>1172</v>
      </c>
      <c r="BK724" s="1" t="s">
        <v>1267</v>
      </c>
      <c r="BL724" s="1" t="s">
        <v>1108</v>
      </c>
      <c r="BM724" s="1" t="s">
        <v>1107</v>
      </c>
      <c r="BN724" s="1">
        <v>1</v>
      </c>
      <c r="BS724" s="1" t="s">
        <v>1106</v>
      </c>
      <c r="BT724" s="1" t="s">
        <v>1106</v>
      </c>
      <c r="BU724" s="1" t="s">
        <v>1266</v>
      </c>
      <c r="BW724" s="1" t="s">
        <v>1266</v>
      </c>
      <c r="BX724" s="1" t="s">
        <v>1106</v>
      </c>
      <c r="BY724" s="1" t="s">
        <v>1106</v>
      </c>
      <c r="BZ724" s="1" t="s">
        <v>1106</v>
      </c>
      <c r="CA724" s="1" t="s">
        <v>1106</v>
      </c>
      <c r="CB724" s="1" t="s">
        <v>1106</v>
      </c>
      <c r="CC724" s="1" t="s">
        <v>1266</v>
      </c>
      <c r="CD724" s="1" t="s">
        <v>1106</v>
      </c>
      <c r="CE724" s="1" t="s">
        <v>1106</v>
      </c>
      <c r="CF724" s="1" t="s">
        <v>1106</v>
      </c>
      <c r="CG724" s="1" t="s">
        <v>1106</v>
      </c>
      <c r="CH724" s="1" t="s">
        <v>1106</v>
      </c>
      <c r="CI724" s="2">
        <v>41411</v>
      </c>
      <c r="CJ724" s="2">
        <v>40947</v>
      </c>
    </row>
    <row r="725" spans="1:88" ht="45" x14ac:dyDescent="0.25">
      <c r="A725" s="1">
        <v>286</v>
      </c>
      <c r="B725" s="1" t="s">
        <v>669</v>
      </c>
      <c r="G725" s="5">
        <v>286.10000000000002</v>
      </c>
      <c r="H725" s="1" t="s">
        <v>4367</v>
      </c>
      <c r="I725" s="1" t="s">
        <v>16</v>
      </c>
      <c r="J725" s="1" t="s">
        <v>70</v>
      </c>
      <c r="K725" s="1" t="s">
        <v>100</v>
      </c>
      <c r="L725" s="1" t="s">
        <v>90</v>
      </c>
      <c r="M725" s="1" t="s">
        <v>3594</v>
      </c>
      <c r="N725" s="2">
        <v>36039</v>
      </c>
      <c r="P725" s="1">
        <v>430587</v>
      </c>
      <c r="Q725" s="1">
        <v>418239</v>
      </c>
      <c r="R725" s="1">
        <v>110</v>
      </c>
      <c r="S725" s="1" t="s">
        <v>1336</v>
      </c>
      <c r="T725" s="1" t="s">
        <v>4365</v>
      </c>
      <c r="U725" s="1">
        <v>30</v>
      </c>
      <c r="V725" s="1" t="s">
        <v>1194</v>
      </c>
      <c r="W725" s="1">
        <v>0</v>
      </c>
      <c r="X725" s="1">
        <v>20</v>
      </c>
      <c r="Z725" s="1">
        <v>1</v>
      </c>
      <c r="AA725" s="1">
        <v>0</v>
      </c>
      <c r="AB725" s="1">
        <v>0</v>
      </c>
      <c r="AC725" s="1">
        <v>1</v>
      </c>
      <c r="AD725" s="1">
        <v>0</v>
      </c>
      <c r="AE725" s="1">
        <v>0</v>
      </c>
      <c r="AF725" s="1">
        <v>0</v>
      </c>
      <c r="AG725" s="1">
        <v>0</v>
      </c>
      <c r="AH725" s="1">
        <v>0</v>
      </c>
      <c r="AI725" s="1">
        <v>0</v>
      </c>
      <c r="AJ725" s="1">
        <v>0</v>
      </c>
      <c r="AK725" s="1">
        <v>1</v>
      </c>
      <c r="AL725" s="1">
        <v>0</v>
      </c>
      <c r="AM725" s="1">
        <v>0</v>
      </c>
      <c r="AN725" s="1">
        <v>0</v>
      </c>
      <c r="AO725" s="1">
        <v>0</v>
      </c>
      <c r="AP725" s="1">
        <v>0</v>
      </c>
      <c r="AQ725" s="1" t="s">
        <v>1251</v>
      </c>
      <c r="AR725" s="1">
        <v>0</v>
      </c>
      <c r="AT725" s="1" t="s">
        <v>16</v>
      </c>
      <c r="AU725" s="1" t="s">
        <v>1206</v>
      </c>
      <c r="AV725" s="1" t="s">
        <v>1019</v>
      </c>
      <c r="AW725" s="1">
        <v>12</v>
      </c>
      <c r="AX725" s="1">
        <v>12</v>
      </c>
      <c r="CI725" s="2">
        <v>41411</v>
      </c>
    </row>
    <row r="726" spans="1:88" ht="45" x14ac:dyDescent="0.25">
      <c r="A726" s="1">
        <v>286</v>
      </c>
      <c r="B726" s="1" t="s">
        <v>669</v>
      </c>
      <c r="G726" s="5">
        <v>286.2</v>
      </c>
      <c r="H726" s="1" t="s">
        <v>4366</v>
      </c>
      <c r="I726" s="1" t="s">
        <v>16</v>
      </c>
      <c r="J726" s="1" t="s">
        <v>70</v>
      </c>
      <c r="K726" s="1" t="s">
        <v>100</v>
      </c>
      <c r="L726" s="1" t="s">
        <v>90</v>
      </c>
      <c r="M726" s="1" t="s">
        <v>3594</v>
      </c>
      <c r="N726" s="2">
        <v>36039</v>
      </c>
      <c r="P726" s="1">
        <v>430587</v>
      </c>
      <c r="Q726" s="1">
        <v>418239</v>
      </c>
      <c r="R726" s="1">
        <v>110</v>
      </c>
      <c r="S726" s="1" t="s">
        <v>1336</v>
      </c>
      <c r="T726" s="1" t="s">
        <v>4365</v>
      </c>
      <c r="U726" s="1">
        <v>30</v>
      </c>
      <c r="V726" s="1" t="s">
        <v>1194</v>
      </c>
      <c r="W726" s="1">
        <v>0</v>
      </c>
      <c r="X726" s="1">
        <v>20</v>
      </c>
      <c r="Z726" s="1">
        <v>1</v>
      </c>
      <c r="AA726" s="1">
        <v>0</v>
      </c>
      <c r="AB726" s="1">
        <v>0</v>
      </c>
      <c r="AC726" s="1">
        <v>1</v>
      </c>
      <c r="AD726" s="1">
        <v>0</v>
      </c>
      <c r="AE726" s="1">
        <v>0</v>
      </c>
      <c r="AF726" s="1">
        <v>0</v>
      </c>
      <c r="AG726" s="1">
        <v>0</v>
      </c>
      <c r="AH726" s="1">
        <v>0</v>
      </c>
      <c r="AI726" s="1">
        <v>0</v>
      </c>
      <c r="AJ726" s="1">
        <v>0</v>
      </c>
      <c r="AK726" s="1">
        <v>1</v>
      </c>
      <c r="AL726" s="1">
        <v>0</v>
      </c>
      <c r="AM726" s="1">
        <v>0</v>
      </c>
      <c r="AN726" s="1">
        <v>0</v>
      </c>
      <c r="AO726" s="1">
        <v>0</v>
      </c>
      <c r="AP726" s="1">
        <v>0</v>
      </c>
      <c r="AQ726" s="1" t="s">
        <v>1251</v>
      </c>
      <c r="AR726" s="1">
        <v>0</v>
      </c>
      <c r="AT726" s="1" t="s">
        <v>16</v>
      </c>
      <c r="AU726" s="1" t="s">
        <v>1206</v>
      </c>
      <c r="AV726" s="1" t="s">
        <v>1019</v>
      </c>
      <c r="AW726" s="1">
        <v>12</v>
      </c>
      <c r="AX726" s="1">
        <v>0</v>
      </c>
      <c r="CI726" s="2">
        <v>41411</v>
      </c>
    </row>
    <row r="727" spans="1:88" ht="30" x14ac:dyDescent="0.25">
      <c r="A727" s="1">
        <v>287</v>
      </c>
      <c r="B727" s="1" t="s">
        <v>670</v>
      </c>
      <c r="G727" s="5">
        <v>287.2</v>
      </c>
      <c r="H727" s="1" t="s">
        <v>1314</v>
      </c>
      <c r="I727" s="1" t="s">
        <v>16</v>
      </c>
      <c r="J727" s="1" t="s">
        <v>1041</v>
      </c>
      <c r="K727" s="1" t="s">
        <v>448</v>
      </c>
      <c r="L727" s="1" t="s">
        <v>90</v>
      </c>
      <c r="M727" s="1" t="s">
        <v>1413</v>
      </c>
      <c r="N727" s="2">
        <v>36039</v>
      </c>
      <c r="O727" s="1" t="s">
        <v>4362</v>
      </c>
      <c r="P727" s="1">
        <v>306659</v>
      </c>
      <c r="Q727" s="1">
        <v>202685</v>
      </c>
      <c r="R727" s="1">
        <v>170</v>
      </c>
      <c r="S727" s="1" t="s">
        <v>1424</v>
      </c>
      <c r="T727" s="1" t="s">
        <v>4361</v>
      </c>
      <c r="U727" s="1">
        <v>20</v>
      </c>
      <c r="V727" s="1" t="s">
        <v>1529</v>
      </c>
      <c r="W727" s="1">
        <v>0</v>
      </c>
      <c r="X727" s="1">
        <v>20</v>
      </c>
      <c r="Z727" s="1">
        <v>1</v>
      </c>
      <c r="AA727" s="1">
        <v>1</v>
      </c>
      <c r="AB727" s="1">
        <v>0</v>
      </c>
      <c r="AC727" s="1">
        <v>0</v>
      </c>
      <c r="AD727" s="1">
        <v>0</v>
      </c>
      <c r="AE727" s="1">
        <v>0</v>
      </c>
      <c r="AF727" s="1">
        <v>0</v>
      </c>
      <c r="AG727" s="1">
        <v>0</v>
      </c>
      <c r="AH727" s="1">
        <v>1</v>
      </c>
      <c r="AI727" s="1">
        <v>1</v>
      </c>
      <c r="AJ727" s="1">
        <v>0</v>
      </c>
      <c r="AK727" s="1">
        <v>0</v>
      </c>
      <c r="AL727" s="1">
        <v>0</v>
      </c>
      <c r="AM727" s="1">
        <v>0</v>
      </c>
      <c r="AN727" s="1">
        <v>0</v>
      </c>
      <c r="AO727" s="1">
        <v>0</v>
      </c>
      <c r="AP727" s="1">
        <v>0</v>
      </c>
      <c r="AQ727" s="1" t="s">
        <v>1580</v>
      </c>
      <c r="AR727" s="1">
        <v>0</v>
      </c>
      <c r="AT727" s="1" t="s">
        <v>16</v>
      </c>
      <c r="AU727" s="1" t="s">
        <v>1206</v>
      </c>
      <c r="AV727" s="1" t="s">
        <v>1452</v>
      </c>
      <c r="AW727" s="1">
        <v>4</v>
      </c>
      <c r="AX727" s="1">
        <v>0</v>
      </c>
      <c r="AZ727" s="1" t="s">
        <v>1065</v>
      </c>
      <c r="BB727" s="1" t="s">
        <v>2837</v>
      </c>
      <c r="BD727" s="1" t="s">
        <v>1626</v>
      </c>
      <c r="BE727" s="1" t="s">
        <v>1452</v>
      </c>
      <c r="BF727" s="3">
        <v>4</v>
      </c>
      <c r="BG727" s="1" t="s">
        <v>2380</v>
      </c>
      <c r="BH727" s="1" t="s">
        <v>1034</v>
      </c>
      <c r="BI727" s="1" t="s">
        <v>1173</v>
      </c>
      <c r="BJ727" s="1" t="s">
        <v>1172</v>
      </c>
      <c r="BK727" s="1" t="s">
        <v>1267</v>
      </c>
      <c r="BL727" s="1" t="s">
        <v>1108</v>
      </c>
      <c r="BM727" s="1" t="s">
        <v>1107</v>
      </c>
      <c r="BN727" s="1">
        <v>1</v>
      </c>
      <c r="BT727" s="1" t="s">
        <v>1106</v>
      </c>
      <c r="BW727" s="1" t="s">
        <v>1106</v>
      </c>
      <c r="BX727" s="1" t="s">
        <v>1383</v>
      </c>
      <c r="BY727" s="1" t="s">
        <v>1383</v>
      </c>
      <c r="BZ727" s="1" t="s">
        <v>1106</v>
      </c>
      <c r="CA727" s="1" t="s">
        <v>1383</v>
      </c>
      <c r="CB727" s="1" t="s">
        <v>1383</v>
      </c>
      <c r="CC727" s="1" t="s">
        <v>1106</v>
      </c>
      <c r="CD727" s="1" t="s">
        <v>1383</v>
      </c>
      <c r="CE727" s="1" t="s">
        <v>1383</v>
      </c>
      <c r="CF727" s="1" t="s">
        <v>1383</v>
      </c>
      <c r="CG727" s="1" t="s">
        <v>1383</v>
      </c>
      <c r="CH727" s="1" t="s">
        <v>1383</v>
      </c>
      <c r="CI727" s="2">
        <v>41411</v>
      </c>
      <c r="CJ727" s="2">
        <v>39881</v>
      </c>
    </row>
    <row r="728" spans="1:88" ht="30" x14ac:dyDescent="0.25">
      <c r="A728" s="1">
        <v>287</v>
      </c>
      <c r="B728" s="1" t="s">
        <v>670</v>
      </c>
      <c r="G728" s="5">
        <v>287.10000000000002</v>
      </c>
      <c r="H728" s="1" t="s">
        <v>1426</v>
      </c>
      <c r="I728" s="1" t="s">
        <v>16</v>
      </c>
      <c r="J728" s="1" t="s">
        <v>1041</v>
      </c>
      <c r="K728" s="1" t="s">
        <v>448</v>
      </c>
      <c r="L728" s="1" t="s">
        <v>90</v>
      </c>
      <c r="M728" s="1" t="s">
        <v>1413</v>
      </c>
      <c r="N728" s="2">
        <v>36039</v>
      </c>
      <c r="O728" s="1" t="s">
        <v>4364</v>
      </c>
      <c r="P728" s="1">
        <v>306487</v>
      </c>
      <c r="Q728" s="1">
        <v>202614</v>
      </c>
      <c r="R728" s="1">
        <v>170</v>
      </c>
      <c r="S728" s="1" t="s">
        <v>1424</v>
      </c>
      <c r="T728" s="1" t="s">
        <v>4363</v>
      </c>
      <c r="U728" s="1">
        <v>30</v>
      </c>
      <c r="V728" s="1" t="s">
        <v>1529</v>
      </c>
      <c r="W728" s="1">
        <v>196</v>
      </c>
      <c r="X728" s="1">
        <v>1</v>
      </c>
      <c r="Y728" s="1" t="s">
        <v>1256</v>
      </c>
      <c r="Z728" s="1">
        <v>1</v>
      </c>
      <c r="AA728" s="1">
        <v>0</v>
      </c>
      <c r="AB728" s="1">
        <v>0</v>
      </c>
      <c r="AC728" s="1">
        <v>1</v>
      </c>
      <c r="AD728" s="1">
        <v>0</v>
      </c>
      <c r="AE728" s="1">
        <v>0</v>
      </c>
      <c r="AF728" s="1">
        <v>0</v>
      </c>
      <c r="AG728" s="1">
        <v>0</v>
      </c>
      <c r="AH728" s="1">
        <v>0</v>
      </c>
      <c r="AI728" s="1">
        <v>0</v>
      </c>
      <c r="AJ728" s="1">
        <v>0</v>
      </c>
      <c r="AK728" s="1">
        <v>0</v>
      </c>
      <c r="AL728" s="1">
        <v>0</v>
      </c>
      <c r="AM728" s="1">
        <v>0</v>
      </c>
      <c r="AN728" s="1">
        <v>0</v>
      </c>
      <c r="AO728" s="1">
        <v>0</v>
      </c>
      <c r="AP728" s="1">
        <v>0</v>
      </c>
      <c r="AQ728" s="1" t="s">
        <v>1326</v>
      </c>
      <c r="AR728" s="1">
        <v>0</v>
      </c>
      <c r="AT728" s="1" t="s">
        <v>16</v>
      </c>
      <c r="AU728" s="1" t="s">
        <v>1206</v>
      </c>
      <c r="AV728" s="1" t="s">
        <v>1452</v>
      </c>
      <c r="AW728" s="1">
        <v>4</v>
      </c>
      <c r="AX728" s="1">
        <v>4</v>
      </c>
      <c r="CI728" s="2">
        <v>41411</v>
      </c>
      <c r="CJ728" s="2">
        <v>39881</v>
      </c>
    </row>
    <row r="729" spans="1:88" ht="30" x14ac:dyDescent="0.25">
      <c r="A729" s="1">
        <v>288</v>
      </c>
      <c r="B729" s="1" t="s">
        <v>671</v>
      </c>
      <c r="G729" s="5">
        <v>288.10000000000002</v>
      </c>
      <c r="H729" s="1" t="s">
        <v>2616</v>
      </c>
      <c r="I729" s="1" t="s">
        <v>16</v>
      </c>
      <c r="J729" s="1" t="s">
        <v>1041</v>
      </c>
      <c r="K729" s="1" t="s">
        <v>448</v>
      </c>
      <c r="L729" s="1" t="s">
        <v>90</v>
      </c>
      <c r="M729" s="1" t="s">
        <v>1413</v>
      </c>
      <c r="N729" s="2">
        <v>36039</v>
      </c>
      <c r="O729" s="1" t="s">
        <v>4360</v>
      </c>
      <c r="P729" s="1">
        <v>306785</v>
      </c>
      <c r="Q729" s="1">
        <v>202410</v>
      </c>
      <c r="R729" s="1">
        <v>170</v>
      </c>
      <c r="S729" s="1" t="s">
        <v>1424</v>
      </c>
      <c r="T729" s="1" t="s">
        <v>4359</v>
      </c>
      <c r="U729" s="1">
        <v>20</v>
      </c>
      <c r="V729" s="1" t="s">
        <v>1194</v>
      </c>
      <c r="W729" s="1">
        <v>140</v>
      </c>
      <c r="X729" s="1">
        <v>10</v>
      </c>
      <c r="Y729" s="1" t="s">
        <v>1256</v>
      </c>
      <c r="Z729" s="1">
        <v>1</v>
      </c>
      <c r="AA729" s="1">
        <v>0</v>
      </c>
      <c r="AB729" s="1">
        <v>0</v>
      </c>
      <c r="AC729" s="1">
        <v>0</v>
      </c>
      <c r="AD729" s="1">
        <v>0</v>
      </c>
      <c r="AE729" s="1">
        <v>0</v>
      </c>
      <c r="AF729" s="1">
        <v>0</v>
      </c>
      <c r="AG729" s="1">
        <v>0</v>
      </c>
      <c r="AH729" s="1">
        <v>0</v>
      </c>
      <c r="AI729" s="1">
        <v>0</v>
      </c>
      <c r="AJ729" s="1">
        <v>0</v>
      </c>
      <c r="AK729" s="1">
        <v>1</v>
      </c>
      <c r="AL729" s="1">
        <v>0</v>
      </c>
      <c r="AM729" s="1">
        <v>0</v>
      </c>
      <c r="AN729" s="1">
        <v>0</v>
      </c>
      <c r="AO729" s="1">
        <v>0</v>
      </c>
      <c r="AP729" s="1">
        <v>0</v>
      </c>
      <c r="AQ729" s="1" t="s">
        <v>1333</v>
      </c>
      <c r="AR729" s="1">
        <v>0</v>
      </c>
      <c r="AT729" s="1" t="s">
        <v>16</v>
      </c>
      <c r="AU729" s="1" t="s">
        <v>1206</v>
      </c>
      <c r="AV729" s="1" t="s">
        <v>1332</v>
      </c>
      <c r="AW729" s="1">
        <v>2</v>
      </c>
      <c r="AX729" s="1">
        <v>2</v>
      </c>
      <c r="CI729" s="2">
        <v>41411</v>
      </c>
      <c r="CJ729" s="2">
        <v>39881</v>
      </c>
    </row>
    <row r="730" spans="1:88" ht="30" x14ac:dyDescent="0.25">
      <c r="A730" s="1">
        <v>288</v>
      </c>
      <c r="B730" s="1" t="s">
        <v>671</v>
      </c>
      <c r="G730" s="5">
        <v>288.2</v>
      </c>
      <c r="H730" s="1" t="s">
        <v>1314</v>
      </c>
      <c r="I730" s="1" t="s">
        <v>16</v>
      </c>
      <c r="J730" s="1" t="s">
        <v>1041</v>
      </c>
      <c r="K730" s="1" t="s">
        <v>448</v>
      </c>
      <c r="L730" s="1" t="s">
        <v>90</v>
      </c>
      <c r="M730" s="1" t="s">
        <v>1413</v>
      </c>
      <c r="N730" s="2">
        <v>36039</v>
      </c>
      <c r="O730" s="1" t="s">
        <v>4358</v>
      </c>
      <c r="P730" s="1">
        <v>306785</v>
      </c>
      <c r="Q730" s="1">
        <v>202422</v>
      </c>
      <c r="R730" s="1">
        <v>170</v>
      </c>
      <c r="S730" s="1" t="s">
        <v>1424</v>
      </c>
      <c r="T730" s="1" t="s">
        <v>4357</v>
      </c>
      <c r="U730" s="1">
        <v>20</v>
      </c>
      <c r="V730" s="1" t="s">
        <v>1529</v>
      </c>
      <c r="W730" s="1">
        <v>140</v>
      </c>
      <c r="X730" s="1">
        <v>10</v>
      </c>
      <c r="Y730" s="1" t="s">
        <v>1256</v>
      </c>
      <c r="Z730" s="1">
        <v>1</v>
      </c>
      <c r="AA730" s="1">
        <v>1</v>
      </c>
      <c r="AB730" s="1">
        <v>0</v>
      </c>
      <c r="AC730" s="1">
        <v>0</v>
      </c>
      <c r="AD730" s="1">
        <v>0</v>
      </c>
      <c r="AE730" s="1">
        <v>0</v>
      </c>
      <c r="AF730" s="1">
        <v>0</v>
      </c>
      <c r="AG730" s="1">
        <v>0</v>
      </c>
      <c r="AH730" s="1">
        <v>0</v>
      </c>
      <c r="AI730" s="1">
        <v>1</v>
      </c>
      <c r="AJ730" s="1">
        <v>0</v>
      </c>
      <c r="AK730" s="1">
        <v>0</v>
      </c>
      <c r="AL730" s="1">
        <v>0</v>
      </c>
      <c r="AM730" s="1">
        <v>0</v>
      </c>
      <c r="AN730" s="1">
        <v>0</v>
      </c>
      <c r="AO730" s="1">
        <v>0</v>
      </c>
      <c r="AP730" s="1">
        <v>0</v>
      </c>
      <c r="AQ730" s="1" t="s">
        <v>1465</v>
      </c>
      <c r="AR730" s="1">
        <v>0</v>
      </c>
      <c r="AT730" s="1" t="s">
        <v>16</v>
      </c>
      <c r="AU730" s="1" t="s">
        <v>1206</v>
      </c>
      <c r="AV730" s="1" t="s">
        <v>1332</v>
      </c>
      <c r="AW730" s="1">
        <v>2</v>
      </c>
      <c r="AX730" s="1">
        <v>0</v>
      </c>
      <c r="AZ730" s="1" t="s">
        <v>1065</v>
      </c>
      <c r="BB730" s="1" t="s">
        <v>1543</v>
      </c>
      <c r="BD730" s="1" t="s">
        <v>1626</v>
      </c>
      <c r="BE730" s="1" t="s">
        <v>1332</v>
      </c>
      <c r="BF730" s="3">
        <v>2</v>
      </c>
      <c r="BG730" s="1" t="s">
        <v>2380</v>
      </c>
      <c r="BH730" s="1" t="s">
        <v>1034</v>
      </c>
      <c r="BI730" s="1" t="s">
        <v>1173</v>
      </c>
      <c r="BJ730" s="1" t="s">
        <v>1172</v>
      </c>
      <c r="BK730" s="1" t="s">
        <v>1267</v>
      </c>
      <c r="BL730" s="1" t="s">
        <v>1108</v>
      </c>
      <c r="BM730" s="1" t="s">
        <v>1107</v>
      </c>
      <c r="BN730" s="1">
        <v>1</v>
      </c>
      <c r="BT730" s="1" t="s">
        <v>1106</v>
      </c>
      <c r="BW730" s="1" t="s">
        <v>1106</v>
      </c>
      <c r="BX730" s="1" t="s">
        <v>1383</v>
      </c>
      <c r="BY730" s="1" t="s">
        <v>1383</v>
      </c>
      <c r="BZ730" s="1" t="s">
        <v>1106</v>
      </c>
      <c r="CA730" s="1" t="s">
        <v>1383</v>
      </c>
      <c r="CB730" s="1" t="s">
        <v>1383</v>
      </c>
      <c r="CC730" s="1" t="s">
        <v>1106</v>
      </c>
      <c r="CD730" s="1" t="s">
        <v>1383</v>
      </c>
      <c r="CE730" s="1" t="s">
        <v>1383</v>
      </c>
      <c r="CF730" s="1" t="s">
        <v>1383</v>
      </c>
      <c r="CG730" s="1" t="s">
        <v>1383</v>
      </c>
      <c r="CH730" s="1" t="s">
        <v>1383</v>
      </c>
      <c r="CI730" s="2">
        <v>41411</v>
      </c>
      <c r="CJ730" s="2">
        <v>41411</v>
      </c>
    </row>
    <row r="731" spans="1:88" ht="60" x14ac:dyDescent="0.25">
      <c r="A731" s="1">
        <v>289</v>
      </c>
      <c r="B731" s="1" t="s">
        <v>672</v>
      </c>
      <c r="G731" s="5">
        <v>289.10000000000002</v>
      </c>
      <c r="H731" s="1" t="s">
        <v>1426</v>
      </c>
      <c r="I731" s="1" t="s">
        <v>16</v>
      </c>
      <c r="J731" s="1" t="s">
        <v>70</v>
      </c>
      <c r="K731" s="1" t="s">
        <v>55</v>
      </c>
      <c r="L731" s="1" t="s">
        <v>16</v>
      </c>
      <c r="M731" s="1" t="s">
        <v>3696</v>
      </c>
      <c r="N731" s="2">
        <v>36069</v>
      </c>
      <c r="O731" s="1" t="s">
        <v>4356</v>
      </c>
      <c r="P731" s="1">
        <v>434841</v>
      </c>
      <c r="Q731" s="1">
        <v>408277</v>
      </c>
      <c r="R731" s="1">
        <v>111</v>
      </c>
      <c r="S731" s="1" t="s">
        <v>1336</v>
      </c>
      <c r="T731" s="1" t="s">
        <v>4355</v>
      </c>
      <c r="U731" s="1">
        <v>10</v>
      </c>
      <c r="V731" s="1" t="s">
        <v>1194</v>
      </c>
      <c r="W731" s="1">
        <v>57</v>
      </c>
      <c r="X731" s="1">
        <v>1</v>
      </c>
      <c r="Y731" s="1" t="s">
        <v>1256</v>
      </c>
      <c r="Z731" s="1">
        <v>1</v>
      </c>
      <c r="AA731" s="1">
        <v>0</v>
      </c>
      <c r="AB731" s="1">
        <v>0</v>
      </c>
      <c r="AC731" s="1">
        <v>1</v>
      </c>
      <c r="AD731" s="1">
        <v>0</v>
      </c>
      <c r="AE731" s="1">
        <v>0</v>
      </c>
      <c r="AF731" s="1">
        <v>0</v>
      </c>
      <c r="AG731" s="1">
        <v>0</v>
      </c>
      <c r="AH731" s="1">
        <v>0</v>
      </c>
      <c r="AI731" s="1">
        <v>0</v>
      </c>
      <c r="AJ731" s="1">
        <v>0</v>
      </c>
      <c r="AK731" s="1">
        <v>0</v>
      </c>
      <c r="AL731" s="1">
        <v>0</v>
      </c>
      <c r="AM731" s="1">
        <v>0</v>
      </c>
      <c r="AN731" s="1">
        <v>0</v>
      </c>
      <c r="AO731" s="1">
        <v>0</v>
      </c>
      <c r="AP731" s="1">
        <v>0</v>
      </c>
      <c r="AQ731" s="1" t="s">
        <v>1326</v>
      </c>
      <c r="AR731" s="1">
        <v>0</v>
      </c>
      <c r="AT731" s="1" t="s">
        <v>16</v>
      </c>
      <c r="AU731" s="1" t="s">
        <v>1206</v>
      </c>
      <c r="AV731" s="1" t="s">
        <v>1452</v>
      </c>
      <c r="AW731" s="1">
        <v>4</v>
      </c>
      <c r="AX731" s="1">
        <v>4</v>
      </c>
      <c r="CI731" s="2">
        <v>41411</v>
      </c>
    </row>
    <row r="732" spans="1:88" ht="60" x14ac:dyDescent="0.25">
      <c r="A732" s="1">
        <v>290</v>
      </c>
      <c r="B732" s="1" t="s">
        <v>673</v>
      </c>
      <c r="G732" s="5">
        <v>290.3</v>
      </c>
      <c r="H732" s="1" t="s">
        <v>4349</v>
      </c>
      <c r="I732" s="1" t="s">
        <v>16</v>
      </c>
      <c r="J732" s="1" t="s">
        <v>70</v>
      </c>
      <c r="K732" s="1" t="s">
        <v>55</v>
      </c>
      <c r="L732" s="1" t="s">
        <v>16</v>
      </c>
      <c r="M732" s="1" t="s">
        <v>3696</v>
      </c>
      <c r="N732" s="2">
        <v>36069</v>
      </c>
      <c r="O732" s="1" t="s">
        <v>4348</v>
      </c>
      <c r="P732" s="1">
        <v>434235</v>
      </c>
      <c r="Q732" s="1">
        <v>407950</v>
      </c>
      <c r="R732" s="1">
        <v>111</v>
      </c>
      <c r="S732" s="1" t="s">
        <v>1336</v>
      </c>
      <c r="T732" s="1" t="s">
        <v>4347</v>
      </c>
      <c r="U732" s="1">
        <v>10</v>
      </c>
      <c r="V732" s="1" t="s">
        <v>1194</v>
      </c>
      <c r="W732" s="1">
        <v>0</v>
      </c>
      <c r="X732" s="1">
        <v>20</v>
      </c>
      <c r="Z732" s="1">
        <v>1</v>
      </c>
      <c r="AA732" s="1">
        <v>0</v>
      </c>
      <c r="AB732" s="1">
        <v>0</v>
      </c>
      <c r="AC732" s="1">
        <v>1</v>
      </c>
      <c r="AD732" s="1">
        <v>0</v>
      </c>
      <c r="AE732" s="1">
        <v>0</v>
      </c>
      <c r="AF732" s="1">
        <v>0</v>
      </c>
      <c r="AG732" s="1">
        <v>0</v>
      </c>
      <c r="AH732" s="1">
        <v>0</v>
      </c>
      <c r="AI732" s="1">
        <v>0</v>
      </c>
      <c r="AJ732" s="1">
        <v>0</v>
      </c>
      <c r="AK732" s="1">
        <v>0</v>
      </c>
      <c r="AL732" s="1">
        <v>0</v>
      </c>
      <c r="AM732" s="1">
        <v>0</v>
      </c>
      <c r="AN732" s="1">
        <v>0</v>
      </c>
      <c r="AO732" s="1">
        <v>0</v>
      </c>
      <c r="AP732" s="1">
        <v>0</v>
      </c>
      <c r="AQ732" s="1" t="s">
        <v>1326</v>
      </c>
      <c r="AR732" s="1">
        <v>0</v>
      </c>
      <c r="AT732" s="1" t="s">
        <v>16</v>
      </c>
      <c r="AU732" s="1" t="s">
        <v>1206</v>
      </c>
      <c r="AV732" s="1" t="s">
        <v>1452</v>
      </c>
      <c r="AW732" s="1">
        <v>4</v>
      </c>
      <c r="AX732" s="1">
        <v>0</v>
      </c>
      <c r="CI732" s="2">
        <v>41411</v>
      </c>
    </row>
    <row r="733" spans="1:88" ht="60" x14ac:dyDescent="0.25">
      <c r="A733" s="1">
        <v>290</v>
      </c>
      <c r="B733" s="1" t="s">
        <v>673</v>
      </c>
      <c r="G733" s="5">
        <v>290.10000000000002</v>
      </c>
      <c r="H733" s="1" t="s">
        <v>1881</v>
      </c>
      <c r="I733" s="1" t="s">
        <v>16</v>
      </c>
      <c r="J733" s="1" t="s">
        <v>70</v>
      </c>
      <c r="K733" s="1" t="s">
        <v>55</v>
      </c>
      <c r="L733" s="1" t="s">
        <v>16</v>
      </c>
      <c r="M733" s="1" t="s">
        <v>3696</v>
      </c>
      <c r="N733" s="2">
        <v>36069</v>
      </c>
      <c r="O733" s="1" t="s">
        <v>4354</v>
      </c>
      <c r="P733" s="1">
        <v>434224</v>
      </c>
      <c r="Q733" s="1">
        <v>408003</v>
      </c>
      <c r="R733" s="1">
        <v>111</v>
      </c>
      <c r="S733" s="1" t="s">
        <v>1336</v>
      </c>
      <c r="T733" s="1" t="s">
        <v>4353</v>
      </c>
      <c r="U733" s="1">
        <v>10</v>
      </c>
      <c r="V733" s="1" t="s">
        <v>1194</v>
      </c>
      <c r="W733" s="1">
        <v>64.5</v>
      </c>
      <c r="X733" s="1">
        <v>0.1</v>
      </c>
      <c r="Y733" s="1" t="s">
        <v>1256</v>
      </c>
      <c r="Z733" s="1">
        <v>1</v>
      </c>
      <c r="AA733" s="1">
        <v>0</v>
      </c>
      <c r="AB733" s="1">
        <v>0</v>
      </c>
      <c r="AC733" s="1">
        <v>1</v>
      </c>
      <c r="AD733" s="1">
        <v>0</v>
      </c>
      <c r="AE733" s="1">
        <v>0</v>
      </c>
      <c r="AF733" s="1">
        <v>0</v>
      </c>
      <c r="AG733" s="1">
        <v>0</v>
      </c>
      <c r="AH733" s="1">
        <v>0</v>
      </c>
      <c r="AI733" s="1">
        <v>0</v>
      </c>
      <c r="AJ733" s="1">
        <v>0</v>
      </c>
      <c r="AK733" s="1">
        <v>0</v>
      </c>
      <c r="AL733" s="1">
        <v>0</v>
      </c>
      <c r="AM733" s="1">
        <v>0</v>
      </c>
      <c r="AN733" s="1">
        <v>0</v>
      </c>
      <c r="AO733" s="1">
        <v>0</v>
      </c>
      <c r="AP733" s="1">
        <v>0</v>
      </c>
      <c r="AQ733" s="1" t="s">
        <v>1326</v>
      </c>
      <c r="AR733" s="1">
        <v>0</v>
      </c>
      <c r="AT733" s="1" t="s">
        <v>16</v>
      </c>
      <c r="AU733" s="1" t="s">
        <v>1206</v>
      </c>
      <c r="AV733" s="1" t="s">
        <v>1452</v>
      </c>
      <c r="AW733" s="1">
        <v>4</v>
      </c>
      <c r="AX733" s="1">
        <v>4</v>
      </c>
      <c r="CI733" s="2">
        <v>41411</v>
      </c>
    </row>
    <row r="734" spans="1:88" ht="60" x14ac:dyDescent="0.25">
      <c r="A734" s="1">
        <v>290</v>
      </c>
      <c r="B734" s="1" t="s">
        <v>673</v>
      </c>
      <c r="G734" s="5">
        <v>290.2</v>
      </c>
      <c r="H734" s="1" t="s">
        <v>4352</v>
      </c>
      <c r="I734" s="1" t="s">
        <v>16</v>
      </c>
      <c r="J734" s="1" t="s">
        <v>70</v>
      </c>
      <c r="K734" s="1" t="s">
        <v>55</v>
      </c>
      <c r="L734" s="1" t="s">
        <v>16</v>
      </c>
      <c r="M734" s="1" t="s">
        <v>3696</v>
      </c>
      <c r="N734" s="2">
        <v>36069</v>
      </c>
      <c r="O734" s="1" t="s">
        <v>4351</v>
      </c>
      <c r="P734" s="1">
        <v>434201</v>
      </c>
      <c r="Q734" s="1">
        <v>407980</v>
      </c>
      <c r="R734" s="1">
        <v>111</v>
      </c>
      <c r="S734" s="1" t="s">
        <v>1336</v>
      </c>
      <c r="T734" s="1" t="s">
        <v>4350</v>
      </c>
      <c r="U734" s="1">
        <v>10</v>
      </c>
      <c r="V734" s="1" t="s">
        <v>1194</v>
      </c>
      <c r="W734" s="1">
        <v>69</v>
      </c>
      <c r="X734" s="1">
        <v>1</v>
      </c>
      <c r="Y734" s="1" t="s">
        <v>1256</v>
      </c>
      <c r="Z734" s="1">
        <v>1</v>
      </c>
      <c r="AA734" s="1">
        <v>0</v>
      </c>
      <c r="AB734" s="1">
        <v>0</v>
      </c>
      <c r="AC734" s="1">
        <v>1</v>
      </c>
      <c r="AD734" s="1">
        <v>0</v>
      </c>
      <c r="AE734" s="1">
        <v>0</v>
      </c>
      <c r="AF734" s="1">
        <v>0</v>
      </c>
      <c r="AG734" s="1">
        <v>0</v>
      </c>
      <c r="AH734" s="1">
        <v>0</v>
      </c>
      <c r="AI734" s="1">
        <v>0</v>
      </c>
      <c r="AJ734" s="1">
        <v>0</v>
      </c>
      <c r="AK734" s="1">
        <v>0</v>
      </c>
      <c r="AL734" s="1">
        <v>0</v>
      </c>
      <c r="AM734" s="1">
        <v>0</v>
      </c>
      <c r="AN734" s="1">
        <v>0</v>
      </c>
      <c r="AO734" s="1">
        <v>0</v>
      </c>
      <c r="AP734" s="1">
        <v>0</v>
      </c>
      <c r="AQ734" s="1" t="s">
        <v>1326</v>
      </c>
      <c r="AR734" s="1">
        <v>0</v>
      </c>
      <c r="AT734" s="1" t="s">
        <v>16</v>
      </c>
      <c r="AU734" s="1" t="s">
        <v>1206</v>
      </c>
      <c r="AV734" s="1" t="s">
        <v>1452</v>
      </c>
      <c r="AW734" s="1">
        <v>4</v>
      </c>
      <c r="AX734" s="1">
        <v>0</v>
      </c>
      <c r="CI734" s="2">
        <v>41411</v>
      </c>
    </row>
    <row r="735" spans="1:88" ht="60" x14ac:dyDescent="0.25">
      <c r="A735" s="1">
        <v>291</v>
      </c>
      <c r="B735" s="1" t="s">
        <v>627</v>
      </c>
      <c r="G735" s="5">
        <v>291.10000000000002</v>
      </c>
      <c r="H735" s="1" t="s">
        <v>1878</v>
      </c>
      <c r="I735" s="1" t="s">
        <v>16</v>
      </c>
      <c r="J735" s="1" t="s">
        <v>70</v>
      </c>
      <c r="K735" s="1" t="s">
        <v>47</v>
      </c>
      <c r="L735" s="1" t="s">
        <v>16</v>
      </c>
      <c r="M735" s="1" t="s">
        <v>3696</v>
      </c>
      <c r="N735" s="2">
        <v>36069</v>
      </c>
      <c r="O735" s="1" t="s">
        <v>4346</v>
      </c>
      <c r="P735" s="1">
        <v>435651</v>
      </c>
      <c r="Q735" s="1">
        <v>405514</v>
      </c>
      <c r="R735" s="1">
        <v>111</v>
      </c>
      <c r="S735" s="1" t="s">
        <v>1336</v>
      </c>
      <c r="T735" s="1" t="s">
        <v>4345</v>
      </c>
      <c r="U735" s="1">
        <v>20</v>
      </c>
      <c r="V735" s="1" t="s">
        <v>1529</v>
      </c>
      <c r="W735" s="1">
        <v>92</v>
      </c>
      <c r="X735" s="1">
        <v>1</v>
      </c>
      <c r="Y735" s="1" t="s">
        <v>1256</v>
      </c>
      <c r="Z735" s="1">
        <v>1</v>
      </c>
      <c r="AA735" s="1">
        <v>0</v>
      </c>
      <c r="AB735" s="1">
        <v>0</v>
      </c>
      <c r="AC735" s="1">
        <v>1</v>
      </c>
      <c r="AD735" s="1">
        <v>0</v>
      </c>
      <c r="AE735" s="1">
        <v>0</v>
      </c>
      <c r="AF735" s="1">
        <v>0</v>
      </c>
      <c r="AG735" s="1">
        <v>0</v>
      </c>
      <c r="AH735" s="1">
        <v>0</v>
      </c>
      <c r="AI735" s="1">
        <v>0</v>
      </c>
      <c r="AJ735" s="1">
        <v>0</v>
      </c>
      <c r="AK735" s="1">
        <v>0</v>
      </c>
      <c r="AL735" s="1">
        <v>0</v>
      </c>
      <c r="AM735" s="1">
        <v>0</v>
      </c>
      <c r="AN735" s="1">
        <v>0</v>
      </c>
      <c r="AO735" s="1">
        <v>0</v>
      </c>
      <c r="AP735" s="1">
        <v>0</v>
      </c>
      <c r="AQ735" s="1" t="s">
        <v>1326</v>
      </c>
      <c r="AR735" s="1">
        <v>0</v>
      </c>
      <c r="AT735" s="1" t="s">
        <v>16</v>
      </c>
      <c r="AU735" s="1" t="s">
        <v>1206</v>
      </c>
      <c r="AV735" s="1" t="s">
        <v>1452</v>
      </c>
      <c r="AW735" s="1">
        <v>4</v>
      </c>
      <c r="AX735" s="1">
        <v>4</v>
      </c>
      <c r="CI735" s="2">
        <v>41411</v>
      </c>
      <c r="CJ735" s="2">
        <v>39881</v>
      </c>
    </row>
    <row r="736" spans="1:88" ht="75" x14ac:dyDescent="0.25">
      <c r="A736" s="1">
        <v>292</v>
      </c>
      <c r="B736" s="1" t="s">
        <v>628</v>
      </c>
      <c r="F736" s="1" t="s">
        <v>4344</v>
      </c>
      <c r="G736" s="5">
        <v>292.10000000000002</v>
      </c>
      <c r="H736" s="1" t="s">
        <v>4343</v>
      </c>
      <c r="I736" s="1" t="s">
        <v>16</v>
      </c>
      <c r="J736" s="1" t="s">
        <v>70</v>
      </c>
      <c r="K736" s="1" t="s">
        <v>47</v>
      </c>
      <c r="L736" s="1" t="s">
        <v>49</v>
      </c>
      <c r="M736" s="1" t="s">
        <v>3700</v>
      </c>
      <c r="N736" s="2">
        <v>36069</v>
      </c>
      <c r="O736" s="1" t="s">
        <v>4342</v>
      </c>
      <c r="P736" s="1">
        <v>442483</v>
      </c>
      <c r="Q736" s="1">
        <v>394010</v>
      </c>
      <c r="R736" s="1">
        <v>111</v>
      </c>
      <c r="S736" s="1" t="s">
        <v>1258</v>
      </c>
      <c r="T736" s="1" t="s">
        <v>4341</v>
      </c>
      <c r="U736" s="1">
        <v>10</v>
      </c>
      <c r="V736" s="1" t="s">
        <v>1194</v>
      </c>
      <c r="W736" s="1">
        <v>32.9</v>
      </c>
      <c r="X736" s="1">
        <v>0.1</v>
      </c>
      <c r="Y736" s="1" t="s">
        <v>1194</v>
      </c>
      <c r="Z736" s="1">
        <v>1</v>
      </c>
      <c r="AA736" s="1">
        <v>0</v>
      </c>
      <c r="AB736" s="1">
        <v>1</v>
      </c>
      <c r="AC736" s="1">
        <v>1</v>
      </c>
      <c r="AD736" s="1">
        <v>0</v>
      </c>
      <c r="AE736" s="1">
        <v>0</v>
      </c>
      <c r="AF736" s="1">
        <v>0</v>
      </c>
      <c r="AG736" s="1">
        <v>0</v>
      </c>
      <c r="AH736" s="1">
        <v>0</v>
      </c>
      <c r="AI736" s="1">
        <v>0</v>
      </c>
      <c r="AJ736" s="1">
        <v>0</v>
      </c>
      <c r="AK736" s="1">
        <v>0</v>
      </c>
      <c r="AL736" s="1">
        <v>0</v>
      </c>
      <c r="AM736" s="1">
        <v>0</v>
      </c>
      <c r="AN736" s="1">
        <v>0</v>
      </c>
      <c r="AO736" s="1">
        <v>0</v>
      </c>
      <c r="AP736" s="1">
        <v>0</v>
      </c>
      <c r="AQ736" s="1" t="s">
        <v>1836</v>
      </c>
      <c r="AR736" s="1">
        <v>1</v>
      </c>
      <c r="AS736" s="1" t="s">
        <v>1388</v>
      </c>
      <c r="AT736" s="1" t="s">
        <v>16</v>
      </c>
      <c r="AU736" s="1" t="s">
        <v>1388</v>
      </c>
      <c r="AV736" s="1" t="s">
        <v>1387</v>
      </c>
      <c r="AW736" s="1">
        <v>0</v>
      </c>
      <c r="AX736" s="1">
        <v>0</v>
      </c>
      <c r="AZ736" s="1" t="s">
        <v>1065</v>
      </c>
      <c r="BD736" s="1" t="s">
        <v>1542</v>
      </c>
      <c r="BE736" s="1" t="s">
        <v>1387</v>
      </c>
      <c r="BG736" s="1" t="s">
        <v>1542</v>
      </c>
      <c r="BH736" s="1" t="s">
        <v>1135</v>
      </c>
      <c r="BI736" s="1" t="s">
        <v>1225</v>
      </c>
      <c r="BJ736" s="1" t="s">
        <v>1172</v>
      </c>
      <c r="BK736" s="1" t="s">
        <v>1267</v>
      </c>
      <c r="BL736" s="1">
        <v>0</v>
      </c>
      <c r="BM736" s="1" t="s">
        <v>1107</v>
      </c>
      <c r="BN736" s="1">
        <v>0</v>
      </c>
      <c r="BO736" s="1" t="s">
        <v>3101</v>
      </c>
      <c r="BW736" s="1" t="s">
        <v>1383</v>
      </c>
      <c r="BX736" s="1" t="s">
        <v>1383</v>
      </c>
      <c r="BY736" s="1" t="s">
        <v>1383</v>
      </c>
      <c r="BZ736" s="1" t="s">
        <v>1383</v>
      </c>
      <c r="CA736" s="1" t="s">
        <v>1383</v>
      </c>
      <c r="CB736" s="1" t="s">
        <v>1383</v>
      </c>
      <c r="CC736" s="1" t="s">
        <v>1383</v>
      </c>
      <c r="CD736" s="1" t="s">
        <v>1383</v>
      </c>
      <c r="CE736" s="1" t="s">
        <v>1383</v>
      </c>
      <c r="CF736" s="1" t="s">
        <v>1383</v>
      </c>
      <c r="CG736" s="1" t="s">
        <v>1383</v>
      </c>
      <c r="CH736" s="1" t="s">
        <v>1383</v>
      </c>
      <c r="CI736" s="2">
        <v>41411</v>
      </c>
      <c r="CJ736" s="2">
        <v>38818</v>
      </c>
    </row>
    <row r="737" spans="1:88" ht="45" x14ac:dyDescent="0.25">
      <c r="A737" s="1">
        <v>293</v>
      </c>
      <c r="B737" s="1" t="s">
        <v>629</v>
      </c>
      <c r="G737" s="5">
        <v>293.10000000000002</v>
      </c>
      <c r="H737" s="1" t="s">
        <v>1884</v>
      </c>
      <c r="I737" s="1" t="s">
        <v>16</v>
      </c>
      <c r="J737" s="1" t="s">
        <v>946</v>
      </c>
      <c r="K737" s="1" t="s">
        <v>61</v>
      </c>
      <c r="L737" s="1" t="s">
        <v>16</v>
      </c>
      <c r="M737" s="1" t="s">
        <v>1413</v>
      </c>
      <c r="N737" s="2">
        <v>36069</v>
      </c>
      <c r="O737" s="1" t="s">
        <v>4340</v>
      </c>
      <c r="P737" s="1">
        <v>351933</v>
      </c>
      <c r="Q737" s="1">
        <v>393908</v>
      </c>
      <c r="R737" s="1">
        <v>108</v>
      </c>
      <c r="S737" s="1" t="s">
        <v>1209</v>
      </c>
      <c r="T737" s="1" t="s">
        <v>4339</v>
      </c>
      <c r="U737" s="1">
        <v>5</v>
      </c>
      <c r="V737" s="1" t="s">
        <v>1207</v>
      </c>
      <c r="W737" s="1">
        <v>35</v>
      </c>
      <c r="X737" s="1">
        <v>5</v>
      </c>
      <c r="Y737" s="1" t="s">
        <v>1256</v>
      </c>
      <c r="Z737" s="1">
        <v>1</v>
      </c>
      <c r="AA737" s="1">
        <v>0</v>
      </c>
      <c r="AB737" s="1">
        <v>0</v>
      </c>
      <c r="AC737" s="1">
        <v>0</v>
      </c>
      <c r="AD737" s="1">
        <v>0</v>
      </c>
      <c r="AE737" s="1">
        <v>0</v>
      </c>
      <c r="AF737" s="1">
        <v>0</v>
      </c>
      <c r="AG737" s="1">
        <v>0</v>
      </c>
      <c r="AH737" s="1">
        <v>0</v>
      </c>
      <c r="AI737" s="1">
        <v>0</v>
      </c>
      <c r="AJ737" s="1">
        <v>0</v>
      </c>
      <c r="AK737" s="1">
        <v>1</v>
      </c>
      <c r="AL737" s="1">
        <v>0</v>
      </c>
      <c r="AM737" s="1">
        <v>0</v>
      </c>
      <c r="AN737" s="1">
        <v>0</v>
      </c>
      <c r="AO737" s="1">
        <v>0</v>
      </c>
      <c r="AP737" s="1">
        <v>0</v>
      </c>
      <c r="AQ737" s="1" t="s">
        <v>1333</v>
      </c>
      <c r="AR737" s="1">
        <v>0</v>
      </c>
      <c r="AT737" s="1" t="s">
        <v>16</v>
      </c>
      <c r="AU737" s="1" t="s">
        <v>1206</v>
      </c>
      <c r="AV737" s="1" t="s">
        <v>1452</v>
      </c>
      <c r="AW737" s="1">
        <v>4</v>
      </c>
      <c r="AX737" s="1">
        <v>4</v>
      </c>
      <c r="CI737" s="2">
        <v>41411</v>
      </c>
    </row>
    <row r="738" spans="1:88" ht="45" x14ac:dyDescent="0.25">
      <c r="A738" s="1">
        <v>293</v>
      </c>
      <c r="B738" s="1" t="s">
        <v>629</v>
      </c>
      <c r="G738" s="5">
        <v>293.2</v>
      </c>
      <c r="H738" s="1" t="s">
        <v>1887</v>
      </c>
      <c r="I738" s="1" t="s">
        <v>16</v>
      </c>
      <c r="J738" s="1" t="s">
        <v>946</v>
      </c>
      <c r="K738" s="1" t="s">
        <v>61</v>
      </c>
      <c r="L738" s="1" t="s">
        <v>16</v>
      </c>
      <c r="M738" s="1" t="s">
        <v>1413</v>
      </c>
      <c r="N738" s="2">
        <v>36069</v>
      </c>
      <c r="O738" s="1" t="s">
        <v>4338</v>
      </c>
      <c r="P738" s="1">
        <v>351930</v>
      </c>
      <c r="Q738" s="1">
        <v>393965</v>
      </c>
      <c r="R738" s="1">
        <v>108</v>
      </c>
      <c r="S738" s="1" t="s">
        <v>1209</v>
      </c>
      <c r="T738" s="1" t="s">
        <v>4337</v>
      </c>
      <c r="U738" s="1">
        <v>5</v>
      </c>
      <c r="V738" s="1" t="s">
        <v>1207</v>
      </c>
      <c r="W738" s="1">
        <v>35</v>
      </c>
      <c r="X738" s="1">
        <v>5</v>
      </c>
      <c r="Y738" s="1" t="s">
        <v>1256</v>
      </c>
      <c r="Z738" s="1">
        <v>1</v>
      </c>
      <c r="AA738" s="1">
        <v>0</v>
      </c>
      <c r="AB738" s="1">
        <v>0</v>
      </c>
      <c r="AC738" s="1">
        <v>0</v>
      </c>
      <c r="AD738" s="1">
        <v>0</v>
      </c>
      <c r="AE738" s="1">
        <v>0</v>
      </c>
      <c r="AF738" s="1">
        <v>0</v>
      </c>
      <c r="AG738" s="1">
        <v>0</v>
      </c>
      <c r="AH738" s="1">
        <v>0</v>
      </c>
      <c r="AI738" s="1">
        <v>0</v>
      </c>
      <c r="AJ738" s="1">
        <v>0</v>
      </c>
      <c r="AK738" s="1">
        <v>1</v>
      </c>
      <c r="AL738" s="1">
        <v>0</v>
      </c>
      <c r="AM738" s="1">
        <v>0</v>
      </c>
      <c r="AN738" s="1">
        <v>0</v>
      </c>
      <c r="AO738" s="1">
        <v>0</v>
      </c>
      <c r="AP738" s="1">
        <v>0</v>
      </c>
      <c r="AQ738" s="1" t="s">
        <v>1333</v>
      </c>
      <c r="AR738" s="1">
        <v>0</v>
      </c>
      <c r="AT738" s="1" t="s">
        <v>16</v>
      </c>
      <c r="AU738" s="1" t="s">
        <v>1206</v>
      </c>
      <c r="AV738" s="1" t="s">
        <v>1452</v>
      </c>
      <c r="AW738" s="1">
        <v>4</v>
      </c>
      <c r="AX738" s="1">
        <v>0</v>
      </c>
      <c r="CI738" s="2">
        <v>41411</v>
      </c>
    </row>
    <row r="739" spans="1:88" ht="75" x14ac:dyDescent="0.25">
      <c r="A739" s="1">
        <v>294</v>
      </c>
      <c r="B739" s="1" t="s">
        <v>630</v>
      </c>
      <c r="G739" s="5">
        <v>294.2</v>
      </c>
      <c r="H739" s="1" t="s">
        <v>4333</v>
      </c>
      <c r="I739" s="1" t="s">
        <v>16</v>
      </c>
      <c r="J739" s="1" t="s">
        <v>70</v>
      </c>
      <c r="K739" s="1" t="s">
        <v>15</v>
      </c>
      <c r="L739" s="1" t="s">
        <v>16</v>
      </c>
      <c r="M739" s="1" t="s">
        <v>3700</v>
      </c>
      <c r="N739" s="2">
        <v>36069</v>
      </c>
      <c r="O739" s="1" t="s">
        <v>4332</v>
      </c>
      <c r="P739" s="1">
        <v>439344</v>
      </c>
      <c r="Q739" s="1">
        <v>400946</v>
      </c>
      <c r="R739" s="1">
        <v>111</v>
      </c>
      <c r="S739" s="1" t="s">
        <v>1336</v>
      </c>
      <c r="T739" s="1" t="s">
        <v>4331</v>
      </c>
      <c r="U739" s="1">
        <v>5</v>
      </c>
      <c r="V739" s="1" t="s">
        <v>1194</v>
      </c>
      <c r="W739" s="1">
        <v>49.94</v>
      </c>
      <c r="X739" s="1">
        <v>0.01</v>
      </c>
      <c r="Y739" s="1" t="s">
        <v>1194</v>
      </c>
      <c r="Z739" s="1">
        <v>1</v>
      </c>
      <c r="AA739" s="1">
        <v>0</v>
      </c>
      <c r="AB739" s="1">
        <v>0</v>
      </c>
      <c r="AC739" s="1">
        <v>1</v>
      </c>
      <c r="AD739" s="1">
        <v>0</v>
      </c>
      <c r="AE739" s="1">
        <v>0</v>
      </c>
      <c r="AF739" s="1">
        <v>0</v>
      </c>
      <c r="AG739" s="1">
        <v>0</v>
      </c>
      <c r="AH739" s="1">
        <v>0</v>
      </c>
      <c r="AI739" s="1">
        <v>0</v>
      </c>
      <c r="AJ739" s="1">
        <v>0</v>
      </c>
      <c r="AK739" s="1">
        <v>0</v>
      </c>
      <c r="AL739" s="1">
        <v>0</v>
      </c>
      <c r="AM739" s="1">
        <v>0</v>
      </c>
      <c r="AN739" s="1">
        <v>0</v>
      </c>
      <c r="AO739" s="1">
        <v>0</v>
      </c>
      <c r="AP739" s="1">
        <v>0</v>
      </c>
      <c r="AQ739" s="1" t="s">
        <v>1326</v>
      </c>
      <c r="AR739" s="1">
        <v>1</v>
      </c>
      <c r="AS739" s="1" t="s">
        <v>1388</v>
      </c>
      <c r="AT739" s="1" t="s">
        <v>16</v>
      </c>
      <c r="AU739" s="1" t="s">
        <v>1388</v>
      </c>
      <c r="AV739" s="1" t="s">
        <v>1387</v>
      </c>
      <c r="AW739" s="1">
        <v>0</v>
      </c>
      <c r="AX739" s="1">
        <v>0</v>
      </c>
      <c r="CI739" s="2">
        <v>41411</v>
      </c>
    </row>
    <row r="740" spans="1:88" ht="75" x14ac:dyDescent="0.25">
      <c r="A740" s="1">
        <v>294</v>
      </c>
      <c r="B740" s="1" t="s">
        <v>630</v>
      </c>
      <c r="G740" s="5">
        <v>294.10000000000002</v>
      </c>
      <c r="H740" s="1" t="s">
        <v>4336</v>
      </c>
      <c r="I740" s="1" t="s">
        <v>16</v>
      </c>
      <c r="J740" s="1" t="s">
        <v>70</v>
      </c>
      <c r="K740" s="1" t="s">
        <v>15</v>
      </c>
      <c r="L740" s="1" t="s">
        <v>16</v>
      </c>
      <c r="M740" s="1" t="s">
        <v>3700</v>
      </c>
      <c r="N740" s="2">
        <v>36069</v>
      </c>
      <c r="O740" s="1" t="s">
        <v>4335</v>
      </c>
      <c r="P740" s="1">
        <v>439317</v>
      </c>
      <c r="Q740" s="1">
        <v>400925</v>
      </c>
      <c r="R740" s="1">
        <v>111</v>
      </c>
      <c r="S740" s="1" t="s">
        <v>1336</v>
      </c>
      <c r="T740" s="1" t="s">
        <v>4334</v>
      </c>
      <c r="U740" s="1">
        <v>5</v>
      </c>
      <c r="V740" s="1" t="s">
        <v>1194</v>
      </c>
      <c r="W740" s="1">
        <v>53.48</v>
      </c>
      <c r="X740" s="1">
        <v>0.01</v>
      </c>
      <c r="Y740" s="1" t="s">
        <v>1194</v>
      </c>
      <c r="Z740" s="1">
        <v>1</v>
      </c>
      <c r="AA740" s="1">
        <v>0</v>
      </c>
      <c r="AB740" s="1">
        <v>0</v>
      </c>
      <c r="AC740" s="1">
        <v>1</v>
      </c>
      <c r="AD740" s="1">
        <v>0</v>
      </c>
      <c r="AE740" s="1">
        <v>0</v>
      </c>
      <c r="AF740" s="1">
        <v>0</v>
      </c>
      <c r="AG740" s="1">
        <v>0</v>
      </c>
      <c r="AH740" s="1">
        <v>0</v>
      </c>
      <c r="AI740" s="1">
        <v>0</v>
      </c>
      <c r="AJ740" s="1">
        <v>0</v>
      </c>
      <c r="AK740" s="1">
        <v>0</v>
      </c>
      <c r="AL740" s="1">
        <v>0</v>
      </c>
      <c r="AM740" s="1">
        <v>0</v>
      </c>
      <c r="AN740" s="1">
        <v>0</v>
      </c>
      <c r="AO740" s="1">
        <v>0</v>
      </c>
      <c r="AP740" s="1">
        <v>0</v>
      </c>
      <c r="AQ740" s="1" t="s">
        <v>1326</v>
      </c>
      <c r="AR740" s="1">
        <v>1</v>
      </c>
      <c r="AS740" s="1" t="s">
        <v>1388</v>
      </c>
      <c r="AT740" s="1" t="s">
        <v>16</v>
      </c>
      <c r="AU740" s="1" t="s">
        <v>1388</v>
      </c>
      <c r="AV740" s="1" t="s">
        <v>1387</v>
      </c>
      <c r="AW740" s="1">
        <v>0</v>
      </c>
      <c r="AX740" s="1">
        <v>0</v>
      </c>
      <c r="CI740" s="2">
        <v>41411</v>
      </c>
    </row>
    <row r="741" spans="1:88" ht="60" x14ac:dyDescent="0.25">
      <c r="A741" s="1">
        <v>295</v>
      </c>
      <c r="B741" s="1" t="s">
        <v>631</v>
      </c>
      <c r="G741" s="5">
        <v>295.10000000000002</v>
      </c>
      <c r="H741" s="1" t="s">
        <v>2577</v>
      </c>
      <c r="I741" s="1" t="s">
        <v>16</v>
      </c>
      <c r="J741" s="1" t="s">
        <v>942</v>
      </c>
      <c r="K741" s="1" t="s">
        <v>121</v>
      </c>
      <c r="L741" s="1" t="s">
        <v>16</v>
      </c>
      <c r="M741" s="1" t="s">
        <v>4219</v>
      </c>
      <c r="N741" s="2">
        <v>36100</v>
      </c>
      <c r="O741" s="1" t="s">
        <v>4330</v>
      </c>
      <c r="P741" s="1">
        <v>380894</v>
      </c>
      <c r="Q741" s="1">
        <v>347262</v>
      </c>
      <c r="R741" s="1">
        <v>118</v>
      </c>
      <c r="S741" s="1" t="s">
        <v>1209</v>
      </c>
      <c r="T741" s="1" t="s">
        <v>4329</v>
      </c>
      <c r="U741" s="1">
        <v>10</v>
      </c>
      <c r="V741" s="1" t="s">
        <v>1529</v>
      </c>
      <c r="W741" s="1">
        <v>196</v>
      </c>
      <c r="X741" s="1">
        <v>15</v>
      </c>
      <c r="Y741" s="1" t="s">
        <v>1529</v>
      </c>
      <c r="Z741" s="1">
        <v>1</v>
      </c>
      <c r="AA741" s="1">
        <v>0</v>
      </c>
      <c r="AB741" s="1">
        <v>0</v>
      </c>
      <c r="AC741" s="1">
        <v>0</v>
      </c>
      <c r="AD741" s="1">
        <v>0</v>
      </c>
      <c r="AE741" s="1">
        <v>0</v>
      </c>
      <c r="AF741" s="1">
        <v>0</v>
      </c>
      <c r="AG741" s="1">
        <v>0</v>
      </c>
      <c r="AH741" s="1">
        <v>0</v>
      </c>
      <c r="AI741" s="1">
        <v>0</v>
      </c>
      <c r="AJ741" s="1">
        <v>0</v>
      </c>
      <c r="AK741" s="1">
        <v>1</v>
      </c>
      <c r="AL741" s="1">
        <v>0</v>
      </c>
      <c r="AM741" s="1">
        <v>0</v>
      </c>
      <c r="AN741" s="1">
        <v>0</v>
      </c>
      <c r="AO741" s="1">
        <v>0</v>
      </c>
      <c r="AP741" s="1">
        <v>0</v>
      </c>
      <c r="AQ741" s="1" t="s">
        <v>1333</v>
      </c>
      <c r="AR741" s="1">
        <v>0</v>
      </c>
      <c r="AT741" s="1" t="s">
        <v>16</v>
      </c>
      <c r="AU741" s="1" t="s">
        <v>1206</v>
      </c>
      <c r="AV741" s="1" t="s">
        <v>1019</v>
      </c>
      <c r="AW741" s="1">
        <v>12</v>
      </c>
      <c r="AX741" s="1">
        <v>12</v>
      </c>
      <c r="AY741" s="1" t="s">
        <v>4170</v>
      </c>
      <c r="CI741" s="2">
        <v>41411</v>
      </c>
    </row>
    <row r="742" spans="1:88" ht="60" x14ac:dyDescent="0.25">
      <c r="A742" s="1">
        <v>296</v>
      </c>
      <c r="B742" s="1" t="s">
        <v>633</v>
      </c>
      <c r="G742" s="5">
        <v>296.60000000000002</v>
      </c>
      <c r="H742" s="1" t="s">
        <v>4315</v>
      </c>
      <c r="I742" s="1" t="s">
        <v>1620</v>
      </c>
      <c r="J742" s="1" t="s">
        <v>1041</v>
      </c>
      <c r="K742" s="1" t="s">
        <v>401</v>
      </c>
      <c r="L742" s="1" t="s">
        <v>16</v>
      </c>
      <c r="M742" s="1" t="s">
        <v>4219</v>
      </c>
      <c r="N742" s="2">
        <v>36069</v>
      </c>
      <c r="P742" s="1">
        <v>258352</v>
      </c>
      <c r="Q742" s="1">
        <v>213419</v>
      </c>
      <c r="R742" s="1">
        <v>159</v>
      </c>
      <c r="S742" s="1" t="s">
        <v>1290</v>
      </c>
      <c r="T742" s="1" t="s">
        <v>4314</v>
      </c>
      <c r="U742" s="1">
        <v>10</v>
      </c>
      <c r="V742" s="1" t="s">
        <v>1207</v>
      </c>
      <c r="W742" s="1">
        <v>0</v>
      </c>
      <c r="X742" s="1">
        <v>20</v>
      </c>
      <c r="Z742" s="1">
        <v>0</v>
      </c>
      <c r="AA742" s="1">
        <v>0</v>
      </c>
      <c r="AB742" s="1">
        <v>0</v>
      </c>
      <c r="AC742" s="1">
        <v>0</v>
      </c>
      <c r="AD742" s="1">
        <v>0</v>
      </c>
      <c r="AE742" s="1">
        <v>0</v>
      </c>
      <c r="AF742" s="1">
        <v>0</v>
      </c>
      <c r="AG742" s="1">
        <v>0</v>
      </c>
      <c r="AH742" s="1">
        <v>0</v>
      </c>
      <c r="AI742" s="1">
        <v>0</v>
      </c>
      <c r="AJ742" s="1">
        <v>0</v>
      </c>
      <c r="AK742" s="1">
        <v>1</v>
      </c>
      <c r="AL742" s="1">
        <v>0</v>
      </c>
      <c r="AM742" s="1">
        <v>0</v>
      </c>
      <c r="AN742" s="1">
        <v>0</v>
      </c>
      <c r="AO742" s="1">
        <v>0</v>
      </c>
      <c r="AP742" s="1">
        <v>0</v>
      </c>
      <c r="AQ742" s="1" t="s">
        <v>1333</v>
      </c>
      <c r="AR742" s="1">
        <v>0</v>
      </c>
      <c r="AT742" s="1" t="s">
        <v>1620</v>
      </c>
      <c r="AV742" s="1" t="s">
        <v>1387</v>
      </c>
      <c r="AW742" s="1">
        <v>0</v>
      </c>
      <c r="AX742" s="1">
        <v>0</v>
      </c>
      <c r="CI742" s="2">
        <v>41411</v>
      </c>
      <c r="CJ742" s="2">
        <v>39377</v>
      </c>
    </row>
    <row r="743" spans="1:88" ht="60" x14ac:dyDescent="0.25">
      <c r="A743" s="1">
        <v>296</v>
      </c>
      <c r="B743" s="1" t="s">
        <v>633</v>
      </c>
      <c r="G743" s="5">
        <v>296.5</v>
      </c>
      <c r="H743" s="1" t="s">
        <v>4318</v>
      </c>
      <c r="I743" s="1" t="s">
        <v>1620</v>
      </c>
      <c r="J743" s="1" t="s">
        <v>1041</v>
      </c>
      <c r="K743" s="1" t="s">
        <v>401</v>
      </c>
      <c r="L743" s="1" t="s">
        <v>16</v>
      </c>
      <c r="M743" s="1" t="s">
        <v>4219</v>
      </c>
      <c r="N743" s="2">
        <v>36069</v>
      </c>
      <c r="O743" s="1" t="s">
        <v>4317</v>
      </c>
      <c r="P743" s="1">
        <v>258311</v>
      </c>
      <c r="Q743" s="1">
        <v>213283</v>
      </c>
      <c r="R743" s="1">
        <v>159</v>
      </c>
      <c r="S743" s="1" t="s">
        <v>1290</v>
      </c>
      <c r="T743" s="1" t="s">
        <v>4316</v>
      </c>
      <c r="U743" s="1">
        <v>10</v>
      </c>
      <c r="V743" s="1" t="s">
        <v>1207</v>
      </c>
      <c r="W743" s="1">
        <v>0</v>
      </c>
      <c r="X743" s="1">
        <v>20</v>
      </c>
      <c r="Z743" s="1">
        <v>0</v>
      </c>
      <c r="AA743" s="1">
        <v>0</v>
      </c>
      <c r="AB743" s="1">
        <v>0</v>
      </c>
      <c r="AC743" s="1">
        <v>0</v>
      </c>
      <c r="AD743" s="1">
        <v>0</v>
      </c>
      <c r="AE743" s="1">
        <v>0</v>
      </c>
      <c r="AF743" s="1">
        <v>0</v>
      </c>
      <c r="AG743" s="1">
        <v>0</v>
      </c>
      <c r="AH743" s="1">
        <v>0</v>
      </c>
      <c r="AI743" s="1">
        <v>0</v>
      </c>
      <c r="AJ743" s="1">
        <v>0</v>
      </c>
      <c r="AK743" s="1">
        <v>1</v>
      </c>
      <c r="AL743" s="1">
        <v>0</v>
      </c>
      <c r="AM743" s="1">
        <v>0</v>
      </c>
      <c r="AN743" s="1">
        <v>0</v>
      </c>
      <c r="AO743" s="1">
        <v>0</v>
      </c>
      <c r="AP743" s="1">
        <v>0</v>
      </c>
      <c r="AQ743" s="1" t="s">
        <v>1333</v>
      </c>
      <c r="AR743" s="1">
        <v>0</v>
      </c>
      <c r="AT743" s="1" t="s">
        <v>1620</v>
      </c>
      <c r="AV743" s="1" t="s">
        <v>1387</v>
      </c>
      <c r="AW743" s="1">
        <v>0</v>
      </c>
      <c r="AX743" s="1">
        <v>0</v>
      </c>
      <c r="CI743" s="2">
        <v>41411</v>
      </c>
      <c r="CJ743" s="2">
        <v>39377</v>
      </c>
    </row>
    <row r="744" spans="1:88" ht="60" x14ac:dyDescent="0.25">
      <c r="A744" s="1">
        <v>296</v>
      </c>
      <c r="B744" s="1" t="s">
        <v>633</v>
      </c>
      <c r="G744" s="5">
        <v>296.39999999999998</v>
      </c>
      <c r="H744" s="1" t="s">
        <v>4321</v>
      </c>
      <c r="I744" s="1" t="s">
        <v>1620</v>
      </c>
      <c r="J744" s="1" t="s">
        <v>1041</v>
      </c>
      <c r="K744" s="1" t="s">
        <v>401</v>
      </c>
      <c r="L744" s="1" t="s">
        <v>16</v>
      </c>
      <c r="M744" s="1" t="s">
        <v>4219</v>
      </c>
      <c r="N744" s="2">
        <v>36069</v>
      </c>
      <c r="O744" s="1" t="s">
        <v>4320</v>
      </c>
      <c r="P744" s="1">
        <v>258071</v>
      </c>
      <c r="Q744" s="1">
        <v>213227</v>
      </c>
      <c r="R744" s="1">
        <v>159</v>
      </c>
      <c r="S744" s="1" t="s">
        <v>1290</v>
      </c>
      <c r="T744" s="1" t="s">
        <v>4319</v>
      </c>
      <c r="U744" s="1">
        <v>10</v>
      </c>
      <c r="V744" s="1" t="s">
        <v>1207</v>
      </c>
      <c r="W744" s="1">
        <v>0</v>
      </c>
      <c r="X744" s="1">
        <v>20</v>
      </c>
      <c r="Z744" s="1">
        <v>0</v>
      </c>
      <c r="AA744" s="1">
        <v>0</v>
      </c>
      <c r="AB744" s="1">
        <v>0</v>
      </c>
      <c r="AC744" s="1">
        <v>0</v>
      </c>
      <c r="AD744" s="1">
        <v>0</v>
      </c>
      <c r="AE744" s="1">
        <v>0</v>
      </c>
      <c r="AF744" s="1">
        <v>0</v>
      </c>
      <c r="AG744" s="1">
        <v>0</v>
      </c>
      <c r="AH744" s="1">
        <v>0</v>
      </c>
      <c r="AI744" s="1">
        <v>0</v>
      </c>
      <c r="AJ744" s="1">
        <v>0</v>
      </c>
      <c r="AK744" s="1">
        <v>1</v>
      </c>
      <c r="AL744" s="1">
        <v>1</v>
      </c>
      <c r="AM744" s="1">
        <v>0</v>
      </c>
      <c r="AN744" s="1">
        <v>0</v>
      </c>
      <c r="AO744" s="1">
        <v>0</v>
      </c>
      <c r="AP744" s="1">
        <v>0</v>
      </c>
      <c r="AQ744" s="1" t="s">
        <v>1830</v>
      </c>
      <c r="AR744" s="1">
        <v>0</v>
      </c>
      <c r="AT744" s="1" t="s">
        <v>1620</v>
      </c>
      <c r="AV744" s="1" t="s">
        <v>1387</v>
      </c>
      <c r="AW744" s="1">
        <v>0</v>
      </c>
      <c r="AX744" s="1">
        <v>0</v>
      </c>
      <c r="CI744" s="2">
        <v>41411</v>
      </c>
      <c r="CJ744" s="2">
        <v>39377</v>
      </c>
    </row>
    <row r="745" spans="1:88" ht="60" x14ac:dyDescent="0.25">
      <c r="A745" s="1">
        <v>296</v>
      </c>
      <c r="B745" s="1" t="s">
        <v>632</v>
      </c>
      <c r="G745" s="5">
        <v>296.3</v>
      </c>
      <c r="H745" s="1" t="s">
        <v>4323</v>
      </c>
      <c r="I745" s="1" t="s">
        <v>1620</v>
      </c>
      <c r="J745" s="1" t="s">
        <v>1041</v>
      </c>
      <c r="K745" s="1" t="s">
        <v>401</v>
      </c>
      <c r="L745" s="1" t="s">
        <v>16</v>
      </c>
      <c r="M745" s="1" t="s">
        <v>4219</v>
      </c>
      <c r="N745" s="2">
        <v>36069</v>
      </c>
      <c r="P745" s="1">
        <v>257900</v>
      </c>
      <c r="Q745" s="1">
        <v>209800</v>
      </c>
      <c r="R745" s="1">
        <v>159</v>
      </c>
      <c r="S745" s="1" t="s">
        <v>1290</v>
      </c>
      <c r="T745" s="1" t="s">
        <v>4322</v>
      </c>
      <c r="U745" s="1">
        <v>200</v>
      </c>
      <c r="V745" s="1" t="s">
        <v>1207</v>
      </c>
      <c r="W745" s="1">
        <v>0</v>
      </c>
      <c r="X745" s="1">
        <v>20</v>
      </c>
      <c r="Z745" s="1">
        <v>0</v>
      </c>
      <c r="AA745" s="1">
        <v>0</v>
      </c>
      <c r="AB745" s="1">
        <v>0</v>
      </c>
      <c r="AC745" s="1">
        <v>0</v>
      </c>
      <c r="AD745" s="1">
        <v>0</v>
      </c>
      <c r="AE745" s="1">
        <v>0</v>
      </c>
      <c r="AF745" s="1">
        <v>0</v>
      </c>
      <c r="AG745" s="1">
        <v>0</v>
      </c>
      <c r="AH745" s="1">
        <v>0</v>
      </c>
      <c r="AI745" s="1">
        <v>0</v>
      </c>
      <c r="AJ745" s="1">
        <v>0</v>
      </c>
      <c r="AK745" s="1">
        <v>1</v>
      </c>
      <c r="AL745" s="1">
        <v>0</v>
      </c>
      <c r="AM745" s="1">
        <v>0</v>
      </c>
      <c r="AN745" s="1">
        <v>0</v>
      </c>
      <c r="AO745" s="1">
        <v>0</v>
      </c>
      <c r="AP745" s="1">
        <v>0</v>
      </c>
      <c r="AQ745" s="1" t="s">
        <v>1333</v>
      </c>
      <c r="AR745" s="1">
        <v>0</v>
      </c>
      <c r="AT745" s="1" t="s">
        <v>1620</v>
      </c>
      <c r="AV745" s="1" t="s">
        <v>1387</v>
      </c>
      <c r="AW745" s="1">
        <v>0</v>
      </c>
      <c r="AX745" s="1">
        <v>0</v>
      </c>
      <c r="CI745" s="2">
        <v>41411</v>
      </c>
    </row>
    <row r="746" spans="1:88" ht="60" x14ac:dyDescent="0.25">
      <c r="A746" s="1">
        <v>296</v>
      </c>
      <c r="B746" s="1" t="s">
        <v>632</v>
      </c>
      <c r="G746" s="5">
        <v>296.10000000000002</v>
      </c>
      <c r="H746" s="1" t="s">
        <v>4328</v>
      </c>
      <c r="I746" s="1" t="s">
        <v>1620</v>
      </c>
      <c r="J746" s="1" t="s">
        <v>1041</v>
      </c>
      <c r="K746" s="1" t="s">
        <v>401</v>
      </c>
      <c r="L746" s="1" t="s">
        <v>16</v>
      </c>
      <c r="M746" s="1" t="s">
        <v>4219</v>
      </c>
      <c r="N746" s="2">
        <v>36069</v>
      </c>
      <c r="O746" s="1" t="s">
        <v>4325</v>
      </c>
      <c r="P746" s="1">
        <v>257528</v>
      </c>
      <c r="Q746" s="1">
        <v>210328</v>
      </c>
      <c r="R746" s="1">
        <v>159</v>
      </c>
      <c r="S746" s="1" t="s">
        <v>1290</v>
      </c>
      <c r="T746" s="1" t="s">
        <v>4327</v>
      </c>
      <c r="U746" s="1">
        <v>10</v>
      </c>
      <c r="V746" s="1" t="s">
        <v>1207</v>
      </c>
      <c r="W746" s="1">
        <v>0</v>
      </c>
      <c r="X746" s="1">
        <v>20</v>
      </c>
      <c r="Z746" s="1">
        <v>0</v>
      </c>
      <c r="AA746" s="1">
        <v>0</v>
      </c>
      <c r="AB746" s="1">
        <v>0</v>
      </c>
      <c r="AC746" s="1">
        <v>0</v>
      </c>
      <c r="AD746" s="1">
        <v>0</v>
      </c>
      <c r="AE746" s="1">
        <v>0</v>
      </c>
      <c r="AF746" s="1">
        <v>0</v>
      </c>
      <c r="AG746" s="1">
        <v>0</v>
      </c>
      <c r="AH746" s="1">
        <v>0</v>
      </c>
      <c r="AI746" s="1">
        <v>0</v>
      </c>
      <c r="AJ746" s="1">
        <v>0</v>
      </c>
      <c r="AK746" s="1">
        <v>1</v>
      </c>
      <c r="AL746" s="1">
        <v>0</v>
      </c>
      <c r="AM746" s="1">
        <v>0</v>
      </c>
      <c r="AN746" s="1">
        <v>0</v>
      </c>
      <c r="AO746" s="1">
        <v>0</v>
      </c>
      <c r="AP746" s="1">
        <v>0</v>
      </c>
      <c r="AQ746" s="1" t="s">
        <v>1333</v>
      </c>
      <c r="AR746" s="1">
        <v>0</v>
      </c>
      <c r="AT746" s="1" t="s">
        <v>1620</v>
      </c>
      <c r="AV746" s="1" t="s">
        <v>1387</v>
      </c>
      <c r="AW746" s="1">
        <v>0</v>
      </c>
      <c r="AX746" s="1">
        <v>0</v>
      </c>
      <c r="CI746" s="2">
        <v>41411</v>
      </c>
    </row>
    <row r="747" spans="1:88" ht="60" x14ac:dyDescent="0.25">
      <c r="A747" s="1">
        <v>296</v>
      </c>
      <c r="B747" s="1" t="s">
        <v>632</v>
      </c>
      <c r="G747" s="5">
        <v>296.2</v>
      </c>
      <c r="H747" s="1" t="s">
        <v>4326</v>
      </c>
      <c r="I747" s="1" t="s">
        <v>16</v>
      </c>
      <c r="J747" s="1" t="s">
        <v>1041</v>
      </c>
      <c r="K747" s="1" t="s">
        <v>401</v>
      </c>
      <c r="L747" s="1" t="s">
        <v>16</v>
      </c>
      <c r="M747" s="1" t="s">
        <v>4219</v>
      </c>
      <c r="N747" s="2">
        <v>36069</v>
      </c>
      <c r="O747" s="1" t="s">
        <v>4325</v>
      </c>
      <c r="P747" s="1">
        <v>257292</v>
      </c>
      <c r="Q747" s="1">
        <v>211234</v>
      </c>
      <c r="R747" s="1">
        <v>159</v>
      </c>
      <c r="S747" s="1" t="s">
        <v>1290</v>
      </c>
      <c r="T747" s="1" t="s">
        <v>4324</v>
      </c>
      <c r="U747" s="1">
        <v>10</v>
      </c>
      <c r="V747" s="1" t="s">
        <v>1207</v>
      </c>
      <c r="W747" s="1">
        <v>0</v>
      </c>
      <c r="X747" s="1">
        <v>20</v>
      </c>
      <c r="Z747" s="1">
        <v>1</v>
      </c>
      <c r="AA747" s="1">
        <v>0</v>
      </c>
      <c r="AB747" s="1">
        <v>0</v>
      </c>
      <c r="AC747" s="1">
        <v>0</v>
      </c>
      <c r="AD747" s="1">
        <v>0</v>
      </c>
      <c r="AE747" s="1">
        <v>0</v>
      </c>
      <c r="AF747" s="1">
        <v>0</v>
      </c>
      <c r="AG747" s="1">
        <v>0</v>
      </c>
      <c r="AH747" s="1">
        <v>0</v>
      </c>
      <c r="AI747" s="1">
        <v>0</v>
      </c>
      <c r="AJ747" s="1">
        <v>0</v>
      </c>
      <c r="AK747" s="1">
        <v>1</v>
      </c>
      <c r="AL747" s="1">
        <v>1</v>
      </c>
      <c r="AM747" s="1">
        <v>0</v>
      </c>
      <c r="AN747" s="1">
        <v>0</v>
      </c>
      <c r="AO747" s="1">
        <v>0</v>
      </c>
      <c r="AP747" s="1">
        <v>0</v>
      </c>
      <c r="AQ747" s="1" t="s">
        <v>1830</v>
      </c>
      <c r="AR747" s="1">
        <v>0</v>
      </c>
      <c r="AT747" s="1" t="s">
        <v>1620</v>
      </c>
      <c r="AV747" s="1" t="s">
        <v>1387</v>
      </c>
      <c r="AW747" s="1">
        <v>0</v>
      </c>
      <c r="AX747" s="1">
        <v>0</v>
      </c>
      <c r="CI747" s="2">
        <v>41411</v>
      </c>
    </row>
    <row r="748" spans="1:88" ht="60" x14ac:dyDescent="0.25">
      <c r="A748" s="1">
        <v>297</v>
      </c>
      <c r="B748" s="1" t="s">
        <v>634</v>
      </c>
      <c r="G748" s="5">
        <v>297.10000000000002</v>
      </c>
      <c r="H748" s="1" t="s">
        <v>2577</v>
      </c>
      <c r="I748" s="1" t="s">
        <v>4311</v>
      </c>
      <c r="J748" s="1" t="s">
        <v>1041</v>
      </c>
      <c r="K748" s="1" t="s">
        <v>401</v>
      </c>
      <c r="L748" s="1" t="s">
        <v>16</v>
      </c>
      <c r="M748" s="1" t="s">
        <v>4219</v>
      </c>
      <c r="N748" s="2">
        <v>36069</v>
      </c>
      <c r="O748" s="1" t="s">
        <v>4313</v>
      </c>
      <c r="P748" s="24">
        <v>259067</v>
      </c>
      <c r="Q748" s="24">
        <v>210770</v>
      </c>
      <c r="R748" s="1">
        <v>159</v>
      </c>
      <c r="S748" s="1" t="s">
        <v>1290</v>
      </c>
      <c r="T748" s="1" t="s">
        <v>4309</v>
      </c>
      <c r="U748" s="1">
        <v>5</v>
      </c>
      <c r="V748" s="1" t="s">
        <v>1194</v>
      </c>
      <c r="W748" s="1">
        <v>95</v>
      </c>
      <c r="X748" s="1">
        <v>5</v>
      </c>
      <c r="Y748" s="1" t="s">
        <v>1256</v>
      </c>
      <c r="Z748" s="1">
        <v>0</v>
      </c>
      <c r="AA748" s="1">
        <v>1</v>
      </c>
      <c r="AB748" s="1">
        <v>0</v>
      </c>
      <c r="AC748" s="1">
        <v>0</v>
      </c>
      <c r="AD748" s="1">
        <v>0</v>
      </c>
      <c r="AE748" s="1">
        <v>0</v>
      </c>
      <c r="AF748" s="1">
        <v>0</v>
      </c>
      <c r="AG748" s="1">
        <v>0</v>
      </c>
      <c r="AH748" s="1">
        <v>0</v>
      </c>
      <c r="AI748" s="1">
        <v>0</v>
      </c>
      <c r="AJ748" s="1">
        <v>0</v>
      </c>
      <c r="AK748" s="1">
        <v>1</v>
      </c>
      <c r="AL748" s="1">
        <v>0</v>
      </c>
      <c r="AM748" s="1">
        <v>0</v>
      </c>
      <c r="AN748" s="1">
        <v>0</v>
      </c>
      <c r="AO748" s="1">
        <v>0</v>
      </c>
      <c r="AP748" s="1">
        <v>0</v>
      </c>
      <c r="AQ748" s="1" t="s">
        <v>3194</v>
      </c>
      <c r="AR748" s="1">
        <v>0</v>
      </c>
      <c r="AT748" s="1" t="s">
        <v>1620</v>
      </c>
      <c r="AV748" s="1" t="s">
        <v>1387</v>
      </c>
      <c r="AW748" s="1">
        <v>0</v>
      </c>
      <c r="AX748" s="1">
        <v>0</v>
      </c>
      <c r="AY748" s="1" t="s">
        <v>4312</v>
      </c>
      <c r="CI748" s="2">
        <v>41411</v>
      </c>
    </row>
    <row r="749" spans="1:88" ht="60" x14ac:dyDescent="0.25">
      <c r="A749" s="1">
        <v>297</v>
      </c>
      <c r="B749" s="1" t="s">
        <v>634</v>
      </c>
      <c r="G749" s="5">
        <v>297.2</v>
      </c>
      <c r="H749" s="1" t="s">
        <v>1314</v>
      </c>
      <c r="I749" s="1" t="s">
        <v>4311</v>
      </c>
      <c r="J749" s="1" t="s">
        <v>1041</v>
      </c>
      <c r="K749" s="1" t="s">
        <v>401</v>
      </c>
      <c r="L749" s="1" t="s">
        <v>16</v>
      </c>
      <c r="M749" s="1" t="s">
        <v>4310</v>
      </c>
      <c r="N749" s="2">
        <v>36069</v>
      </c>
      <c r="P749" s="24">
        <v>259067</v>
      </c>
      <c r="Q749" s="24">
        <v>210770</v>
      </c>
      <c r="R749" s="1">
        <v>159</v>
      </c>
      <c r="S749" s="1" t="s">
        <v>1290</v>
      </c>
      <c r="T749" s="1" t="s">
        <v>4309</v>
      </c>
      <c r="U749" s="1">
        <v>5</v>
      </c>
      <c r="V749" s="1" t="s">
        <v>1194</v>
      </c>
      <c r="W749" s="1">
        <v>95</v>
      </c>
      <c r="X749" s="1">
        <v>5</v>
      </c>
      <c r="Y749" s="1" t="s">
        <v>1256</v>
      </c>
      <c r="Z749" s="1">
        <v>0</v>
      </c>
      <c r="AA749" s="1">
        <v>1</v>
      </c>
      <c r="AB749" s="1">
        <v>0</v>
      </c>
      <c r="AC749" s="1">
        <v>0</v>
      </c>
      <c r="AD749" s="1">
        <v>0</v>
      </c>
      <c r="AE749" s="1">
        <v>0</v>
      </c>
      <c r="AF749" s="1">
        <v>0</v>
      </c>
      <c r="AG749" s="1">
        <v>0</v>
      </c>
      <c r="AH749" s="1">
        <v>0</v>
      </c>
      <c r="AI749" s="1">
        <v>0</v>
      </c>
      <c r="AJ749" s="1">
        <v>0</v>
      </c>
      <c r="AK749" s="1">
        <v>0</v>
      </c>
      <c r="AL749" s="1">
        <v>0</v>
      </c>
      <c r="AM749" s="1">
        <v>0</v>
      </c>
      <c r="AN749" s="1">
        <v>0</v>
      </c>
      <c r="AO749" s="1">
        <v>0</v>
      </c>
      <c r="AP749" s="1">
        <v>0</v>
      </c>
      <c r="AQ749" s="1" t="s">
        <v>1741</v>
      </c>
      <c r="AR749" s="1">
        <v>0</v>
      </c>
      <c r="AT749" s="1" t="s">
        <v>1620</v>
      </c>
      <c r="AV749" s="1" t="s">
        <v>1387</v>
      </c>
      <c r="AW749" s="1">
        <v>0</v>
      </c>
      <c r="AX749" s="1">
        <v>0</v>
      </c>
      <c r="CI749" s="2">
        <v>41411</v>
      </c>
    </row>
    <row r="750" spans="1:88" ht="60" x14ac:dyDescent="0.25">
      <c r="A750" s="1">
        <v>298</v>
      </c>
      <c r="B750" s="1" t="s">
        <v>635</v>
      </c>
      <c r="F750" s="1" t="s">
        <v>1070</v>
      </c>
      <c r="G750" s="5">
        <v>298.01</v>
      </c>
      <c r="H750" s="1" t="s">
        <v>4308</v>
      </c>
      <c r="I750" s="1" t="s">
        <v>16</v>
      </c>
      <c r="J750" s="1" t="s">
        <v>1041</v>
      </c>
      <c r="K750" s="1" t="s">
        <v>636</v>
      </c>
      <c r="L750" s="1" t="s">
        <v>21</v>
      </c>
      <c r="M750" s="1" t="s">
        <v>4219</v>
      </c>
      <c r="N750" s="2">
        <v>36069</v>
      </c>
      <c r="P750" s="1">
        <v>279800</v>
      </c>
      <c r="Q750" s="1">
        <v>196800</v>
      </c>
      <c r="R750" s="1">
        <v>170</v>
      </c>
      <c r="S750" s="1" t="s">
        <v>1280</v>
      </c>
      <c r="T750" s="1" t="s">
        <v>4297</v>
      </c>
      <c r="U750" s="1">
        <v>200</v>
      </c>
      <c r="W750" s="1">
        <v>0</v>
      </c>
      <c r="X750" s="1">
        <v>20</v>
      </c>
      <c r="Z750" s="1">
        <v>1</v>
      </c>
      <c r="AA750" s="1">
        <v>1</v>
      </c>
      <c r="AB750" s="1">
        <v>0</v>
      </c>
      <c r="AC750" s="1">
        <v>0</v>
      </c>
      <c r="AD750" s="1">
        <v>0</v>
      </c>
      <c r="AE750" s="1">
        <v>0</v>
      </c>
      <c r="AF750" s="1">
        <v>0</v>
      </c>
      <c r="AG750" s="1">
        <v>0</v>
      </c>
      <c r="AH750" s="1">
        <v>0</v>
      </c>
      <c r="AI750" s="1">
        <v>0</v>
      </c>
      <c r="AJ750" s="1">
        <v>0</v>
      </c>
      <c r="AK750" s="1">
        <v>0</v>
      </c>
      <c r="AL750" s="1">
        <v>0</v>
      </c>
      <c r="AM750" s="1">
        <v>0</v>
      </c>
      <c r="AN750" s="1">
        <v>0</v>
      </c>
      <c r="AO750" s="1">
        <v>0</v>
      </c>
      <c r="AP750" s="1">
        <v>0</v>
      </c>
      <c r="AQ750" s="1" t="s">
        <v>1741</v>
      </c>
      <c r="AR750" s="1">
        <v>1</v>
      </c>
      <c r="AS750" s="1" t="s">
        <v>4288</v>
      </c>
      <c r="AT750" s="1" t="s">
        <v>2596</v>
      </c>
      <c r="AV750" s="1" t="s">
        <v>1387</v>
      </c>
      <c r="AW750" s="1">
        <v>0</v>
      </c>
      <c r="AX750" s="1">
        <v>0</v>
      </c>
      <c r="AZ750" s="1" t="s">
        <v>1065</v>
      </c>
      <c r="BB750" s="1" t="s">
        <v>4308</v>
      </c>
      <c r="BD750" s="1" t="s">
        <v>1070</v>
      </c>
      <c r="BE750" s="1" t="s">
        <v>1387</v>
      </c>
      <c r="BG750" s="1" t="s">
        <v>2836</v>
      </c>
      <c r="BH750" s="1" t="s">
        <v>1034</v>
      </c>
      <c r="BI750" s="1" t="s">
        <v>1173</v>
      </c>
      <c r="BJ750" s="1" t="s">
        <v>1429</v>
      </c>
      <c r="BK750" s="1" t="s">
        <v>1428</v>
      </c>
      <c r="BL750" s="1">
        <v>0</v>
      </c>
      <c r="BM750" s="1" t="s">
        <v>1107</v>
      </c>
      <c r="BN750" s="1">
        <v>0</v>
      </c>
      <c r="BO750" s="1" t="s">
        <v>4295</v>
      </c>
      <c r="BW750" s="1" t="s">
        <v>1383</v>
      </c>
      <c r="BX750" s="1" t="s">
        <v>1383</v>
      </c>
      <c r="BY750" s="1" t="s">
        <v>1383</v>
      </c>
      <c r="BZ750" s="1" t="s">
        <v>1383</v>
      </c>
      <c r="CA750" s="1" t="s">
        <v>1383</v>
      </c>
      <c r="CB750" s="1" t="s">
        <v>1383</v>
      </c>
      <c r="CC750" s="1" t="s">
        <v>1383</v>
      </c>
      <c r="CD750" s="1" t="s">
        <v>1383</v>
      </c>
      <c r="CE750" s="1" t="s">
        <v>1383</v>
      </c>
      <c r="CF750" s="1" t="s">
        <v>1383</v>
      </c>
      <c r="CG750" s="1" t="s">
        <v>1383</v>
      </c>
      <c r="CH750" s="1" t="s">
        <v>1383</v>
      </c>
      <c r="CI750" s="2">
        <v>41411</v>
      </c>
      <c r="CJ750" s="2">
        <v>38776</v>
      </c>
    </row>
    <row r="751" spans="1:88" ht="60" x14ac:dyDescent="0.25">
      <c r="A751" s="1">
        <v>298</v>
      </c>
      <c r="B751" s="1" t="s">
        <v>635</v>
      </c>
      <c r="F751" s="1" t="s">
        <v>1070</v>
      </c>
      <c r="G751" s="5">
        <v>298.02</v>
      </c>
      <c r="H751" s="1" t="s">
        <v>4307</v>
      </c>
      <c r="I751" s="1" t="s">
        <v>16</v>
      </c>
      <c r="J751" s="1" t="s">
        <v>1041</v>
      </c>
      <c r="K751" s="1" t="s">
        <v>636</v>
      </c>
      <c r="L751" s="1" t="s">
        <v>21</v>
      </c>
      <c r="M751" s="1" t="s">
        <v>4219</v>
      </c>
      <c r="N751" s="2">
        <v>36069</v>
      </c>
      <c r="P751" s="1">
        <v>279800</v>
      </c>
      <c r="Q751" s="1">
        <v>196800</v>
      </c>
      <c r="R751" s="1">
        <v>170</v>
      </c>
      <c r="S751" s="1" t="s">
        <v>1280</v>
      </c>
      <c r="T751" s="1" t="s">
        <v>4297</v>
      </c>
      <c r="U751" s="1">
        <v>200</v>
      </c>
      <c r="W751" s="1">
        <v>0</v>
      </c>
      <c r="X751" s="1">
        <v>20</v>
      </c>
      <c r="Z751" s="1">
        <v>1</v>
      </c>
      <c r="AA751" s="1">
        <v>0</v>
      </c>
      <c r="AB751" s="1">
        <v>0</v>
      </c>
      <c r="AC751" s="1">
        <v>0</v>
      </c>
      <c r="AD751" s="1">
        <v>1</v>
      </c>
      <c r="AE751" s="1">
        <v>0</v>
      </c>
      <c r="AF751" s="1">
        <v>0</v>
      </c>
      <c r="AG751" s="1">
        <v>0</v>
      </c>
      <c r="AH751" s="1">
        <v>0</v>
      </c>
      <c r="AI751" s="1">
        <v>0</v>
      </c>
      <c r="AJ751" s="1">
        <v>0</v>
      </c>
      <c r="AK751" s="1">
        <v>0</v>
      </c>
      <c r="AL751" s="1">
        <v>0</v>
      </c>
      <c r="AM751" s="1">
        <v>0</v>
      </c>
      <c r="AN751" s="1">
        <v>0</v>
      </c>
      <c r="AO751" s="1">
        <v>0</v>
      </c>
      <c r="AP751" s="1">
        <v>0</v>
      </c>
      <c r="AQ751" s="1" t="s">
        <v>1818</v>
      </c>
      <c r="AR751" s="1">
        <v>1</v>
      </c>
      <c r="AS751" s="1" t="s">
        <v>4288</v>
      </c>
      <c r="AT751" s="1" t="s">
        <v>2596</v>
      </c>
      <c r="AV751" s="1" t="s">
        <v>1387</v>
      </c>
      <c r="AW751" s="1">
        <v>0</v>
      </c>
      <c r="AX751" s="1">
        <v>0</v>
      </c>
      <c r="AZ751" s="1" t="s">
        <v>1065</v>
      </c>
      <c r="BB751" s="1" t="s">
        <v>4307</v>
      </c>
      <c r="BD751" s="1" t="s">
        <v>1070</v>
      </c>
      <c r="BE751" s="1" t="s">
        <v>1387</v>
      </c>
      <c r="BG751" s="1" t="s">
        <v>2836</v>
      </c>
      <c r="BH751" s="1" t="s">
        <v>1034</v>
      </c>
      <c r="BI751" s="1" t="s">
        <v>1173</v>
      </c>
      <c r="BJ751" s="1" t="s">
        <v>1429</v>
      </c>
      <c r="BK751" s="1" t="s">
        <v>1428</v>
      </c>
      <c r="BL751" s="1">
        <v>0</v>
      </c>
      <c r="BM751" s="1" t="s">
        <v>1107</v>
      </c>
      <c r="BN751" s="1">
        <v>0</v>
      </c>
      <c r="BO751" s="1" t="s">
        <v>4295</v>
      </c>
      <c r="BW751" s="1" t="s">
        <v>1383</v>
      </c>
      <c r="BX751" s="1" t="s">
        <v>1383</v>
      </c>
      <c r="BY751" s="1" t="s">
        <v>1383</v>
      </c>
      <c r="BZ751" s="1" t="s">
        <v>1383</v>
      </c>
      <c r="CA751" s="1" t="s">
        <v>1383</v>
      </c>
      <c r="CB751" s="1" t="s">
        <v>1383</v>
      </c>
      <c r="CC751" s="1" t="s">
        <v>1383</v>
      </c>
      <c r="CD751" s="1" t="s">
        <v>1383</v>
      </c>
      <c r="CE751" s="1" t="s">
        <v>1383</v>
      </c>
      <c r="CF751" s="1" t="s">
        <v>1383</v>
      </c>
      <c r="CG751" s="1" t="s">
        <v>1383</v>
      </c>
      <c r="CH751" s="1" t="s">
        <v>1383</v>
      </c>
      <c r="CI751" s="2">
        <v>41411</v>
      </c>
      <c r="CJ751" s="2">
        <v>38776</v>
      </c>
    </row>
    <row r="752" spans="1:88" ht="60" x14ac:dyDescent="0.25">
      <c r="A752" s="1">
        <v>298</v>
      </c>
      <c r="B752" s="1" t="s">
        <v>635</v>
      </c>
      <c r="F752" s="1" t="s">
        <v>1070</v>
      </c>
      <c r="G752" s="5">
        <v>298.02999999999997</v>
      </c>
      <c r="H752" s="1" t="s">
        <v>4306</v>
      </c>
      <c r="I752" s="1" t="s">
        <v>16</v>
      </c>
      <c r="J752" s="1" t="s">
        <v>1041</v>
      </c>
      <c r="K752" s="1" t="s">
        <v>636</v>
      </c>
      <c r="L752" s="1" t="s">
        <v>21</v>
      </c>
      <c r="M752" s="1" t="s">
        <v>4219</v>
      </c>
      <c r="N752" s="2">
        <v>36069</v>
      </c>
      <c r="P752" s="1">
        <v>279800</v>
      </c>
      <c r="Q752" s="1">
        <v>196800</v>
      </c>
      <c r="R752" s="1">
        <v>170</v>
      </c>
      <c r="S752" s="1" t="s">
        <v>1280</v>
      </c>
      <c r="T752" s="1" t="s">
        <v>4297</v>
      </c>
      <c r="U752" s="1">
        <v>200</v>
      </c>
      <c r="W752" s="1">
        <v>0</v>
      </c>
      <c r="X752" s="1">
        <v>20</v>
      </c>
      <c r="Z752" s="1">
        <v>1</v>
      </c>
      <c r="AA752" s="1">
        <v>0</v>
      </c>
      <c r="AB752" s="1">
        <v>0</v>
      </c>
      <c r="AC752" s="1">
        <v>0</v>
      </c>
      <c r="AD752" s="1">
        <v>0</v>
      </c>
      <c r="AE752" s="1">
        <v>0</v>
      </c>
      <c r="AF752" s="1">
        <v>0</v>
      </c>
      <c r="AG752" s="1">
        <v>1</v>
      </c>
      <c r="AH752" s="1">
        <v>0</v>
      </c>
      <c r="AI752" s="1">
        <v>0</v>
      </c>
      <c r="AJ752" s="1">
        <v>0</v>
      </c>
      <c r="AK752" s="1">
        <v>0</v>
      </c>
      <c r="AL752" s="1">
        <v>0</v>
      </c>
      <c r="AM752" s="1">
        <v>0</v>
      </c>
      <c r="AN752" s="1">
        <v>0</v>
      </c>
      <c r="AO752" s="1">
        <v>0</v>
      </c>
      <c r="AP752" s="1">
        <v>0</v>
      </c>
      <c r="AQ752" s="1" t="s">
        <v>1993</v>
      </c>
      <c r="AR752" s="1">
        <v>1</v>
      </c>
      <c r="AS752" s="1" t="s">
        <v>4288</v>
      </c>
      <c r="AT752" s="1" t="s">
        <v>2596</v>
      </c>
      <c r="AV752" s="1" t="s">
        <v>1387</v>
      </c>
      <c r="AW752" s="1">
        <v>0</v>
      </c>
      <c r="AX752" s="1">
        <v>0</v>
      </c>
      <c r="AZ752" s="1" t="s">
        <v>1065</v>
      </c>
      <c r="BB752" s="1" t="s">
        <v>4306</v>
      </c>
      <c r="BD752" s="1" t="s">
        <v>1070</v>
      </c>
      <c r="BE752" s="1" t="s">
        <v>1387</v>
      </c>
      <c r="BG752" s="1" t="s">
        <v>2836</v>
      </c>
      <c r="BH752" s="1" t="s">
        <v>1034</v>
      </c>
      <c r="BI752" s="1" t="s">
        <v>1173</v>
      </c>
      <c r="BJ752" s="1" t="s">
        <v>1429</v>
      </c>
      <c r="BK752" s="1" t="s">
        <v>1428</v>
      </c>
      <c r="BL752" s="1">
        <v>0</v>
      </c>
      <c r="BM752" s="1" t="s">
        <v>1107</v>
      </c>
      <c r="BN752" s="1">
        <v>0</v>
      </c>
      <c r="BO752" s="1" t="s">
        <v>4295</v>
      </c>
      <c r="BW752" s="1" t="s">
        <v>1383</v>
      </c>
      <c r="BX752" s="1" t="s">
        <v>1383</v>
      </c>
      <c r="BY752" s="1" t="s">
        <v>1383</v>
      </c>
      <c r="BZ752" s="1" t="s">
        <v>1383</v>
      </c>
      <c r="CA752" s="1" t="s">
        <v>1383</v>
      </c>
      <c r="CB752" s="1" t="s">
        <v>1383</v>
      </c>
      <c r="CC752" s="1" t="s">
        <v>1383</v>
      </c>
      <c r="CD752" s="1" t="s">
        <v>1383</v>
      </c>
      <c r="CE752" s="1" t="s">
        <v>1383</v>
      </c>
      <c r="CF752" s="1" t="s">
        <v>1383</v>
      </c>
      <c r="CG752" s="1" t="s">
        <v>1383</v>
      </c>
      <c r="CH752" s="1" t="s">
        <v>1383</v>
      </c>
      <c r="CI752" s="2">
        <v>41411</v>
      </c>
      <c r="CJ752" s="2">
        <v>38776</v>
      </c>
    </row>
    <row r="753" spans="1:88" ht="60" x14ac:dyDescent="0.25">
      <c r="A753" s="1">
        <v>298</v>
      </c>
      <c r="B753" s="1" t="s">
        <v>635</v>
      </c>
      <c r="F753" s="1" t="s">
        <v>1070</v>
      </c>
      <c r="G753" s="5">
        <v>298.04000000000002</v>
      </c>
      <c r="H753" s="1" t="s">
        <v>4305</v>
      </c>
      <c r="I753" s="1" t="s">
        <v>16</v>
      </c>
      <c r="J753" s="1" t="s">
        <v>1041</v>
      </c>
      <c r="K753" s="1" t="s">
        <v>636</v>
      </c>
      <c r="L753" s="1" t="s">
        <v>21</v>
      </c>
      <c r="M753" s="1" t="s">
        <v>4219</v>
      </c>
      <c r="N753" s="2">
        <v>36069</v>
      </c>
      <c r="P753" s="1">
        <v>279800</v>
      </c>
      <c r="Q753" s="1">
        <v>196800</v>
      </c>
      <c r="R753" s="1">
        <v>170</v>
      </c>
      <c r="S753" s="1" t="s">
        <v>1280</v>
      </c>
      <c r="T753" s="1" t="s">
        <v>4297</v>
      </c>
      <c r="U753" s="1">
        <v>200</v>
      </c>
      <c r="W753" s="1">
        <v>0</v>
      </c>
      <c r="X753" s="1">
        <v>20</v>
      </c>
      <c r="Z753" s="1">
        <v>1</v>
      </c>
      <c r="AA753" s="1">
        <v>1</v>
      </c>
      <c r="AB753" s="1">
        <v>0</v>
      </c>
      <c r="AC753" s="1">
        <v>0</v>
      </c>
      <c r="AD753" s="1">
        <v>0</v>
      </c>
      <c r="AE753" s="1">
        <v>0</v>
      </c>
      <c r="AF753" s="1">
        <v>0</v>
      </c>
      <c r="AG753" s="1">
        <v>0</v>
      </c>
      <c r="AH753" s="1">
        <v>0</v>
      </c>
      <c r="AI753" s="1">
        <v>0</v>
      </c>
      <c r="AJ753" s="1">
        <v>0</v>
      </c>
      <c r="AK753" s="1">
        <v>0</v>
      </c>
      <c r="AL753" s="1">
        <v>0</v>
      </c>
      <c r="AM753" s="1">
        <v>0</v>
      </c>
      <c r="AN753" s="1">
        <v>0</v>
      </c>
      <c r="AO753" s="1">
        <v>0</v>
      </c>
      <c r="AP753" s="1">
        <v>0</v>
      </c>
      <c r="AQ753" s="1" t="s">
        <v>1741</v>
      </c>
      <c r="AR753" s="1">
        <v>1</v>
      </c>
      <c r="AS753" s="1" t="s">
        <v>4288</v>
      </c>
      <c r="AT753" s="1" t="s">
        <v>2596</v>
      </c>
      <c r="AV753" s="1" t="s">
        <v>1387</v>
      </c>
      <c r="AW753" s="1">
        <v>0</v>
      </c>
      <c r="AX753" s="1">
        <v>0</v>
      </c>
      <c r="AZ753" s="1" t="s">
        <v>1065</v>
      </c>
      <c r="BB753" s="1" t="s">
        <v>4305</v>
      </c>
      <c r="BD753" s="1" t="s">
        <v>1070</v>
      </c>
      <c r="BE753" s="1" t="s">
        <v>1387</v>
      </c>
      <c r="BG753" s="1" t="s">
        <v>2836</v>
      </c>
      <c r="BH753" s="1" t="s">
        <v>1034</v>
      </c>
      <c r="BI753" s="1" t="s">
        <v>1173</v>
      </c>
      <c r="BJ753" s="1" t="s">
        <v>1429</v>
      </c>
      <c r="BK753" s="1" t="s">
        <v>1428</v>
      </c>
      <c r="BL753" s="1">
        <v>0</v>
      </c>
      <c r="BM753" s="1" t="s">
        <v>1107</v>
      </c>
      <c r="BN753" s="1">
        <v>0</v>
      </c>
      <c r="BO753" s="1" t="s">
        <v>4295</v>
      </c>
      <c r="BW753" s="1" t="s">
        <v>1383</v>
      </c>
      <c r="BX753" s="1" t="s">
        <v>1383</v>
      </c>
      <c r="BY753" s="1" t="s">
        <v>1383</v>
      </c>
      <c r="BZ753" s="1" t="s">
        <v>1383</v>
      </c>
      <c r="CA753" s="1" t="s">
        <v>1383</v>
      </c>
      <c r="CB753" s="1" t="s">
        <v>1383</v>
      </c>
      <c r="CC753" s="1" t="s">
        <v>1383</v>
      </c>
      <c r="CD753" s="1" t="s">
        <v>1383</v>
      </c>
      <c r="CE753" s="1" t="s">
        <v>1383</v>
      </c>
      <c r="CF753" s="1" t="s">
        <v>1383</v>
      </c>
      <c r="CG753" s="1" t="s">
        <v>1383</v>
      </c>
      <c r="CH753" s="1" t="s">
        <v>1383</v>
      </c>
      <c r="CI753" s="2">
        <v>41411</v>
      </c>
      <c r="CJ753" s="2">
        <v>38776</v>
      </c>
    </row>
    <row r="754" spans="1:88" ht="60" x14ac:dyDescent="0.25">
      <c r="A754" s="1">
        <v>298</v>
      </c>
      <c r="B754" s="1" t="s">
        <v>635</v>
      </c>
      <c r="F754" s="1" t="s">
        <v>1070</v>
      </c>
      <c r="G754" s="5">
        <v>298.05</v>
      </c>
      <c r="H754" s="1" t="s">
        <v>4304</v>
      </c>
      <c r="I754" s="1" t="s">
        <v>16</v>
      </c>
      <c r="J754" s="1" t="s">
        <v>1041</v>
      </c>
      <c r="K754" s="1" t="s">
        <v>636</v>
      </c>
      <c r="L754" s="1" t="s">
        <v>21</v>
      </c>
      <c r="M754" s="1" t="s">
        <v>4219</v>
      </c>
      <c r="N754" s="2">
        <v>36069</v>
      </c>
      <c r="P754" s="1">
        <v>279800</v>
      </c>
      <c r="Q754" s="1">
        <v>196800</v>
      </c>
      <c r="R754" s="1">
        <v>170</v>
      </c>
      <c r="S754" s="1" t="s">
        <v>1280</v>
      </c>
      <c r="T754" s="1" t="s">
        <v>4297</v>
      </c>
      <c r="U754" s="1">
        <v>200</v>
      </c>
      <c r="W754" s="1">
        <v>0</v>
      </c>
      <c r="X754" s="1">
        <v>20</v>
      </c>
      <c r="Z754" s="1">
        <v>1</v>
      </c>
      <c r="AA754" s="1">
        <v>0</v>
      </c>
      <c r="AB754" s="1">
        <v>0</v>
      </c>
      <c r="AC754" s="1">
        <v>0</v>
      </c>
      <c r="AD754" s="1">
        <v>1</v>
      </c>
      <c r="AE754" s="1">
        <v>0</v>
      </c>
      <c r="AF754" s="1">
        <v>0</v>
      </c>
      <c r="AG754" s="1">
        <v>0</v>
      </c>
      <c r="AH754" s="1">
        <v>0</v>
      </c>
      <c r="AI754" s="1">
        <v>0</v>
      </c>
      <c r="AJ754" s="1">
        <v>0</v>
      </c>
      <c r="AK754" s="1">
        <v>0</v>
      </c>
      <c r="AL754" s="1">
        <v>0</v>
      </c>
      <c r="AM754" s="1">
        <v>0</v>
      </c>
      <c r="AN754" s="1">
        <v>0</v>
      </c>
      <c r="AO754" s="1">
        <v>0</v>
      </c>
      <c r="AP754" s="1">
        <v>0</v>
      </c>
      <c r="AQ754" s="1" t="s">
        <v>1818</v>
      </c>
      <c r="AR754" s="1">
        <v>1</v>
      </c>
      <c r="AS754" s="1" t="s">
        <v>4288</v>
      </c>
      <c r="AT754" s="1" t="s">
        <v>2596</v>
      </c>
      <c r="AV754" s="1" t="s">
        <v>1387</v>
      </c>
      <c r="AW754" s="1">
        <v>0</v>
      </c>
      <c r="AX754" s="1">
        <v>0</v>
      </c>
      <c r="AZ754" s="1" t="s">
        <v>1065</v>
      </c>
      <c r="BB754" s="1" t="s">
        <v>4304</v>
      </c>
      <c r="BD754" s="1" t="s">
        <v>1070</v>
      </c>
      <c r="BE754" s="1" t="s">
        <v>1387</v>
      </c>
      <c r="BG754" s="1" t="s">
        <v>2836</v>
      </c>
      <c r="BH754" s="1" t="s">
        <v>1034</v>
      </c>
      <c r="BI754" s="1" t="s">
        <v>1173</v>
      </c>
      <c r="BJ754" s="1" t="s">
        <v>1429</v>
      </c>
      <c r="BK754" s="1" t="s">
        <v>1428</v>
      </c>
      <c r="BL754" s="1">
        <v>0</v>
      </c>
      <c r="BM754" s="1" t="s">
        <v>1107</v>
      </c>
      <c r="BN754" s="1">
        <v>0</v>
      </c>
      <c r="BO754" s="1" t="s">
        <v>4295</v>
      </c>
      <c r="BW754" s="1" t="s">
        <v>1383</v>
      </c>
      <c r="BX754" s="1" t="s">
        <v>1383</v>
      </c>
      <c r="BY754" s="1" t="s">
        <v>1383</v>
      </c>
      <c r="BZ754" s="1" t="s">
        <v>1383</v>
      </c>
      <c r="CA754" s="1" t="s">
        <v>1383</v>
      </c>
      <c r="CB754" s="1" t="s">
        <v>1383</v>
      </c>
      <c r="CC754" s="1" t="s">
        <v>1383</v>
      </c>
      <c r="CD754" s="1" t="s">
        <v>1383</v>
      </c>
      <c r="CE754" s="1" t="s">
        <v>1383</v>
      </c>
      <c r="CF754" s="1" t="s">
        <v>1383</v>
      </c>
      <c r="CG754" s="1" t="s">
        <v>1383</v>
      </c>
      <c r="CH754" s="1" t="s">
        <v>1383</v>
      </c>
      <c r="CI754" s="2">
        <v>41411</v>
      </c>
      <c r="CJ754" s="2">
        <v>38776</v>
      </c>
    </row>
    <row r="755" spans="1:88" ht="60" x14ac:dyDescent="0.25">
      <c r="A755" s="1">
        <v>298</v>
      </c>
      <c r="B755" s="1" t="s">
        <v>635</v>
      </c>
      <c r="F755" s="1" t="s">
        <v>1070</v>
      </c>
      <c r="G755" s="5">
        <v>298.06</v>
      </c>
      <c r="H755" s="1" t="s">
        <v>4303</v>
      </c>
      <c r="I755" s="1" t="s">
        <v>16</v>
      </c>
      <c r="J755" s="1" t="s">
        <v>1041</v>
      </c>
      <c r="K755" s="1" t="s">
        <v>636</v>
      </c>
      <c r="L755" s="1" t="s">
        <v>21</v>
      </c>
      <c r="M755" s="1" t="s">
        <v>4219</v>
      </c>
      <c r="N755" s="2">
        <v>36069</v>
      </c>
      <c r="P755" s="1">
        <v>279800</v>
      </c>
      <c r="Q755" s="1">
        <v>196800</v>
      </c>
      <c r="R755" s="1">
        <v>170</v>
      </c>
      <c r="S755" s="1" t="s">
        <v>1280</v>
      </c>
      <c r="T755" s="1" t="s">
        <v>4297</v>
      </c>
      <c r="U755" s="1">
        <v>200</v>
      </c>
      <c r="W755" s="1">
        <v>0</v>
      </c>
      <c r="X755" s="1">
        <v>20</v>
      </c>
      <c r="Z755" s="1">
        <v>1</v>
      </c>
      <c r="AA755" s="1">
        <v>0</v>
      </c>
      <c r="AB755" s="1">
        <v>0</v>
      </c>
      <c r="AC755" s="1">
        <v>0</v>
      </c>
      <c r="AD755" s="1">
        <v>0</v>
      </c>
      <c r="AE755" s="1">
        <v>0</v>
      </c>
      <c r="AF755" s="1">
        <v>0</v>
      </c>
      <c r="AG755" s="1">
        <v>1</v>
      </c>
      <c r="AH755" s="1">
        <v>0</v>
      </c>
      <c r="AI755" s="1">
        <v>0</v>
      </c>
      <c r="AJ755" s="1">
        <v>0</v>
      </c>
      <c r="AK755" s="1">
        <v>0</v>
      </c>
      <c r="AL755" s="1">
        <v>0</v>
      </c>
      <c r="AM755" s="1">
        <v>0</v>
      </c>
      <c r="AN755" s="1">
        <v>0</v>
      </c>
      <c r="AO755" s="1">
        <v>0</v>
      </c>
      <c r="AP755" s="1">
        <v>0</v>
      </c>
      <c r="AQ755" s="1" t="s">
        <v>1993</v>
      </c>
      <c r="AR755" s="1">
        <v>1</v>
      </c>
      <c r="AS755" s="1" t="s">
        <v>4288</v>
      </c>
      <c r="AT755" s="1" t="s">
        <v>2596</v>
      </c>
      <c r="AV755" s="1" t="s">
        <v>1387</v>
      </c>
      <c r="AW755" s="1">
        <v>0</v>
      </c>
      <c r="AX755" s="1">
        <v>0</v>
      </c>
      <c r="AZ755" s="1" t="s">
        <v>1065</v>
      </c>
      <c r="BB755" s="1" t="s">
        <v>4303</v>
      </c>
      <c r="BD755" s="1" t="s">
        <v>1070</v>
      </c>
      <c r="BE755" s="1" t="s">
        <v>1387</v>
      </c>
      <c r="BG755" s="1" t="s">
        <v>2836</v>
      </c>
      <c r="BH755" s="1" t="s">
        <v>1034</v>
      </c>
      <c r="BI755" s="1" t="s">
        <v>1173</v>
      </c>
      <c r="BJ755" s="1" t="s">
        <v>1429</v>
      </c>
      <c r="BK755" s="1" t="s">
        <v>1428</v>
      </c>
      <c r="BL755" s="1">
        <v>0</v>
      </c>
      <c r="BM755" s="1" t="s">
        <v>1107</v>
      </c>
      <c r="BN755" s="1">
        <v>0</v>
      </c>
      <c r="BO755" s="1" t="s">
        <v>4295</v>
      </c>
      <c r="BW755" s="1" t="s">
        <v>1383</v>
      </c>
      <c r="BX755" s="1" t="s">
        <v>1383</v>
      </c>
      <c r="BY755" s="1" t="s">
        <v>1383</v>
      </c>
      <c r="BZ755" s="1" t="s">
        <v>1383</v>
      </c>
      <c r="CA755" s="1" t="s">
        <v>1383</v>
      </c>
      <c r="CB755" s="1" t="s">
        <v>1383</v>
      </c>
      <c r="CC755" s="1" t="s">
        <v>1383</v>
      </c>
      <c r="CD755" s="1" t="s">
        <v>1383</v>
      </c>
      <c r="CE755" s="1" t="s">
        <v>1383</v>
      </c>
      <c r="CF755" s="1" t="s">
        <v>1383</v>
      </c>
      <c r="CG755" s="1" t="s">
        <v>1383</v>
      </c>
      <c r="CH755" s="1" t="s">
        <v>1383</v>
      </c>
      <c r="CI755" s="2">
        <v>41411</v>
      </c>
      <c r="CJ755" s="2">
        <v>38776</v>
      </c>
    </row>
    <row r="756" spans="1:88" ht="60" x14ac:dyDescent="0.25">
      <c r="A756" s="1">
        <v>298</v>
      </c>
      <c r="B756" s="1" t="s">
        <v>635</v>
      </c>
      <c r="F756" s="1" t="s">
        <v>1070</v>
      </c>
      <c r="G756" s="5">
        <v>298.07</v>
      </c>
      <c r="H756" s="1" t="s">
        <v>4302</v>
      </c>
      <c r="I756" s="1" t="s">
        <v>16</v>
      </c>
      <c r="J756" s="1" t="s">
        <v>1041</v>
      </c>
      <c r="K756" s="1" t="s">
        <v>636</v>
      </c>
      <c r="L756" s="1" t="s">
        <v>21</v>
      </c>
      <c r="M756" s="1" t="s">
        <v>4219</v>
      </c>
      <c r="N756" s="2">
        <v>36069</v>
      </c>
      <c r="P756" s="1">
        <v>279800</v>
      </c>
      <c r="Q756" s="1">
        <v>196800</v>
      </c>
      <c r="R756" s="1">
        <v>170</v>
      </c>
      <c r="S756" s="1" t="s">
        <v>1280</v>
      </c>
      <c r="T756" s="1" t="s">
        <v>4297</v>
      </c>
      <c r="U756" s="1">
        <v>200</v>
      </c>
      <c r="W756" s="1">
        <v>0</v>
      </c>
      <c r="X756" s="1">
        <v>20</v>
      </c>
      <c r="Z756" s="1">
        <v>1</v>
      </c>
      <c r="AA756" s="1">
        <v>1</v>
      </c>
      <c r="AB756" s="1">
        <v>0</v>
      </c>
      <c r="AC756" s="1">
        <v>0</v>
      </c>
      <c r="AD756" s="1">
        <v>0</v>
      </c>
      <c r="AE756" s="1">
        <v>0</v>
      </c>
      <c r="AF756" s="1">
        <v>0</v>
      </c>
      <c r="AG756" s="1">
        <v>0</v>
      </c>
      <c r="AH756" s="1">
        <v>0</v>
      </c>
      <c r="AI756" s="1">
        <v>0</v>
      </c>
      <c r="AJ756" s="1">
        <v>0</v>
      </c>
      <c r="AK756" s="1">
        <v>0</v>
      </c>
      <c r="AL756" s="1">
        <v>0</v>
      </c>
      <c r="AM756" s="1">
        <v>0</v>
      </c>
      <c r="AN756" s="1">
        <v>0</v>
      </c>
      <c r="AO756" s="1">
        <v>0</v>
      </c>
      <c r="AP756" s="1">
        <v>0</v>
      </c>
      <c r="AQ756" s="1" t="s">
        <v>1741</v>
      </c>
      <c r="AR756" s="1">
        <v>1</v>
      </c>
      <c r="AS756" s="1" t="s">
        <v>4288</v>
      </c>
      <c r="AT756" s="1" t="s">
        <v>2596</v>
      </c>
      <c r="AV756" s="1" t="s">
        <v>1387</v>
      </c>
      <c r="AW756" s="1">
        <v>0</v>
      </c>
      <c r="AX756" s="1">
        <v>0</v>
      </c>
      <c r="AZ756" s="1" t="s">
        <v>1065</v>
      </c>
      <c r="BB756" s="1" t="s">
        <v>4302</v>
      </c>
      <c r="BD756" s="1" t="s">
        <v>1070</v>
      </c>
      <c r="BE756" s="1" t="s">
        <v>1387</v>
      </c>
      <c r="BG756" s="1" t="s">
        <v>2836</v>
      </c>
      <c r="BH756" s="1" t="s">
        <v>1034</v>
      </c>
      <c r="BI756" s="1" t="s">
        <v>1173</v>
      </c>
      <c r="BJ756" s="1" t="s">
        <v>1429</v>
      </c>
      <c r="BK756" s="1" t="s">
        <v>1428</v>
      </c>
      <c r="BL756" s="1">
        <v>0</v>
      </c>
      <c r="BM756" s="1" t="s">
        <v>1107</v>
      </c>
      <c r="BN756" s="1">
        <v>0</v>
      </c>
      <c r="BO756" s="1" t="s">
        <v>4295</v>
      </c>
      <c r="BW756" s="1" t="s">
        <v>1383</v>
      </c>
      <c r="BX756" s="1" t="s">
        <v>1383</v>
      </c>
      <c r="BY756" s="1" t="s">
        <v>1383</v>
      </c>
      <c r="BZ756" s="1" t="s">
        <v>1383</v>
      </c>
      <c r="CA756" s="1" t="s">
        <v>1383</v>
      </c>
      <c r="CB756" s="1" t="s">
        <v>1383</v>
      </c>
      <c r="CC756" s="1" t="s">
        <v>1383</v>
      </c>
      <c r="CD756" s="1" t="s">
        <v>1383</v>
      </c>
      <c r="CE756" s="1" t="s">
        <v>1383</v>
      </c>
      <c r="CF756" s="1" t="s">
        <v>1383</v>
      </c>
      <c r="CG756" s="1" t="s">
        <v>1383</v>
      </c>
      <c r="CH756" s="1" t="s">
        <v>1383</v>
      </c>
      <c r="CI756" s="2">
        <v>41411</v>
      </c>
      <c r="CJ756" s="2">
        <v>38776</v>
      </c>
    </row>
    <row r="757" spans="1:88" ht="60" x14ac:dyDescent="0.25">
      <c r="A757" s="1">
        <v>298</v>
      </c>
      <c r="B757" s="1" t="s">
        <v>635</v>
      </c>
      <c r="F757" s="1" t="s">
        <v>1070</v>
      </c>
      <c r="G757" s="5">
        <v>298.08</v>
      </c>
      <c r="H757" s="1" t="s">
        <v>4301</v>
      </c>
      <c r="I757" s="1" t="s">
        <v>16</v>
      </c>
      <c r="J757" s="1" t="s">
        <v>1041</v>
      </c>
      <c r="K757" s="1" t="s">
        <v>636</v>
      </c>
      <c r="L757" s="1" t="s">
        <v>21</v>
      </c>
      <c r="M757" s="1" t="s">
        <v>4219</v>
      </c>
      <c r="N757" s="2">
        <v>36069</v>
      </c>
      <c r="P757" s="1">
        <v>279800</v>
      </c>
      <c r="Q757" s="1">
        <v>196800</v>
      </c>
      <c r="R757" s="1">
        <v>170</v>
      </c>
      <c r="S757" s="1" t="s">
        <v>1280</v>
      </c>
      <c r="T757" s="1" t="s">
        <v>4297</v>
      </c>
      <c r="U757" s="1">
        <v>200</v>
      </c>
      <c r="W757" s="1">
        <v>0</v>
      </c>
      <c r="X757" s="1">
        <v>20</v>
      </c>
      <c r="Z757" s="1">
        <v>1</v>
      </c>
      <c r="AA757" s="1">
        <v>0</v>
      </c>
      <c r="AB757" s="1">
        <v>0</v>
      </c>
      <c r="AC757" s="1">
        <v>0</v>
      </c>
      <c r="AD757" s="1">
        <v>1</v>
      </c>
      <c r="AE757" s="1">
        <v>0</v>
      </c>
      <c r="AF757" s="1">
        <v>0</v>
      </c>
      <c r="AG757" s="1">
        <v>0</v>
      </c>
      <c r="AH757" s="1">
        <v>0</v>
      </c>
      <c r="AI757" s="1">
        <v>0</v>
      </c>
      <c r="AJ757" s="1">
        <v>0</v>
      </c>
      <c r="AK757" s="1">
        <v>0</v>
      </c>
      <c r="AL757" s="1">
        <v>0</v>
      </c>
      <c r="AM757" s="1">
        <v>0</v>
      </c>
      <c r="AN757" s="1">
        <v>0</v>
      </c>
      <c r="AO757" s="1">
        <v>0</v>
      </c>
      <c r="AP757" s="1">
        <v>0</v>
      </c>
      <c r="AQ757" s="1" t="s">
        <v>1818</v>
      </c>
      <c r="AR757" s="1">
        <v>1</v>
      </c>
      <c r="AS757" s="1" t="s">
        <v>4288</v>
      </c>
      <c r="AT757" s="1" t="s">
        <v>2596</v>
      </c>
      <c r="AV757" s="1" t="s">
        <v>1387</v>
      </c>
      <c r="AW757" s="1">
        <v>0</v>
      </c>
      <c r="AX757" s="1">
        <v>0</v>
      </c>
      <c r="AZ757" s="1" t="s">
        <v>1065</v>
      </c>
      <c r="BB757" s="1" t="s">
        <v>4301</v>
      </c>
      <c r="BD757" s="1" t="s">
        <v>1070</v>
      </c>
      <c r="BE757" s="1" t="s">
        <v>1387</v>
      </c>
      <c r="BG757" s="1" t="s">
        <v>2836</v>
      </c>
      <c r="BH757" s="1" t="s">
        <v>1034</v>
      </c>
      <c r="BI757" s="1" t="s">
        <v>1173</v>
      </c>
      <c r="BJ757" s="1" t="s">
        <v>1429</v>
      </c>
      <c r="BK757" s="1" t="s">
        <v>1428</v>
      </c>
      <c r="BL757" s="1">
        <v>0</v>
      </c>
      <c r="BM757" s="1" t="s">
        <v>1107</v>
      </c>
      <c r="BN757" s="1">
        <v>0</v>
      </c>
      <c r="BO757" s="1" t="s">
        <v>4295</v>
      </c>
      <c r="BW757" s="1" t="s">
        <v>1383</v>
      </c>
      <c r="BX757" s="1" t="s">
        <v>1383</v>
      </c>
      <c r="BY757" s="1" t="s">
        <v>1383</v>
      </c>
      <c r="BZ757" s="1" t="s">
        <v>1383</v>
      </c>
      <c r="CA757" s="1" t="s">
        <v>1383</v>
      </c>
      <c r="CB757" s="1" t="s">
        <v>1383</v>
      </c>
      <c r="CC757" s="1" t="s">
        <v>1383</v>
      </c>
      <c r="CD757" s="1" t="s">
        <v>1383</v>
      </c>
      <c r="CE757" s="1" t="s">
        <v>1383</v>
      </c>
      <c r="CF757" s="1" t="s">
        <v>1383</v>
      </c>
      <c r="CG757" s="1" t="s">
        <v>1383</v>
      </c>
      <c r="CH757" s="1" t="s">
        <v>1383</v>
      </c>
      <c r="CI757" s="2">
        <v>41411</v>
      </c>
      <c r="CJ757" s="2">
        <v>38776</v>
      </c>
    </row>
    <row r="758" spans="1:88" ht="60" x14ac:dyDescent="0.25">
      <c r="A758" s="1">
        <v>298</v>
      </c>
      <c r="B758" s="1" t="s">
        <v>635</v>
      </c>
      <c r="F758" s="1" t="s">
        <v>1070</v>
      </c>
      <c r="G758" s="5">
        <v>298.08999999999997</v>
      </c>
      <c r="H758" s="1" t="s">
        <v>4300</v>
      </c>
      <c r="I758" s="1" t="s">
        <v>16</v>
      </c>
      <c r="J758" s="1" t="s">
        <v>1041</v>
      </c>
      <c r="K758" s="1" t="s">
        <v>636</v>
      </c>
      <c r="L758" s="1" t="s">
        <v>21</v>
      </c>
      <c r="M758" s="1" t="s">
        <v>4219</v>
      </c>
      <c r="N758" s="2">
        <v>36069</v>
      </c>
      <c r="P758" s="1">
        <v>279800</v>
      </c>
      <c r="Q758" s="1">
        <v>196800</v>
      </c>
      <c r="R758" s="1">
        <v>170</v>
      </c>
      <c r="S758" s="1" t="s">
        <v>1280</v>
      </c>
      <c r="T758" s="1" t="s">
        <v>4297</v>
      </c>
      <c r="U758" s="1">
        <v>200</v>
      </c>
      <c r="W758" s="1">
        <v>0</v>
      </c>
      <c r="X758" s="1">
        <v>20</v>
      </c>
      <c r="Z758" s="1">
        <v>1</v>
      </c>
      <c r="AA758" s="1">
        <v>0</v>
      </c>
      <c r="AB758" s="1">
        <v>0</v>
      </c>
      <c r="AC758" s="1">
        <v>0</v>
      </c>
      <c r="AD758" s="1">
        <v>0</v>
      </c>
      <c r="AE758" s="1">
        <v>0</v>
      </c>
      <c r="AF758" s="1">
        <v>0</v>
      </c>
      <c r="AG758" s="1">
        <v>1</v>
      </c>
      <c r="AH758" s="1">
        <v>0</v>
      </c>
      <c r="AI758" s="1">
        <v>0</v>
      </c>
      <c r="AJ758" s="1">
        <v>0</v>
      </c>
      <c r="AK758" s="1">
        <v>0</v>
      </c>
      <c r="AL758" s="1">
        <v>0</v>
      </c>
      <c r="AM758" s="1">
        <v>0</v>
      </c>
      <c r="AN758" s="1">
        <v>0</v>
      </c>
      <c r="AO758" s="1">
        <v>0</v>
      </c>
      <c r="AP758" s="1">
        <v>0</v>
      </c>
      <c r="AQ758" s="1" t="s">
        <v>1993</v>
      </c>
      <c r="AR758" s="1">
        <v>1</v>
      </c>
      <c r="AS758" s="1" t="s">
        <v>4288</v>
      </c>
      <c r="AT758" s="1" t="s">
        <v>2596</v>
      </c>
      <c r="AV758" s="1" t="s">
        <v>1387</v>
      </c>
      <c r="AW758" s="1">
        <v>0</v>
      </c>
      <c r="AX758" s="1">
        <v>0</v>
      </c>
      <c r="AZ758" s="1" t="s">
        <v>1065</v>
      </c>
      <c r="BB758" s="1" t="s">
        <v>4300</v>
      </c>
      <c r="BD758" s="1" t="s">
        <v>1070</v>
      </c>
      <c r="BE758" s="1" t="s">
        <v>1387</v>
      </c>
      <c r="BG758" s="1" t="s">
        <v>2836</v>
      </c>
      <c r="BH758" s="1" t="s">
        <v>1034</v>
      </c>
      <c r="BI758" s="1" t="s">
        <v>1173</v>
      </c>
      <c r="BJ758" s="1" t="s">
        <v>1429</v>
      </c>
      <c r="BK758" s="1" t="s">
        <v>1428</v>
      </c>
      <c r="BL758" s="1">
        <v>0</v>
      </c>
      <c r="BM758" s="1" t="s">
        <v>1107</v>
      </c>
      <c r="BN758" s="1">
        <v>0</v>
      </c>
      <c r="BO758" s="1" t="s">
        <v>4295</v>
      </c>
      <c r="BW758" s="1" t="s">
        <v>1383</v>
      </c>
      <c r="BX758" s="1" t="s">
        <v>1383</v>
      </c>
      <c r="BY758" s="1" t="s">
        <v>1383</v>
      </c>
      <c r="BZ758" s="1" t="s">
        <v>1383</v>
      </c>
      <c r="CA758" s="1" t="s">
        <v>1383</v>
      </c>
      <c r="CB758" s="1" t="s">
        <v>1383</v>
      </c>
      <c r="CC758" s="1" t="s">
        <v>1383</v>
      </c>
      <c r="CD758" s="1" t="s">
        <v>1383</v>
      </c>
      <c r="CE758" s="1" t="s">
        <v>1383</v>
      </c>
      <c r="CF758" s="1" t="s">
        <v>1383</v>
      </c>
      <c r="CG758" s="1" t="s">
        <v>1383</v>
      </c>
      <c r="CH758" s="1" t="s">
        <v>1383</v>
      </c>
      <c r="CI758" s="2">
        <v>41411</v>
      </c>
      <c r="CJ758" s="2">
        <v>38776</v>
      </c>
    </row>
    <row r="759" spans="1:88" ht="60" x14ac:dyDescent="0.25">
      <c r="A759" s="1">
        <v>298</v>
      </c>
      <c r="B759" s="1" t="s">
        <v>635</v>
      </c>
      <c r="F759" s="1" t="s">
        <v>1070</v>
      </c>
      <c r="G759" s="5">
        <v>298.10000000000002</v>
      </c>
      <c r="H759" s="1" t="s">
        <v>4299</v>
      </c>
      <c r="I759" s="1" t="s">
        <v>16</v>
      </c>
      <c r="J759" s="1" t="s">
        <v>1041</v>
      </c>
      <c r="K759" s="1" t="s">
        <v>636</v>
      </c>
      <c r="L759" s="1" t="s">
        <v>21</v>
      </c>
      <c r="M759" s="1" t="s">
        <v>4219</v>
      </c>
      <c r="N759" s="2">
        <v>36069</v>
      </c>
      <c r="P759" s="1">
        <v>279800</v>
      </c>
      <c r="Q759" s="1">
        <v>196800</v>
      </c>
      <c r="R759" s="1">
        <v>170</v>
      </c>
      <c r="S759" s="1" t="s">
        <v>1280</v>
      </c>
      <c r="T759" s="1" t="s">
        <v>4297</v>
      </c>
      <c r="U759" s="1">
        <v>200</v>
      </c>
      <c r="W759" s="1">
        <v>0</v>
      </c>
      <c r="X759" s="1">
        <v>20</v>
      </c>
      <c r="Z759" s="1">
        <v>1</v>
      </c>
      <c r="AA759" s="1">
        <v>1</v>
      </c>
      <c r="AB759" s="1">
        <v>0</v>
      </c>
      <c r="AC759" s="1">
        <v>0</v>
      </c>
      <c r="AD759" s="1">
        <v>0</v>
      </c>
      <c r="AE759" s="1">
        <v>0</v>
      </c>
      <c r="AF759" s="1">
        <v>0</v>
      </c>
      <c r="AG759" s="1">
        <v>0</v>
      </c>
      <c r="AH759" s="1">
        <v>0</v>
      </c>
      <c r="AI759" s="1">
        <v>0</v>
      </c>
      <c r="AJ759" s="1">
        <v>0</v>
      </c>
      <c r="AK759" s="1">
        <v>0</v>
      </c>
      <c r="AL759" s="1">
        <v>0</v>
      </c>
      <c r="AM759" s="1">
        <v>0</v>
      </c>
      <c r="AN759" s="1">
        <v>0</v>
      </c>
      <c r="AO759" s="1">
        <v>0</v>
      </c>
      <c r="AP759" s="1">
        <v>0</v>
      </c>
      <c r="AQ759" s="1" t="s">
        <v>1741</v>
      </c>
      <c r="AR759" s="1">
        <v>1</v>
      </c>
      <c r="AS759" s="1" t="s">
        <v>4288</v>
      </c>
      <c r="AT759" s="1" t="s">
        <v>2596</v>
      </c>
      <c r="AV759" s="1" t="s">
        <v>1387</v>
      </c>
      <c r="AW759" s="1">
        <v>0</v>
      </c>
      <c r="AX759" s="1">
        <v>0</v>
      </c>
      <c r="AZ759" s="1" t="s">
        <v>1065</v>
      </c>
      <c r="BB759" s="1" t="s">
        <v>4299</v>
      </c>
      <c r="BD759" s="1" t="s">
        <v>1070</v>
      </c>
      <c r="BE759" s="1" t="s">
        <v>1387</v>
      </c>
      <c r="BG759" s="1" t="s">
        <v>2836</v>
      </c>
      <c r="BH759" s="1" t="s">
        <v>1034</v>
      </c>
      <c r="BI759" s="1" t="s">
        <v>1173</v>
      </c>
      <c r="BJ759" s="1" t="s">
        <v>1429</v>
      </c>
      <c r="BK759" s="1" t="s">
        <v>1428</v>
      </c>
      <c r="BL759" s="1">
        <v>0</v>
      </c>
      <c r="BM759" s="1" t="s">
        <v>1107</v>
      </c>
      <c r="BN759" s="1">
        <v>0</v>
      </c>
      <c r="BO759" s="1" t="s">
        <v>4295</v>
      </c>
      <c r="BW759" s="1" t="s">
        <v>1383</v>
      </c>
      <c r="BX759" s="1" t="s">
        <v>1383</v>
      </c>
      <c r="BY759" s="1" t="s">
        <v>1383</v>
      </c>
      <c r="BZ759" s="1" t="s">
        <v>1383</v>
      </c>
      <c r="CA759" s="1" t="s">
        <v>1383</v>
      </c>
      <c r="CB759" s="1" t="s">
        <v>1383</v>
      </c>
      <c r="CC759" s="1" t="s">
        <v>1383</v>
      </c>
      <c r="CD759" s="1" t="s">
        <v>1383</v>
      </c>
      <c r="CE759" s="1" t="s">
        <v>1383</v>
      </c>
      <c r="CF759" s="1" t="s">
        <v>1383</v>
      </c>
      <c r="CG759" s="1" t="s">
        <v>1383</v>
      </c>
      <c r="CH759" s="1" t="s">
        <v>1383</v>
      </c>
      <c r="CI759" s="2">
        <v>41411</v>
      </c>
      <c r="CJ759" s="2">
        <v>38776</v>
      </c>
    </row>
    <row r="760" spans="1:88" ht="60" x14ac:dyDescent="0.25">
      <c r="A760" s="1">
        <v>298</v>
      </c>
      <c r="B760" s="1" t="s">
        <v>635</v>
      </c>
      <c r="F760" s="1" t="s">
        <v>1070</v>
      </c>
      <c r="G760" s="5">
        <v>298.11</v>
      </c>
      <c r="H760" s="1" t="s">
        <v>4298</v>
      </c>
      <c r="I760" s="1" t="s">
        <v>16</v>
      </c>
      <c r="J760" s="1" t="s">
        <v>1041</v>
      </c>
      <c r="K760" s="1" t="s">
        <v>636</v>
      </c>
      <c r="L760" s="1" t="s">
        <v>21</v>
      </c>
      <c r="M760" s="1" t="s">
        <v>4219</v>
      </c>
      <c r="N760" s="2">
        <v>36069</v>
      </c>
      <c r="P760" s="1">
        <v>279800</v>
      </c>
      <c r="Q760" s="1">
        <v>196800</v>
      </c>
      <c r="R760" s="1">
        <v>170</v>
      </c>
      <c r="S760" s="1" t="s">
        <v>1280</v>
      </c>
      <c r="T760" s="1" t="s">
        <v>4297</v>
      </c>
      <c r="U760" s="1">
        <v>200</v>
      </c>
      <c r="W760" s="1">
        <v>0</v>
      </c>
      <c r="X760" s="1">
        <v>20</v>
      </c>
      <c r="Z760" s="1">
        <v>1</v>
      </c>
      <c r="AA760" s="1">
        <v>0</v>
      </c>
      <c r="AB760" s="1">
        <v>0</v>
      </c>
      <c r="AC760" s="1">
        <v>0</v>
      </c>
      <c r="AD760" s="1">
        <v>1</v>
      </c>
      <c r="AE760" s="1">
        <v>0</v>
      </c>
      <c r="AF760" s="1">
        <v>0</v>
      </c>
      <c r="AG760" s="1">
        <v>0</v>
      </c>
      <c r="AH760" s="1">
        <v>0</v>
      </c>
      <c r="AI760" s="1">
        <v>0</v>
      </c>
      <c r="AJ760" s="1">
        <v>0</v>
      </c>
      <c r="AK760" s="1">
        <v>0</v>
      </c>
      <c r="AL760" s="1">
        <v>0</v>
      </c>
      <c r="AM760" s="1">
        <v>0</v>
      </c>
      <c r="AN760" s="1">
        <v>0</v>
      </c>
      <c r="AO760" s="1">
        <v>0</v>
      </c>
      <c r="AP760" s="1">
        <v>0</v>
      </c>
      <c r="AQ760" s="1" t="s">
        <v>1818</v>
      </c>
      <c r="AR760" s="1">
        <v>1</v>
      </c>
      <c r="AS760" s="1" t="s">
        <v>4288</v>
      </c>
      <c r="AT760" s="1" t="s">
        <v>2596</v>
      </c>
      <c r="AV760" s="1" t="s">
        <v>1387</v>
      </c>
      <c r="AW760" s="1">
        <v>0</v>
      </c>
      <c r="AX760" s="1">
        <v>0</v>
      </c>
      <c r="AZ760" s="1" t="s">
        <v>1065</v>
      </c>
      <c r="BB760" s="1" t="s">
        <v>4298</v>
      </c>
      <c r="BD760" s="1" t="s">
        <v>1070</v>
      </c>
      <c r="BE760" s="1" t="s">
        <v>1387</v>
      </c>
      <c r="BG760" s="1" t="s">
        <v>2836</v>
      </c>
      <c r="BH760" s="1" t="s">
        <v>1034</v>
      </c>
      <c r="BI760" s="1" t="s">
        <v>1173</v>
      </c>
      <c r="BJ760" s="1" t="s">
        <v>1429</v>
      </c>
      <c r="BK760" s="1" t="s">
        <v>1428</v>
      </c>
      <c r="BL760" s="1">
        <v>0</v>
      </c>
      <c r="BM760" s="1" t="s">
        <v>1107</v>
      </c>
      <c r="BN760" s="1">
        <v>0</v>
      </c>
      <c r="BO760" s="1" t="s">
        <v>4295</v>
      </c>
      <c r="BW760" s="1" t="s">
        <v>1383</v>
      </c>
      <c r="BX760" s="1" t="s">
        <v>1383</v>
      </c>
      <c r="BY760" s="1" t="s">
        <v>1383</v>
      </c>
      <c r="BZ760" s="1" t="s">
        <v>1383</v>
      </c>
      <c r="CA760" s="1" t="s">
        <v>1383</v>
      </c>
      <c r="CB760" s="1" t="s">
        <v>1383</v>
      </c>
      <c r="CC760" s="1" t="s">
        <v>1383</v>
      </c>
      <c r="CD760" s="1" t="s">
        <v>1383</v>
      </c>
      <c r="CE760" s="1" t="s">
        <v>1383</v>
      </c>
      <c r="CF760" s="1" t="s">
        <v>1383</v>
      </c>
      <c r="CG760" s="1" t="s">
        <v>1383</v>
      </c>
      <c r="CH760" s="1" t="s">
        <v>1383</v>
      </c>
      <c r="CI760" s="2">
        <v>41411</v>
      </c>
      <c r="CJ760" s="2">
        <v>38776</v>
      </c>
    </row>
    <row r="761" spans="1:88" ht="60" x14ac:dyDescent="0.25">
      <c r="A761" s="1">
        <v>298</v>
      </c>
      <c r="B761" s="1" t="s">
        <v>635</v>
      </c>
      <c r="F761" s="1" t="s">
        <v>1070</v>
      </c>
      <c r="G761" s="5">
        <v>298.12</v>
      </c>
      <c r="H761" s="1" t="s">
        <v>4296</v>
      </c>
      <c r="I761" s="1" t="s">
        <v>16</v>
      </c>
      <c r="J761" s="1" t="s">
        <v>1041</v>
      </c>
      <c r="K761" s="1" t="s">
        <v>636</v>
      </c>
      <c r="L761" s="1" t="s">
        <v>21</v>
      </c>
      <c r="M761" s="1" t="s">
        <v>4219</v>
      </c>
      <c r="N761" s="2">
        <v>36069</v>
      </c>
      <c r="P761" s="1">
        <v>279800</v>
      </c>
      <c r="Q761" s="1">
        <v>196800</v>
      </c>
      <c r="R761" s="1">
        <v>170</v>
      </c>
      <c r="S761" s="1" t="s">
        <v>1280</v>
      </c>
      <c r="T761" s="1" t="s">
        <v>4297</v>
      </c>
      <c r="U761" s="1">
        <v>200</v>
      </c>
      <c r="W761" s="1">
        <v>0</v>
      </c>
      <c r="X761" s="1">
        <v>20</v>
      </c>
      <c r="Z761" s="1">
        <v>1</v>
      </c>
      <c r="AA761" s="1">
        <v>1</v>
      </c>
      <c r="AB761" s="1">
        <v>0</v>
      </c>
      <c r="AC761" s="1">
        <v>0</v>
      </c>
      <c r="AD761" s="1">
        <v>0</v>
      </c>
      <c r="AE761" s="1">
        <v>0</v>
      </c>
      <c r="AF761" s="1">
        <v>0</v>
      </c>
      <c r="AG761" s="1">
        <v>0</v>
      </c>
      <c r="AH761" s="1">
        <v>0</v>
      </c>
      <c r="AI761" s="1">
        <v>0</v>
      </c>
      <c r="AJ761" s="1">
        <v>0</v>
      </c>
      <c r="AK761" s="1">
        <v>0</v>
      </c>
      <c r="AL761" s="1">
        <v>0</v>
      </c>
      <c r="AM761" s="1">
        <v>0</v>
      </c>
      <c r="AN761" s="1">
        <v>0</v>
      </c>
      <c r="AO761" s="1">
        <v>0</v>
      </c>
      <c r="AP761" s="1">
        <v>0</v>
      </c>
      <c r="AQ761" s="1" t="s">
        <v>1741</v>
      </c>
      <c r="AR761" s="1">
        <v>1</v>
      </c>
      <c r="AS761" s="1" t="s">
        <v>4288</v>
      </c>
      <c r="AT761" s="1" t="s">
        <v>2596</v>
      </c>
      <c r="AV761" s="1" t="s">
        <v>1387</v>
      </c>
      <c r="AW761" s="1">
        <v>0</v>
      </c>
      <c r="AX761" s="1">
        <v>0</v>
      </c>
      <c r="AZ761" s="1" t="s">
        <v>1065</v>
      </c>
      <c r="BB761" s="1" t="s">
        <v>4296</v>
      </c>
      <c r="BD761" s="1" t="s">
        <v>1070</v>
      </c>
      <c r="BE761" s="1" t="s">
        <v>1387</v>
      </c>
      <c r="BG761" s="1" t="s">
        <v>2836</v>
      </c>
      <c r="BH761" s="1" t="s">
        <v>1034</v>
      </c>
      <c r="BI761" s="1" t="s">
        <v>1173</v>
      </c>
      <c r="BJ761" s="1" t="s">
        <v>1429</v>
      </c>
      <c r="BK761" s="1" t="s">
        <v>1428</v>
      </c>
      <c r="BL761" s="1">
        <v>0</v>
      </c>
      <c r="BM761" s="1" t="s">
        <v>1107</v>
      </c>
      <c r="BN761" s="1">
        <v>0</v>
      </c>
      <c r="BO761" s="1" t="s">
        <v>4295</v>
      </c>
      <c r="BW761" s="1" t="s">
        <v>1383</v>
      </c>
      <c r="BX761" s="1" t="s">
        <v>1383</v>
      </c>
      <c r="BY761" s="1" t="s">
        <v>1383</v>
      </c>
      <c r="BZ761" s="1" t="s">
        <v>1383</v>
      </c>
      <c r="CA761" s="1" t="s">
        <v>1383</v>
      </c>
      <c r="CB761" s="1" t="s">
        <v>1383</v>
      </c>
      <c r="CC761" s="1" t="s">
        <v>1383</v>
      </c>
      <c r="CD761" s="1" t="s">
        <v>1383</v>
      </c>
      <c r="CE761" s="1" t="s">
        <v>1383</v>
      </c>
      <c r="CF761" s="1" t="s">
        <v>1383</v>
      </c>
      <c r="CG761" s="1" t="s">
        <v>1383</v>
      </c>
      <c r="CH761" s="1" t="s">
        <v>1383</v>
      </c>
      <c r="CI761" s="2">
        <v>41411</v>
      </c>
      <c r="CJ761" s="2">
        <v>38776</v>
      </c>
    </row>
    <row r="762" spans="1:88" ht="60" x14ac:dyDescent="0.25">
      <c r="A762" s="1">
        <v>299</v>
      </c>
      <c r="B762" s="1" t="s">
        <v>637</v>
      </c>
      <c r="F762" s="1" t="s">
        <v>1070</v>
      </c>
      <c r="G762" s="5">
        <v>299.2</v>
      </c>
      <c r="H762" s="1" t="s">
        <v>4290</v>
      </c>
      <c r="I762" s="1" t="s">
        <v>16</v>
      </c>
      <c r="J762" s="1" t="s">
        <v>1041</v>
      </c>
      <c r="K762" s="1" t="s">
        <v>636</v>
      </c>
      <c r="L762" s="1" t="s">
        <v>21</v>
      </c>
      <c r="M762" s="1" t="s">
        <v>4219</v>
      </c>
      <c r="N762" s="2">
        <v>36069</v>
      </c>
      <c r="O762" s="1" t="s">
        <v>4292</v>
      </c>
      <c r="P762" s="1">
        <v>281643</v>
      </c>
      <c r="Q762" s="1">
        <v>197216</v>
      </c>
      <c r="R762" s="1">
        <v>170</v>
      </c>
      <c r="S762" s="1" t="s">
        <v>1280</v>
      </c>
      <c r="T762" s="1" t="s">
        <v>4291</v>
      </c>
      <c r="U762" s="1">
        <v>10</v>
      </c>
      <c r="V762" s="1" t="s">
        <v>1194</v>
      </c>
      <c r="W762" s="1">
        <v>0</v>
      </c>
      <c r="X762" s="1">
        <v>20</v>
      </c>
      <c r="Z762" s="1">
        <v>1</v>
      </c>
      <c r="AA762" s="1">
        <v>1</v>
      </c>
      <c r="AB762" s="1">
        <v>0</v>
      </c>
      <c r="AC762" s="1">
        <v>0</v>
      </c>
      <c r="AD762" s="1">
        <v>0</v>
      </c>
      <c r="AE762" s="1">
        <v>0</v>
      </c>
      <c r="AF762" s="1">
        <v>0</v>
      </c>
      <c r="AG762" s="1">
        <v>0</v>
      </c>
      <c r="AH762" s="1">
        <v>0</v>
      </c>
      <c r="AI762" s="1">
        <v>0</v>
      </c>
      <c r="AJ762" s="1">
        <v>0</v>
      </c>
      <c r="AK762" s="1">
        <v>0</v>
      </c>
      <c r="AL762" s="1">
        <v>0</v>
      </c>
      <c r="AM762" s="1">
        <v>0</v>
      </c>
      <c r="AN762" s="1">
        <v>0</v>
      </c>
      <c r="AO762" s="1">
        <v>0</v>
      </c>
      <c r="AP762" s="1">
        <v>0</v>
      </c>
      <c r="AQ762" s="1" t="s">
        <v>1741</v>
      </c>
      <c r="AR762" s="1">
        <v>1</v>
      </c>
      <c r="AS762" s="1" t="s">
        <v>4288</v>
      </c>
      <c r="AT762" s="1" t="s">
        <v>2596</v>
      </c>
      <c r="AV762" s="1" t="s">
        <v>1387</v>
      </c>
      <c r="AW762" s="1">
        <v>0</v>
      </c>
      <c r="AX762" s="1">
        <v>0</v>
      </c>
      <c r="AZ762" s="1" t="s">
        <v>1065</v>
      </c>
      <c r="BB762" s="1" t="s">
        <v>4290</v>
      </c>
      <c r="BD762" s="1" t="s">
        <v>1070</v>
      </c>
      <c r="BE762" s="1" t="s">
        <v>1387</v>
      </c>
      <c r="BG762" s="1" t="s">
        <v>2836</v>
      </c>
      <c r="BH762" s="1" t="s">
        <v>1034</v>
      </c>
      <c r="BI762" s="1" t="s">
        <v>1173</v>
      </c>
      <c r="BJ762" s="1" t="s">
        <v>1429</v>
      </c>
      <c r="BK762" s="1" t="s">
        <v>1428</v>
      </c>
      <c r="BL762" s="1">
        <v>0</v>
      </c>
      <c r="BM762" s="1" t="s">
        <v>1107</v>
      </c>
      <c r="BN762" s="1">
        <v>0</v>
      </c>
      <c r="BO762" s="1" t="s">
        <v>4287</v>
      </c>
      <c r="BW762" s="1" t="s">
        <v>1383</v>
      </c>
      <c r="BX762" s="1" t="s">
        <v>1383</v>
      </c>
      <c r="BY762" s="1" t="s">
        <v>1383</v>
      </c>
      <c r="BZ762" s="1" t="s">
        <v>1383</v>
      </c>
      <c r="CA762" s="1" t="s">
        <v>1383</v>
      </c>
      <c r="CB762" s="1" t="s">
        <v>1383</v>
      </c>
      <c r="CC762" s="1" t="s">
        <v>1383</v>
      </c>
      <c r="CD762" s="1" t="s">
        <v>1383</v>
      </c>
      <c r="CE762" s="1" t="s">
        <v>1383</v>
      </c>
      <c r="CF762" s="1" t="s">
        <v>1383</v>
      </c>
      <c r="CG762" s="1" t="s">
        <v>1383</v>
      </c>
      <c r="CH762" s="1" t="s">
        <v>1383</v>
      </c>
      <c r="CI762" s="2">
        <v>41411</v>
      </c>
      <c r="CJ762" s="2">
        <v>38776</v>
      </c>
    </row>
    <row r="763" spans="1:88" ht="60" x14ac:dyDescent="0.25">
      <c r="A763" s="1">
        <v>299</v>
      </c>
      <c r="B763" s="1" t="s">
        <v>637</v>
      </c>
      <c r="F763" s="1" t="s">
        <v>1070</v>
      </c>
      <c r="G763" s="5">
        <v>299.3</v>
      </c>
      <c r="H763" s="1" t="s">
        <v>3517</v>
      </c>
      <c r="I763" s="1" t="s">
        <v>16</v>
      </c>
      <c r="J763" s="1" t="s">
        <v>1041</v>
      </c>
      <c r="K763" s="1" t="s">
        <v>636</v>
      </c>
      <c r="L763" s="1" t="s">
        <v>21</v>
      </c>
      <c r="M763" s="1" t="s">
        <v>4219</v>
      </c>
      <c r="N763" s="2">
        <v>36069</v>
      </c>
      <c r="P763" s="1">
        <v>281600</v>
      </c>
      <c r="Q763" s="1">
        <v>197200</v>
      </c>
      <c r="R763" s="1">
        <v>170</v>
      </c>
      <c r="S763" s="1" t="s">
        <v>1280</v>
      </c>
      <c r="T763" s="1" t="s">
        <v>4289</v>
      </c>
      <c r="U763" s="1">
        <v>200</v>
      </c>
      <c r="W763" s="1">
        <v>0</v>
      </c>
      <c r="X763" s="1">
        <v>20</v>
      </c>
      <c r="Z763" s="1">
        <v>1</v>
      </c>
      <c r="AA763" s="1">
        <v>0</v>
      </c>
      <c r="AB763" s="1">
        <v>0</v>
      </c>
      <c r="AC763" s="1">
        <v>0</v>
      </c>
      <c r="AD763" s="1">
        <v>1</v>
      </c>
      <c r="AE763" s="1">
        <v>0</v>
      </c>
      <c r="AF763" s="1">
        <v>0</v>
      </c>
      <c r="AG763" s="1">
        <v>0</v>
      </c>
      <c r="AH763" s="1">
        <v>0</v>
      </c>
      <c r="AI763" s="1">
        <v>0</v>
      </c>
      <c r="AJ763" s="1">
        <v>0</v>
      </c>
      <c r="AK763" s="1">
        <v>0</v>
      </c>
      <c r="AL763" s="1">
        <v>0</v>
      </c>
      <c r="AM763" s="1">
        <v>0</v>
      </c>
      <c r="AN763" s="1">
        <v>0</v>
      </c>
      <c r="AO763" s="1">
        <v>0</v>
      </c>
      <c r="AP763" s="1">
        <v>0</v>
      </c>
      <c r="AQ763" s="1" t="s">
        <v>1818</v>
      </c>
      <c r="AR763" s="1">
        <v>1</v>
      </c>
      <c r="AS763" s="1" t="s">
        <v>4288</v>
      </c>
      <c r="AT763" s="1" t="s">
        <v>2596</v>
      </c>
      <c r="AV763" s="1" t="s">
        <v>1387</v>
      </c>
      <c r="AW763" s="1">
        <v>0</v>
      </c>
      <c r="AX763" s="1">
        <v>0</v>
      </c>
      <c r="AZ763" s="1" t="s">
        <v>1065</v>
      </c>
      <c r="BB763" s="1" t="s">
        <v>3517</v>
      </c>
      <c r="BD763" s="1" t="s">
        <v>1070</v>
      </c>
      <c r="BE763" s="1" t="s">
        <v>1387</v>
      </c>
      <c r="BG763" s="1" t="s">
        <v>2836</v>
      </c>
      <c r="BH763" s="1" t="s">
        <v>1034</v>
      </c>
      <c r="BI763" s="1" t="s">
        <v>1173</v>
      </c>
      <c r="BJ763" s="1" t="s">
        <v>1429</v>
      </c>
      <c r="BK763" s="1" t="s">
        <v>1428</v>
      </c>
      <c r="BL763" s="1">
        <v>0</v>
      </c>
      <c r="BM763" s="1" t="s">
        <v>1107</v>
      </c>
      <c r="BN763" s="1">
        <v>0</v>
      </c>
      <c r="BO763" s="1" t="s">
        <v>4287</v>
      </c>
      <c r="BW763" s="1" t="s">
        <v>1383</v>
      </c>
      <c r="BX763" s="1" t="s">
        <v>1383</v>
      </c>
      <c r="BY763" s="1" t="s">
        <v>1383</v>
      </c>
      <c r="BZ763" s="1" t="s">
        <v>1383</v>
      </c>
      <c r="CA763" s="1" t="s">
        <v>1383</v>
      </c>
      <c r="CB763" s="1" t="s">
        <v>1383</v>
      </c>
      <c r="CC763" s="1" t="s">
        <v>1383</v>
      </c>
      <c r="CD763" s="1" t="s">
        <v>1383</v>
      </c>
      <c r="CE763" s="1" t="s">
        <v>1383</v>
      </c>
      <c r="CF763" s="1" t="s">
        <v>1383</v>
      </c>
      <c r="CG763" s="1" t="s">
        <v>1383</v>
      </c>
      <c r="CH763" s="1" t="s">
        <v>1383</v>
      </c>
      <c r="CI763" s="2">
        <v>41411</v>
      </c>
      <c r="CJ763" s="2">
        <v>38776</v>
      </c>
    </row>
    <row r="764" spans="1:88" ht="60" x14ac:dyDescent="0.25">
      <c r="A764" s="1">
        <v>299</v>
      </c>
      <c r="B764" s="1" t="s">
        <v>637</v>
      </c>
      <c r="F764" s="1" t="s">
        <v>1070</v>
      </c>
      <c r="G764" s="5">
        <v>299.39999999999998</v>
      </c>
      <c r="H764" s="1" t="s">
        <v>1098</v>
      </c>
      <c r="I764" s="1" t="s">
        <v>16</v>
      </c>
      <c r="J764" s="1" t="s">
        <v>1041</v>
      </c>
      <c r="K764" s="1" t="s">
        <v>636</v>
      </c>
      <c r="L764" s="1" t="s">
        <v>21</v>
      </c>
      <c r="M764" s="1" t="s">
        <v>4219</v>
      </c>
      <c r="N764" s="2">
        <v>36069</v>
      </c>
      <c r="P764" s="1">
        <v>281600</v>
      </c>
      <c r="Q764" s="1">
        <v>197200</v>
      </c>
      <c r="R764" s="1">
        <v>170</v>
      </c>
      <c r="S764" s="1" t="s">
        <v>1280</v>
      </c>
      <c r="T764" s="1" t="s">
        <v>4289</v>
      </c>
      <c r="U764" s="1">
        <v>200</v>
      </c>
      <c r="W764" s="1">
        <v>0</v>
      </c>
      <c r="X764" s="1">
        <v>20</v>
      </c>
      <c r="Z764" s="1">
        <v>1</v>
      </c>
      <c r="AA764" s="1">
        <v>0</v>
      </c>
      <c r="AB764" s="1">
        <v>0</v>
      </c>
      <c r="AC764" s="1">
        <v>0</v>
      </c>
      <c r="AD764" s="1">
        <v>0</v>
      </c>
      <c r="AE764" s="1">
        <v>0</v>
      </c>
      <c r="AF764" s="1">
        <v>0</v>
      </c>
      <c r="AG764" s="1">
        <v>1</v>
      </c>
      <c r="AH764" s="1">
        <v>0</v>
      </c>
      <c r="AI764" s="1">
        <v>0</v>
      </c>
      <c r="AJ764" s="1">
        <v>0</v>
      </c>
      <c r="AK764" s="1">
        <v>0</v>
      </c>
      <c r="AL764" s="1">
        <v>0</v>
      </c>
      <c r="AM764" s="1">
        <v>0</v>
      </c>
      <c r="AN764" s="1">
        <v>0</v>
      </c>
      <c r="AO764" s="1">
        <v>0</v>
      </c>
      <c r="AP764" s="1">
        <v>0</v>
      </c>
      <c r="AQ764" s="1" t="s">
        <v>1993</v>
      </c>
      <c r="AR764" s="1">
        <v>1</v>
      </c>
      <c r="AS764" s="1" t="s">
        <v>4288</v>
      </c>
      <c r="AT764" s="1" t="s">
        <v>2596</v>
      </c>
      <c r="AV764" s="1" t="s">
        <v>1387</v>
      </c>
      <c r="AW764" s="1">
        <v>0</v>
      </c>
      <c r="AX764" s="1">
        <v>0</v>
      </c>
      <c r="AZ764" s="1" t="s">
        <v>1065</v>
      </c>
      <c r="BB764" s="1" t="s">
        <v>1098</v>
      </c>
      <c r="BD764" s="1" t="s">
        <v>1070</v>
      </c>
      <c r="BE764" s="1" t="s">
        <v>1387</v>
      </c>
      <c r="BG764" s="1" t="s">
        <v>2836</v>
      </c>
      <c r="BH764" s="1" t="s">
        <v>1034</v>
      </c>
      <c r="BI764" s="1" t="s">
        <v>1173</v>
      </c>
      <c r="BJ764" s="1" t="s">
        <v>1429</v>
      </c>
      <c r="BK764" s="1" t="s">
        <v>1428</v>
      </c>
      <c r="BL764" s="1">
        <v>0</v>
      </c>
      <c r="BM764" s="1" t="s">
        <v>1107</v>
      </c>
      <c r="BN764" s="1">
        <v>0</v>
      </c>
      <c r="BO764" s="1" t="s">
        <v>4287</v>
      </c>
      <c r="BW764" s="1" t="s">
        <v>1383</v>
      </c>
      <c r="BX764" s="1" t="s">
        <v>1383</v>
      </c>
      <c r="BY764" s="1" t="s">
        <v>1383</v>
      </c>
      <c r="BZ764" s="1" t="s">
        <v>1383</v>
      </c>
      <c r="CA764" s="1" t="s">
        <v>1383</v>
      </c>
      <c r="CB764" s="1" t="s">
        <v>1383</v>
      </c>
      <c r="CC764" s="1" t="s">
        <v>1383</v>
      </c>
      <c r="CD764" s="1" t="s">
        <v>1383</v>
      </c>
      <c r="CE764" s="1" t="s">
        <v>1383</v>
      </c>
      <c r="CF764" s="1" t="s">
        <v>1383</v>
      </c>
      <c r="CG764" s="1" t="s">
        <v>1383</v>
      </c>
      <c r="CH764" s="1" t="s">
        <v>1383</v>
      </c>
      <c r="CI764" s="2">
        <v>41411</v>
      </c>
      <c r="CJ764" s="2">
        <v>38776</v>
      </c>
    </row>
    <row r="765" spans="1:88" ht="60" x14ac:dyDescent="0.25">
      <c r="A765" s="1">
        <v>299</v>
      </c>
      <c r="B765" s="1" t="s">
        <v>637</v>
      </c>
      <c r="F765" s="1" t="s">
        <v>1070</v>
      </c>
      <c r="G765" s="5">
        <v>299.10000000000002</v>
      </c>
      <c r="H765" s="1" t="s">
        <v>4293</v>
      </c>
      <c r="I765" s="1" t="s">
        <v>16</v>
      </c>
      <c r="J765" s="1" t="s">
        <v>1041</v>
      </c>
      <c r="K765" s="1" t="s">
        <v>636</v>
      </c>
      <c r="L765" s="1" t="s">
        <v>21</v>
      </c>
      <c r="M765" s="1" t="s">
        <v>4219</v>
      </c>
      <c r="N765" s="2">
        <v>36069</v>
      </c>
      <c r="P765" s="1">
        <v>281500</v>
      </c>
      <c r="Q765" s="1">
        <v>197500</v>
      </c>
      <c r="R765" s="1">
        <v>170</v>
      </c>
      <c r="S765" s="1" t="s">
        <v>1280</v>
      </c>
      <c r="T765" s="1" t="s">
        <v>4294</v>
      </c>
      <c r="U765" s="1">
        <v>200</v>
      </c>
      <c r="W765" s="1">
        <v>0</v>
      </c>
      <c r="X765" s="1">
        <v>20</v>
      </c>
      <c r="Z765" s="1">
        <v>1</v>
      </c>
      <c r="AA765" s="1">
        <v>1</v>
      </c>
      <c r="AB765" s="1">
        <v>0</v>
      </c>
      <c r="AC765" s="1">
        <v>0</v>
      </c>
      <c r="AD765" s="1">
        <v>0</v>
      </c>
      <c r="AE765" s="1">
        <v>0</v>
      </c>
      <c r="AF765" s="1">
        <v>0</v>
      </c>
      <c r="AG765" s="1">
        <v>0</v>
      </c>
      <c r="AH765" s="1">
        <v>0</v>
      </c>
      <c r="AI765" s="1">
        <v>0</v>
      </c>
      <c r="AJ765" s="1">
        <v>0</v>
      </c>
      <c r="AK765" s="1">
        <v>0</v>
      </c>
      <c r="AL765" s="1">
        <v>0</v>
      </c>
      <c r="AM765" s="1">
        <v>0</v>
      </c>
      <c r="AN765" s="1">
        <v>0</v>
      </c>
      <c r="AO765" s="1">
        <v>0</v>
      </c>
      <c r="AP765" s="1">
        <v>0</v>
      </c>
      <c r="AQ765" s="1" t="s">
        <v>1741</v>
      </c>
      <c r="AR765" s="1">
        <v>1</v>
      </c>
      <c r="AS765" s="1" t="s">
        <v>4288</v>
      </c>
      <c r="AT765" s="1" t="s">
        <v>2596</v>
      </c>
      <c r="AV765" s="1" t="s">
        <v>1387</v>
      </c>
      <c r="AW765" s="1">
        <v>0</v>
      </c>
      <c r="AX765" s="1">
        <v>0</v>
      </c>
      <c r="AZ765" s="1" t="s">
        <v>1065</v>
      </c>
      <c r="BB765" s="1" t="s">
        <v>4293</v>
      </c>
      <c r="BD765" s="1" t="s">
        <v>1070</v>
      </c>
      <c r="BE765" s="1" t="s">
        <v>1387</v>
      </c>
      <c r="BG765" s="1" t="s">
        <v>2836</v>
      </c>
      <c r="BH765" s="1" t="s">
        <v>1034</v>
      </c>
      <c r="BI765" s="1" t="s">
        <v>1173</v>
      </c>
      <c r="BJ765" s="1" t="s">
        <v>1429</v>
      </c>
      <c r="BK765" s="1" t="s">
        <v>1428</v>
      </c>
      <c r="BL765" s="1">
        <v>0</v>
      </c>
      <c r="BM765" s="1" t="s">
        <v>1107</v>
      </c>
      <c r="BN765" s="1">
        <v>0</v>
      </c>
      <c r="BO765" s="1" t="s">
        <v>4287</v>
      </c>
      <c r="BW765" s="1" t="s">
        <v>1383</v>
      </c>
      <c r="BX765" s="1" t="s">
        <v>1383</v>
      </c>
      <c r="BY765" s="1" t="s">
        <v>1383</v>
      </c>
      <c r="BZ765" s="1" t="s">
        <v>1383</v>
      </c>
      <c r="CA765" s="1" t="s">
        <v>1383</v>
      </c>
      <c r="CB765" s="1" t="s">
        <v>1383</v>
      </c>
      <c r="CC765" s="1" t="s">
        <v>1383</v>
      </c>
      <c r="CD765" s="1" t="s">
        <v>1383</v>
      </c>
      <c r="CE765" s="1" t="s">
        <v>1383</v>
      </c>
      <c r="CF765" s="1" t="s">
        <v>1383</v>
      </c>
      <c r="CG765" s="1" t="s">
        <v>1383</v>
      </c>
      <c r="CH765" s="1" t="s">
        <v>1383</v>
      </c>
      <c r="CI765" s="2">
        <v>41411</v>
      </c>
      <c r="CJ765" s="2">
        <v>38776</v>
      </c>
    </row>
    <row r="766" spans="1:88" ht="30" x14ac:dyDescent="0.25">
      <c r="A766" s="1">
        <v>300</v>
      </c>
      <c r="B766" s="1" t="s">
        <v>638</v>
      </c>
      <c r="G766" s="5">
        <v>300.10000000000002</v>
      </c>
      <c r="H766" s="1" t="s">
        <v>1314</v>
      </c>
      <c r="I766" s="1" t="s">
        <v>16</v>
      </c>
      <c r="J766" s="1" t="s">
        <v>1041</v>
      </c>
      <c r="K766" s="1" t="s">
        <v>448</v>
      </c>
      <c r="L766" s="1" t="s">
        <v>90</v>
      </c>
      <c r="M766" s="1" t="s">
        <v>1413</v>
      </c>
      <c r="N766" s="2">
        <v>36069</v>
      </c>
      <c r="P766" s="1">
        <v>306905</v>
      </c>
      <c r="Q766" s="1">
        <v>202360</v>
      </c>
      <c r="R766" s="1">
        <v>170</v>
      </c>
      <c r="S766" s="1" t="s">
        <v>1424</v>
      </c>
      <c r="T766" s="1" t="s">
        <v>4286</v>
      </c>
      <c r="U766" s="1">
        <v>20</v>
      </c>
      <c r="V766" s="1" t="s">
        <v>1529</v>
      </c>
      <c r="W766" s="1">
        <v>0</v>
      </c>
      <c r="X766" s="1">
        <v>20</v>
      </c>
      <c r="Z766" s="1">
        <v>1</v>
      </c>
      <c r="AA766" s="1">
        <v>1</v>
      </c>
      <c r="AB766" s="1">
        <v>0</v>
      </c>
      <c r="AC766" s="1">
        <v>0</v>
      </c>
      <c r="AD766" s="1">
        <v>0</v>
      </c>
      <c r="AE766" s="1">
        <v>0</v>
      </c>
      <c r="AF766" s="1">
        <v>0</v>
      </c>
      <c r="AG766" s="1">
        <v>0</v>
      </c>
      <c r="AH766" s="1">
        <v>0</v>
      </c>
      <c r="AI766" s="1">
        <v>1</v>
      </c>
      <c r="AJ766" s="1">
        <v>0</v>
      </c>
      <c r="AK766" s="1">
        <v>0</v>
      </c>
      <c r="AL766" s="1">
        <v>0</v>
      </c>
      <c r="AM766" s="1">
        <v>0</v>
      </c>
      <c r="AN766" s="1">
        <v>0</v>
      </c>
      <c r="AO766" s="1">
        <v>0</v>
      </c>
      <c r="AP766" s="1">
        <v>0</v>
      </c>
      <c r="AQ766" s="1" t="s">
        <v>1465</v>
      </c>
      <c r="AR766" s="1">
        <v>0</v>
      </c>
      <c r="AT766" s="1" t="s">
        <v>16</v>
      </c>
      <c r="AU766" s="1" t="s">
        <v>1206</v>
      </c>
      <c r="AV766" s="1" t="s">
        <v>1332</v>
      </c>
      <c r="AW766" s="1">
        <v>2</v>
      </c>
      <c r="AX766" s="1">
        <v>2</v>
      </c>
      <c r="AZ766" s="1" t="s">
        <v>1065</v>
      </c>
      <c r="BB766" s="1" t="s">
        <v>1543</v>
      </c>
      <c r="BD766" s="1" t="s">
        <v>1626</v>
      </c>
      <c r="BE766" s="1" t="s">
        <v>1332</v>
      </c>
      <c r="BF766" s="3">
        <v>2</v>
      </c>
      <c r="BG766" s="1" t="s">
        <v>2380</v>
      </c>
      <c r="BH766" s="1" t="s">
        <v>1034</v>
      </c>
      <c r="BI766" s="1" t="s">
        <v>1173</v>
      </c>
      <c r="BJ766" s="1" t="s">
        <v>1172</v>
      </c>
      <c r="BK766" s="1" t="s">
        <v>1267</v>
      </c>
      <c r="BL766" s="1" t="s">
        <v>1108</v>
      </c>
      <c r="BM766" s="1" t="s">
        <v>1107</v>
      </c>
      <c r="BN766" s="1">
        <v>1</v>
      </c>
      <c r="BT766" s="1" t="s">
        <v>1106</v>
      </c>
      <c r="BW766" s="1" t="s">
        <v>1106</v>
      </c>
      <c r="BX766" s="1" t="s">
        <v>1383</v>
      </c>
      <c r="BY766" s="1" t="s">
        <v>1383</v>
      </c>
      <c r="BZ766" s="1" t="s">
        <v>1106</v>
      </c>
      <c r="CA766" s="1" t="s">
        <v>1383</v>
      </c>
      <c r="CB766" s="1" t="s">
        <v>1383</v>
      </c>
      <c r="CC766" s="1" t="s">
        <v>1106</v>
      </c>
      <c r="CD766" s="1" t="s">
        <v>1383</v>
      </c>
      <c r="CE766" s="1" t="s">
        <v>1383</v>
      </c>
      <c r="CF766" s="1" t="s">
        <v>1383</v>
      </c>
      <c r="CG766" s="1" t="s">
        <v>1383</v>
      </c>
      <c r="CH766" s="1" t="s">
        <v>1383</v>
      </c>
      <c r="CI766" s="2">
        <v>41411</v>
      </c>
      <c r="CJ766" s="2">
        <v>41411</v>
      </c>
    </row>
    <row r="767" spans="1:88" ht="30" x14ac:dyDescent="0.25">
      <c r="A767" s="1">
        <v>301</v>
      </c>
      <c r="B767" s="1" t="s">
        <v>639</v>
      </c>
      <c r="G767" s="5">
        <v>301.10000000000002</v>
      </c>
      <c r="H767" s="1" t="s">
        <v>4285</v>
      </c>
      <c r="I767" s="1" t="s">
        <v>16</v>
      </c>
      <c r="J767" s="1" t="s">
        <v>1261</v>
      </c>
      <c r="K767" s="1" t="s">
        <v>106</v>
      </c>
      <c r="L767" s="1" t="s">
        <v>16</v>
      </c>
      <c r="M767" s="1" t="s">
        <v>3286</v>
      </c>
      <c r="N767" s="2">
        <v>36069</v>
      </c>
      <c r="P767" s="1">
        <v>441832</v>
      </c>
      <c r="Q767" s="1">
        <v>370805</v>
      </c>
      <c r="R767" s="1">
        <v>120</v>
      </c>
      <c r="S767" s="1" t="s">
        <v>1258</v>
      </c>
      <c r="T767" s="1" t="s">
        <v>4284</v>
      </c>
      <c r="U767" s="1">
        <v>10</v>
      </c>
      <c r="V767" s="1" t="s">
        <v>1529</v>
      </c>
      <c r="W767" s="1">
        <v>133</v>
      </c>
      <c r="X767" s="1">
        <v>15</v>
      </c>
      <c r="Y767" s="1" t="s">
        <v>1529</v>
      </c>
      <c r="Z767" s="1">
        <v>1</v>
      </c>
      <c r="AA767" s="1">
        <v>0</v>
      </c>
      <c r="AB767" s="1">
        <v>0</v>
      </c>
      <c r="AC767" s="1">
        <v>0</v>
      </c>
      <c r="AD767" s="1">
        <v>0</v>
      </c>
      <c r="AE767" s="1">
        <v>0</v>
      </c>
      <c r="AF767" s="1">
        <v>0</v>
      </c>
      <c r="AG767" s="1">
        <v>0</v>
      </c>
      <c r="AH767" s="1">
        <v>0</v>
      </c>
      <c r="AI767" s="1">
        <v>0</v>
      </c>
      <c r="AJ767" s="1">
        <v>0</v>
      </c>
      <c r="AK767" s="1">
        <v>1</v>
      </c>
      <c r="AL767" s="1">
        <v>0</v>
      </c>
      <c r="AM767" s="1">
        <v>0</v>
      </c>
      <c r="AN767" s="1">
        <v>0</v>
      </c>
      <c r="AO767" s="1">
        <v>0</v>
      </c>
      <c r="AP767" s="1">
        <v>0</v>
      </c>
      <c r="AQ767" s="1" t="s">
        <v>1333</v>
      </c>
      <c r="AR767" s="1">
        <v>0</v>
      </c>
      <c r="AT767" s="1" t="s">
        <v>16</v>
      </c>
      <c r="AU767" s="1" t="s">
        <v>1206</v>
      </c>
      <c r="AV767" s="1" t="s">
        <v>1019</v>
      </c>
      <c r="AW767" s="1">
        <v>12</v>
      </c>
      <c r="AX767" s="1">
        <v>12</v>
      </c>
      <c r="CI767" s="2">
        <v>41411</v>
      </c>
    </row>
    <row r="768" spans="1:88" ht="75" x14ac:dyDescent="0.25">
      <c r="A768" s="1">
        <v>302</v>
      </c>
      <c r="B768" s="1" t="s">
        <v>640</v>
      </c>
      <c r="G768" s="5">
        <v>302.10000000000002</v>
      </c>
      <c r="H768" s="1" t="s">
        <v>1426</v>
      </c>
      <c r="I768" s="1" t="s">
        <v>16</v>
      </c>
      <c r="J768" s="1" t="s">
        <v>70</v>
      </c>
      <c r="K768" s="1" t="s">
        <v>55</v>
      </c>
      <c r="L768" s="1" t="s">
        <v>16</v>
      </c>
      <c r="M768" s="1" t="s">
        <v>3700</v>
      </c>
      <c r="N768" s="2">
        <v>36069</v>
      </c>
      <c r="O768" s="1" t="s">
        <v>4283</v>
      </c>
      <c r="P768" s="1">
        <v>433075</v>
      </c>
      <c r="Q768" s="1">
        <v>404361</v>
      </c>
      <c r="R768" s="1">
        <v>110</v>
      </c>
      <c r="S768" s="1" t="s">
        <v>1336</v>
      </c>
      <c r="T768" s="1" t="s">
        <v>4282</v>
      </c>
      <c r="U768" s="1">
        <v>10</v>
      </c>
      <c r="V768" s="1" t="s">
        <v>1194</v>
      </c>
      <c r="W768" s="1">
        <v>78.739999999999995</v>
      </c>
      <c r="X768" s="1">
        <v>1</v>
      </c>
      <c r="Y768" s="1" t="s">
        <v>1194</v>
      </c>
      <c r="Z768" s="1">
        <v>1</v>
      </c>
      <c r="AA768" s="1">
        <v>0</v>
      </c>
      <c r="AB768" s="1">
        <v>0</v>
      </c>
      <c r="AC768" s="1">
        <v>1</v>
      </c>
      <c r="AD768" s="1">
        <v>0</v>
      </c>
      <c r="AE768" s="1">
        <v>0</v>
      </c>
      <c r="AF768" s="1">
        <v>0</v>
      </c>
      <c r="AG768" s="1">
        <v>0</v>
      </c>
      <c r="AH768" s="1">
        <v>0</v>
      </c>
      <c r="AI768" s="1">
        <v>0</v>
      </c>
      <c r="AJ768" s="1">
        <v>0</v>
      </c>
      <c r="AK768" s="1">
        <v>0</v>
      </c>
      <c r="AL768" s="1">
        <v>0</v>
      </c>
      <c r="AM768" s="1">
        <v>0</v>
      </c>
      <c r="AN768" s="1">
        <v>0</v>
      </c>
      <c r="AO768" s="1">
        <v>0</v>
      </c>
      <c r="AP768" s="1">
        <v>0</v>
      </c>
      <c r="AQ768" s="1" t="s">
        <v>1326</v>
      </c>
      <c r="AR768" s="1">
        <v>0</v>
      </c>
      <c r="AT768" s="1" t="s">
        <v>16</v>
      </c>
      <c r="AU768" s="1" t="s">
        <v>1206</v>
      </c>
      <c r="AV768" s="1" t="s">
        <v>1019</v>
      </c>
      <c r="AW768" s="1">
        <v>12</v>
      </c>
      <c r="AX768" s="1">
        <v>12</v>
      </c>
      <c r="CI768" s="2">
        <v>41411</v>
      </c>
    </row>
    <row r="769" spans="1:88" s="35" customFormat="1" ht="30" x14ac:dyDescent="0.25">
      <c r="A769" s="1">
        <v>303</v>
      </c>
      <c r="B769" s="1" t="s">
        <v>641</v>
      </c>
      <c r="C769" s="1"/>
      <c r="D769" s="1"/>
      <c r="E769" s="1"/>
      <c r="F769" s="1"/>
      <c r="G769" s="5">
        <v>303.10000000000002</v>
      </c>
      <c r="H769" s="1" t="s">
        <v>1887</v>
      </c>
      <c r="I769" s="1" t="s">
        <v>16</v>
      </c>
      <c r="J769" s="1" t="s">
        <v>946</v>
      </c>
      <c r="K769" s="1" t="s">
        <v>642</v>
      </c>
      <c r="L769" s="1" t="s">
        <v>90</v>
      </c>
      <c r="M769" s="1" t="s">
        <v>4279</v>
      </c>
      <c r="N769" s="2">
        <v>36069</v>
      </c>
      <c r="O769" s="1" t="s">
        <v>4281</v>
      </c>
      <c r="P769" s="1">
        <v>386829</v>
      </c>
      <c r="Q769" s="1">
        <v>404351</v>
      </c>
      <c r="R769" s="1">
        <v>109</v>
      </c>
      <c r="S769" s="1" t="s">
        <v>1140</v>
      </c>
      <c r="T769" s="1" t="s">
        <v>4280</v>
      </c>
      <c r="U769" s="1">
        <v>5</v>
      </c>
      <c r="V769" s="1" t="s">
        <v>1194</v>
      </c>
      <c r="W769" s="1">
        <v>0</v>
      </c>
      <c r="X769" s="1">
        <v>20</v>
      </c>
      <c r="Y769" s="1"/>
      <c r="Z769" s="1">
        <v>1</v>
      </c>
      <c r="AA769" s="1">
        <v>0</v>
      </c>
      <c r="AB769" s="1">
        <v>0</v>
      </c>
      <c r="AC769" s="1">
        <v>0</v>
      </c>
      <c r="AD769" s="1">
        <v>0</v>
      </c>
      <c r="AE769" s="1">
        <v>0</v>
      </c>
      <c r="AF769" s="1">
        <v>0</v>
      </c>
      <c r="AG769" s="1">
        <v>0</v>
      </c>
      <c r="AH769" s="1">
        <v>0</v>
      </c>
      <c r="AI769" s="1">
        <v>0</v>
      </c>
      <c r="AJ769" s="1">
        <v>0</v>
      </c>
      <c r="AK769" s="1">
        <v>0</v>
      </c>
      <c r="AL769" s="1">
        <v>1</v>
      </c>
      <c r="AM769" s="1">
        <v>0</v>
      </c>
      <c r="AN769" s="1">
        <v>0</v>
      </c>
      <c r="AO769" s="1">
        <v>0</v>
      </c>
      <c r="AP769" s="1">
        <v>0</v>
      </c>
      <c r="AQ769" s="1" t="s">
        <v>2471</v>
      </c>
      <c r="AR769" s="1">
        <v>0</v>
      </c>
      <c r="AS769" s="1"/>
      <c r="AT769" s="1" t="s">
        <v>16</v>
      </c>
      <c r="AU769" s="1" t="s">
        <v>1206</v>
      </c>
      <c r="AV769" s="1" t="s">
        <v>1387</v>
      </c>
      <c r="AW769" s="1">
        <v>0</v>
      </c>
      <c r="AX769" s="1">
        <v>0</v>
      </c>
      <c r="AY769" s="1"/>
      <c r="AZ769" s="1"/>
      <c r="BA769" s="1"/>
      <c r="BB769" s="1"/>
      <c r="BC769" s="1"/>
      <c r="BD769" s="1"/>
      <c r="BE769" s="1"/>
      <c r="BF769" s="3"/>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2">
        <v>41411</v>
      </c>
      <c r="CJ769" s="2">
        <v>39377</v>
      </c>
    </row>
    <row r="770" spans="1:88" s="35" customFormat="1" ht="30" x14ac:dyDescent="0.25">
      <c r="A770" s="1">
        <v>303</v>
      </c>
      <c r="B770" s="1" t="s">
        <v>641</v>
      </c>
      <c r="C770" s="1"/>
      <c r="D770" s="1"/>
      <c r="E770" s="1"/>
      <c r="F770" s="1"/>
      <c r="G770" s="5">
        <v>303.2</v>
      </c>
      <c r="H770" s="1" t="s">
        <v>1884</v>
      </c>
      <c r="I770" s="1" t="s">
        <v>16</v>
      </c>
      <c r="J770" s="1" t="s">
        <v>946</v>
      </c>
      <c r="K770" s="1" t="s">
        <v>642</v>
      </c>
      <c r="L770" s="1" t="s">
        <v>90</v>
      </c>
      <c r="M770" s="1" t="s">
        <v>4279</v>
      </c>
      <c r="N770" s="2">
        <v>36069</v>
      </c>
      <c r="O770" s="1" t="s">
        <v>4278</v>
      </c>
      <c r="P770" s="1">
        <v>386812</v>
      </c>
      <c r="Q770" s="1">
        <v>404282</v>
      </c>
      <c r="R770" s="1">
        <v>109</v>
      </c>
      <c r="S770" s="1" t="s">
        <v>1140</v>
      </c>
      <c r="T770" s="1" t="s">
        <v>4277</v>
      </c>
      <c r="U770" s="1">
        <v>5</v>
      </c>
      <c r="V770" s="1" t="s">
        <v>1194</v>
      </c>
      <c r="W770" s="1">
        <v>0</v>
      </c>
      <c r="X770" s="1">
        <v>20</v>
      </c>
      <c r="Y770" s="1"/>
      <c r="Z770" s="1">
        <v>1</v>
      </c>
      <c r="AA770" s="1">
        <v>0</v>
      </c>
      <c r="AB770" s="1">
        <v>0</v>
      </c>
      <c r="AC770" s="1">
        <v>0</v>
      </c>
      <c r="AD770" s="1">
        <v>0</v>
      </c>
      <c r="AE770" s="1">
        <v>0</v>
      </c>
      <c r="AF770" s="1">
        <v>0</v>
      </c>
      <c r="AG770" s="1">
        <v>0</v>
      </c>
      <c r="AH770" s="1">
        <v>0</v>
      </c>
      <c r="AI770" s="1">
        <v>0</v>
      </c>
      <c r="AJ770" s="1">
        <v>0</v>
      </c>
      <c r="AK770" s="1">
        <v>0</v>
      </c>
      <c r="AL770" s="1">
        <v>1</v>
      </c>
      <c r="AM770" s="1">
        <v>0</v>
      </c>
      <c r="AN770" s="1">
        <v>0</v>
      </c>
      <c r="AO770" s="1">
        <v>0</v>
      </c>
      <c r="AP770" s="1">
        <v>0</v>
      </c>
      <c r="AQ770" s="1" t="s">
        <v>2471</v>
      </c>
      <c r="AR770" s="1">
        <v>0</v>
      </c>
      <c r="AS770" s="1"/>
      <c r="AT770" s="1" t="s">
        <v>16</v>
      </c>
      <c r="AU770" s="1" t="s">
        <v>1206</v>
      </c>
      <c r="AV770" s="1" t="s">
        <v>1387</v>
      </c>
      <c r="AW770" s="1">
        <v>0</v>
      </c>
      <c r="AX770" s="1">
        <v>0</v>
      </c>
      <c r="AY770" s="1"/>
      <c r="AZ770" s="1"/>
      <c r="BA770" s="1"/>
      <c r="BB770" s="1"/>
      <c r="BC770" s="1"/>
      <c r="BD770" s="1"/>
      <c r="BE770" s="1"/>
      <c r="BF770" s="3"/>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2">
        <v>41411</v>
      </c>
      <c r="CJ770" s="2">
        <v>39377</v>
      </c>
    </row>
    <row r="771" spans="1:88" x14ac:dyDescent="0.25">
      <c r="A771" s="1">
        <v>304</v>
      </c>
      <c r="B771" s="1" t="s">
        <v>643</v>
      </c>
      <c r="G771" s="5">
        <v>304.10000000000002</v>
      </c>
      <c r="H771" s="1" t="s">
        <v>1881</v>
      </c>
      <c r="I771" s="1" t="s">
        <v>16</v>
      </c>
      <c r="J771" s="1" t="s">
        <v>1041</v>
      </c>
      <c r="K771" s="1" t="s">
        <v>448</v>
      </c>
      <c r="L771" s="1" t="s">
        <v>90</v>
      </c>
      <c r="M771" s="1" t="s">
        <v>4276</v>
      </c>
      <c r="N771" s="2">
        <v>36069</v>
      </c>
      <c r="O771" s="1" t="s">
        <v>4275</v>
      </c>
      <c r="P771" s="1">
        <v>305633</v>
      </c>
      <c r="Q771" s="1">
        <v>203457</v>
      </c>
      <c r="R771" s="1">
        <v>170</v>
      </c>
      <c r="S771" s="1" t="s">
        <v>1424</v>
      </c>
      <c r="T771" s="1" t="s">
        <v>4274</v>
      </c>
      <c r="U771" s="1">
        <v>20</v>
      </c>
      <c r="V771" s="1" t="s">
        <v>1207</v>
      </c>
      <c r="W771" s="1">
        <v>200</v>
      </c>
      <c r="X771" s="1">
        <v>1</v>
      </c>
      <c r="Y771" s="1" t="s">
        <v>1256</v>
      </c>
      <c r="Z771" s="1">
        <v>1</v>
      </c>
      <c r="AA771" s="1">
        <v>0</v>
      </c>
      <c r="AB771" s="1">
        <v>0</v>
      </c>
      <c r="AC771" s="1">
        <v>1</v>
      </c>
      <c r="AD771" s="1">
        <v>0</v>
      </c>
      <c r="AE771" s="1">
        <v>0</v>
      </c>
      <c r="AF771" s="1">
        <v>0</v>
      </c>
      <c r="AG771" s="1">
        <v>0</v>
      </c>
      <c r="AH771" s="1">
        <v>0</v>
      </c>
      <c r="AI771" s="1">
        <v>0</v>
      </c>
      <c r="AJ771" s="1">
        <v>0</v>
      </c>
      <c r="AK771" s="1">
        <v>0</v>
      </c>
      <c r="AL771" s="1">
        <v>0</v>
      </c>
      <c r="AM771" s="1">
        <v>0</v>
      </c>
      <c r="AN771" s="1">
        <v>0</v>
      </c>
      <c r="AO771" s="1">
        <v>0</v>
      </c>
      <c r="AP771" s="1">
        <v>0</v>
      </c>
      <c r="AQ771" s="1" t="s">
        <v>1326</v>
      </c>
      <c r="AR771" s="1">
        <v>0</v>
      </c>
      <c r="AT771" s="1" t="s">
        <v>16</v>
      </c>
      <c r="AU771" s="1" t="s">
        <v>1206</v>
      </c>
      <c r="AV771" s="1" t="s">
        <v>1452</v>
      </c>
      <c r="AW771" s="1">
        <v>4</v>
      </c>
      <c r="AX771" s="1">
        <v>4</v>
      </c>
      <c r="CI771" s="2">
        <v>41411</v>
      </c>
    </row>
    <row r="772" spans="1:88" ht="75" x14ac:dyDescent="0.25">
      <c r="A772" s="1">
        <v>305</v>
      </c>
      <c r="B772" s="1" t="s">
        <v>644</v>
      </c>
      <c r="G772" s="5">
        <v>305.10000000000002</v>
      </c>
      <c r="H772" s="1" t="s">
        <v>2206</v>
      </c>
      <c r="I772" s="1" t="s">
        <v>16</v>
      </c>
      <c r="J772" s="1" t="s">
        <v>70</v>
      </c>
      <c r="K772" s="1" t="s">
        <v>15</v>
      </c>
      <c r="L772" s="1" t="s">
        <v>16</v>
      </c>
      <c r="M772" s="1" t="s">
        <v>3700</v>
      </c>
      <c r="N772" s="2">
        <v>36069</v>
      </c>
      <c r="O772" s="1" t="s">
        <v>4273</v>
      </c>
      <c r="P772" s="1">
        <v>446190</v>
      </c>
      <c r="Q772" s="1">
        <v>396909</v>
      </c>
      <c r="R772" s="1">
        <v>111</v>
      </c>
      <c r="S772" s="1" t="s">
        <v>1258</v>
      </c>
      <c r="T772" s="1" t="s">
        <v>4272</v>
      </c>
      <c r="U772" s="1">
        <v>5</v>
      </c>
      <c r="V772" s="1" t="s">
        <v>1194</v>
      </c>
      <c r="W772" s="1">
        <v>23.22</v>
      </c>
      <c r="X772" s="1">
        <v>0.01</v>
      </c>
      <c r="Y772" s="1" t="s">
        <v>1194</v>
      </c>
      <c r="Z772" s="1">
        <v>1</v>
      </c>
      <c r="AA772" s="1">
        <v>0</v>
      </c>
      <c r="AB772" s="1">
        <v>0</v>
      </c>
      <c r="AC772" s="1">
        <v>1</v>
      </c>
      <c r="AD772" s="1">
        <v>0</v>
      </c>
      <c r="AE772" s="1">
        <v>0</v>
      </c>
      <c r="AF772" s="1">
        <v>0</v>
      </c>
      <c r="AG772" s="1">
        <v>0</v>
      </c>
      <c r="AH772" s="1">
        <v>0</v>
      </c>
      <c r="AI772" s="1">
        <v>0</v>
      </c>
      <c r="AJ772" s="1">
        <v>0</v>
      </c>
      <c r="AK772" s="1">
        <v>0</v>
      </c>
      <c r="AL772" s="1">
        <v>0</v>
      </c>
      <c r="AM772" s="1">
        <v>0</v>
      </c>
      <c r="AN772" s="1">
        <v>0</v>
      </c>
      <c r="AO772" s="1">
        <v>0</v>
      </c>
      <c r="AP772" s="1">
        <v>0</v>
      </c>
      <c r="AQ772" s="1" t="s">
        <v>1326</v>
      </c>
      <c r="AR772" s="1">
        <v>1</v>
      </c>
      <c r="AS772" s="1" t="s">
        <v>1388</v>
      </c>
      <c r="AT772" s="1" t="s">
        <v>16</v>
      </c>
      <c r="AU772" s="1" t="s">
        <v>1388</v>
      </c>
      <c r="AV772" s="1" t="s">
        <v>1387</v>
      </c>
      <c r="AW772" s="1">
        <v>0</v>
      </c>
      <c r="AX772" s="1">
        <v>0</v>
      </c>
      <c r="CI772" s="2">
        <v>41411</v>
      </c>
    </row>
    <row r="773" spans="1:88" ht="75" x14ac:dyDescent="0.25">
      <c r="A773" s="1">
        <v>306</v>
      </c>
      <c r="B773" s="1" t="s">
        <v>645</v>
      </c>
      <c r="G773" s="5">
        <v>306.10000000000002</v>
      </c>
      <c r="H773" s="1" t="s">
        <v>4271</v>
      </c>
      <c r="I773" s="1" t="s">
        <v>16</v>
      </c>
      <c r="J773" s="1" t="s">
        <v>70</v>
      </c>
      <c r="K773" s="1" t="s">
        <v>15</v>
      </c>
      <c r="L773" s="1" t="s">
        <v>16</v>
      </c>
      <c r="M773" s="1" t="s">
        <v>3700</v>
      </c>
      <c r="N773" s="2">
        <v>36069</v>
      </c>
      <c r="O773" s="1" t="s">
        <v>4270</v>
      </c>
      <c r="P773" s="1">
        <v>447787</v>
      </c>
      <c r="Q773" s="1">
        <v>393986</v>
      </c>
      <c r="R773" s="1">
        <v>111</v>
      </c>
      <c r="S773" s="1" t="s">
        <v>1258</v>
      </c>
      <c r="T773" s="1" t="s">
        <v>4269</v>
      </c>
      <c r="U773" s="1">
        <v>20</v>
      </c>
      <c r="V773" s="1" t="s">
        <v>1194</v>
      </c>
      <c r="W773" s="1">
        <v>0</v>
      </c>
      <c r="X773" s="1">
        <v>20</v>
      </c>
      <c r="Z773" s="1">
        <v>1</v>
      </c>
      <c r="AA773" s="1">
        <v>0</v>
      </c>
      <c r="AB773" s="1">
        <v>0</v>
      </c>
      <c r="AC773" s="1">
        <v>0</v>
      </c>
      <c r="AD773" s="1">
        <v>0</v>
      </c>
      <c r="AE773" s="1">
        <v>0</v>
      </c>
      <c r="AF773" s="1">
        <v>0</v>
      </c>
      <c r="AG773" s="1">
        <v>0</v>
      </c>
      <c r="AH773" s="1">
        <v>0</v>
      </c>
      <c r="AI773" s="1">
        <v>0</v>
      </c>
      <c r="AJ773" s="1">
        <v>0</v>
      </c>
      <c r="AK773" s="1">
        <v>1</v>
      </c>
      <c r="AL773" s="1">
        <v>0</v>
      </c>
      <c r="AM773" s="1">
        <v>0</v>
      </c>
      <c r="AN773" s="1">
        <v>0</v>
      </c>
      <c r="AO773" s="1">
        <v>0</v>
      </c>
      <c r="AP773" s="1">
        <v>0</v>
      </c>
      <c r="AQ773" s="1" t="s">
        <v>1333</v>
      </c>
      <c r="AR773" s="1">
        <v>1</v>
      </c>
      <c r="AS773" s="1" t="s">
        <v>1388</v>
      </c>
      <c r="AT773" s="1" t="s">
        <v>16</v>
      </c>
      <c r="AU773" s="1" t="s">
        <v>1388</v>
      </c>
      <c r="AV773" s="1" t="s">
        <v>1387</v>
      </c>
      <c r="AW773" s="1">
        <v>0</v>
      </c>
      <c r="AX773" s="1">
        <v>0</v>
      </c>
      <c r="CI773" s="2">
        <v>41411</v>
      </c>
    </row>
    <row r="774" spans="1:88" ht="45" x14ac:dyDescent="0.25">
      <c r="A774" s="1">
        <v>307</v>
      </c>
      <c r="B774" s="1" t="s">
        <v>646</v>
      </c>
      <c r="F774" s="1" t="s">
        <v>4268</v>
      </c>
      <c r="G774" s="5">
        <v>307.10000000000002</v>
      </c>
      <c r="H774" s="1" t="s">
        <v>1426</v>
      </c>
      <c r="I774" s="1" t="s">
        <v>16</v>
      </c>
      <c r="J774" s="1" t="s">
        <v>946</v>
      </c>
      <c r="K774" s="1" t="s">
        <v>188</v>
      </c>
      <c r="L774" s="1" t="s">
        <v>90</v>
      </c>
      <c r="M774" s="1" t="s">
        <v>4267</v>
      </c>
      <c r="N774" s="2">
        <v>36100</v>
      </c>
      <c r="O774" s="1" t="s">
        <v>4266</v>
      </c>
      <c r="P774" s="1">
        <v>375685</v>
      </c>
      <c r="Q774" s="1">
        <v>402695</v>
      </c>
      <c r="R774" s="1">
        <v>109</v>
      </c>
      <c r="S774" s="1" t="s">
        <v>1140</v>
      </c>
      <c r="T774" s="1" t="s">
        <v>4265</v>
      </c>
      <c r="U774" s="1">
        <v>5</v>
      </c>
      <c r="V774" s="1" t="s">
        <v>1194</v>
      </c>
      <c r="W774" s="1">
        <v>0</v>
      </c>
      <c r="X774" s="1">
        <v>20</v>
      </c>
      <c r="Z774" s="1">
        <v>1</v>
      </c>
      <c r="AA774" s="1">
        <v>0</v>
      </c>
      <c r="AB774" s="1">
        <v>0</v>
      </c>
      <c r="AC774" s="1">
        <v>0</v>
      </c>
      <c r="AD774" s="1">
        <v>0</v>
      </c>
      <c r="AE774" s="1">
        <v>0</v>
      </c>
      <c r="AF774" s="1">
        <v>0</v>
      </c>
      <c r="AG774" s="1">
        <v>0</v>
      </c>
      <c r="AH774" s="1">
        <v>0</v>
      </c>
      <c r="AI774" s="1">
        <v>0</v>
      </c>
      <c r="AJ774" s="1">
        <v>0</v>
      </c>
      <c r="AK774" s="1">
        <v>1</v>
      </c>
      <c r="AL774" s="1">
        <v>0</v>
      </c>
      <c r="AM774" s="1">
        <v>0</v>
      </c>
      <c r="AN774" s="1">
        <v>0</v>
      </c>
      <c r="AO774" s="1">
        <v>0</v>
      </c>
      <c r="AP774" s="1">
        <v>0</v>
      </c>
      <c r="AQ774" s="1" t="s">
        <v>1333</v>
      </c>
      <c r="AR774" s="1">
        <v>0</v>
      </c>
      <c r="AT774" s="1" t="s">
        <v>16</v>
      </c>
      <c r="AU774" s="1" t="s">
        <v>1206</v>
      </c>
      <c r="AV774" s="1" t="s">
        <v>1019</v>
      </c>
      <c r="AW774" s="1">
        <v>12</v>
      </c>
      <c r="AX774" s="1">
        <v>12</v>
      </c>
      <c r="CI774" s="2">
        <v>41411</v>
      </c>
    </row>
    <row r="775" spans="1:88" ht="30" x14ac:dyDescent="0.25">
      <c r="A775" s="1">
        <v>308</v>
      </c>
      <c r="B775" s="1" t="s">
        <v>647</v>
      </c>
      <c r="G775" s="5">
        <v>308.39999999999998</v>
      </c>
      <c r="H775" s="1" t="s">
        <v>2206</v>
      </c>
      <c r="I775" s="1" t="s">
        <v>1620</v>
      </c>
      <c r="J775" s="1" t="s">
        <v>70</v>
      </c>
      <c r="K775" s="1" t="s">
        <v>15</v>
      </c>
      <c r="L775" s="1" t="s">
        <v>16</v>
      </c>
      <c r="M775" s="1" t="s">
        <v>1413</v>
      </c>
      <c r="N775" s="2">
        <v>36100</v>
      </c>
      <c r="O775" s="1" t="s">
        <v>4256</v>
      </c>
      <c r="P775" s="1">
        <v>445355</v>
      </c>
      <c r="Q775" s="1">
        <v>400680</v>
      </c>
      <c r="R775" s="1">
        <v>111</v>
      </c>
      <c r="S775" s="1" t="s">
        <v>1336</v>
      </c>
      <c r="T775" s="1" t="s">
        <v>4255</v>
      </c>
      <c r="U775" s="1">
        <v>5</v>
      </c>
      <c r="V775" s="1" t="s">
        <v>1194</v>
      </c>
      <c r="W775" s="1">
        <v>30</v>
      </c>
      <c r="X775" s="1">
        <v>5</v>
      </c>
      <c r="Y775" s="1" t="s">
        <v>1256</v>
      </c>
      <c r="Z775" s="1">
        <v>0</v>
      </c>
      <c r="AA775" s="1">
        <v>0</v>
      </c>
      <c r="AB775" s="1">
        <v>0</v>
      </c>
      <c r="AC775" s="1">
        <v>0</v>
      </c>
      <c r="AD775" s="1">
        <v>0</v>
      </c>
      <c r="AE775" s="1">
        <v>0</v>
      </c>
      <c r="AF775" s="1">
        <v>0</v>
      </c>
      <c r="AG775" s="1">
        <v>0</v>
      </c>
      <c r="AH775" s="1">
        <v>0</v>
      </c>
      <c r="AI775" s="1">
        <v>0</v>
      </c>
      <c r="AJ775" s="1">
        <v>0</v>
      </c>
      <c r="AK775" s="1">
        <v>0</v>
      </c>
      <c r="AL775" s="1">
        <v>0</v>
      </c>
      <c r="AM775" s="1">
        <v>1</v>
      </c>
      <c r="AN775" s="1">
        <v>0</v>
      </c>
      <c r="AO775" s="1">
        <v>0</v>
      </c>
      <c r="AP775" s="1">
        <v>0</v>
      </c>
      <c r="AQ775" s="1" t="s">
        <v>2944</v>
      </c>
      <c r="AR775" s="1">
        <v>0</v>
      </c>
      <c r="AT775" s="1" t="s">
        <v>1620</v>
      </c>
      <c r="AV775" s="1" t="s">
        <v>1387</v>
      </c>
      <c r="AW775" s="1">
        <v>0</v>
      </c>
      <c r="AX775" s="1">
        <v>0</v>
      </c>
      <c r="CI775" s="2">
        <v>41411</v>
      </c>
    </row>
    <row r="776" spans="1:88" ht="30" x14ac:dyDescent="0.25">
      <c r="A776" s="1">
        <v>308</v>
      </c>
      <c r="B776" s="1" t="s">
        <v>647</v>
      </c>
      <c r="G776" s="5">
        <v>308.10000000000002</v>
      </c>
      <c r="H776" s="1" t="s">
        <v>1878</v>
      </c>
      <c r="I776" s="1" t="s">
        <v>1620</v>
      </c>
      <c r="J776" s="1" t="s">
        <v>70</v>
      </c>
      <c r="K776" s="1" t="s">
        <v>15</v>
      </c>
      <c r="L776" s="1" t="s">
        <v>16</v>
      </c>
      <c r="M776" s="1" t="s">
        <v>1413</v>
      </c>
      <c r="N776" s="2">
        <v>36100</v>
      </c>
      <c r="O776" s="1" t="s">
        <v>4264</v>
      </c>
      <c r="P776" s="1">
        <v>445340</v>
      </c>
      <c r="Q776" s="1">
        <v>400618</v>
      </c>
      <c r="R776" s="1">
        <v>111</v>
      </c>
      <c r="S776" s="1" t="s">
        <v>1336</v>
      </c>
      <c r="T776" s="1" t="s">
        <v>4263</v>
      </c>
      <c r="U776" s="1">
        <v>5</v>
      </c>
      <c r="V776" s="1" t="s">
        <v>1194</v>
      </c>
      <c r="W776" s="1">
        <v>30</v>
      </c>
      <c r="X776" s="1">
        <v>5</v>
      </c>
      <c r="Y776" s="1" t="s">
        <v>1256</v>
      </c>
      <c r="Z776" s="1">
        <v>0</v>
      </c>
      <c r="AA776" s="1">
        <v>0</v>
      </c>
      <c r="AB776" s="1">
        <v>0</v>
      </c>
      <c r="AC776" s="1">
        <v>0</v>
      </c>
      <c r="AD776" s="1">
        <v>0</v>
      </c>
      <c r="AE776" s="1">
        <v>0</v>
      </c>
      <c r="AF776" s="1">
        <v>0</v>
      </c>
      <c r="AG776" s="1">
        <v>0</v>
      </c>
      <c r="AH776" s="1">
        <v>0</v>
      </c>
      <c r="AI776" s="1">
        <v>0</v>
      </c>
      <c r="AJ776" s="1">
        <v>0</v>
      </c>
      <c r="AK776" s="1">
        <v>0</v>
      </c>
      <c r="AL776" s="1">
        <v>0</v>
      </c>
      <c r="AM776" s="1">
        <v>1</v>
      </c>
      <c r="AN776" s="1">
        <v>0</v>
      </c>
      <c r="AO776" s="1">
        <v>0</v>
      </c>
      <c r="AP776" s="1">
        <v>0</v>
      </c>
      <c r="AQ776" s="1" t="s">
        <v>2944</v>
      </c>
      <c r="AR776" s="1">
        <v>0</v>
      </c>
      <c r="AT776" s="1" t="s">
        <v>1620</v>
      </c>
      <c r="AV776" s="1" t="s">
        <v>1387</v>
      </c>
      <c r="AW776" s="1">
        <v>0</v>
      </c>
      <c r="AX776" s="1">
        <v>0</v>
      </c>
      <c r="AY776" s="1" t="s">
        <v>4262</v>
      </c>
      <c r="CI776" s="2">
        <v>41411</v>
      </c>
    </row>
    <row r="777" spans="1:88" ht="30" x14ac:dyDescent="0.25">
      <c r="A777" s="1">
        <v>308</v>
      </c>
      <c r="B777" s="1" t="s">
        <v>647</v>
      </c>
      <c r="G777" s="5">
        <v>308.3</v>
      </c>
      <c r="H777" s="1" t="s">
        <v>1515</v>
      </c>
      <c r="I777" s="1" t="s">
        <v>1620</v>
      </c>
      <c r="J777" s="1" t="s">
        <v>70</v>
      </c>
      <c r="K777" s="1" t="s">
        <v>15</v>
      </c>
      <c r="L777" s="1" t="s">
        <v>16</v>
      </c>
      <c r="M777" s="1" t="s">
        <v>1413</v>
      </c>
      <c r="N777" s="2">
        <v>36100</v>
      </c>
      <c r="O777" s="1" t="s">
        <v>4258</v>
      </c>
      <c r="P777" s="1">
        <v>445330</v>
      </c>
      <c r="Q777" s="1">
        <v>400579</v>
      </c>
      <c r="R777" s="1">
        <v>111</v>
      </c>
      <c r="S777" s="1" t="s">
        <v>1336</v>
      </c>
      <c r="T777" s="1" t="s">
        <v>4257</v>
      </c>
      <c r="U777" s="1">
        <v>5</v>
      </c>
      <c r="V777" s="1" t="s">
        <v>1194</v>
      </c>
      <c r="W777" s="1">
        <v>30</v>
      </c>
      <c r="X777" s="1">
        <v>5</v>
      </c>
      <c r="Y777" s="1" t="s">
        <v>1256</v>
      </c>
      <c r="Z777" s="1">
        <v>0</v>
      </c>
      <c r="AA777" s="1">
        <v>0</v>
      </c>
      <c r="AB777" s="1">
        <v>0</v>
      </c>
      <c r="AC777" s="1">
        <v>0</v>
      </c>
      <c r="AD777" s="1">
        <v>0</v>
      </c>
      <c r="AE777" s="1">
        <v>0</v>
      </c>
      <c r="AF777" s="1">
        <v>0</v>
      </c>
      <c r="AG777" s="1">
        <v>0</v>
      </c>
      <c r="AH777" s="1">
        <v>0</v>
      </c>
      <c r="AI777" s="1">
        <v>0</v>
      </c>
      <c r="AJ777" s="1">
        <v>0</v>
      </c>
      <c r="AK777" s="1">
        <v>1</v>
      </c>
      <c r="AL777" s="1">
        <v>0</v>
      </c>
      <c r="AM777" s="1">
        <v>0</v>
      </c>
      <c r="AN777" s="1">
        <v>0</v>
      </c>
      <c r="AO777" s="1">
        <v>0</v>
      </c>
      <c r="AP777" s="1">
        <v>0</v>
      </c>
      <c r="AQ777" s="1" t="s">
        <v>1333</v>
      </c>
      <c r="AR777" s="1">
        <v>0</v>
      </c>
      <c r="AT777" s="1" t="s">
        <v>1620</v>
      </c>
      <c r="AV777" s="1" t="s">
        <v>1387</v>
      </c>
      <c r="AW777" s="1">
        <v>0</v>
      </c>
      <c r="AX777" s="1">
        <v>0</v>
      </c>
      <c r="CI777" s="2">
        <v>41411</v>
      </c>
    </row>
    <row r="778" spans="1:88" ht="30" x14ac:dyDescent="0.25">
      <c r="A778" s="1">
        <v>308</v>
      </c>
      <c r="B778" s="1" t="s">
        <v>647</v>
      </c>
      <c r="G778" s="5">
        <v>308.2</v>
      </c>
      <c r="H778" s="1" t="s">
        <v>4261</v>
      </c>
      <c r="I778" s="1" t="s">
        <v>1620</v>
      </c>
      <c r="J778" s="1" t="s">
        <v>70</v>
      </c>
      <c r="K778" s="1" t="s">
        <v>15</v>
      </c>
      <c r="L778" s="1" t="s">
        <v>16</v>
      </c>
      <c r="M778" s="1" t="s">
        <v>1413</v>
      </c>
      <c r="N778" s="2">
        <v>36100</v>
      </c>
      <c r="O778" s="1" t="s">
        <v>4260</v>
      </c>
      <c r="P778" s="1">
        <v>445306</v>
      </c>
      <c r="Q778" s="1">
        <v>400644</v>
      </c>
      <c r="R778" s="1">
        <v>111</v>
      </c>
      <c r="S778" s="1" t="s">
        <v>1336</v>
      </c>
      <c r="T778" s="1" t="s">
        <v>4259</v>
      </c>
      <c r="U778" s="1">
        <v>5</v>
      </c>
      <c r="V778" s="1" t="s">
        <v>1194</v>
      </c>
      <c r="W778" s="1">
        <v>30</v>
      </c>
      <c r="X778" s="1">
        <v>5</v>
      </c>
      <c r="Y778" s="1" t="s">
        <v>1256</v>
      </c>
      <c r="Z778" s="1">
        <v>0</v>
      </c>
      <c r="AA778" s="1">
        <v>0</v>
      </c>
      <c r="AB778" s="1">
        <v>0</v>
      </c>
      <c r="AC778" s="1">
        <v>0</v>
      </c>
      <c r="AD778" s="1">
        <v>0</v>
      </c>
      <c r="AE778" s="1">
        <v>0</v>
      </c>
      <c r="AF778" s="1">
        <v>0</v>
      </c>
      <c r="AG778" s="1">
        <v>0</v>
      </c>
      <c r="AH778" s="1">
        <v>0</v>
      </c>
      <c r="AI778" s="1">
        <v>0</v>
      </c>
      <c r="AJ778" s="1">
        <v>0</v>
      </c>
      <c r="AK778" s="1">
        <v>0</v>
      </c>
      <c r="AL778" s="1">
        <v>0</v>
      </c>
      <c r="AM778" s="1">
        <v>1</v>
      </c>
      <c r="AN778" s="1">
        <v>0</v>
      </c>
      <c r="AO778" s="1">
        <v>0</v>
      </c>
      <c r="AP778" s="1">
        <v>0</v>
      </c>
      <c r="AQ778" s="1" t="s">
        <v>2944</v>
      </c>
      <c r="AR778" s="1">
        <v>0</v>
      </c>
      <c r="AT778" s="1" t="s">
        <v>1620</v>
      </c>
      <c r="AV778" s="1" t="s">
        <v>1387</v>
      </c>
      <c r="AW778" s="1">
        <v>0</v>
      </c>
      <c r="AX778" s="1">
        <v>0</v>
      </c>
      <c r="CI778" s="2">
        <v>41411</v>
      </c>
    </row>
    <row r="779" spans="1:88" ht="75" x14ac:dyDescent="0.25">
      <c r="A779" s="1">
        <v>309</v>
      </c>
      <c r="B779" s="1" t="s">
        <v>648</v>
      </c>
      <c r="G779" s="5">
        <v>309.10000000000002</v>
      </c>
      <c r="H779" s="1" t="s">
        <v>4254</v>
      </c>
      <c r="I779" s="1" t="s">
        <v>16</v>
      </c>
      <c r="J779" s="1" t="s">
        <v>70</v>
      </c>
      <c r="K779" s="1" t="s">
        <v>47</v>
      </c>
      <c r="L779" s="1" t="s">
        <v>16</v>
      </c>
      <c r="M779" s="1" t="s">
        <v>3700</v>
      </c>
      <c r="N779" s="2">
        <v>36969</v>
      </c>
      <c r="P779" s="1">
        <v>438341</v>
      </c>
      <c r="Q779" s="1">
        <v>407249</v>
      </c>
      <c r="R779" s="1">
        <v>111</v>
      </c>
      <c r="S779" s="1" t="s">
        <v>1336</v>
      </c>
      <c r="T779" s="1" t="s">
        <v>4253</v>
      </c>
      <c r="U779" s="1">
        <v>10</v>
      </c>
      <c r="V779" s="1" t="s">
        <v>1529</v>
      </c>
      <c r="W779" s="1">
        <v>61</v>
      </c>
      <c r="X779" s="1">
        <v>1</v>
      </c>
      <c r="Y779" s="1" t="s">
        <v>1022</v>
      </c>
      <c r="Z779" s="1">
        <v>1</v>
      </c>
      <c r="AA779" s="1">
        <v>0</v>
      </c>
      <c r="AB779" s="1">
        <v>0</v>
      </c>
      <c r="AC779" s="1">
        <v>1</v>
      </c>
      <c r="AD779" s="1">
        <v>0</v>
      </c>
      <c r="AE779" s="1">
        <v>0</v>
      </c>
      <c r="AF779" s="1">
        <v>0</v>
      </c>
      <c r="AG779" s="1">
        <v>0</v>
      </c>
      <c r="AH779" s="1">
        <v>0</v>
      </c>
      <c r="AI779" s="1">
        <v>0</v>
      </c>
      <c r="AJ779" s="1">
        <v>0</v>
      </c>
      <c r="AK779" s="1">
        <v>1</v>
      </c>
      <c r="AL779" s="1">
        <v>0</v>
      </c>
      <c r="AM779" s="1">
        <v>0</v>
      </c>
      <c r="AN779" s="1">
        <v>0</v>
      </c>
      <c r="AO779" s="1">
        <v>0</v>
      </c>
      <c r="AP779" s="1">
        <v>0</v>
      </c>
      <c r="AQ779" s="1" t="s">
        <v>1251</v>
      </c>
      <c r="AR779" s="1">
        <v>0</v>
      </c>
      <c r="AT779" s="1" t="s">
        <v>16</v>
      </c>
      <c r="AU779" s="1" t="s">
        <v>1206</v>
      </c>
      <c r="AV779" s="1" t="s">
        <v>1019</v>
      </c>
      <c r="AW779" s="1">
        <v>12</v>
      </c>
      <c r="AX779" s="1">
        <v>12</v>
      </c>
      <c r="CI779" s="2">
        <v>41411</v>
      </c>
    </row>
    <row r="780" spans="1:88" ht="30" x14ac:dyDescent="0.25">
      <c r="A780" s="1">
        <v>310</v>
      </c>
      <c r="B780" s="1" t="s">
        <v>649</v>
      </c>
      <c r="G780" s="5">
        <v>310.10000000000002</v>
      </c>
      <c r="H780" s="1" t="s">
        <v>4252</v>
      </c>
      <c r="I780" s="1" t="s">
        <v>16</v>
      </c>
      <c r="J780" s="1" t="s">
        <v>70</v>
      </c>
      <c r="K780" s="1" t="s">
        <v>47</v>
      </c>
      <c r="L780" s="1" t="s">
        <v>16</v>
      </c>
      <c r="M780" s="1" t="s">
        <v>1413</v>
      </c>
      <c r="N780" s="2">
        <v>36100</v>
      </c>
      <c r="O780" s="1" t="s">
        <v>4251</v>
      </c>
      <c r="P780" s="1">
        <v>438362</v>
      </c>
      <c r="Q780" s="1">
        <v>402965</v>
      </c>
      <c r="R780" s="1">
        <v>111</v>
      </c>
      <c r="S780" s="1" t="s">
        <v>1336</v>
      </c>
      <c r="T780" s="1" t="s">
        <v>4250</v>
      </c>
      <c r="U780" s="1">
        <v>20</v>
      </c>
      <c r="V780" s="1" t="s">
        <v>1194</v>
      </c>
      <c r="W780" s="1">
        <v>0</v>
      </c>
      <c r="X780" s="1">
        <v>20</v>
      </c>
      <c r="Z780" s="1">
        <v>1</v>
      </c>
      <c r="AA780" s="1">
        <v>0</v>
      </c>
      <c r="AB780" s="1">
        <v>0</v>
      </c>
      <c r="AC780" s="1">
        <v>0</v>
      </c>
      <c r="AD780" s="1">
        <v>0</v>
      </c>
      <c r="AE780" s="1">
        <v>0</v>
      </c>
      <c r="AF780" s="1">
        <v>0</v>
      </c>
      <c r="AG780" s="1">
        <v>0</v>
      </c>
      <c r="AH780" s="1">
        <v>0</v>
      </c>
      <c r="AI780" s="1">
        <v>0</v>
      </c>
      <c r="AJ780" s="1">
        <v>0</v>
      </c>
      <c r="AK780" s="1">
        <v>1</v>
      </c>
      <c r="AL780" s="1">
        <v>0</v>
      </c>
      <c r="AM780" s="1">
        <v>0</v>
      </c>
      <c r="AN780" s="1">
        <v>0</v>
      </c>
      <c r="AO780" s="1">
        <v>0</v>
      </c>
      <c r="AP780" s="1">
        <v>0</v>
      </c>
      <c r="AQ780" s="1" t="s">
        <v>1333</v>
      </c>
      <c r="AR780" s="1">
        <v>0</v>
      </c>
      <c r="AT780" s="1" t="s">
        <v>16</v>
      </c>
      <c r="AU780" s="1" t="s">
        <v>1206</v>
      </c>
      <c r="AV780" s="1" t="s">
        <v>1452</v>
      </c>
      <c r="AW780" s="1">
        <v>4</v>
      </c>
      <c r="AX780" s="1">
        <v>4</v>
      </c>
      <c r="CI780" s="2">
        <v>41411</v>
      </c>
    </row>
    <row r="781" spans="1:88" ht="30" x14ac:dyDescent="0.25">
      <c r="A781" s="1">
        <v>310</v>
      </c>
      <c r="B781" s="1" t="s">
        <v>649</v>
      </c>
      <c r="G781" s="5">
        <v>310.2</v>
      </c>
      <c r="H781" s="1" t="s">
        <v>4249</v>
      </c>
      <c r="I781" s="1" t="s">
        <v>16</v>
      </c>
      <c r="J781" s="1" t="s">
        <v>70</v>
      </c>
      <c r="K781" s="1" t="s">
        <v>47</v>
      </c>
      <c r="L781" s="1" t="s">
        <v>16</v>
      </c>
      <c r="M781" s="1" t="s">
        <v>1413</v>
      </c>
      <c r="N781" s="2">
        <v>36100</v>
      </c>
      <c r="O781" s="1" t="s">
        <v>4248</v>
      </c>
      <c r="P781" s="1">
        <v>438362</v>
      </c>
      <c r="Q781" s="1">
        <v>403005</v>
      </c>
      <c r="R781" s="1">
        <v>111</v>
      </c>
      <c r="S781" s="1" t="s">
        <v>1336</v>
      </c>
      <c r="T781" s="1" t="s">
        <v>4247</v>
      </c>
      <c r="U781" s="1">
        <v>20</v>
      </c>
      <c r="V781" s="34" t="s">
        <v>1194</v>
      </c>
      <c r="W781" s="1">
        <v>0</v>
      </c>
      <c r="X781" s="1">
        <v>20</v>
      </c>
      <c r="Z781" s="1">
        <v>1</v>
      </c>
      <c r="AA781" s="1">
        <v>0</v>
      </c>
      <c r="AB781" s="1">
        <v>0</v>
      </c>
      <c r="AC781" s="1">
        <v>0</v>
      </c>
      <c r="AD781" s="1">
        <v>0</v>
      </c>
      <c r="AE781" s="1">
        <v>0</v>
      </c>
      <c r="AF781" s="1">
        <v>0</v>
      </c>
      <c r="AG781" s="1">
        <v>0</v>
      </c>
      <c r="AH781" s="1">
        <v>0</v>
      </c>
      <c r="AI781" s="1">
        <v>0</v>
      </c>
      <c r="AJ781" s="1">
        <v>0</v>
      </c>
      <c r="AK781" s="1">
        <v>1</v>
      </c>
      <c r="AL781" s="1">
        <v>0</v>
      </c>
      <c r="AM781" s="1">
        <v>0</v>
      </c>
      <c r="AN781" s="1">
        <v>0</v>
      </c>
      <c r="AO781" s="1">
        <v>0</v>
      </c>
      <c r="AP781" s="1">
        <v>0</v>
      </c>
      <c r="AQ781" s="1" t="s">
        <v>1333</v>
      </c>
      <c r="AR781" s="1">
        <v>0</v>
      </c>
      <c r="AT781" s="1" t="s">
        <v>16</v>
      </c>
      <c r="AU781" s="1" t="s">
        <v>1206</v>
      </c>
      <c r="AV781" s="1" t="s">
        <v>1452</v>
      </c>
      <c r="AW781" s="1">
        <v>4</v>
      </c>
      <c r="AX781" s="1">
        <v>0</v>
      </c>
      <c r="CI781" s="2">
        <v>41411</v>
      </c>
    </row>
    <row r="782" spans="1:88" ht="30" x14ac:dyDescent="0.25">
      <c r="A782" s="1">
        <v>310</v>
      </c>
      <c r="B782" s="1" t="s">
        <v>649</v>
      </c>
      <c r="G782" s="5">
        <v>310.39999999999998</v>
      </c>
      <c r="H782" s="1" t="s">
        <v>4243</v>
      </c>
      <c r="I782" s="1" t="s">
        <v>16</v>
      </c>
      <c r="J782" s="1" t="s">
        <v>70</v>
      </c>
      <c r="K782" s="1" t="s">
        <v>47</v>
      </c>
      <c r="L782" s="1" t="s">
        <v>16</v>
      </c>
      <c r="M782" s="1" t="s">
        <v>1413</v>
      </c>
      <c r="N782" s="2">
        <v>36100</v>
      </c>
      <c r="O782" s="1" t="s">
        <v>4242</v>
      </c>
      <c r="P782" s="1">
        <v>438358</v>
      </c>
      <c r="Q782" s="1">
        <v>402989</v>
      </c>
      <c r="R782" s="1">
        <v>111</v>
      </c>
      <c r="S782" s="1" t="s">
        <v>1336</v>
      </c>
      <c r="T782" s="1" t="s">
        <v>4241</v>
      </c>
      <c r="U782" s="1">
        <v>20</v>
      </c>
      <c r="V782" s="1" t="s">
        <v>1194</v>
      </c>
      <c r="W782" s="1">
        <v>0</v>
      </c>
      <c r="X782" s="1">
        <v>20</v>
      </c>
      <c r="Z782" s="1">
        <v>1</v>
      </c>
      <c r="AA782" s="1">
        <v>0</v>
      </c>
      <c r="AB782" s="1">
        <v>0</v>
      </c>
      <c r="AC782" s="1">
        <v>0</v>
      </c>
      <c r="AD782" s="1">
        <v>0</v>
      </c>
      <c r="AE782" s="1">
        <v>0</v>
      </c>
      <c r="AF782" s="1">
        <v>0</v>
      </c>
      <c r="AG782" s="1">
        <v>0</v>
      </c>
      <c r="AH782" s="1">
        <v>0</v>
      </c>
      <c r="AI782" s="1">
        <v>0</v>
      </c>
      <c r="AJ782" s="1">
        <v>0</v>
      </c>
      <c r="AK782" s="1">
        <v>1</v>
      </c>
      <c r="AL782" s="1">
        <v>0</v>
      </c>
      <c r="AM782" s="1">
        <v>0</v>
      </c>
      <c r="AN782" s="1">
        <v>0</v>
      </c>
      <c r="AO782" s="1">
        <v>0</v>
      </c>
      <c r="AP782" s="1">
        <v>0</v>
      </c>
      <c r="AQ782" s="1" t="s">
        <v>1333</v>
      </c>
      <c r="AR782" s="1">
        <v>0</v>
      </c>
      <c r="AT782" s="1" t="s">
        <v>16</v>
      </c>
      <c r="AU782" s="1" t="s">
        <v>1206</v>
      </c>
      <c r="AV782" s="1" t="s">
        <v>1452</v>
      </c>
      <c r="AW782" s="1">
        <v>4</v>
      </c>
      <c r="AX782" s="1">
        <v>0</v>
      </c>
      <c r="CI782" s="2">
        <v>41411</v>
      </c>
    </row>
    <row r="783" spans="1:88" ht="30" x14ac:dyDescent="0.25">
      <c r="A783" s="1">
        <v>310</v>
      </c>
      <c r="B783" s="1" t="s">
        <v>649</v>
      </c>
      <c r="G783" s="5">
        <v>310.3</v>
      </c>
      <c r="H783" s="1" t="s">
        <v>4246</v>
      </c>
      <c r="I783" s="1" t="s">
        <v>16</v>
      </c>
      <c r="J783" s="1" t="s">
        <v>70</v>
      </c>
      <c r="K783" s="1" t="s">
        <v>47</v>
      </c>
      <c r="L783" s="1" t="s">
        <v>16</v>
      </c>
      <c r="M783" s="1" t="s">
        <v>1413</v>
      </c>
      <c r="N783" s="2">
        <v>36100</v>
      </c>
      <c r="O783" s="1" t="s">
        <v>4245</v>
      </c>
      <c r="P783" s="1">
        <v>438316</v>
      </c>
      <c r="Q783" s="1">
        <v>402965</v>
      </c>
      <c r="R783" s="1">
        <v>111</v>
      </c>
      <c r="S783" s="1" t="s">
        <v>1336</v>
      </c>
      <c r="T783" s="1" t="s">
        <v>4244</v>
      </c>
      <c r="U783" s="1">
        <v>20</v>
      </c>
      <c r="V783" s="1" t="s">
        <v>1194</v>
      </c>
      <c r="W783" s="1">
        <v>0</v>
      </c>
      <c r="X783" s="1">
        <v>20</v>
      </c>
      <c r="Z783" s="1">
        <v>1</v>
      </c>
      <c r="AA783" s="1">
        <v>0</v>
      </c>
      <c r="AB783" s="1">
        <v>0</v>
      </c>
      <c r="AC783" s="1">
        <v>0</v>
      </c>
      <c r="AD783" s="1">
        <v>0</v>
      </c>
      <c r="AE783" s="1">
        <v>0</v>
      </c>
      <c r="AF783" s="1">
        <v>0</v>
      </c>
      <c r="AG783" s="1">
        <v>0</v>
      </c>
      <c r="AH783" s="1">
        <v>0</v>
      </c>
      <c r="AI783" s="1">
        <v>0</v>
      </c>
      <c r="AJ783" s="1">
        <v>0</v>
      </c>
      <c r="AK783" s="1">
        <v>1</v>
      </c>
      <c r="AL783" s="1">
        <v>0</v>
      </c>
      <c r="AM783" s="1">
        <v>0</v>
      </c>
      <c r="AN783" s="1">
        <v>0</v>
      </c>
      <c r="AO783" s="1">
        <v>0</v>
      </c>
      <c r="AP783" s="1">
        <v>0</v>
      </c>
      <c r="AQ783" s="1" t="s">
        <v>1333</v>
      </c>
      <c r="AR783" s="1">
        <v>0</v>
      </c>
      <c r="AT783" s="1" t="s">
        <v>16</v>
      </c>
      <c r="AU783" s="1" t="s">
        <v>1206</v>
      </c>
      <c r="AV783" s="1" t="s">
        <v>1452</v>
      </c>
      <c r="AW783" s="1">
        <v>4</v>
      </c>
      <c r="AX783" s="1">
        <v>0</v>
      </c>
      <c r="CI783" s="2">
        <v>41411</v>
      </c>
    </row>
    <row r="784" spans="1:88" ht="45" x14ac:dyDescent="0.25">
      <c r="A784" s="1">
        <v>311</v>
      </c>
      <c r="B784" s="1" t="s">
        <v>650</v>
      </c>
      <c r="G784" s="5">
        <v>311.10000000000002</v>
      </c>
      <c r="H784" s="1" t="s">
        <v>4240</v>
      </c>
      <c r="I784" s="1" t="s">
        <v>1620</v>
      </c>
      <c r="J784" s="1" t="s">
        <v>1041</v>
      </c>
      <c r="K784" s="1" t="s">
        <v>292</v>
      </c>
      <c r="L784" s="1" t="s">
        <v>90</v>
      </c>
      <c r="M784" s="1" t="s">
        <v>4239</v>
      </c>
      <c r="N784" s="2">
        <v>36100</v>
      </c>
      <c r="P784" s="1">
        <v>299624</v>
      </c>
      <c r="Q784" s="1">
        <v>199550</v>
      </c>
      <c r="R784" s="1">
        <v>170</v>
      </c>
      <c r="S784" s="1" t="s">
        <v>1280</v>
      </c>
      <c r="T784" s="1" t="s">
        <v>4238</v>
      </c>
      <c r="U784" s="1">
        <v>20</v>
      </c>
      <c r="V784" s="1" t="s">
        <v>1529</v>
      </c>
      <c r="W784" s="1">
        <v>0</v>
      </c>
      <c r="X784" s="1">
        <v>20</v>
      </c>
      <c r="Z784" s="1">
        <v>0</v>
      </c>
      <c r="AA784" s="1">
        <v>0</v>
      </c>
      <c r="AB784" s="1">
        <v>0</v>
      </c>
      <c r="AC784" s="1">
        <v>0</v>
      </c>
      <c r="AD784" s="1">
        <v>0</v>
      </c>
      <c r="AE784" s="1">
        <v>0</v>
      </c>
      <c r="AF784" s="1">
        <v>0</v>
      </c>
      <c r="AG784" s="1">
        <v>0</v>
      </c>
      <c r="AH784" s="1">
        <v>0</v>
      </c>
      <c r="AI784" s="1">
        <v>0</v>
      </c>
      <c r="AJ784" s="1">
        <v>0</v>
      </c>
      <c r="AK784" s="1">
        <v>1</v>
      </c>
      <c r="AL784" s="1">
        <v>0</v>
      </c>
      <c r="AM784" s="1">
        <v>0</v>
      </c>
      <c r="AN784" s="1">
        <v>0</v>
      </c>
      <c r="AO784" s="1">
        <v>0</v>
      </c>
      <c r="AP784" s="1">
        <v>0</v>
      </c>
      <c r="AQ784" s="1" t="s">
        <v>1333</v>
      </c>
      <c r="AR784" s="1">
        <v>0</v>
      </c>
      <c r="AT784" s="1" t="s">
        <v>1620</v>
      </c>
      <c r="AV784" s="1" t="s">
        <v>1387</v>
      </c>
      <c r="AW784" s="1">
        <v>0</v>
      </c>
      <c r="AX784" s="1">
        <v>0</v>
      </c>
      <c r="CI784" s="2">
        <v>41411</v>
      </c>
      <c r="CJ784" s="2">
        <v>39377</v>
      </c>
    </row>
    <row r="785" spans="1:88" ht="60" x14ac:dyDescent="0.25">
      <c r="A785" s="1">
        <v>312</v>
      </c>
      <c r="B785" s="1" t="s">
        <v>651</v>
      </c>
      <c r="F785" s="1" t="s">
        <v>4222</v>
      </c>
      <c r="G785" s="5">
        <v>312.8</v>
      </c>
      <c r="H785" s="1" t="s">
        <v>4221</v>
      </c>
      <c r="I785" s="1" t="s">
        <v>1071</v>
      </c>
      <c r="J785" s="1" t="s">
        <v>70</v>
      </c>
      <c r="K785" s="1" t="s">
        <v>55</v>
      </c>
      <c r="L785" s="1" t="s">
        <v>21</v>
      </c>
      <c r="M785" s="1" t="s">
        <v>1040</v>
      </c>
      <c r="N785" s="2">
        <v>36100</v>
      </c>
      <c r="P785" s="1">
        <v>429123</v>
      </c>
      <c r="Q785" s="1">
        <v>405717</v>
      </c>
      <c r="R785" s="1">
        <v>110</v>
      </c>
      <c r="T785" s="1" t="s">
        <v>4220</v>
      </c>
    </row>
    <row r="786" spans="1:88" ht="60" x14ac:dyDescent="0.25">
      <c r="A786" s="1">
        <v>312</v>
      </c>
      <c r="B786" s="1" t="s">
        <v>651</v>
      </c>
      <c r="F786" s="1" t="s">
        <v>4222</v>
      </c>
      <c r="G786" s="5">
        <v>312.5</v>
      </c>
      <c r="H786" s="1" t="s">
        <v>1098</v>
      </c>
      <c r="I786" s="1" t="s">
        <v>1071</v>
      </c>
      <c r="J786" s="1" t="s">
        <v>70</v>
      </c>
      <c r="K786" s="1" t="s">
        <v>55</v>
      </c>
      <c r="L786" s="1" t="s">
        <v>21</v>
      </c>
      <c r="M786" s="1" t="s">
        <v>1040</v>
      </c>
      <c r="N786" s="2">
        <v>36100</v>
      </c>
      <c r="P786" s="1">
        <v>429110</v>
      </c>
      <c r="Q786" s="1">
        <v>405690</v>
      </c>
      <c r="R786" s="1">
        <v>110</v>
      </c>
      <c r="S786" s="1" t="s">
        <v>1336</v>
      </c>
      <c r="T786" s="1" t="s">
        <v>4228</v>
      </c>
      <c r="U786" s="1">
        <v>20</v>
      </c>
      <c r="V786" s="1" t="s">
        <v>1207</v>
      </c>
      <c r="W786" s="1">
        <v>95</v>
      </c>
      <c r="X786" s="1">
        <v>5</v>
      </c>
      <c r="Y786" s="1" t="s">
        <v>1256</v>
      </c>
      <c r="Z786" s="1">
        <v>1</v>
      </c>
      <c r="AA786" s="1">
        <v>0</v>
      </c>
      <c r="AB786" s="1">
        <v>0</v>
      </c>
      <c r="AC786" s="1">
        <v>0</v>
      </c>
      <c r="AD786" s="1">
        <v>0</v>
      </c>
      <c r="AE786" s="1">
        <v>0</v>
      </c>
      <c r="AF786" s="1">
        <v>0</v>
      </c>
      <c r="AG786" s="1">
        <v>1</v>
      </c>
      <c r="AH786" s="1">
        <v>0</v>
      </c>
      <c r="AI786" s="1">
        <v>1</v>
      </c>
      <c r="AJ786" s="1">
        <v>0</v>
      </c>
      <c r="AK786" s="1">
        <v>0</v>
      </c>
      <c r="AL786" s="1">
        <v>0</v>
      </c>
      <c r="AM786" s="1">
        <v>0</v>
      </c>
      <c r="AN786" s="1">
        <v>0</v>
      </c>
      <c r="AO786" s="1">
        <v>0</v>
      </c>
      <c r="AP786" s="1">
        <v>0</v>
      </c>
      <c r="AQ786" s="1" t="s">
        <v>1079</v>
      </c>
      <c r="AR786" s="1">
        <v>0</v>
      </c>
      <c r="AT786" s="1" t="s">
        <v>1067</v>
      </c>
      <c r="AU786" s="1" t="s">
        <v>1206</v>
      </c>
      <c r="AV786" s="1" t="s">
        <v>1019</v>
      </c>
      <c r="AW786" s="1">
        <v>12</v>
      </c>
      <c r="AX786" s="1">
        <v>0</v>
      </c>
      <c r="AZ786" s="1" t="s">
        <v>1065</v>
      </c>
      <c r="BB786" s="1" t="s">
        <v>4227</v>
      </c>
      <c r="BD786" s="1" t="s">
        <v>4222</v>
      </c>
      <c r="BE786" s="1" t="s">
        <v>1036</v>
      </c>
      <c r="BF786" s="3">
        <v>12</v>
      </c>
      <c r="BG786" s="1" t="s">
        <v>4226</v>
      </c>
      <c r="BH786" s="1" t="s">
        <v>1135</v>
      </c>
      <c r="BI786" s="1" t="s">
        <v>1173</v>
      </c>
      <c r="BJ786" s="1" t="s">
        <v>1429</v>
      </c>
      <c r="BK786" s="1" t="s">
        <v>1428</v>
      </c>
      <c r="BL786" s="1" t="s">
        <v>1108</v>
      </c>
      <c r="BM786" s="1" t="s">
        <v>1107</v>
      </c>
      <c r="BN786" s="1">
        <v>1</v>
      </c>
      <c r="BS786" s="1" t="s">
        <v>1106</v>
      </c>
      <c r="BU786" s="1" t="s">
        <v>1170</v>
      </c>
      <c r="BW786" s="1" t="s">
        <v>1170</v>
      </c>
      <c r="BX786" s="1" t="s">
        <v>1106</v>
      </c>
      <c r="BY786" s="1" t="s">
        <v>1106</v>
      </c>
      <c r="BZ786" s="1" t="s">
        <v>1106</v>
      </c>
      <c r="CA786" s="1" t="s">
        <v>1106</v>
      </c>
      <c r="CB786" s="1" t="s">
        <v>1106</v>
      </c>
      <c r="CC786" s="1" t="s">
        <v>1170</v>
      </c>
      <c r="CD786" s="1" t="s">
        <v>1106</v>
      </c>
      <c r="CE786" s="1" t="s">
        <v>1106</v>
      </c>
      <c r="CF786" s="1" t="s">
        <v>1106</v>
      </c>
      <c r="CG786" s="1" t="s">
        <v>1106</v>
      </c>
      <c r="CH786" s="1" t="s">
        <v>1106</v>
      </c>
      <c r="CI786" s="2">
        <v>41411</v>
      </c>
      <c r="CJ786" s="2">
        <v>40155</v>
      </c>
    </row>
    <row r="787" spans="1:88" ht="60" x14ac:dyDescent="0.25">
      <c r="A787" s="1">
        <v>312</v>
      </c>
      <c r="B787" s="1" t="s">
        <v>651</v>
      </c>
      <c r="F787" s="1" t="s">
        <v>4222</v>
      </c>
      <c r="G787" s="5">
        <v>312.39999999999998</v>
      </c>
      <c r="H787" s="1" t="s">
        <v>2622</v>
      </c>
      <c r="I787" s="1" t="s">
        <v>1071</v>
      </c>
      <c r="J787" s="1" t="s">
        <v>70</v>
      </c>
      <c r="K787" s="1" t="s">
        <v>55</v>
      </c>
      <c r="L787" s="1" t="s">
        <v>21</v>
      </c>
      <c r="M787" s="1" t="s">
        <v>1040</v>
      </c>
      <c r="N787" s="2">
        <v>36100</v>
      </c>
      <c r="P787" s="1">
        <v>429090</v>
      </c>
      <c r="Q787" s="1">
        <v>405670</v>
      </c>
      <c r="R787" s="1">
        <v>110</v>
      </c>
      <c r="S787" s="1" t="s">
        <v>1336</v>
      </c>
      <c r="T787" s="1" t="s">
        <v>4229</v>
      </c>
      <c r="U787" s="1">
        <v>50</v>
      </c>
      <c r="V787" s="1" t="s">
        <v>1207</v>
      </c>
      <c r="W787" s="1">
        <v>95</v>
      </c>
      <c r="X787" s="1">
        <v>5</v>
      </c>
      <c r="Y787" s="1" t="s">
        <v>1256</v>
      </c>
      <c r="Z787" s="1">
        <v>1</v>
      </c>
      <c r="AA787" s="1">
        <v>0</v>
      </c>
      <c r="AB787" s="1">
        <v>0</v>
      </c>
      <c r="AC787" s="1">
        <v>0</v>
      </c>
      <c r="AD787" s="1">
        <v>1</v>
      </c>
      <c r="AE787" s="1">
        <v>0</v>
      </c>
      <c r="AF787" s="1">
        <v>0</v>
      </c>
      <c r="AG787" s="1">
        <v>0</v>
      </c>
      <c r="AH787" s="1">
        <v>0</v>
      </c>
      <c r="AI787" s="1">
        <v>1</v>
      </c>
      <c r="AJ787" s="1">
        <v>0</v>
      </c>
      <c r="AK787" s="1">
        <v>0</v>
      </c>
      <c r="AL787" s="1">
        <v>0</v>
      </c>
      <c r="AM787" s="1">
        <v>0</v>
      </c>
      <c r="AN787" s="1">
        <v>0</v>
      </c>
      <c r="AO787" s="1">
        <v>0</v>
      </c>
      <c r="AP787" s="1">
        <v>0</v>
      </c>
      <c r="AQ787" s="1" t="s">
        <v>1821</v>
      </c>
      <c r="AR787" s="1">
        <v>0</v>
      </c>
      <c r="AT787" s="1" t="s">
        <v>1067</v>
      </c>
      <c r="AU787" s="1" t="s">
        <v>1206</v>
      </c>
      <c r="AV787" s="1" t="s">
        <v>1019</v>
      </c>
      <c r="AW787" s="1">
        <v>12</v>
      </c>
      <c r="AX787" s="1">
        <v>0</v>
      </c>
      <c r="CI787" s="2">
        <v>41411</v>
      </c>
    </row>
    <row r="788" spans="1:88" ht="60" x14ac:dyDescent="0.25">
      <c r="A788" s="1">
        <v>312</v>
      </c>
      <c r="B788" s="1" t="s">
        <v>651</v>
      </c>
      <c r="F788" s="1" t="s">
        <v>4222</v>
      </c>
      <c r="G788" s="5">
        <v>312.60000000000002</v>
      </c>
      <c r="H788" s="1" t="s">
        <v>4225</v>
      </c>
      <c r="I788" s="1" t="s">
        <v>1071</v>
      </c>
      <c r="J788" s="1" t="s">
        <v>70</v>
      </c>
      <c r="K788" s="1" t="s">
        <v>55</v>
      </c>
      <c r="L788" s="1" t="s">
        <v>21</v>
      </c>
      <c r="M788" s="1" t="s">
        <v>1040</v>
      </c>
      <c r="N788" s="2">
        <v>36100</v>
      </c>
      <c r="P788" s="1">
        <v>429081</v>
      </c>
      <c r="Q788" s="1">
        <v>405588</v>
      </c>
      <c r="R788" s="1">
        <v>110</v>
      </c>
      <c r="T788" s="1" t="s">
        <v>4224</v>
      </c>
    </row>
    <row r="789" spans="1:88" ht="60" x14ac:dyDescent="0.25">
      <c r="A789" s="1">
        <v>312</v>
      </c>
      <c r="B789" s="1" t="s">
        <v>651</v>
      </c>
      <c r="F789" s="1" t="s">
        <v>4222</v>
      </c>
      <c r="G789" s="5">
        <v>312.10000000000002</v>
      </c>
      <c r="H789" s="1" t="s">
        <v>4237</v>
      </c>
      <c r="I789" s="1" t="s">
        <v>1071</v>
      </c>
      <c r="J789" s="1" t="s">
        <v>70</v>
      </c>
      <c r="K789" s="1" t="s">
        <v>55</v>
      </c>
      <c r="L789" s="1" t="s">
        <v>21</v>
      </c>
      <c r="M789" s="1" t="s">
        <v>1040</v>
      </c>
      <c r="N789" s="2">
        <v>36100</v>
      </c>
      <c r="O789" s="1" t="s">
        <v>4236</v>
      </c>
      <c r="P789" s="1">
        <v>429075</v>
      </c>
      <c r="Q789" s="1">
        <v>405595</v>
      </c>
      <c r="R789" s="1">
        <v>110</v>
      </c>
      <c r="S789" s="1" t="s">
        <v>1336</v>
      </c>
      <c r="T789" s="1" t="s">
        <v>4235</v>
      </c>
      <c r="U789" s="1">
        <v>20</v>
      </c>
      <c r="V789" s="1" t="s">
        <v>1207</v>
      </c>
      <c r="W789" s="1">
        <v>95</v>
      </c>
      <c r="X789" s="1">
        <v>2</v>
      </c>
      <c r="Y789" s="1" t="s">
        <v>1256</v>
      </c>
      <c r="Z789" s="1">
        <v>1</v>
      </c>
      <c r="AA789" s="1">
        <v>1</v>
      </c>
      <c r="AB789" s="1">
        <v>0</v>
      </c>
      <c r="AC789" s="1">
        <v>0</v>
      </c>
      <c r="AD789" s="1">
        <v>0</v>
      </c>
      <c r="AE789" s="1">
        <v>0</v>
      </c>
      <c r="AF789" s="1">
        <v>0</v>
      </c>
      <c r="AG789" s="1">
        <v>0</v>
      </c>
      <c r="AH789" s="1">
        <v>0</v>
      </c>
      <c r="AI789" s="1">
        <v>1</v>
      </c>
      <c r="AJ789" s="1">
        <v>0</v>
      </c>
      <c r="AK789" s="1">
        <v>0</v>
      </c>
      <c r="AL789" s="1">
        <v>0</v>
      </c>
      <c r="AM789" s="1">
        <v>0</v>
      </c>
      <c r="AN789" s="1">
        <v>0</v>
      </c>
      <c r="AO789" s="1">
        <v>0</v>
      </c>
      <c r="AP789" s="1">
        <v>0</v>
      </c>
      <c r="AQ789" s="1" t="s">
        <v>1465</v>
      </c>
      <c r="AR789" s="1">
        <v>0</v>
      </c>
      <c r="AT789" s="1" t="s">
        <v>1067</v>
      </c>
      <c r="AU789" s="1" t="s">
        <v>1206</v>
      </c>
      <c r="AV789" s="1" t="s">
        <v>1019</v>
      </c>
      <c r="AW789" s="1">
        <v>12</v>
      </c>
      <c r="AX789" s="1">
        <v>12</v>
      </c>
      <c r="AZ789" s="1" t="s">
        <v>1065</v>
      </c>
      <c r="BB789" s="1" t="s">
        <v>1827</v>
      </c>
      <c r="BD789" s="1" t="s">
        <v>4222</v>
      </c>
      <c r="BE789" s="1" t="s">
        <v>1036</v>
      </c>
      <c r="BF789" s="3">
        <v>12</v>
      </c>
      <c r="BG789" s="1" t="s">
        <v>4226</v>
      </c>
      <c r="BH789" s="1" t="s">
        <v>1135</v>
      </c>
      <c r="BI789" s="1" t="s">
        <v>1173</v>
      </c>
      <c r="BJ789" s="1" t="s">
        <v>1429</v>
      </c>
      <c r="BK789" s="1" t="s">
        <v>1428</v>
      </c>
      <c r="BL789" s="1" t="s">
        <v>1108</v>
      </c>
      <c r="BM789" s="1" t="s">
        <v>1107</v>
      </c>
      <c r="BN789" s="1">
        <v>1</v>
      </c>
      <c r="BS789" s="1" t="s">
        <v>1106</v>
      </c>
      <c r="BU789" s="1" t="s">
        <v>1170</v>
      </c>
      <c r="BV789" s="1" t="s">
        <v>2272</v>
      </c>
      <c r="BW789" s="1" t="s">
        <v>4234</v>
      </c>
      <c r="BX789" s="1" t="s">
        <v>3685</v>
      </c>
      <c r="BY789" s="1" t="s">
        <v>3685</v>
      </c>
      <c r="BZ789" s="1" t="s">
        <v>3685</v>
      </c>
      <c r="CA789" s="1" t="s">
        <v>3685</v>
      </c>
      <c r="CB789" s="1" t="s">
        <v>3685</v>
      </c>
      <c r="CC789" s="1" t="s">
        <v>4234</v>
      </c>
      <c r="CD789" s="1" t="s">
        <v>3685</v>
      </c>
      <c r="CE789" s="1" t="s">
        <v>3685</v>
      </c>
      <c r="CF789" s="1" t="s">
        <v>3685</v>
      </c>
      <c r="CG789" s="1" t="s">
        <v>3685</v>
      </c>
      <c r="CH789" s="1" t="s">
        <v>3685</v>
      </c>
      <c r="CI789" s="2">
        <v>41411</v>
      </c>
      <c r="CJ789" s="2">
        <v>40938</v>
      </c>
    </row>
    <row r="790" spans="1:88" ht="60" x14ac:dyDescent="0.25">
      <c r="A790" s="1">
        <v>312</v>
      </c>
      <c r="B790" s="1" t="s">
        <v>651</v>
      </c>
      <c r="F790" s="1" t="s">
        <v>4222</v>
      </c>
      <c r="G790" s="5">
        <v>312.3</v>
      </c>
      <c r="H790" s="1" t="s">
        <v>4231</v>
      </c>
      <c r="I790" s="1" t="s">
        <v>1071</v>
      </c>
      <c r="J790" s="1" t="s">
        <v>70</v>
      </c>
      <c r="K790" s="1" t="s">
        <v>55</v>
      </c>
      <c r="L790" s="1" t="s">
        <v>21</v>
      </c>
      <c r="M790" s="1" t="s">
        <v>1040</v>
      </c>
      <c r="N790" s="2">
        <v>36100</v>
      </c>
      <c r="P790" s="1">
        <v>429075</v>
      </c>
      <c r="Q790" s="1">
        <v>405605</v>
      </c>
      <c r="R790" s="1">
        <v>110</v>
      </c>
      <c r="S790" s="1" t="s">
        <v>1336</v>
      </c>
      <c r="T790" s="1" t="s">
        <v>4230</v>
      </c>
      <c r="U790" s="1">
        <v>20</v>
      </c>
      <c r="V790" s="1" t="s">
        <v>1207</v>
      </c>
      <c r="W790" s="1">
        <v>95</v>
      </c>
      <c r="X790" s="1">
        <v>5</v>
      </c>
      <c r="Y790" s="1" t="s">
        <v>1256</v>
      </c>
      <c r="Z790" s="1">
        <v>1</v>
      </c>
      <c r="AA790" s="1">
        <v>1</v>
      </c>
      <c r="AB790" s="1">
        <v>0</v>
      </c>
      <c r="AC790" s="1">
        <v>0</v>
      </c>
      <c r="AD790" s="1">
        <v>0</v>
      </c>
      <c r="AE790" s="1">
        <v>0</v>
      </c>
      <c r="AF790" s="1">
        <v>0</v>
      </c>
      <c r="AG790" s="1">
        <v>0</v>
      </c>
      <c r="AH790" s="1">
        <v>0</v>
      </c>
      <c r="AI790" s="1">
        <v>0</v>
      </c>
      <c r="AJ790" s="1">
        <v>0</v>
      </c>
      <c r="AK790" s="1">
        <v>0</v>
      </c>
      <c r="AL790" s="1">
        <v>0</v>
      </c>
      <c r="AM790" s="1">
        <v>0</v>
      </c>
      <c r="AN790" s="1">
        <v>0</v>
      </c>
      <c r="AO790" s="1">
        <v>0</v>
      </c>
      <c r="AP790" s="1">
        <v>0</v>
      </c>
      <c r="AQ790" s="1" t="s">
        <v>1741</v>
      </c>
      <c r="AR790" s="1">
        <v>0</v>
      </c>
      <c r="AT790" s="1" t="s">
        <v>1067</v>
      </c>
      <c r="AU790" s="1" t="s">
        <v>1206</v>
      </c>
      <c r="AV790" s="1" t="s">
        <v>1019</v>
      </c>
      <c r="AW790" s="1">
        <v>12</v>
      </c>
      <c r="AX790" s="1">
        <v>0</v>
      </c>
      <c r="CI790" s="2">
        <v>41411</v>
      </c>
    </row>
    <row r="791" spans="1:88" ht="60" x14ac:dyDescent="0.25">
      <c r="A791" s="1">
        <v>312</v>
      </c>
      <c r="B791" s="1" t="s">
        <v>651</v>
      </c>
      <c r="F791" s="1" t="s">
        <v>4222</v>
      </c>
      <c r="G791" s="5">
        <v>312.7</v>
      </c>
      <c r="H791" s="1" t="s">
        <v>4223</v>
      </c>
      <c r="I791" s="1" t="s">
        <v>1071</v>
      </c>
      <c r="J791" s="1" t="s">
        <v>70</v>
      </c>
      <c r="K791" s="1" t="s">
        <v>55</v>
      </c>
      <c r="L791" s="1" t="s">
        <v>21</v>
      </c>
      <c r="M791" s="1" t="s">
        <v>1040</v>
      </c>
      <c r="N791" s="2">
        <v>36100</v>
      </c>
      <c r="P791" s="1">
        <v>429075</v>
      </c>
      <c r="Q791" s="1">
        <v>405630</v>
      </c>
      <c r="R791" s="1">
        <v>110</v>
      </c>
      <c r="T791" s="1" t="s">
        <v>4220</v>
      </c>
    </row>
    <row r="792" spans="1:88" ht="60" x14ac:dyDescent="0.25">
      <c r="A792" s="1">
        <v>312</v>
      </c>
      <c r="B792" s="1" t="s">
        <v>651</v>
      </c>
      <c r="F792" s="1" t="s">
        <v>4222</v>
      </c>
      <c r="G792" s="5">
        <v>312.2</v>
      </c>
      <c r="H792" s="1" t="s">
        <v>3543</v>
      </c>
      <c r="I792" s="1" t="s">
        <v>1071</v>
      </c>
      <c r="J792" s="1" t="s">
        <v>70</v>
      </c>
      <c r="K792" s="1" t="s">
        <v>55</v>
      </c>
      <c r="L792" s="1" t="s">
        <v>21</v>
      </c>
      <c r="M792" s="1" t="s">
        <v>1040</v>
      </c>
      <c r="N792" s="2">
        <v>36100</v>
      </c>
      <c r="P792" s="1">
        <v>429065</v>
      </c>
      <c r="Q792" s="1">
        <v>405605</v>
      </c>
      <c r="R792" s="1">
        <v>110</v>
      </c>
      <c r="S792" s="1" t="s">
        <v>1336</v>
      </c>
      <c r="T792" s="1" t="s">
        <v>4233</v>
      </c>
      <c r="U792" s="1">
        <v>20</v>
      </c>
      <c r="V792" s="1" t="s">
        <v>1207</v>
      </c>
      <c r="W792" s="1">
        <v>95</v>
      </c>
      <c r="X792" s="1">
        <v>5</v>
      </c>
      <c r="Y792" s="1" t="s">
        <v>1256</v>
      </c>
      <c r="Z792" s="1">
        <v>1</v>
      </c>
      <c r="AA792" s="1">
        <v>0</v>
      </c>
      <c r="AB792" s="1">
        <v>0</v>
      </c>
      <c r="AC792" s="1">
        <v>0</v>
      </c>
      <c r="AD792" s="1">
        <v>1</v>
      </c>
      <c r="AE792" s="1">
        <v>0</v>
      </c>
      <c r="AF792" s="1">
        <v>0</v>
      </c>
      <c r="AG792" s="1">
        <v>0</v>
      </c>
      <c r="AH792" s="1">
        <v>0</v>
      </c>
      <c r="AI792" s="1">
        <v>1</v>
      </c>
      <c r="AJ792" s="1">
        <v>0</v>
      </c>
      <c r="AK792" s="1">
        <v>0</v>
      </c>
      <c r="AL792" s="1">
        <v>0</v>
      </c>
      <c r="AM792" s="1">
        <v>0</v>
      </c>
      <c r="AN792" s="1">
        <v>0</v>
      </c>
      <c r="AO792" s="1">
        <v>0</v>
      </c>
      <c r="AP792" s="1">
        <v>0</v>
      </c>
      <c r="AQ792" s="1" t="s">
        <v>1821</v>
      </c>
      <c r="AR792" s="1">
        <v>0</v>
      </c>
      <c r="AT792" s="1" t="s">
        <v>1067</v>
      </c>
      <c r="AU792" s="1" t="s">
        <v>1206</v>
      </c>
      <c r="AV792" s="1" t="s">
        <v>1019</v>
      </c>
      <c r="AW792" s="1">
        <v>12</v>
      </c>
      <c r="AX792" s="1">
        <v>0</v>
      </c>
      <c r="AZ792" s="1" t="s">
        <v>1065</v>
      </c>
      <c r="BB792" s="1" t="s">
        <v>4232</v>
      </c>
      <c r="BD792" s="1" t="s">
        <v>4222</v>
      </c>
      <c r="BE792" s="1" t="s">
        <v>1036</v>
      </c>
      <c r="BF792" s="3">
        <v>12</v>
      </c>
      <c r="BG792" s="1" t="s">
        <v>4226</v>
      </c>
      <c r="BH792" s="1" t="s">
        <v>1135</v>
      </c>
      <c r="BI792" s="1" t="s">
        <v>1173</v>
      </c>
      <c r="BJ792" s="1" t="s">
        <v>1429</v>
      </c>
      <c r="BK792" s="1" t="s">
        <v>1428</v>
      </c>
      <c r="BL792" s="1" t="s">
        <v>1108</v>
      </c>
      <c r="BM792" s="1" t="s">
        <v>1107</v>
      </c>
      <c r="BN792" s="1">
        <v>1</v>
      </c>
      <c r="BS792" s="1" t="s">
        <v>1427</v>
      </c>
      <c r="BW792" s="1" t="s">
        <v>1427</v>
      </c>
      <c r="BX792" s="1" t="s">
        <v>1427</v>
      </c>
      <c r="BY792" s="1" t="s">
        <v>1427</v>
      </c>
      <c r="BZ792" s="1" t="s">
        <v>1427</v>
      </c>
      <c r="CA792" s="1" t="s">
        <v>1427</v>
      </c>
      <c r="CB792" s="1" t="s">
        <v>1427</v>
      </c>
      <c r="CC792" s="1" t="s">
        <v>1427</v>
      </c>
      <c r="CD792" s="1" t="s">
        <v>1427</v>
      </c>
      <c r="CE792" s="1" t="s">
        <v>1427</v>
      </c>
      <c r="CF792" s="1" t="s">
        <v>1427</v>
      </c>
      <c r="CG792" s="1" t="s">
        <v>1427</v>
      </c>
      <c r="CH792" s="1" t="s">
        <v>1427</v>
      </c>
      <c r="CI792" s="2">
        <v>41411</v>
      </c>
      <c r="CJ792" s="2">
        <v>40155</v>
      </c>
    </row>
    <row r="793" spans="1:88" ht="60" x14ac:dyDescent="0.25">
      <c r="A793" s="1">
        <v>313</v>
      </c>
      <c r="B793" s="1" t="s">
        <v>690</v>
      </c>
      <c r="G793" s="5">
        <v>313.10000000000002</v>
      </c>
      <c r="H793" s="1" t="s">
        <v>3484</v>
      </c>
      <c r="I793" s="1" t="s">
        <v>16</v>
      </c>
      <c r="J793" s="1" t="s">
        <v>942</v>
      </c>
      <c r="K793" s="1" t="s">
        <v>362</v>
      </c>
      <c r="L793" s="1" t="s">
        <v>16</v>
      </c>
      <c r="M793" s="1" t="s">
        <v>4219</v>
      </c>
      <c r="N793" s="2">
        <v>36100</v>
      </c>
      <c r="O793" s="1" t="s">
        <v>4218</v>
      </c>
      <c r="P793" s="1">
        <v>433350</v>
      </c>
      <c r="Q793" s="1">
        <v>292005</v>
      </c>
      <c r="R793" s="1">
        <v>140</v>
      </c>
      <c r="S793" s="1" t="s">
        <v>2429</v>
      </c>
      <c r="T793" s="1" t="s">
        <v>4217</v>
      </c>
      <c r="U793" s="1">
        <v>10</v>
      </c>
      <c r="V793" s="1" t="s">
        <v>1194</v>
      </c>
      <c r="W793" s="1">
        <v>106</v>
      </c>
      <c r="X793" s="1">
        <v>5</v>
      </c>
      <c r="Y793" s="1" t="s">
        <v>1256</v>
      </c>
      <c r="Z793" s="1">
        <v>1</v>
      </c>
      <c r="AA793" s="1">
        <v>0</v>
      </c>
      <c r="AB793" s="1">
        <v>0</v>
      </c>
      <c r="AC793" s="1">
        <v>1</v>
      </c>
      <c r="AD793" s="1">
        <v>0</v>
      </c>
      <c r="AE793" s="1">
        <v>0</v>
      </c>
      <c r="AF793" s="1">
        <v>0</v>
      </c>
      <c r="AG793" s="1">
        <v>0</v>
      </c>
      <c r="AH793" s="1">
        <v>0</v>
      </c>
      <c r="AI793" s="1">
        <v>0</v>
      </c>
      <c r="AJ793" s="1">
        <v>0</v>
      </c>
      <c r="AK793" s="1">
        <v>0</v>
      </c>
      <c r="AL793" s="1">
        <v>0</v>
      </c>
      <c r="AM793" s="1">
        <v>0</v>
      </c>
      <c r="AN793" s="1">
        <v>0</v>
      </c>
      <c r="AO793" s="1">
        <v>0</v>
      </c>
      <c r="AP793" s="1">
        <v>0</v>
      </c>
      <c r="AQ793" s="1" t="s">
        <v>1326</v>
      </c>
      <c r="AR793" s="1">
        <v>0</v>
      </c>
      <c r="AT793" s="1" t="s">
        <v>16</v>
      </c>
      <c r="AU793" s="1" t="s">
        <v>1206</v>
      </c>
      <c r="AV793" s="1" t="s">
        <v>1452</v>
      </c>
      <c r="AW793" s="1">
        <v>4</v>
      </c>
      <c r="AX793" s="1">
        <v>4</v>
      </c>
      <c r="AY793" s="1" t="s">
        <v>4170</v>
      </c>
      <c r="CI793" s="2">
        <v>41411</v>
      </c>
    </row>
    <row r="794" spans="1:88" ht="30" x14ac:dyDescent="0.25">
      <c r="A794" s="1">
        <v>314</v>
      </c>
      <c r="B794" s="1" t="s">
        <v>691</v>
      </c>
      <c r="G794" s="5">
        <v>314.10000000000002</v>
      </c>
      <c r="H794" s="1" t="s">
        <v>4216</v>
      </c>
      <c r="I794" s="1" t="s">
        <v>16</v>
      </c>
      <c r="J794" s="1" t="s">
        <v>980</v>
      </c>
      <c r="K794" s="1" t="s">
        <v>200</v>
      </c>
      <c r="L794" s="1" t="s">
        <v>16</v>
      </c>
      <c r="M794" s="1" t="s">
        <v>1413</v>
      </c>
      <c r="N794" s="2">
        <v>36220</v>
      </c>
      <c r="P794" s="1">
        <v>335093</v>
      </c>
      <c r="Q794" s="1">
        <v>669119</v>
      </c>
      <c r="R794" s="1">
        <v>66</v>
      </c>
      <c r="S794" s="1" t="s">
        <v>1191</v>
      </c>
      <c r="T794" s="1" t="s">
        <v>4215</v>
      </c>
      <c r="U794" s="1">
        <v>0.1</v>
      </c>
      <c r="V794" s="1" t="s">
        <v>1022</v>
      </c>
      <c r="W794" s="1">
        <v>40.929000000000002</v>
      </c>
      <c r="X794" s="1">
        <v>0.01</v>
      </c>
      <c r="Y794" s="1" t="s">
        <v>1022</v>
      </c>
      <c r="Z794" s="1">
        <v>1</v>
      </c>
      <c r="AA794" s="1">
        <v>0</v>
      </c>
      <c r="AB794" s="1">
        <v>0</v>
      </c>
      <c r="AC794" s="1">
        <v>1</v>
      </c>
      <c r="AD794" s="1">
        <v>0</v>
      </c>
      <c r="AE794" s="1">
        <v>0</v>
      </c>
      <c r="AF794" s="1">
        <v>0</v>
      </c>
      <c r="AG794" s="1">
        <v>0</v>
      </c>
      <c r="AH794" s="1">
        <v>0</v>
      </c>
      <c r="AI794" s="1">
        <v>0</v>
      </c>
      <c r="AJ794" s="1">
        <v>0</v>
      </c>
      <c r="AK794" s="1">
        <v>0</v>
      </c>
      <c r="AL794" s="1">
        <v>0</v>
      </c>
      <c r="AM794" s="1">
        <v>0</v>
      </c>
      <c r="AN794" s="1">
        <v>0</v>
      </c>
      <c r="AO794" s="1">
        <v>0</v>
      </c>
      <c r="AP794" s="1">
        <v>0</v>
      </c>
      <c r="AQ794" s="1" t="s">
        <v>1326</v>
      </c>
      <c r="AR794" s="1">
        <v>0</v>
      </c>
      <c r="AT794" s="1" t="s">
        <v>16</v>
      </c>
      <c r="AU794" s="1" t="s">
        <v>1162</v>
      </c>
      <c r="AV794" s="1" t="s">
        <v>1019</v>
      </c>
      <c r="AW794" s="1">
        <v>12</v>
      </c>
      <c r="AX794" s="1">
        <v>12</v>
      </c>
      <c r="AY794" s="1" t="s">
        <v>4214</v>
      </c>
      <c r="CI794" s="2">
        <v>41411</v>
      </c>
    </row>
    <row r="795" spans="1:88" ht="45" x14ac:dyDescent="0.25">
      <c r="A795" s="1">
        <v>315</v>
      </c>
      <c r="B795" s="1" t="s">
        <v>692</v>
      </c>
      <c r="G795" s="5">
        <v>315.2</v>
      </c>
      <c r="H795" s="1" t="s">
        <v>4209</v>
      </c>
      <c r="I795" s="1" t="s">
        <v>16</v>
      </c>
      <c r="J795" s="1" t="s">
        <v>980</v>
      </c>
      <c r="K795" s="1" t="s">
        <v>200</v>
      </c>
      <c r="L795" s="1" t="s">
        <v>16</v>
      </c>
      <c r="M795" s="1" t="s">
        <v>1413</v>
      </c>
      <c r="N795" s="2">
        <v>36220</v>
      </c>
      <c r="P795" s="1">
        <v>331516</v>
      </c>
      <c r="Q795" s="1">
        <v>673537</v>
      </c>
      <c r="R795" s="1">
        <v>66</v>
      </c>
      <c r="S795" s="1" t="s">
        <v>1191</v>
      </c>
      <c r="T795" s="1" t="s">
        <v>4208</v>
      </c>
      <c r="U795" s="1">
        <v>10</v>
      </c>
      <c r="V795" s="1" t="s">
        <v>1207</v>
      </c>
      <c r="W795" s="1">
        <v>5</v>
      </c>
      <c r="X795" s="1">
        <v>5</v>
      </c>
      <c r="Y795" s="1" t="s">
        <v>1256</v>
      </c>
      <c r="Z795" s="1">
        <v>1</v>
      </c>
      <c r="AA795" s="1">
        <v>1</v>
      </c>
      <c r="AB795" s="1">
        <v>0</v>
      </c>
      <c r="AC795" s="1">
        <v>0</v>
      </c>
      <c r="AD795" s="1">
        <v>0</v>
      </c>
      <c r="AE795" s="1">
        <v>0</v>
      </c>
      <c r="AF795" s="1">
        <v>0</v>
      </c>
      <c r="AG795" s="1">
        <v>0</v>
      </c>
      <c r="AH795" s="1">
        <v>0</v>
      </c>
      <c r="AI795" s="1">
        <v>0</v>
      </c>
      <c r="AJ795" s="1">
        <v>0</v>
      </c>
      <c r="AK795" s="1">
        <v>0</v>
      </c>
      <c r="AL795" s="1">
        <v>0</v>
      </c>
      <c r="AM795" s="1">
        <v>0</v>
      </c>
      <c r="AN795" s="1">
        <v>0</v>
      </c>
      <c r="AO795" s="1">
        <v>0</v>
      </c>
      <c r="AP795" s="1">
        <v>0</v>
      </c>
      <c r="AQ795" s="1" t="s">
        <v>1741</v>
      </c>
      <c r="AR795" s="1">
        <v>0</v>
      </c>
      <c r="AT795" s="1" t="s">
        <v>16</v>
      </c>
      <c r="AU795" s="1" t="s">
        <v>1162</v>
      </c>
      <c r="AV795" s="1" t="s">
        <v>1019</v>
      </c>
      <c r="AW795" s="1">
        <v>12</v>
      </c>
      <c r="AX795" s="1">
        <v>0</v>
      </c>
      <c r="CI795" s="2">
        <v>41411</v>
      </c>
    </row>
    <row r="796" spans="1:88" ht="60" x14ac:dyDescent="0.25">
      <c r="A796" s="1">
        <v>315</v>
      </c>
      <c r="B796" s="1" t="s">
        <v>692</v>
      </c>
      <c r="G796" s="5">
        <v>315.10000000000002</v>
      </c>
      <c r="H796" s="1" t="s">
        <v>4213</v>
      </c>
      <c r="I796" s="1" t="s">
        <v>16</v>
      </c>
      <c r="J796" s="1" t="s">
        <v>980</v>
      </c>
      <c r="K796" s="1" t="s">
        <v>200</v>
      </c>
      <c r="L796" s="1" t="s">
        <v>16</v>
      </c>
      <c r="M796" s="1" t="s">
        <v>1413</v>
      </c>
      <c r="N796" s="2">
        <v>36220</v>
      </c>
      <c r="P796" s="1">
        <v>331500</v>
      </c>
      <c r="Q796" s="1">
        <v>673512</v>
      </c>
      <c r="R796" s="1">
        <v>66</v>
      </c>
      <c r="S796" s="1" t="s">
        <v>1191</v>
      </c>
      <c r="T796" s="1" t="s">
        <v>4212</v>
      </c>
      <c r="U796" s="1">
        <v>0.1</v>
      </c>
      <c r="V796" s="1" t="s">
        <v>1022</v>
      </c>
      <c r="W796" s="1">
        <v>5.38</v>
      </c>
      <c r="X796" s="1">
        <v>0.01</v>
      </c>
      <c r="Y796" s="1" t="s">
        <v>1022</v>
      </c>
      <c r="Z796" s="1">
        <v>1</v>
      </c>
      <c r="AA796" s="1">
        <v>1</v>
      </c>
      <c r="AB796" s="1">
        <v>0</v>
      </c>
      <c r="AC796" s="1">
        <v>0</v>
      </c>
      <c r="AD796" s="1">
        <v>0</v>
      </c>
      <c r="AE796" s="1">
        <v>0</v>
      </c>
      <c r="AF796" s="1">
        <v>0</v>
      </c>
      <c r="AG796" s="1">
        <v>0</v>
      </c>
      <c r="AH796" s="1">
        <v>1</v>
      </c>
      <c r="AI796" s="1">
        <v>1</v>
      </c>
      <c r="AJ796" s="1">
        <v>0</v>
      </c>
      <c r="AK796" s="1">
        <v>0</v>
      </c>
      <c r="AL796" s="1">
        <v>0</v>
      </c>
      <c r="AM796" s="1">
        <v>0</v>
      </c>
      <c r="AN796" s="1">
        <v>0</v>
      </c>
      <c r="AO796" s="1">
        <v>0</v>
      </c>
      <c r="AP796" s="1">
        <v>0</v>
      </c>
      <c r="AQ796" s="1" t="s">
        <v>1580</v>
      </c>
      <c r="AR796" s="1">
        <v>0</v>
      </c>
      <c r="AT796" s="1" t="s">
        <v>16</v>
      </c>
      <c r="AU796" s="1" t="s">
        <v>1162</v>
      </c>
      <c r="AV796" s="1" t="s">
        <v>1019</v>
      </c>
      <c r="AW796" s="1">
        <v>12</v>
      </c>
      <c r="AX796" s="1">
        <v>12</v>
      </c>
      <c r="AY796" s="1" t="s">
        <v>4211</v>
      </c>
      <c r="AZ796" s="1" t="s">
        <v>1065</v>
      </c>
      <c r="BB796" s="1" t="s">
        <v>3078</v>
      </c>
      <c r="BD796" s="1" t="s">
        <v>1462</v>
      </c>
      <c r="BE796" s="1" t="s">
        <v>1036</v>
      </c>
      <c r="BF796" s="3">
        <v>12</v>
      </c>
      <c r="BG796" s="1" t="s">
        <v>987</v>
      </c>
      <c r="BH796" s="1" t="s">
        <v>980</v>
      </c>
      <c r="BI796" s="1" t="s">
        <v>1173</v>
      </c>
      <c r="BJ796" s="1" t="s">
        <v>1172</v>
      </c>
      <c r="BK796" s="1" t="s">
        <v>1267</v>
      </c>
      <c r="BL796" s="1" t="s">
        <v>1108</v>
      </c>
      <c r="BM796" s="1" t="s">
        <v>1107</v>
      </c>
      <c r="BN796" s="1">
        <v>1</v>
      </c>
      <c r="BO796" s="1" t="s">
        <v>4210</v>
      </c>
      <c r="BS796" s="1" t="s">
        <v>1106</v>
      </c>
      <c r="BT796" s="1" t="s">
        <v>1106</v>
      </c>
      <c r="BU796" s="1" t="s">
        <v>1266</v>
      </c>
      <c r="BW796" s="1" t="s">
        <v>1266</v>
      </c>
      <c r="BX796" s="1" t="s">
        <v>1106</v>
      </c>
      <c r="BY796" s="1" t="s">
        <v>1106</v>
      </c>
      <c r="BZ796" s="1" t="s">
        <v>1106</v>
      </c>
      <c r="CA796" s="1" t="s">
        <v>1106</v>
      </c>
      <c r="CB796" s="1" t="s">
        <v>1106</v>
      </c>
      <c r="CC796" s="1" t="s">
        <v>1266</v>
      </c>
      <c r="CD796" s="1" t="s">
        <v>1106</v>
      </c>
      <c r="CE796" s="1" t="s">
        <v>1106</v>
      </c>
      <c r="CF796" s="1" t="s">
        <v>1106</v>
      </c>
      <c r="CG796" s="1" t="s">
        <v>1106</v>
      </c>
      <c r="CH796" s="1" t="s">
        <v>1106</v>
      </c>
      <c r="CI796" s="2">
        <v>41411</v>
      </c>
      <c r="CJ796" s="2">
        <v>38718</v>
      </c>
    </row>
    <row r="797" spans="1:88" s="30" customFormat="1" ht="45" x14ac:dyDescent="0.25">
      <c r="A797" s="1">
        <v>315</v>
      </c>
      <c r="B797" s="1" t="s">
        <v>692</v>
      </c>
      <c r="C797" s="1"/>
      <c r="D797" s="1"/>
      <c r="E797" s="1"/>
      <c r="F797" s="1"/>
      <c r="G797" s="5">
        <v>315.3</v>
      </c>
      <c r="H797" s="1" t="s">
        <v>4207</v>
      </c>
      <c r="I797" s="1" t="s">
        <v>16</v>
      </c>
      <c r="J797" s="1" t="s">
        <v>980</v>
      </c>
      <c r="K797" s="1" t="s">
        <v>200</v>
      </c>
      <c r="L797" s="1" t="s">
        <v>16</v>
      </c>
      <c r="M797" s="1" t="s">
        <v>1413</v>
      </c>
      <c r="N797" s="2"/>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3"/>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2"/>
      <c r="CJ797" s="2"/>
    </row>
    <row r="798" spans="1:88" ht="60" x14ac:dyDescent="0.25">
      <c r="A798" s="1">
        <v>316</v>
      </c>
      <c r="B798" s="1" t="s">
        <v>200</v>
      </c>
      <c r="G798" s="5">
        <v>316.3</v>
      </c>
      <c r="H798" s="1" t="s">
        <v>4198</v>
      </c>
      <c r="I798" s="1" t="s">
        <v>2261</v>
      </c>
      <c r="J798" s="1" t="s">
        <v>980</v>
      </c>
      <c r="K798" s="1" t="s">
        <v>200</v>
      </c>
      <c r="L798" s="1" t="s">
        <v>21</v>
      </c>
      <c r="M798" s="1" t="s">
        <v>1040</v>
      </c>
      <c r="N798" s="2">
        <v>36100</v>
      </c>
      <c r="P798" s="1">
        <v>332370</v>
      </c>
      <c r="Q798" s="1">
        <v>669980</v>
      </c>
      <c r="R798" s="1">
        <v>66</v>
      </c>
      <c r="S798" s="1" t="s">
        <v>1191</v>
      </c>
      <c r="T798" s="1" t="s">
        <v>4195</v>
      </c>
      <c r="U798" s="1">
        <v>40</v>
      </c>
      <c r="V798" s="1" t="s">
        <v>1207</v>
      </c>
      <c r="W798" s="1">
        <v>45</v>
      </c>
      <c r="X798" s="1">
        <v>5</v>
      </c>
      <c r="Y798" s="1" t="s">
        <v>1256</v>
      </c>
      <c r="Z798" s="1">
        <v>1</v>
      </c>
      <c r="AA798" s="1">
        <v>0</v>
      </c>
      <c r="AB798" s="1">
        <v>0</v>
      </c>
      <c r="AC798" s="1">
        <v>0</v>
      </c>
      <c r="AD798" s="1">
        <v>1</v>
      </c>
      <c r="AE798" s="1">
        <v>0</v>
      </c>
      <c r="AF798" s="1">
        <v>0</v>
      </c>
      <c r="AG798" s="1">
        <v>0</v>
      </c>
      <c r="AH798" s="1">
        <v>0</v>
      </c>
      <c r="AI798" s="1">
        <v>0</v>
      </c>
      <c r="AJ798" s="1">
        <v>0</v>
      </c>
      <c r="AK798" s="1">
        <v>0</v>
      </c>
      <c r="AL798" s="1">
        <v>0</v>
      </c>
      <c r="AM798" s="1">
        <v>0</v>
      </c>
      <c r="AN798" s="1">
        <v>0</v>
      </c>
      <c r="AO798" s="1">
        <v>0</v>
      </c>
      <c r="AP798" s="1">
        <v>0</v>
      </c>
      <c r="AQ798" s="1" t="s">
        <v>1818</v>
      </c>
      <c r="AR798" s="1">
        <v>0</v>
      </c>
      <c r="AT798" s="1" t="s">
        <v>1067</v>
      </c>
      <c r="AU798" s="1" t="s">
        <v>1162</v>
      </c>
      <c r="AV798" s="1" t="s">
        <v>1178</v>
      </c>
      <c r="AW798" s="1">
        <v>52</v>
      </c>
      <c r="AX798" s="1">
        <v>0</v>
      </c>
      <c r="CI798" s="2">
        <v>41411</v>
      </c>
    </row>
    <row r="799" spans="1:88" ht="60" x14ac:dyDescent="0.25">
      <c r="A799" s="1">
        <v>316</v>
      </c>
      <c r="B799" s="1" t="s">
        <v>200</v>
      </c>
      <c r="G799" s="5">
        <v>316.39999999999998</v>
      </c>
      <c r="H799" s="1" t="s">
        <v>3543</v>
      </c>
      <c r="I799" s="1" t="s">
        <v>2261</v>
      </c>
      <c r="J799" s="1" t="s">
        <v>980</v>
      </c>
      <c r="K799" s="1" t="s">
        <v>200</v>
      </c>
      <c r="L799" s="1" t="s">
        <v>21</v>
      </c>
      <c r="M799" s="1" t="s">
        <v>1040</v>
      </c>
      <c r="N799" s="2">
        <v>36100</v>
      </c>
      <c r="P799" s="1">
        <v>332370</v>
      </c>
      <c r="Q799" s="1">
        <v>669980</v>
      </c>
      <c r="R799" s="1">
        <v>66</v>
      </c>
      <c r="S799" s="1" t="s">
        <v>1191</v>
      </c>
      <c r="T799" s="1" t="s">
        <v>4195</v>
      </c>
      <c r="U799" s="1">
        <v>40</v>
      </c>
      <c r="V799" s="1" t="s">
        <v>1207</v>
      </c>
      <c r="W799" s="1">
        <v>45</v>
      </c>
      <c r="X799" s="1">
        <v>5</v>
      </c>
      <c r="Y799" s="1" t="s">
        <v>1256</v>
      </c>
      <c r="Z799" s="1">
        <v>1</v>
      </c>
      <c r="AA799" s="1">
        <v>0</v>
      </c>
      <c r="AB799" s="1">
        <v>0</v>
      </c>
      <c r="AC799" s="1">
        <v>0</v>
      </c>
      <c r="AD799" s="1">
        <v>1</v>
      </c>
      <c r="AE799" s="1">
        <v>0</v>
      </c>
      <c r="AF799" s="1">
        <v>0</v>
      </c>
      <c r="AG799" s="1">
        <v>0</v>
      </c>
      <c r="AH799" s="1">
        <v>0</v>
      </c>
      <c r="AI799" s="1">
        <v>1</v>
      </c>
      <c r="AJ799" s="1">
        <v>0</v>
      </c>
      <c r="AK799" s="1">
        <v>0</v>
      </c>
      <c r="AL799" s="1">
        <v>0</v>
      </c>
      <c r="AM799" s="1">
        <v>0</v>
      </c>
      <c r="AN799" s="1">
        <v>0</v>
      </c>
      <c r="AO799" s="1">
        <v>0</v>
      </c>
      <c r="AP799" s="1">
        <v>0</v>
      </c>
      <c r="AQ799" s="1" t="s">
        <v>1821</v>
      </c>
      <c r="AR799" s="1">
        <v>0</v>
      </c>
      <c r="AT799" s="1" t="s">
        <v>1067</v>
      </c>
      <c r="AU799" s="1" t="s">
        <v>1162</v>
      </c>
      <c r="AV799" s="1" t="s">
        <v>1178</v>
      </c>
      <c r="AW799" s="1">
        <v>52</v>
      </c>
      <c r="AX799" s="1">
        <v>0</v>
      </c>
      <c r="AZ799" s="1" t="s">
        <v>1065</v>
      </c>
      <c r="BB799" s="1" t="s">
        <v>4197</v>
      </c>
      <c r="BD799" s="1" t="s">
        <v>200</v>
      </c>
      <c r="BE799" s="1" t="s">
        <v>1036</v>
      </c>
      <c r="BF799" s="3">
        <v>12</v>
      </c>
      <c r="BG799" s="1" t="s">
        <v>4194</v>
      </c>
      <c r="BH799" s="1" t="s">
        <v>980</v>
      </c>
      <c r="BI799" s="1" t="s">
        <v>1225</v>
      </c>
      <c r="BJ799" s="1" t="s">
        <v>1429</v>
      </c>
      <c r="BK799" s="1" t="s">
        <v>1428</v>
      </c>
      <c r="BL799" s="1" t="s">
        <v>1108</v>
      </c>
      <c r="BM799" s="1" t="s">
        <v>1107</v>
      </c>
      <c r="BN799" s="1">
        <v>1</v>
      </c>
      <c r="BW799" s="1" t="s">
        <v>1383</v>
      </c>
      <c r="BX799" s="1" t="s">
        <v>1383</v>
      </c>
      <c r="BY799" s="1" t="s">
        <v>1383</v>
      </c>
      <c r="BZ799" s="1" t="s">
        <v>1383</v>
      </c>
      <c r="CA799" s="1" t="s">
        <v>1383</v>
      </c>
      <c r="CB799" s="1" t="s">
        <v>1383</v>
      </c>
      <c r="CC799" s="1" t="s">
        <v>1383</v>
      </c>
      <c r="CD799" s="1" t="s">
        <v>1383</v>
      </c>
      <c r="CE799" s="1" t="s">
        <v>1383</v>
      </c>
      <c r="CF799" s="1" t="s">
        <v>1383</v>
      </c>
      <c r="CG799" s="1" t="s">
        <v>1383</v>
      </c>
      <c r="CH799" s="1" t="s">
        <v>1383</v>
      </c>
      <c r="CI799" s="2">
        <v>41411</v>
      </c>
      <c r="CJ799" s="2">
        <v>41411</v>
      </c>
    </row>
    <row r="800" spans="1:88" ht="60" x14ac:dyDescent="0.25">
      <c r="A800" s="1">
        <v>316</v>
      </c>
      <c r="B800" s="1" t="s">
        <v>200</v>
      </c>
      <c r="G800" s="5">
        <v>316.5</v>
      </c>
      <c r="H800" s="1" t="s">
        <v>4196</v>
      </c>
      <c r="I800" s="1" t="s">
        <v>2261</v>
      </c>
      <c r="J800" s="1" t="s">
        <v>980</v>
      </c>
      <c r="K800" s="1" t="s">
        <v>200</v>
      </c>
      <c r="L800" s="1" t="s">
        <v>21</v>
      </c>
      <c r="M800" s="1" t="s">
        <v>1040</v>
      </c>
      <c r="N800" s="2">
        <v>36100</v>
      </c>
      <c r="P800" s="1">
        <v>332370</v>
      </c>
      <c r="Q800" s="1">
        <v>669980</v>
      </c>
      <c r="R800" s="1">
        <v>66</v>
      </c>
      <c r="S800" s="1" t="s">
        <v>1191</v>
      </c>
      <c r="T800" s="1" t="s">
        <v>4195</v>
      </c>
      <c r="U800" s="1">
        <v>40</v>
      </c>
      <c r="V800" s="1" t="s">
        <v>1207</v>
      </c>
      <c r="W800" s="1">
        <v>45</v>
      </c>
      <c r="X800" s="1">
        <v>5</v>
      </c>
      <c r="Y800" s="1" t="s">
        <v>1256</v>
      </c>
      <c r="Z800" s="1">
        <v>1</v>
      </c>
      <c r="AA800" s="1">
        <v>0</v>
      </c>
      <c r="AB800" s="1">
        <v>1</v>
      </c>
      <c r="AC800" s="1">
        <v>0</v>
      </c>
      <c r="AD800" s="1">
        <v>0</v>
      </c>
      <c r="AE800" s="1">
        <v>0</v>
      </c>
      <c r="AF800" s="1">
        <v>0</v>
      </c>
      <c r="AG800" s="1">
        <v>0</v>
      </c>
      <c r="AH800" s="1">
        <v>0</v>
      </c>
      <c r="AI800" s="1">
        <v>0</v>
      </c>
      <c r="AJ800" s="1">
        <v>0</v>
      </c>
      <c r="AK800" s="1">
        <v>0</v>
      </c>
      <c r="AL800" s="1">
        <v>0</v>
      </c>
      <c r="AM800" s="1">
        <v>0</v>
      </c>
      <c r="AN800" s="1">
        <v>0</v>
      </c>
      <c r="AO800" s="1">
        <v>0</v>
      </c>
      <c r="AP800" s="1">
        <v>0</v>
      </c>
      <c r="AQ800" s="1" t="s">
        <v>2421</v>
      </c>
      <c r="AR800" s="1">
        <v>0</v>
      </c>
      <c r="AT800" s="1" t="s">
        <v>1067</v>
      </c>
      <c r="AU800" s="1" t="s">
        <v>1162</v>
      </c>
      <c r="AV800" s="1" t="s">
        <v>1178</v>
      </c>
      <c r="AW800" s="1">
        <v>52</v>
      </c>
      <c r="AX800" s="1">
        <v>0</v>
      </c>
      <c r="CI800" s="2">
        <v>41411</v>
      </c>
    </row>
    <row r="801" spans="1:88" ht="60" x14ac:dyDescent="0.25">
      <c r="A801" s="1">
        <v>316</v>
      </c>
      <c r="B801" s="1" t="s">
        <v>200</v>
      </c>
      <c r="G801" s="5">
        <v>316.60000000000002</v>
      </c>
      <c r="H801" s="1" t="s">
        <v>1435</v>
      </c>
      <c r="I801" s="1" t="s">
        <v>2261</v>
      </c>
      <c r="J801" s="1" t="s">
        <v>980</v>
      </c>
      <c r="K801" s="1" t="s">
        <v>200</v>
      </c>
      <c r="L801" s="1" t="s">
        <v>21</v>
      </c>
      <c r="M801" s="1" t="s">
        <v>1040</v>
      </c>
      <c r="N801" s="2">
        <v>36100</v>
      </c>
      <c r="P801" s="1">
        <v>332370</v>
      </c>
      <c r="Q801" s="1">
        <v>669980</v>
      </c>
      <c r="R801" s="1">
        <v>66</v>
      </c>
      <c r="S801" s="1" t="s">
        <v>1191</v>
      </c>
      <c r="T801" s="1" t="s">
        <v>4195</v>
      </c>
      <c r="U801" s="1">
        <v>40</v>
      </c>
      <c r="V801" s="1" t="s">
        <v>1207</v>
      </c>
      <c r="W801" s="1">
        <v>45</v>
      </c>
      <c r="X801" s="1">
        <v>5</v>
      </c>
      <c r="Y801" s="1" t="s">
        <v>1256</v>
      </c>
      <c r="Z801" s="1">
        <v>1</v>
      </c>
      <c r="AA801" s="1">
        <v>0</v>
      </c>
      <c r="AB801" s="1">
        <v>0</v>
      </c>
      <c r="AC801" s="1">
        <v>0</v>
      </c>
      <c r="AD801" s="1">
        <v>1</v>
      </c>
      <c r="AE801" s="1">
        <v>0</v>
      </c>
      <c r="AF801" s="1">
        <v>0</v>
      </c>
      <c r="AG801" s="1">
        <v>0</v>
      </c>
      <c r="AH801" s="1">
        <v>0</v>
      </c>
      <c r="AI801" s="1">
        <v>1</v>
      </c>
      <c r="AJ801" s="1">
        <v>0</v>
      </c>
      <c r="AK801" s="1">
        <v>0</v>
      </c>
      <c r="AL801" s="1">
        <v>0</v>
      </c>
      <c r="AM801" s="1">
        <v>0</v>
      </c>
      <c r="AN801" s="1">
        <v>0</v>
      </c>
      <c r="AO801" s="1">
        <v>0</v>
      </c>
      <c r="AP801" s="1">
        <v>0</v>
      </c>
      <c r="AQ801" s="1" t="s">
        <v>1821</v>
      </c>
      <c r="AR801" s="1">
        <v>0</v>
      </c>
      <c r="AT801" s="1" t="s">
        <v>1067</v>
      </c>
      <c r="AU801" s="1" t="s">
        <v>1162</v>
      </c>
      <c r="AV801" s="1" t="s">
        <v>1178</v>
      </c>
      <c r="AW801" s="1">
        <v>52</v>
      </c>
      <c r="AX801" s="1">
        <v>0</v>
      </c>
      <c r="CI801" s="2">
        <v>41411</v>
      </c>
    </row>
    <row r="802" spans="1:88" ht="60" x14ac:dyDescent="0.25">
      <c r="A802" s="1">
        <v>316</v>
      </c>
      <c r="B802" s="1" t="s">
        <v>200</v>
      </c>
      <c r="G802" s="5">
        <v>316.7</v>
      </c>
      <c r="H802" s="1" t="s">
        <v>1098</v>
      </c>
      <c r="I802" s="1" t="s">
        <v>2261</v>
      </c>
      <c r="J802" s="1" t="s">
        <v>980</v>
      </c>
      <c r="K802" s="1" t="s">
        <v>200</v>
      </c>
      <c r="L802" s="1" t="s">
        <v>21</v>
      </c>
      <c r="M802" s="1" t="s">
        <v>1040</v>
      </c>
      <c r="N802" s="2">
        <v>36100</v>
      </c>
      <c r="P802" s="1">
        <v>332370</v>
      </c>
      <c r="Q802" s="1">
        <v>669980</v>
      </c>
      <c r="R802" s="1">
        <v>66</v>
      </c>
      <c r="S802" s="1" t="s">
        <v>1191</v>
      </c>
      <c r="T802" s="1" t="s">
        <v>4195</v>
      </c>
      <c r="U802" s="1">
        <v>40</v>
      </c>
      <c r="V802" s="1" t="s">
        <v>1207</v>
      </c>
      <c r="W802" s="1">
        <v>45</v>
      </c>
      <c r="X802" s="1">
        <v>5</v>
      </c>
      <c r="Y802" s="1" t="s">
        <v>1256</v>
      </c>
      <c r="Z802" s="1">
        <v>1</v>
      </c>
      <c r="AA802" s="1">
        <v>0</v>
      </c>
      <c r="AB802" s="1">
        <v>0</v>
      </c>
      <c r="AC802" s="1">
        <v>0</v>
      </c>
      <c r="AD802" s="1">
        <v>0</v>
      </c>
      <c r="AE802" s="1">
        <v>0</v>
      </c>
      <c r="AF802" s="1">
        <v>0</v>
      </c>
      <c r="AG802" s="1">
        <v>1</v>
      </c>
      <c r="AH802" s="1">
        <v>0</v>
      </c>
      <c r="AI802" s="1">
        <v>1</v>
      </c>
      <c r="AJ802" s="1">
        <v>0</v>
      </c>
      <c r="AK802" s="1">
        <v>0</v>
      </c>
      <c r="AL802" s="1">
        <v>0</v>
      </c>
      <c r="AM802" s="1">
        <v>0</v>
      </c>
      <c r="AN802" s="1">
        <v>0</v>
      </c>
      <c r="AO802" s="1">
        <v>0</v>
      </c>
      <c r="AP802" s="1">
        <v>0</v>
      </c>
      <c r="AQ802" s="1" t="s">
        <v>1079</v>
      </c>
      <c r="AR802" s="1">
        <v>0</v>
      </c>
      <c r="AT802" s="1" t="s">
        <v>1067</v>
      </c>
      <c r="AU802" s="1" t="s">
        <v>1162</v>
      </c>
      <c r="AV802" s="1" t="s">
        <v>1178</v>
      </c>
      <c r="AW802" s="1">
        <v>52</v>
      </c>
      <c r="AX802" s="1">
        <v>0</v>
      </c>
      <c r="AZ802" s="1" t="s">
        <v>1065</v>
      </c>
      <c r="BB802" s="1" t="s">
        <v>1441</v>
      </c>
      <c r="BD802" s="1" t="s">
        <v>200</v>
      </c>
      <c r="BE802" s="1" t="s">
        <v>1036</v>
      </c>
      <c r="BF802" s="3">
        <v>12</v>
      </c>
      <c r="BG802" s="1" t="s">
        <v>4194</v>
      </c>
      <c r="BH802" s="1" t="s">
        <v>980</v>
      </c>
      <c r="BI802" s="1" t="s">
        <v>1225</v>
      </c>
      <c r="BJ802" s="1" t="s">
        <v>1429</v>
      </c>
      <c r="BK802" s="1" t="s">
        <v>1428</v>
      </c>
      <c r="BL802" s="1" t="s">
        <v>1108</v>
      </c>
      <c r="BM802" s="1" t="s">
        <v>1107</v>
      </c>
      <c r="BN802" s="1">
        <v>1</v>
      </c>
      <c r="BW802" s="1" t="s">
        <v>1383</v>
      </c>
      <c r="BX802" s="1" t="s">
        <v>1383</v>
      </c>
      <c r="BY802" s="1" t="s">
        <v>1383</v>
      </c>
      <c r="BZ802" s="1" t="s">
        <v>1383</v>
      </c>
      <c r="CA802" s="1" t="s">
        <v>1383</v>
      </c>
      <c r="CB802" s="1" t="s">
        <v>1383</v>
      </c>
      <c r="CC802" s="1" t="s">
        <v>1383</v>
      </c>
      <c r="CD802" s="1" t="s">
        <v>1383</v>
      </c>
      <c r="CE802" s="1" t="s">
        <v>1383</v>
      </c>
      <c r="CF802" s="1" t="s">
        <v>1383</v>
      </c>
      <c r="CG802" s="1" t="s">
        <v>1383</v>
      </c>
      <c r="CH802" s="1" t="s">
        <v>1383</v>
      </c>
      <c r="CI802" s="2">
        <v>41411</v>
      </c>
      <c r="CJ802" s="2">
        <v>41411</v>
      </c>
    </row>
    <row r="803" spans="1:88" ht="60" x14ac:dyDescent="0.25">
      <c r="A803" s="1">
        <v>316</v>
      </c>
      <c r="B803" s="1" t="s">
        <v>200</v>
      </c>
      <c r="G803" s="5">
        <v>316.8</v>
      </c>
      <c r="H803" s="1" t="s">
        <v>2559</v>
      </c>
      <c r="I803" s="1" t="s">
        <v>2261</v>
      </c>
      <c r="J803" s="1" t="s">
        <v>980</v>
      </c>
      <c r="K803" s="1" t="s">
        <v>200</v>
      </c>
      <c r="L803" s="1" t="s">
        <v>21</v>
      </c>
      <c r="M803" s="1" t="s">
        <v>1040</v>
      </c>
      <c r="N803" s="2">
        <v>36100</v>
      </c>
      <c r="P803" s="1">
        <v>332275</v>
      </c>
      <c r="Q803" s="1">
        <v>670000</v>
      </c>
      <c r="R803" s="1">
        <v>66</v>
      </c>
      <c r="T803" s="1" t="s">
        <v>4193</v>
      </c>
    </row>
    <row r="804" spans="1:88" ht="60" x14ac:dyDescent="0.25">
      <c r="A804" s="1">
        <v>316</v>
      </c>
      <c r="B804" s="1" t="s">
        <v>200</v>
      </c>
      <c r="G804" s="5">
        <v>316.10000000000002</v>
      </c>
      <c r="H804" s="1" t="s">
        <v>1878</v>
      </c>
      <c r="I804" s="1" t="s">
        <v>2261</v>
      </c>
      <c r="J804" s="1" t="s">
        <v>980</v>
      </c>
      <c r="K804" s="1" t="s">
        <v>200</v>
      </c>
      <c r="L804" s="1" t="s">
        <v>21</v>
      </c>
      <c r="M804" s="1" t="s">
        <v>1040</v>
      </c>
      <c r="N804" s="2">
        <v>36100</v>
      </c>
      <c r="O804" s="1" t="s">
        <v>4206</v>
      </c>
      <c r="P804" s="1">
        <v>332237</v>
      </c>
      <c r="Q804" s="1">
        <v>670165</v>
      </c>
      <c r="R804" s="1">
        <v>66</v>
      </c>
      <c r="S804" s="1" t="s">
        <v>1191</v>
      </c>
      <c r="T804" s="1" t="s">
        <v>4205</v>
      </c>
      <c r="U804" s="1">
        <v>5</v>
      </c>
      <c r="V804" s="1" t="s">
        <v>1194</v>
      </c>
      <c r="W804" s="1">
        <v>43.28</v>
      </c>
      <c r="X804" s="1">
        <v>0.01</v>
      </c>
      <c r="Y804" s="1" t="s">
        <v>1022</v>
      </c>
      <c r="Z804" s="1">
        <v>1</v>
      </c>
      <c r="AA804" s="1">
        <v>0</v>
      </c>
      <c r="AB804" s="1">
        <v>0</v>
      </c>
      <c r="AC804" s="1">
        <v>0</v>
      </c>
      <c r="AD804" s="1">
        <v>0</v>
      </c>
      <c r="AE804" s="1">
        <v>0</v>
      </c>
      <c r="AF804" s="1">
        <v>0</v>
      </c>
      <c r="AG804" s="1">
        <v>0</v>
      </c>
      <c r="AH804" s="1">
        <v>0</v>
      </c>
      <c r="AI804" s="1">
        <v>1</v>
      </c>
      <c r="AJ804" s="1">
        <v>0</v>
      </c>
      <c r="AK804" s="1">
        <v>0</v>
      </c>
      <c r="AL804" s="1">
        <v>0</v>
      </c>
      <c r="AM804" s="1">
        <v>1</v>
      </c>
      <c r="AN804" s="1">
        <v>0</v>
      </c>
      <c r="AO804" s="1">
        <v>0</v>
      </c>
      <c r="AP804" s="1">
        <v>0</v>
      </c>
      <c r="AQ804" s="1" t="s">
        <v>4204</v>
      </c>
      <c r="AR804" s="1">
        <v>0</v>
      </c>
      <c r="AT804" s="1" t="s">
        <v>1067</v>
      </c>
      <c r="AU804" s="1" t="s">
        <v>1162</v>
      </c>
      <c r="AV804" s="1" t="s">
        <v>1178</v>
      </c>
      <c r="AW804" s="1">
        <v>52</v>
      </c>
      <c r="AX804" s="1">
        <v>52</v>
      </c>
      <c r="CI804" s="2">
        <v>41411</v>
      </c>
    </row>
    <row r="805" spans="1:88" s="30" customFormat="1" ht="60" x14ac:dyDescent="0.25">
      <c r="A805" s="1">
        <v>316</v>
      </c>
      <c r="B805" s="1" t="s">
        <v>200</v>
      </c>
      <c r="C805" s="1"/>
      <c r="D805" s="1"/>
      <c r="E805" s="1"/>
      <c r="F805" s="1"/>
      <c r="G805" s="5">
        <v>316.14999999999998</v>
      </c>
      <c r="H805" s="1" t="s">
        <v>4203</v>
      </c>
      <c r="I805" s="1" t="s">
        <v>2261</v>
      </c>
      <c r="J805" s="1" t="s">
        <v>980</v>
      </c>
      <c r="K805" s="1" t="s">
        <v>200</v>
      </c>
      <c r="L805" s="1" t="s">
        <v>21</v>
      </c>
      <c r="M805" s="1" t="s">
        <v>1040</v>
      </c>
      <c r="N805" s="2">
        <v>36100</v>
      </c>
      <c r="O805" s="1" t="s">
        <v>4202</v>
      </c>
      <c r="P805" s="1">
        <v>332195</v>
      </c>
      <c r="Q805" s="1">
        <v>670281</v>
      </c>
      <c r="R805" s="1">
        <v>66</v>
      </c>
      <c r="S805" s="1" t="s">
        <v>1191</v>
      </c>
      <c r="T805" s="1" t="s">
        <v>4201</v>
      </c>
      <c r="U805" s="1">
        <v>0.1</v>
      </c>
      <c r="V805" s="1" t="s">
        <v>1022</v>
      </c>
      <c r="W805" s="1">
        <v>44.04</v>
      </c>
      <c r="X805" s="1">
        <v>0.01</v>
      </c>
      <c r="Y805" s="1" t="s">
        <v>1022</v>
      </c>
      <c r="Z805" s="1">
        <v>1</v>
      </c>
      <c r="AA805" s="1">
        <v>0</v>
      </c>
      <c r="AB805" s="1">
        <v>1</v>
      </c>
      <c r="AC805" s="1">
        <v>1</v>
      </c>
      <c r="AD805" s="1">
        <v>0</v>
      </c>
      <c r="AE805" s="1">
        <v>0</v>
      </c>
      <c r="AF805" s="1">
        <v>0</v>
      </c>
      <c r="AG805" s="1">
        <v>0</v>
      </c>
      <c r="AH805" s="1">
        <v>0</v>
      </c>
      <c r="AI805" s="1">
        <v>0</v>
      </c>
      <c r="AJ805" s="1">
        <v>0</v>
      </c>
      <c r="AK805" s="1">
        <v>0</v>
      </c>
      <c r="AL805" s="1">
        <v>0</v>
      </c>
      <c r="AM805" s="1">
        <v>0</v>
      </c>
      <c r="AN805" s="1">
        <v>0</v>
      </c>
      <c r="AO805" s="1">
        <v>0</v>
      </c>
      <c r="AP805" s="1">
        <v>0</v>
      </c>
      <c r="AQ805" s="1" t="s">
        <v>1836</v>
      </c>
      <c r="AR805" s="1">
        <v>0</v>
      </c>
      <c r="AS805" s="1"/>
      <c r="AT805" s="1" t="s">
        <v>1067</v>
      </c>
      <c r="AU805" s="1" t="s">
        <v>1162</v>
      </c>
      <c r="AV805" s="1" t="s">
        <v>1178</v>
      </c>
      <c r="AW805" s="1">
        <v>52</v>
      </c>
      <c r="AX805" s="1">
        <v>0</v>
      </c>
      <c r="AY805" s="1" t="s">
        <v>4200</v>
      </c>
      <c r="AZ805" s="1" t="s">
        <v>1065</v>
      </c>
      <c r="BA805" s="1"/>
      <c r="BB805" s="1" t="s">
        <v>2531</v>
      </c>
      <c r="BC805" s="1"/>
      <c r="BD805" s="1" t="s">
        <v>200</v>
      </c>
      <c r="BE805" s="1" t="s">
        <v>1036</v>
      </c>
      <c r="BF805" s="3">
        <v>12</v>
      </c>
      <c r="BG805" s="1" t="s">
        <v>4194</v>
      </c>
      <c r="BH805" s="1" t="s">
        <v>980</v>
      </c>
      <c r="BI805" s="1" t="s">
        <v>1225</v>
      </c>
      <c r="BJ805" s="1" t="s">
        <v>1429</v>
      </c>
      <c r="BK805" s="1" t="s">
        <v>1428</v>
      </c>
      <c r="BL805" s="1" t="s">
        <v>1108</v>
      </c>
      <c r="BM805" s="1" t="s">
        <v>1107</v>
      </c>
      <c r="BN805" s="1">
        <v>1</v>
      </c>
      <c r="BO805" s="1" t="s">
        <v>4199</v>
      </c>
      <c r="BP805" s="1"/>
      <c r="BQ805" s="1"/>
      <c r="BR805" s="1"/>
      <c r="BS805" s="1"/>
      <c r="BT805" s="1"/>
      <c r="BU805" s="1"/>
      <c r="BV805" s="1"/>
      <c r="BW805" s="1" t="s">
        <v>1383</v>
      </c>
      <c r="BX805" s="1" t="s">
        <v>1383</v>
      </c>
      <c r="BY805" s="1" t="s">
        <v>1383</v>
      </c>
      <c r="BZ805" s="1" t="s">
        <v>1383</v>
      </c>
      <c r="CA805" s="1" t="s">
        <v>1383</v>
      </c>
      <c r="CB805" s="1" t="s">
        <v>1383</v>
      </c>
      <c r="CC805" s="1" t="s">
        <v>1383</v>
      </c>
      <c r="CD805" s="1" t="s">
        <v>1383</v>
      </c>
      <c r="CE805" s="1" t="s">
        <v>1383</v>
      </c>
      <c r="CF805" s="1" t="s">
        <v>1383</v>
      </c>
      <c r="CG805" s="1" t="s">
        <v>1383</v>
      </c>
      <c r="CH805" s="1" t="s">
        <v>1383</v>
      </c>
      <c r="CI805" s="2">
        <v>41411</v>
      </c>
      <c r="CJ805" s="2">
        <v>41411</v>
      </c>
    </row>
    <row r="806" spans="1:88" ht="30" x14ac:dyDescent="0.25">
      <c r="A806" s="1">
        <v>317</v>
      </c>
      <c r="B806" s="1" t="s">
        <v>693</v>
      </c>
      <c r="G806" s="5">
        <v>317.10000000000002</v>
      </c>
      <c r="H806" s="1" t="s">
        <v>1426</v>
      </c>
      <c r="I806" s="1" t="s">
        <v>16</v>
      </c>
      <c r="J806" s="1" t="s">
        <v>946</v>
      </c>
      <c r="K806" s="1" t="s">
        <v>188</v>
      </c>
      <c r="L806" s="1" t="s">
        <v>16</v>
      </c>
      <c r="M806" s="1" t="s">
        <v>3550</v>
      </c>
      <c r="N806" s="2">
        <v>36130</v>
      </c>
      <c r="O806" s="1" t="s">
        <v>4192</v>
      </c>
      <c r="P806" s="1">
        <v>373217</v>
      </c>
      <c r="Q806" s="1">
        <v>403197</v>
      </c>
      <c r="R806" s="1">
        <v>109</v>
      </c>
      <c r="S806" s="1" t="s">
        <v>1140</v>
      </c>
      <c r="T806" s="1" t="s">
        <v>4191</v>
      </c>
      <c r="U806" s="1">
        <v>5</v>
      </c>
      <c r="V806" s="1" t="s">
        <v>1194</v>
      </c>
      <c r="W806" s="1">
        <v>0</v>
      </c>
      <c r="X806" s="1">
        <v>20</v>
      </c>
      <c r="Z806" s="1">
        <v>1</v>
      </c>
      <c r="AA806" s="1">
        <v>0</v>
      </c>
      <c r="AB806" s="1">
        <v>0</v>
      </c>
      <c r="AC806" s="1">
        <v>0</v>
      </c>
      <c r="AD806" s="1">
        <v>0</v>
      </c>
      <c r="AE806" s="1">
        <v>0</v>
      </c>
      <c r="AF806" s="1">
        <v>0</v>
      </c>
      <c r="AG806" s="1">
        <v>0</v>
      </c>
      <c r="AH806" s="1">
        <v>0</v>
      </c>
      <c r="AI806" s="1">
        <v>0</v>
      </c>
      <c r="AJ806" s="1">
        <v>0</v>
      </c>
      <c r="AK806" s="1">
        <v>1</v>
      </c>
      <c r="AL806" s="1">
        <v>0</v>
      </c>
      <c r="AM806" s="1">
        <v>0</v>
      </c>
      <c r="AN806" s="1">
        <v>0</v>
      </c>
      <c r="AO806" s="1">
        <v>0</v>
      </c>
      <c r="AP806" s="1">
        <v>0</v>
      </c>
      <c r="AQ806" s="1" t="s">
        <v>1333</v>
      </c>
      <c r="AR806" s="1">
        <v>0</v>
      </c>
      <c r="AT806" s="1" t="s">
        <v>16</v>
      </c>
      <c r="AU806" s="1" t="s">
        <v>1206</v>
      </c>
      <c r="AV806" s="1" t="s">
        <v>1452</v>
      </c>
      <c r="AW806" s="1">
        <v>4</v>
      </c>
      <c r="AX806" s="1">
        <v>4</v>
      </c>
      <c r="CI806" s="2">
        <v>41411</v>
      </c>
    </row>
    <row r="807" spans="1:88" ht="30" x14ac:dyDescent="0.25">
      <c r="A807" s="1">
        <v>318</v>
      </c>
      <c r="B807" s="1" t="s">
        <v>694</v>
      </c>
      <c r="G807" s="5">
        <v>318.10000000000002</v>
      </c>
      <c r="H807" s="1" t="s">
        <v>1878</v>
      </c>
      <c r="I807" s="1" t="s">
        <v>16</v>
      </c>
      <c r="J807" s="1" t="s">
        <v>946</v>
      </c>
      <c r="K807" s="1" t="s">
        <v>188</v>
      </c>
      <c r="L807" s="1" t="s">
        <v>16</v>
      </c>
      <c r="M807" s="1" t="s">
        <v>3550</v>
      </c>
      <c r="N807" s="2">
        <v>36130</v>
      </c>
      <c r="O807" s="1" t="s">
        <v>4190</v>
      </c>
      <c r="P807" s="1">
        <v>375136</v>
      </c>
      <c r="Q807" s="1">
        <v>403228</v>
      </c>
      <c r="R807" s="1">
        <v>109</v>
      </c>
      <c r="S807" s="1" t="s">
        <v>1140</v>
      </c>
      <c r="T807" s="1" t="s">
        <v>4189</v>
      </c>
      <c r="U807" s="1">
        <v>10</v>
      </c>
      <c r="V807" s="1" t="s">
        <v>1194</v>
      </c>
      <c r="W807" s="1">
        <v>116</v>
      </c>
      <c r="X807" s="1">
        <v>10</v>
      </c>
      <c r="Y807" s="1" t="s">
        <v>1529</v>
      </c>
      <c r="Z807" s="1">
        <v>1</v>
      </c>
      <c r="AA807" s="1">
        <v>0</v>
      </c>
      <c r="AB807" s="1">
        <v>0</v>
      </c>
      <c r="AC807" s="1">
        <v>0</v>
      </c>
      <c r="AD807" s="1">
        <v>0</v>
      </c>
      <c r="AE807" s="1">
        <v>0</v>
      </c>
      <c r="AF807" s="1">
        <v>0</v>
      </c>
      <c r="AG807" s="1">
        <v>0</v>
      </c>
      <c r="AH807" s="1">
        <v>0</v>
      </c>
      <c r="AI807" s="1">
        <v>0</v>
      </c>
      <c r="AJ807" s="1">
        <v>0</v>
      </c>
      <c r="AK807" s="1">
        <v>1</v>
      </c>
      <c r="AL807" s="1">
        <v>0</v>
      </c>
      <c r="AM807" s="1">
        <v>0</v>
      </c>
      <c r="AN807" s="1">
        <v>0</v>
      </c>
      <c r="AO807" s="1">
        <v>0</v>
      </c>
      <c r="AP807" s="1">
        <v>0</v>
      </c>
      <c r="AQ807" s="1" t="s">
        <v>1333</v>
      </c>
      <c r="AR807" s="1">
        <v>0</v>
      </c>
      <c r="AT807" s="1" t="s">
        <v>16</v>
      </c>
      <c r="AU807" s="1" t="s">
        <v>1206</v>
      </c>
      <c r="AV807" s="1" t="s">
        <v>1452</v>
      </c>
      <c r="AW807" s="1">
        <v>4</v>
      </c>
      <c r="AX807" s="1">
        <v>4</v>
      </c>
      <c r="CI807" s="2">
        <v>41411</v>
      </c>
    </row>
    <row r="808" spans="1:88" ht="30" x14ac:dyDescent="0.25">
      <c r="A808" s="1">
        <v>318</v>
      </c>
      <c r="B808" s="1" t="s">
        <v>694</v>
      </c>
      <c r="G808" s="5">
        <v>318.2</v>
      </c>
      <c r="H808" s="1" t="s">
        <v>1881</v>
      </c>
      <c r="I808" s="1" t="s">
        <v>16</v>
      </c>
      <c r="J808" s="1" t="s">
        <v>946</v>
      </c>
      <c r="K808" s="1" t="s">
        <v>188</v>
      </c>
      <c r="L808" s="1" t="s">
        <v>16</v>
      </c>
      <c r="M808" s="1" t="s">
        <v>3550</v>
      </c>
      <c r="N808" s="2">
        <v>36130</v>
      </c>
      <c r="O808" s="1" t="s">
        <v>4188</v>
      </c>
      <c r="P808" s="1">
        <v>375130</v>
      </c>
      <c r="Q808" s="1">
        <v>403249</v>
      </c>
      <c r="R808" s="1">
        <v>109</v>
      </c>
      <c r="S808" s="1" t="s">
        <v>1140</v>
      </c>
      <c r="T808" s="1" t="s">
        <v>4187</v>
      </c>
      <c r="U808" s="1">
        <v>10</v>
      </c>
      <c r="V808" s="1" t="s">
        <v>1194</v>
      </c>
      <c r="W808" s="1">
        <v>116</v>
      </c>
      <c r="X808" s="1">
        <v>10</v>
      </c>
      <c r="Y808" s="1" t="s">
        <v>1529</v>
      </c>
      <c r="Z808" s="1">
        <v>1</v>
      </c>
      <c r="AA808" s="1">
        <v>0</v>
      </c>
      <c r="AB808" s="1">
        <v>0</v>
      </c>
      <c r="AC808" s="1">
        <v>0</v>
      </c>
      <c r="AD808" s="1">
        <v>0</v>
      </c>
      <c r="AE808" s="1">
        <v>0</v>
      </c>
      <c r="AF808" s="1">
        <v>0</v>
      </c>
      <c r="AG808" s="1">
        <v>0</v>
      </c>
      <c r="AH808" s="1">
        <v>0</v>
      </c>
      <c r="AI808" s="1">
        <v>0</v>
      </c>
      <c r="AJ808" s="1">
        <v>0</v>
      </c>
      <c r="AK808" s="1">
        <v>1</v>
      </c>
      <c r="AL808" s="1">
        <v>0</v>
      </c>
      <c r="AM808" s="1">
        <v>0</v>
      </c>
      <c r="AN808" s="1">
        <v>0</v>
      </c>
      <c r="AO808" s="1">
        <v>0</v>
      </c>
      <c r="AP808" s="1">
        <v>0</v>
      </c>
      <c r="AQ808" s="1" t="s">
        <v>1333</v>
      </c>
      <c r="AR808" s="1">
        <v>0</v>
      </c>
      <c r="AT808" s="1" t="s">
        <v>16</v>
      </c>
      <c r="AU808" s="1" t="s">
        <v>1206</v>
      </c>
      <c r="AV808" s="1" t="s">
        <v>1452</v>
      </c>
      <c r="AW808" s="1">
        <v>4</v>
      </c>
      <c r="AX808" s="1">
        <v>0</v>
      </c>
      <c r="CI808" s="2">
        <v>41411</v>
      </c>
    </row>
    <row r="809" spans="1:88" ht="30" x14ac:dyDescent="0.25">
      <c r="A809" s="1">
        <v>319</v>
      </c>
      <c r="B809" s="1" t="s">
        <v>695</v>
      </c>
      <c r="F809" s="1" t="s">
        <v>4180</v>
      </c>
      <c r="G809" s="5">
        <v>319.2</v>
      </c>
      <c r="H809" s="1" t="s">
        <v>4183</v>
      </c>
      <c r="I809" s="1" t="s">
        <v>16</v>
      </c>
      <c r="J809" s="1" t="s">
        <v>1041</v>
      </c>
      <c r="K809" s="1" t="s">
        <v>696</v>
      </c>
      <c r="L809" s="1" t="s">
        <v>16</v>
      </c>
      <c r="M809" s="1" t="s">
        <v>4178</v>
      </c>
      <c r="N809" s="2">
        <v>36130</v>
      </c>
      <c r="O809" s="1" t="s">
        <v>4182</v>
      </c>
      <c r="P809" s="1">
        <v>323382</v>
      </c>
      <c r="Q809" s="1">
        <v>201512</v>
      </c>
      <c r="R809" s="1">
        <v>171</v>
      </c>
      <c r="S809" s="1" t="s">
        <v>1424</v>
      </c>
      <c r="T809" s="1" t="s">
        <v>4181</v>
      </c>
      <c r="U809" s="1">
        <v>30</v>
      </c>
      <c r="V809" s="1" t="s">
        <v>1529</v>
      </c>
      <c r="W809" s="1">
        <v>0</v>
      </c>
      <c r="X809" s="1">
        <v>20</v>
      </c>
      <c r="Z809" s="1">
        <v>1</v>
      </c>
      <c r="AA809" s="1">
        <v>1</v>
      </c>
      <c r="AB809" s="1">
        <v>0</v>
      </c>
      <c r="AC809" s="1">
        <v>0</v>
      </c>
      <c r="AD809" s="1">
        <v>0</v>
      </c>
      <c r="AE809" s="1">
        <v>0</v>
      </c>
      <c r="AF809" s="1">
        <v>0</v>
      </c>
      <c r="AG809" s="1">
        <v>0</v>
      </c>
      <c r="AH809" s="1">
        <v>0</v>
      </c>
      <c r="AI809" s="1">
        <v>0</v>
      </c>
      <c r="AJ809" s="1">
        <v>0</v>
      </c>
      <c r="AK809" s="1">
        <v>1</v>
      </c>
      <c r="AL809" s="1">
        <v>0</v>
      </c>
      <c r="AM809" s="1">
        <v>0</v>
      </c>
      <c r="AN809" s="1">
        <v>0</v>
      </c>
      <c r="AO809" s="1">
        <v>0</v>
      </c>
      <c r="AP809" s="1">
        <v>0</v>
      </c>
      <c r="AQ809" s="1" t="s">
        <v>3194</v>
      </c>
      <c r="AR809" s="1">
        <v>0</v>
      </c>
      <c r="AT809" s="1" t="s">
        <v>16</v>
      </c>
      <c r="AU809" s="1" t="s">
        <v>1206</v>
      </c>
      <c r="AV809" s="1" t="s">
        <v>1332</v>
      </c>
      <c r="AW809" s="1">
        <v>2</v>
      </c>
      <c r="AX809" s="1">
        <v>0</v>
      </c>
      <c r="CI809" s="2">
        <v>41411</v>
      </c>
    </row>
    <row r="810" spans="1:88" ht="30" x14ac:dyDescent="0.25">
      <c r="A810" s="1">
        <v>319</v>
      </c>
      <c r="B810" s="1" t="s">
        <v>695</v>
      </c>
      <c r="F810" s="1" t="s">
        <v>4180</v>
      </c>
      <c r="G810" s="5">
        <v>319.10000000000002</v>
      </c>
      <c r="H810" s="1" t="s">
        <v>4186</v>
      </c>
      <c r="I810" s="1" t="s">
        <v>16</v>
      </c>
      <c r="J810" s="1" t="s">
        <v>1041</v>
      </c>
      <c r="K810" s="1" t="s">
        <v>696</v>
      </c>
      <c r="L810" s="1" t="s">
        <v>16</v>
      </c>
      <c r="M810" s="1" t="s">
        <v>4178</v>
      </c>
      <c r="N810" s="2">
        <v>36130</v>
      </c>
      <c r="O810" s="1" t="s">
        <v>4185</v>
      </c>
      <c r="P810" s="1">
        <v>323361</v>
      </c>
      <c r="Q810" s="1">
        <v>201549</v>
      </c>
      <c r="R810" s="1">
        <v>171</v>
      </c>
      <c r="S810" s="1" t="s">
        <v>1424</v>
      </c>
      <c r="T810" s="1" t="s">
        <v>4184</v>
      </c>
      <c r="U810" s="1">
        <v>30</v>
      </c>
      <c r="V810" s="1" t="s">
        <v>1529</v>
      </c>
      <c r="W810" s="1">
        <v>0</v>
      </c>
      <c r="X810" s="1">
        <v>20</v>
      </c>
      <c r="Z810" s="1">
        <v>1</v>
      </c>
      <c r="AA810" s="1">
        <v>1</v>
      </c>
      <c r="AB810" s="1">
        <v>0</v>
      </c>
      <c r="AC810" s="1">
        <v>0</v>
      </c>
      <c r="AD810" s="1">
        <v>0</v>
      </c>
      <c r="AE810" s="1">
        <v>0</v>
      </c>
      <c r="AF810" s="1">
        <v>0</v>
      </c>
      <c r="AG810" s="1">
        <v>0</v>
      </c>
      <c r="AH810" s="1">
        <v>0</v>
      </c>
      <c r="AI810" s="1">
        <v>0</v>
      </c>
      <c r="AJ810" s="1">
        <v>0</v>
      </c>
      <c r="AK810" s="1">
        <v>1</v>
      </c>
      <c r="AL810" s="1">
        <v>0</v>
      </c>
      <c r="AM810" s="1">
        <v>0</v>
      </c>
      <c r="AN810" s="1">
        <v>0</v>
      </c>
      <c r="AO810" s="1">
        <v>0</v>
      </c>
      <c r="AP810" s="1">
        <v>0</v>
      </c>
      <c r="AQ810" s="1" t="s">
        <v>3194</v>
      </c>
      <c r="AR810" s="1">
        <v>0</v>
      </c>
      <c r="AT810" s="1" t="s">
        <v>16</v>
      </c>
      <c r="AU810" s="1" t="s">
        <v>1206</v>
      </c>
      <c r="AV810" s="1" t="s">
        <v>1332</v>
      </c>
      <c r="AW810" s="1">
        <v>2</v>
      </c>
      <c r="AX810" s="1">
        <v>2</v>
      </c>
      <c r="AZ810" s="1" t="s">
        <v>1065</v>
      </c>
      <c r="BB810" s="1" t="s">
        <v>1543</v>
      </c>
      <c r="BD810" s="1" t="s">
        <v>1567</v>
      </c>
      <c r="BE810" s="1" t="s">
        <v>1332</v>
      </c>
      <c r="BF810" s="3">
        <v>2</v>
      </c>
      <c r="BG810" s="1" t="s">
        <v>2701</v>
      </c>
      <c r="BH810" s="1" t="s">
        <v>1034</v>
      </c>
      <c r="BI810" s="1" t="s">
        <v>1173</v>
      </c>
      <c r="BJ810" s="1" t="s">
        <v>1172</v>
      </c>
      <c r="BK810" s="1" t="s">
        <v>1267</v>
      </c>
      <c r="BL810" s="1" t="s">
        <v>1108</v>
      </c>
      <c r="BM810" s="1" t="s">
        <v>1107</v>
      </c>
      <c r="BN810" s="1">
        <v>1</v>
      </c>
      <c r="BU810" s="1" t="s">
        <v>1106</v>
      </c>
      <c r="BW810" s="1" t="s">
        <v>1106</v>
      </c>
      <c r="BX810" s="1" t="s">
        <v>1383</v>
      </c>
      <c r="BY810" s="1" t="s">
        <v>1383</v>
      </c>
      <c r="BZ810" s="1" t="s">
        <v>1383</v>
      </c>
      <c r="CA810" s="1" t="s">
        <v>1383</v>
      </c>
      <c r="CB810" s="1" t="s">
        <v>1383</v>
      </c>
      <c r="CC810" s="1" t="s">
        <v>1106</v>
      </c>
      <c r="CD810" s="1" t="s">
        <v>1383</v>
      </c>
      <c r="CE810" s="1" t="s">
        <v>1383</v>
      </c>
      <c r="CF810" s="1" t="s">
        <v>1383</v>
      </c>
      <c r="CG810" s="1" t="s">
        <v>1383</v>
      </c>
      <c r="CH810" s="1" t="s">
        <v>1383</v>
      </c>
      <c r="CI810" s="2">
        <v>41411</v>
      </c>
      <c r="CJ810" s="2">
        <v>39374</v>
      </c>
    </row>
    <row r="811" spans="1:88" ht="30" x14ac:dyDescent="0.25">
      <c r="A811" s="1">
        <v>319</v>
      </c>
      <c r="B811" s="1" t="s">
        <v>695</v>
      </c>
      <c r="F811" s="1" t="s">
        <v>4180</v>
      </c>
      <c r="G811" s="5">
        <v>319.3</v>
      </c>
      <c r="H811" s="1" t="s">
        <v>4179</v>
      </c>
      <c r="I811" s="1" t="s">
        <v>16</v>
      </c>
      <c r="J811" s="1" t="s">
        <v>1041</v>
      </c>
      <c r="K811" s="1" t="s">
        <v>696</v>
      </c>
      <c r="L811" s="1" t="s">
        <v>16</v>
      </c>
      <c r="M811" s="1" t="s">
        <v>4178</v>
      </c>
      <c r="N811" s="2">
        <v>36130</v>
      </c>
      <c r="O811" s="1" t="s">
        <v>4177</v>
      </c>
      <c r="P811" s="1">
        <v>323151</v>
      </c>
      <c r="Q811" s="1">
        <v>201686</v>
      </c>
      <c r="R811" s="1">
        <v>171</v>
      </c>
      <c r="S811" s="1" t="s">
        <v>1424</v>
      </c>
      <c r="T811" s="1" t="s">
        <v>4176</v>
      </c>
      <c r="U811" s="1">
        <v>30</v>
      </c>
      <c r="V811" s="1" t="s">
        <v>1529</v>
      </c>
      <c r="W811" s="1">
        <v>0</v>
      </c>
      <c r="X811" s="1">
        <v>20</v>
      </c>
      <c r="Z811" s="1">
        <v>1</v>
      </c>
      <c r="AA811" s="1">
        <v>0</v>
      </c>
      <c r="AB811" s="1">
        <v>0</v>
      </c>
      <c r="AC811" s="1">
        <v>0</v>
      </c>
      <c r="AD811" s="1">
        <v>0</v>
      </c>
      <c r="AE811" s="1">
        <v>0</v>
      </c>
      <c r="AF811" s="1">
        <v>0</v>
      </c>
      <c r="AG811" s="1">
        <v>0</v>
      </c>
      <c r="AH811" s="1">
        <v>0</v>
      </c>
      <c r="AI811" s="1">
        <v>1</v>
      </c>
      <c r="AJ811" s="1">
        <v>0</v>
      </c>
      <c r="AK811" s="1">
        <v>1</v>
      </c>
      <c r="AL811" s="1">
        <v>0</v>
      </c>
      <c r="AM811" s="1">
        <v>0</v>
      </c>
      <c r="AN811" s="1">
        <v>0</v>
      </c>
      <c r="AO811" s="1">
        <v>0</v>
      </c>
      <c r="AP811" s="1">
        <v>0</v>
      </c>
      <c r="AQ811" s="1" t="s">
        <v>3473</v>
      </c>
      <c r="AR811" s="1">
        <v>0</v>
      </c>
      <c r="AT811" s="1" t="s">
        <v>16</v>
      </c>
      <c r="AU811" s="1" t="s">
        <v>1206</v>
      </c>
      <c r="AV811" s="1" t="s">
        <v>1332</v>
      </c>
      <c r="AW811" s="1">
        <v>2</v>
      </c>
      <c r="AX811" s="1">
        <v>0</v>
      </c>
      <c r="CI811" s="2">
        <v>41411</v>
      </c>
    </row>
    <row r="812" spans="1:88" ht="30" x14ac:dyDescent="0.25">
      <c r="A812" s="1">
        <v>320</v>
      </c>
      <c r="B812" s="1" t="s">
        <v>697</v>
      </c>
      <c r="G812" s="5">
        <v>320.2</v>
      </c>
      <c r="H812" s="1" t="s">
        <v>4173</v>
      </c>
      <c r="I812" s="1" t="s">
        <v>16</v>
      </c>
      <c r="J812" s="1" t="s">
        <v>942</v>
      </c>
      <c r="K812" s="1" t="s">
        <v>72</v>
      </c>
      <c r="L812" s="1" t="s">
        <v>16</v>
      </c>
      <c r="M812" s="1" t="s">
        <v>1413</v>
      </c>
      <c r="N812" s="2">
        <v>36100</v>
      </c>
      <c r="O812" s="1" t="s">
        <v>4172</v>
      </c>
      <c r="P812" s="1">
        <v>388516</v>
      </c>
      <c r="Q812" s="1">
        <v>348346</v>
      </c>
      <c r="R812" s="1">
        <v>118</v>
      </c>
      <c r="S812" s="1" t="s">
        <v>1209</v>
      </c>
      <c r="T812" s="1" t="s">
        <v>4171</v>
      </c>
      <c r="U812" s="1">
        <v>5</v>
      </c>
      <c r="V812" s="1" t="s">
        <v>1194</v>
      </c>
      <c r="W812" s="1">
        <v>175</v>
      </c>
      <c r="X812" s="1">
        <v>5</v>
      </c>
      <c r="Y812" s="1" t="s">
        <v>1256</v>
      </c>
      <c r="Z812" s="1">
        <v>1</v>
      </c>
      <c r="AA812" s="1">
        <v>0</v>
      </c>
      <c r="AB812" s="1">
        <v>0</v>
      </c>
      <c r="AC812" s="1">
        <v>0</v>
      </c>
      <c r="AD812" s="1">
        <v>0</v>
      </c>
      <c r="AE812" s="1">
        <v>0</v>
      </c>
      <c r="AF812" s="1">
        <v>0</v>
      </c>
      <c r="AG812" s="1">
        <v>0</v>
      </c>
      <c r="AH812" s="1">
        <v>0</v>
      </c>
      <c r="AI812" s="1">
        <v>0</v>
      </c>
      <c r="AJ812" s="1">
        <v>0</v>
      </c>
      <c r="AK812" s="1">
        <v>1</v>
      </c>
      <c r="AL812" s="1">
        <v>1</v>
      </c>
      <c r="AM812" s="1">
        <v>0</v>
      </c>
      <c r="AN812" s="1">
        <v>0</v>
      </c>
      <c r="AO812" s="1">
        <v>0</v>
      </c>
      <c r="AP812" s="1">
        <v>0</v>
      </c>
      <c r="AQ812" s="1" t="s">
        <v>1830</v>
      </c>
      <c r="AR812" s="1">
        <v>0</v>
      </c>
      <c r="AT812" s="1" t="s">
        <v>16</v>
      </c>
      <c r="AU812" s="1" t="s">
        <v>1206</v>
      </c>
      <c r="AV812" s="1" t="s">
        <v>1332</v>
      </c>
      <c r="AW812" s="1">
        <v>2</v>
      </c>
      <c r="AX812" s="1">
        <v>0</v>
      </c>
      <c r="AY812" s="1" t="s">
        <v>4170</v>
      </c>
      <c r="CI812" s="2">
        <v>41411</v>
      </c>
      <c r="CJ812" s="2">
        <v>39881</v>
      </c>
    </row>
    <row r="813" spans="1:88" ht="30" x14ac:dyDescent="0.25">
      <c r="A813" s="1">
        <v>320</v>
      </c>
      <c r="B813" s="1" t="s">
        <v>697</v>
      </c>
      <c r="G813" s="5">
        <v>320.10000000000002</v>
      </c>
      <c r="H813" s="1" t="s">
        <v>4175</v>
      </c>
      <c r="I813" s="1" t="s">
        <v>16</v>
      </c>
      <c r="J813" s="1" t="s">
        <v>942</v>
      </c>
      <c r="K813" s="1" t="s">
        <v>72</v>
      </c>
      <c r="L813" s="1" t="s">
        <v>16</v>
      </c>
      <c r="M813" s="1" t="s">
        <v>1413</v>
      </c>
      <c r="N813" s="2">
        <v>36100</v>
      </c>
      <c r="P813" s="1">
        <v>388472</v>
      </c>
      <c r="Q813" s="1">
        <v>348328</v>
      </c>
      <c r="R813" s="1">
        <v>118</v>
      </c>
      <c r="S813" s="1" t="s">
        <v>1209</v>
      </c>
      <c r="T813" s="1" t="s">
        <v>4174</v>
      </c>
      <c r="U813" s="1">
        <v>10</v>
      </c>
      <c r="V813" s="1" t="s">
        <v>1529</v>
      </c>
      <c r="W813" s="1">
        <v>183</v>
      </c>
      <c r="X813" s="1">
        <v>15</v>
      </c>
      <c r="Y813" s="1" t="s">
        <v>1529</v>
      </c>
      <c r="Z813" s="1">
        <v>1</v>
      </c>
      <c r="AA813" s="1">
        <v>0</v>
      </c>
      <c r="AB813" s="1">
        <v>0</v>
      </c>
      <c r="AC813" s="1">
        <v>0</v>
      </c>
      <c r="AD813" s="1">
        <v>0</v>
      </c>
      <c r="AE813" s="1">
        <v>0</v>
      </c>
      <c r="AF813" s="1">
        <v>0</v>
      </c>
      <c r="AG813" s="1">
        <v>0</v>
      </c>
      <c r="AH813" s="1">
        <v>0</v>
      </c>
      <c r="AI813" s="1">
        <v>0</v>
      </c>
      <c r="AJ813" s="1">
        <v>0</v>
      </c>
      <c r="AK813" s="1">
        <v>1</v>
      </c>
      <c r="AL813" s="1">
        <v>1</v>
      </c>
      <c r="AM813" s="1">
        <v>0</v>
      </c>
      <c r="AN813" s="1">
        <v>0</v>
      </c>
      <c r="AO813" s="1">
        <v>0</v>
      </c>
      <c r="AP813" s="1">
        <v>0</v>
      </c>
      <c r="AQ813" s="1" t="s">
        <v>1830</v>
      </c>
      <c r="AR813" s="1">
        <v>0</v>
      </c>
      <c r="AT813" s="1" t="s">
        <v>16</v>
      </c>
      <c r="AU813" s="1" t="s">
        <v>1206</v>
      </c>
      <c r="AV813" s="1" t="s">
        <v>1332</v>
      </c>
      <c r="AW813" s="1">
        <v>2</v>
      </c>
      <c r="AX813" s="1">
        <v>2</v>
      </c>
      <c r="AY813" s="1" t="s">
        <v>4170</v>
      </c>
      <c r="CI813" s="2">
        <v>41411</v>
      </c>
      <c r="CJ813" s="2">
        <v>39881</v>
      </c>
    </row>
    <row r="814" spans="1:88" ht="30" x14ac:dyDescent="0.25">
      <c r="A814" s="1">
        <v>321</v>
      </c>
      <c r="B814" s="1" t="s">
        <v>698</v>
      </c>
      <c r="G814" s="5">
        <v>321.3</v>
      </c>
      <c r="H814" s="1" t="s">
        <v>1414</v>
      </c>
      <c r="I814" s="1" t="s">
        <v>16</v>
      </c>
      <c r="J814" s="1" t="s">
        <v>70</v>
      </c>
      <c r="K814" s="1" t="s">
        <v>55</v>
      </c>
      <c r="L814" s="1" t="s">
        <v>16</v>
      </c>
      <c r="M814" s="1" t="s">
        <v>1413</v>
      </c>
      <c r="N814" s="2">
        <v>36130</v>
      </c>
      <c r="P814" s="1">
        <v>429233</v>
      </c>
      <c r="Q814" s="1">
        <v>407103</v>
      </c>
      <c r="R814" s="1">
        <v>110</v>
      </c>
      <c r="S814" s="1" t="s">
        <v>1336</v>
      </c>
      <c r="T814" s="1" t="s">
        <v>4163</v>
      </c>
      <c r="U814" s="1">
        <v>10</v>
      </c>
      <c r="V814" s="1" t="s">
        <v>1529</v>
      </c>
      <c r="W814" s="1">
        <v>88</v>
      </c>
      <c r="X814" s="1">
        <v>1</v>
      </c>
      <c r="Y814" s="1" t="s">
        <v>1256</v>
      </c>
      <c r="Z814" s="1">
        <v>1</v>
      </c>
      <c r="AA814" s="1">
        <v>0</v>
      </c>
      <c r="AB814" s="1">
        <v>0</v>
      </c>
      <c r="AC814" s="1">
        <v>1</v>
      </c>
      <c r="AD814" s="1">
        <v>0</v>
      </c>
      <c r="AE814" s="1">
        <v>0</v>
      </c>
      <c r="AF814" s="1">
        <v>0</v>
      </c>
      <c r="AG814" s="1">
        <v>0</v>
      </c>
      <c r="AH814" s="1">
        <v>0</v>
      </c>
      <c r="AI814" s="1">
        <v>0</v>
      </c>
      <c r="AJ814" s="1">
        <v>0</v>
      </c>
      <c r="AK814" s="1">
        <v>0</v>
      </c>
      <c r="AL814" s="1">
        <v>0</v>
      </c>
      <c r="AM814" s="1">
        <v>0</v>
      </c>
      <c r="AN814" s="1">
        <v>0</v>
      </c>
      <c r="AO814" s="1">
        <v>0</v>
      </c>
      <c r="AP814" s="1">
        <v>0</v>
      </c>
      <c r="AQ814" s="1" t="s">
        <v>1326</v>
      </c>
      <c r="AR814" s="1">
        <v>0</v>
      </c>
      <c r="AT814" s="1" t="s">
        <v>16</v>
      </c>
      <c r="AU814" s="1" t="s">
        <v>1206</v>
      </c>
      <c r="AV814" s="1" t="s">
        <v>1332</v>
      </c>
      <c r="AW814" s="1">
        <v>2</v>
      </c>
      <c r="AX814" s="1">
        <v>0</v>
      </c>
      <c r="CI814" s="2">
        <v>41411</v>
      </c>
    </row>
    <row r="815" spans="1:88" ht="30" x14ac:dyDescent="0.25">
      <c r="A815" s="1">
        <v>321</v>
      </c>
      <c r="B815" s="1" t="s">
        <v>698</v>
      </c>
      <c r="G815" s="5">
        <v>321.10000000000002</v>
      </c>
      <c r="H815" s="1" t="s">
        <v>4169</v>
      </c>
      <c r="I815" s="1" t="s">
        <v>16</v>
      </c>
      <c r="J815" s="1" t="s">
        <v>70</v>
      </c>
      <c r="K815" s="1" t="s">
        <v>55</v>
      </c>
      <c r="L815" s="1" t="s">
        <v>16</v>
      </c>
      <c r="M815" s="1" t="s">
        <v>1413</v>
      </c>
      <c r="N815" s="2">
        <v>36130</v>
      </c>
      <c r="O815" s="1" t="s">
        <v>4168</v>
      </c>
      <c r="P815" s="1">
        <v>429208</v>
      </c>
      <c r="Q815" s="1">
        <v>407176</v>
      </c>
      <c r="R815" s="1">
        <v>110</v>
      </c>
      <c r="S815" s="1" t="s">
        <v>1336</v>
      </c>
      <c r="T815" s="1" t="s">
        <v>4167</v>
      </c>
      <c r="U815" s="1">
        <v>10</v>
      </c>
      <c r="V815" s="1" t="s">
        <v>1194</v>
      </c>
      <c r="W815" s="1">
        <v>84</v>
      </c>
      <c r="X815" s="1">
        <v>1</v>
      </c>
      <c r="Y815" s="1" t="s">
        <v>1256</v>
      </c>
      <c r="Z815" s="1">
        <v>1</v>
      </c>
      <c r="AA815" s="1">
        <v>0</v>
      </c>
      <c r="AB815" s="1">
        <v>0</v>
      </c>
      <c r="AC815" s="1">
        <v>1</v>
      </c>
      <c r="AD815" s="1">
        <v>0</v>
      </c>
      <c r="AE815" s="1">
        <v>0</v>
      </c>
      <c r="AF815" s="1">
        <v>0</v>
      </c>
      <c r="AG815" s="1">
        <v>0</v>
      </c>
      <c r="AH815" s="1">
        <v>0</v>
      </c>
      <c r="AI815" s="1">
        <v>0</v>
      </c>
      <c r="AJ815" s="1">
        <v>0</v>
      </c>
      <c r="AK815" s="1">
        <v>0</v>
      </c>
      <c r="AL815" s="1">
        <v>0</v>
      </c>
      <c r="AM815" s="1">
        <v>0</v>
      </c>
      <c r="AN815" s="1">
        <v>0</v>
      </c>
      <c r="AO815" s="1">
        <v>0</v>
      </c>
      <c r="AP815" s="1">
        <v>0</v>
      </c>
      <c r="AQ815" s="1" t="s">
        <v>1326</v>
      </c>
      <c r="AR815" s="1">
        <v>0</v>
      </c>
      <c r="AT815" s="1" t="s">
        <v>16</v>
      </c>
      <c r="AU815" s="1" t="s">
        <v>1206</v>
      </c>
      <c r="AV815" s="1" t="s">
        <v>1332</v>
      </c>
      <c r="AW815" s="1">
        <v>2</v>
      </c>
      <c r="AX815" s="1">
        <v>2</v>
      </c>
      <c r="CI815" s="2">
        <v>41411</v>
      </c>
    </row>
    <row r="816" spans="1:88" ht="30" x14ac:dyDescent="0.25">
      <c r="A816" s="1">
        <v>321</v>
      </c>
      <c r="B816" s="1" t="s">
        <v>698</v>
      </c>
      <c r="G816" s="5">
        <v>321.2</v>
      </c>
      <c r="H816" s="1" t="s">
        <v>4166</v>
      </c>
      <c r="I816" s="1" t="s">
        <v>16</v>
      </c>
      <c r="J816" s="1" t="s">
        <v>70</v>
      </c>
      <c r="K816" s="1" t="s">
        <v>55</v>
      </c>
      <c r="L816" s="1" t="s">
        <v>16</v>
      </c>
      <c r="M816" s="1" t="s">
        <v>1413</v>
      </c>
      <c r="N816" s="2">
        <v>36130</v>
      </c>
      <c r="O816" s="1" t="s">
        <v>4165</v>
      </c>
      <c r="P816" s="1">
        <v>429194</v>
      </c>
      <c r="Q816" s="1">
        <v>407160</v>
      </c>
      <c r="R816" s="1">
        <v>110</v>
      </c>
      <c r="S816" s="1" t="s">
        <v>1336</v>
      </c>
      <c r="T816" s="1" t="s">
        <v>4164</v>
      </c>
      <c r="U816" s="1">
        <v>10</v>
      </c>
      <c r="V816" s="1" t="s">
        <v>1194</v>
      </c>
      <c r="W816" s="1">
        <v>84.5</v>
      </c>
      <c r="X816" s="1">
        <v>1</v>
      </c>
      <c r="Y816" s="1" t="s">
        <v>1256</v>
      </c>
      <c r="Z816" s="1">
        <v>1</v>
      </c>
      <c r="AA816" s="1">
        <v>0</v>
      </c>
      <c r="AB816" s="1">
        <v>0</v>
      </c>
      <c r="AC816" s="1">
        <v>1</v>
      </c>
      <c r="AD816" s="1">
        <v>0</v>
      </c>
      <c r="AE816" s="1">
        <v>0</v>
      </c>
      <c r="AF816" s="1">
        <v>0</v>
      </c>
      <c r="AG816" s="1">
        <v>0</v>
      </c>
      <c r="AH816" s="1">
        <v>0</v>
      </c>
      <c r="AI816" s="1">
        <v>0</v>
      </c>
      <c r="AJ816" s="1">
        <v>0</v>
      </c>
      <c r="AK816" s="1">
        <v>0</v>
      </c>
      <c r="AL816" s="1">
        <v>0</v>
      </c>
      <c r="AM816" s="1">
        <v>0</v>
      </c>
      <c r="AN816" s="1">
        <v>0</v>
      </c>
      <c r="AO816" s="1">
        <v>0</v>
      </c>
      <c r="AP816" s="1">
        <v>0</v>
      </c>
      <c r="AQ816" s="1" t="s">
        <v>1326</v>
      </c>
      <c r="AR816" s="1">
        <v>0</v>
      </c>
      <c r="AT816" s="1" t="s">
        <v>16</v>
      </c>
      <c r="AU816" s="1" t="s">
        <v>1206</v>
      </c>
      <c r="AV816" s="1" t="s">
        <v>1332</v>
      </c>
      <c r="AW816" s="1">
        <v>2</v>
      </c>
      <c r="AX816" s="1">
        <v>0</v>
      </c>
      <c r="CI816" s="2">
        <v>41411</v>
      </c>
    </row>
    <row r="817" spans="1:88" ht="45" x14ac:dyDescent="0.25">
      <c r="A817" s="1">
        <v>322</v>
      </c>
      <c r="B817" s="1" t="s">
        <v>699</v>
      </c>
      <c r="G817" s="5">
        <v>322.10000000000002</v>
      </c>
      <c r="H817" s="1" t="s">
        <v>1314</v>
      </c>
      <c r="I817" s="1" t="s">
        <v>16</v>
      </c>
      <c r="J817" s="1" t="s">
        <v>1041</v>
      </c>
      <c r="K817" s="1" t="s">
        <v>292</v>
      </c>
      <c r="L817" s="1" t="s">
        <v>90</v>
      </c>
      <c r="M817" s="1" t="s">
        <v>4162</v>
      </c>
      <c r="N817" s="2">
        <v>36161</v>
      </c>
      <c r="P817" s="1">
        <v>301086</v>
      </c>
      <c r="Q817" s="1">
        <v>202674</v>
      </c>
      <c r="R817" s="1">
        <v>170</v>
      </c>
      <c r="S817" s="1" t="s">
        <v>1424</v>
      </c>
      <c r="T817" s="1" t="s">
        <v>4161</v>
      </c>
      <c r="U817" s="1">
        <v>30</v>
      </c>
      <c r="V817" s="1" t="s">
        <v>1529</v>
      </c>
      <c r="W817" s="1">
        <v>0</v>
      </c>
      <c r="X817" s="1">
        <v>20</v>
      </c>
      <c r="Z817" s="1">
        <v>1</v>
      </c>
      <c r="AA817" s="1">
        <v>1</v>
      </c>
      <c r="AB817" s="1">
        <v>0</v>
      </c>
      <c r="AC817" s="1">
        <v>0</v>
      </c>
      <c r="AD817" s="1">
        <v>0</v>
      </c>
      <c r="AE817" s="1">
        <v>0</v>
      </c>
      <c r="AF817" s="1">
        <v>0</v>
      </c>
      <c r="AG817" s="1">
        <v>0</v>
      </c>
      <c r="AH817" s="1">
        <v>1</v>
      </c>
      <c r="AI817" s="1">
        <v>1</v>
      </c>
      <c r="AJ817" s="1">
        <v>0</v>
      </c>
      <c r="AK817" s="1">
        <v>0</v>
      </c>
      <c r="AL817" s="1">
        <v>0</v>
      </c>
      <c r="AM817" s="1">
        <v>0</v>
      </c>
      <c r="AN817" s="1">
        <v>0</v>
      </c>
      <c r="AO817" s="1">
        <v>0</v>
      </c>
      <c r="AP817" s="1">
        <v>0</v>
      </c>
      <c r="AQ817" s="1" t="s">
        <v>1580</v>
      </c>
      <c r="AR817" s="1">
        <v>0</v>
      </c>
      <c r="AT817" s="1" t="s">
        <v>16</v>
      </c>
      <c r="AU817" s="1" t="s">
        <v>1206</v>
      </c>
      <c r="AV817" s="1" t="s">
        <v>1332</v>
      </c>
      <c r="AW817" s="1">
        <v>2</v>
      </c>
      <c r="AX817" s="1">
        <v>2</v>
      </c>
      <c r="AZ817" s="1" t="s">
        <v>1065</v>
      </c>
      <c r="BB817" s="1" t="s">
        <v>2096</v>
      </c>
      <c r="BD817" s="1" t="s">
        <v>1626</v>
      </c>
      <c r="BE817" s="1" t="s">
        <v>1332</v>
      </c>
      <c r="BF817" s="3">
        <v>2</v>
      </c>
      <c r="BG817" s="1" t="s">
        <v>2380</v>
      </c>
      <c r="BH817" s="1" t="s">
        <v>1034</v>
      </c>
      <c r="BI817" s="1" t="s">
        <v>1173</v>
      </c>
      <c r="BJ817" s="1" t="s">
        <v>1172</v>
      </c>
      <c r="BK817" s="1" t="s">
        <v>1267</v>
      </c>
      <c r="BL817" s="1" t="s">
        <v>1108</v>
      </c>
      <c r="BM817" s="1" t="s">
        <v>1107</v>
      </c>
      <c r="BN817" s="1">
        <v>1</v>
      </c>
      <c r="BT817" s="1" t="s">
        <v>1106</v>
      </c>
      <c r="BW817" s="1" t="s">
        <v>1106</v>
      </c>
      <c r="BX817" s="1" t="s">
        <v>1383</v>
      </c>
      <c r="BY817" s="1" t="s">
        <v>1383</v>
      </c>
      <c r="BZ817" s="1" t="s">
        <v>1106</v>
      </c>
      <c r="CA817" s="1" t="s">
        <v>1383</v>
      </c>
      <c r="CB817" s="1" t="s">
        <v>1383</v>
      </c>
      <c r="CC817" s="1" t="s">
        <v>1106</v>
      </c>
      <c r="CD817" s="1" t="s">
        <v>1383</v>
      </c>
      <c r="CE817" s="1" t="s">
        <v>1383</v>
      </c>
      <c r="CF817" s="1" t="s">
        <v>1383</v>
      </c>
      <c r="CG817" s="1" t="s">
        <v>1383</v>
      </c>
      <c r="CH817" s="1" t="s">
        <v>1383</v>
      </c>
      <c r="CI817" s="2">
        <v>41411</v>
      </c>
      <c r="CJ817" s="2">
        <v>41411</v>
      </c>
    </row>
    <row r="818" spans="1:88" ht="45" x14ac:dyDescent="0.25">
      <c r="A818" s="1">
        <v>323</v>
      </c>
      <c r="B818" s="1" t="s">
        <v>700</v>
      </c>
      <c r="G818" s="5">
        <v>323.10000000000002</v>
      </c>
      <c r="H818" s="1" t="s">
        <v>4160</v>
      </c>
      <c r="I818" s="1" t="s">
        <v>16</v>
      </c>
      <c r="J818" s="1" t="s">
        <v>995</v>
      </c>
      <c r="K818" s="1" t="s">
        <v>131</v>
      </c>
      <c r="L818" s="1" t="s">
        <v>16</v>
      </c>
      <c r="M818" s="1" t="s">
        <v>4156</v>
      </c>
      <c r="N818" s="2">
        <v>36220</v>
      </c>
      <c r="O818" s="1" t="s">
        <v>4159</v>
      </c>
      <c r="P818" s="1">
        <v>428101</v>
      </c>
      <c r="Q818" s="1">
        <v>584799</v>
      </c>
      <c r="R818" s="1">
        <v>81</v>
      </c>
      <c r="S818" s="1" t="s">
        <v>1163</v>
      </c>
      <c r="T818" s="1" t="s">
        <v>4158</v>
      </c>
      <c r="U818" s="1">
        <v>10</v>
      </c>
      <c r="V818" s="1" t="s">
        <v>1207</v>
      </c>
      <c r="W818" s="1">
        <v>0</v>
      </c>
      <c r="X818" s="1">
        <v>20</v>
      </c>
      <c r="Z818" s="1">
        <v>1</v>
      </c>
      <c r="AA818" s="1">
        <v>0</v>
      </c>
      <c r="AB818" s="1">
        <v>0</v>
      </c>
      <c r="AC818" s="1">
        <v>0</v>
      </c>
      <c r="AD818" s="1">
        <v>0</v>
      </c>
      <c r="AE818" s="1">
        <v>0</v>
      </c>
      <c r="AF818" s="1">
        <v>0</v>
      </c>
      <c r="AG818" s="1">
        <v>0</v>
      </c>
      <c r="AH818" s="1">
        <v>0</v>
      </c>
      <c r="AI818" s="1">
        <v>0</v>
      </c>
      <c r="AJ818" s="1">
        <v>0</v>
      </c>
      <c r="AK818" s="1">
        <v>1</v>
      </c>
      <c r="AL818" s="1">
        <v>1</v>
      </c>
      <c r="AM818" s="1">
        <v>0</v>
      </c>
      <c r="AN818" s="1">
        <v>0</v>
      </c>
      <c r="AO818" s="1">
        <v>0</v>
      </c>
      <c r="AP818" s="1">
        <v>0</v>
      </c>
      <c r="AQ818" s="1" t="s">
        <v>1830</v>
      </c>
      <c r="AR818" s="1">
        <v>0</v>
      </c>
      <c r="AT818" s="1" t="s">
        <v>16</v>
      </c>
      <c r="AU818" s="1" t="s">
        <v>1162</v>
      </c>
      <c r="AV818" s="1" t="s">
        <v>1452</v>
      </c>
      <c r="AW818" s="1">
        <v>4</v>
      </c>
      <c r="AX818" s="1">
        <v>4</v>
      </c>
      <c r="CI818" s="2">
        <v>41411</v>
      </c>
    </row>
    <row r="819" spans="1:88" ht="45" x14ac:dyDescent="0.25">
      <c r="A819" s="1">
        <v>323</v>
      </c>
      <c r="B819" s="1" t="s">
        <v>700</v>
      </c>
      <c r="G819" s="5">
        <v>323.2</v>
      </c>
      <c r="H819" s="1" t="s">
        <v>4157</v>
      </c>
      <c r="I819" s="1" t="s">
        <v>16</v>
      </c>
      <c r="J819" s="1" t="s">
        <v>995</v>
      </c>
      <c r="K819" s="1" t="s">
        <v>131</v>
      </c>
      <c r="L819" s="1" t="s">
        <v>16</v>
      </c>
      <c r="M819" s="1" t="s">
        <v>4156</v>
      </c>
      <c r="N819" s="2">
        <v>36220</v>
      </c>
      <c r="O819" s="1" t="s">
        <v>4155</v>
      </c>
      <c r="P819" s="1">
        <v>428079</v>
      </c>
      <c r="Q819" s="1">
        <v>584782</v>
      </c>
      <c r="R819" s="1">
        <v>81</v>
      </c>
      <c r="S819" s="1" t="s">
        <v>1163</v>
      </c>
      <c r="T819" s="1" t="s">
        <v>4154</v>
      </c>
      <c r="U819" s="1">
        <v>20</v>
      </c>
      <c r="V819" s="1" t="s">
        <v>1207</v>
      </c>
      <c r="W819" s="1">
        <v>0</v>
      </c>
      <c r="X819" s="1">
        <v>20</v>
      </c>
      <c r="Z819" s="1">
        <v>1</v>
      </c>
      <c r="AA819" s="1">
        <v>0</v>
      </c>
      <c r="AB819" s="1">
        <v>0</v>
      </c>
      <c r="AC819" s="1">
        <v>0</v>
      </c>
      <c r="AD819" s="1">
        <v>0</v>
      </c>
      <c r="AE819" s="1">
        <v>0</v>
      </c>
      <c r="AF819" s="1">
        <v>0</v>
      </c>
      <c r="AG819" s="1">
        <v>0</v>
      </c>
      <c r="AH819" s="1">
        <v>0</v>
      </c>
      <c r="AI819" s="1">
        <v>0</v>
      </c>
      <c r="AJ819" s="1">
        <v>0</v>
      </c>
      <c r="AK819" s="1">
        <v>0</v>
      </c>
      <c r="AL819" s="1">
        <v>1</v>
      </c>
      <c r="AM819" s="1">
        <v>0</v>
      </c>
      <c r="AN819" s="1">
        <v>0</v>
      </c>
      <c r="AO819" s="1">
        <v>0</v>
      </c>
      <c r="AP819" s="1">
        <v>0</v>
      </c>
      <c r="AQ819" s="1" t="s">
        <v>2471</v>
      </c>
      <c r="AR819" s="1">
        <v>0</v>
      </c>
      <c r="AT819" s="1" t="s">
        <v>16</v>
      </c>
      <c r="AU819" s="1" t="s">
        <v>1162</v>
      </c>
      <c r="AV819" s="1" t="s">
        <v>1452</v>
      </c>
      <c r="AW819" s="1">
        <v>4</v>
      </c>
      <c r="AX819" s="1">
        <v>0</v>
      </c>
      <c r="CI819" s="2">
        <v>41411</v>
      </c>
    </row>
    <row r="820" spans="1:88" ht="30" x14ac:dyDescent="0.25">
      <c r="A820" s="1">
        <v>324</v>
      </c>
      <c r="B820" s="1" t="s">
        <v>701</v>
      </c>
      <c r="G820" s="5">
        <v>324.2</v>
      </c>
      <c r="H820" s="1" t="s">
        <v>1887</v>
      </c>
      <c r="I820" s="1" t="s">
        <v>1620</v>
      </c>
      <c r="J820" s="1" t="s">
        <v>995</v>
      </c>
      <c r="K820" s="1" t="s">
        <v>34</v>
      </c>
      <c r="L820" s="1" t="s">
        <v>16</v>
      </c>
      <c r="M820" s="1" t="s">
        <v>1413</v>
      </c>
      <c r="N820" s="2">
        <v>36161</v>
      </c>
      <c r="O820" s="1" t="s">
        <v>4151</v>
      </c>
      <c r="P820" s="1">
        <v>413160</v>
      </c>
      <c r="Q820" s="1">
        <v>564844</v>
      </c>
      <c r="R820" s="1">
        <v>88</v>
      </c>
      <c r="S820" s="1" t="s">
        <v>1163</v>
      </c>
      <c r="T820" s="1" t="s">
        <v>4150</v>
      </c>
      <c r="U820" s="1">
        <v>5</v>
      </c>
      <c r="V820" s="1" t="s">
        <v>1194</v>
      </c>
      <c r="W820" s="1">
        <v>0</v>
      </c>
      <c r="X820" s="1">
        <v>20</v>
      </c>
      <c r="Z820" s="1">
        <v>0</v>
      </c>
      <c r="AA820" s="1">
        <v>0</v>
      </c>
      <c r="AB820" s="1">
        <v>0</v>
      </c>
      <c r="AC820" s="1">
        <v>0</v>
      </c>
      <c r="AD820" s="1">
        <v>0</v>
      </c>
      <c r="AE820" s="1">
        <v>0</v>
      </c>
      <c r="AF820" s="1">
        <v>0</v>
      </c>
      <c r="AG820" s="1">
        <v>0</v>
      </c>
      <c r="AH820" s="1">
        <v>0</v>
      </c>
      <c r="AI820" s="1">
        <v>0</v>
      </c>
      <c r="AJ820" s="1">
        <v>0</v>
      </c>
      <c r="AK820" s="1">
        <v>0</v>
      </c>
      <c r="AL820" s="1">
        <v>0</v>
      </c>
      <c r="AM820" s="1">
        <v>1</v>
      </c>
      <c r="AN820" s="1">
        <v>0</v>
      </c>
      <c r="AO820" s="1">
        <v>0</v>
      </c>
      <c r="AP820" s="1">
        <v>0</v>
      </c>
      <c r="AQ820" s="1" t="s">
        <v>2944</v>
      </c>
      <c r="AR820" s="1">
        <v>0</v>
      </c>
      <c r="AT820" s="1" t="s">
        <v>1620</v>
      </c>
      <c r="AU820" s="1" t="s">
        <v>1162</v>
      </c>
      <c r="AV820" s="1" t="s">
        <v>1387</v>
      </c>
      <c r="AW820" s="1">
        <v>0</v>
      </c>
      <c r="AX820" s="1">
        <v>0</v>
      </c>
      <c r="CI820" s="2">
        <v>41411</v>
      </c>
      <c r="CJ820" s="2">
        <v>39903</v>
      </c>
    </row>
    <row r="821" spans="1:88" ht="30" x14ac:dyDescent="0.25">
      <c r="A821" s="1">
        <v>324</v>
      </c>
      <c r="B821" s="1" t="s">
        <v>701</v>
      </c>
      <c r="G821" s="5">
        <v>324.10000000000002</v>
      </c>
      <c r="H821" s="1" t="s">
        <v>1884</v>
      </c>
      <c r="I821" s="1" t="s">
        <v>1620</v>
      </c>
      <c r="J821" s="1" t="s">
        <v>995</v>
      </c>
      <c r="K821" s="1" t="s">
        <v>34</v>
      </c>
      <c r="L821" s="1" t="s">
        <v>16</v>
      </c>
      <c r="M821" s="1" t="s">
        <v>1413</v>
      </c>
      <c r="N821" s="2">
        <v>36161</v>
      </c>
      <c r="O821" s="1" t="s">
        <v>4153</v>
      </c>
      <c r="P821" s="1">
        <v>413156</v>
      </c>
      <c r="Q821" s="1">
        <v>564815</v>
      </c>
      <c r="R821" s="1">
        <v>88</v>
      </c>
      <c r="S821" s="1" t="s">
        <v>1163</v>
      </c>
      <c r="T821" s="1" t="s">
        <v>4152</v>
      </c>
      <c r="U821" s="1">
        <v>5</v>
      </c>
      <c r="V821" s="1" t="s">
        <v>1194</v>
      </c>
      <c r="W821" s="1">
        <v>0</v>
      </c>
      <c r="X821" s="1">
        <v>20</v>
      </c>
      <c r="Z821" s="1">
        <v>0</v>
      </c>
      <c r="AA821" s="1">
        <v>0</v>
      </c>
      <c r="AB821" s="1">
        <v>0</v>
      </c>
      <c r="AC821" s="1">
        <v>0</v>
      </c>
      <c r="AD821" s="1">
        <v>0</v>
      </c>
      <c r="AE821" s="1">
        <v>0</v>
      </c>
      <c r="AF821" s="1">
        <v>0</v>
      </c>
      <c r="AG821" s="1">
        <v>0</v>
      </c>
      <c r="AH821" s="1">
        <v>0</v>
      </c>
      <c r="AI821" s="1">
        <v>0</v>
      </c>
      <c r="AJ821" s="1">
        <v>0</v>
      </c>
      <c r="AK821" s="1">
        <v>0</v>
      </c>
      <c r="AL821" s="1">
        <v>1</v>
      </c>
      <c r="AM821" s="1">
        <v>0</v>
      </c>
      <c r="AN821" s="1">
        <v>0</v>
      </c>
      <c r="AO821" s="1">
        <v>0</v>
      </c>
      <c r="AP821" s="1">
        <v>0</v>
      </c>
      <c r="AQ821" s="1" t="s">
        <v>2471</v>
      </c>
      <c r="AR821" s="1">
        <v>0</v>
      </c>
      <c r="AT821" s="1" t="s">
        <v>1620</v>
      </c>
      <c r="AU821" s="1" t="s">
        <v>1162</v>
      </c>
      <c r="AV821" s="1" t="s">
        <v>1387</v>
      </c>
      <c r="AW821" s="1">
        <v>0</v>
      </c>
      <c r="AX821" s="1">
        <v>0</v>
      </c>
      <c r="CI821" s="2">
        <v>41411</v>
      </c>
      <c r="CJ821" s="2">
        <v>39903</v>
      </c>
    </row>
    <row r="822" spans="1:88" ht="30" x14ac:dyDescent="0.25">
      <c r="A822" s="1">
        <v>325</v>
      </c>
      <c r="B822" s="1" t="s">
        <v>729</v>
      </c>
      <c r="G822" s="5">
        <v>325.10000000000002</v>
      </c>
      <c r="H822" s="1" t="s">
        <v>4149</v>
      </c>
      <c r="I822" s="1" t="s">
        <v>16</v>
      </c>
      <c r="J822" s="1" t="s">
        <v>995</v>
      </c>
      <c r="K822" s="1" t="s">
        <v>730</v>
      </c>
      <c r="L822" s="1" t="s">
        <v>16</v>
      </c>
      <c r="M822" s="1" t="s">
        <v>1413</v>
      </c>
      <c r="N822" s="2">
        <v>36161</v>
      </c>
      <c r="P822" s="1">
        <v>419752</v>
      </c>
      <c r="Q822" s="1">
        <v>529425</v>
      </c>
      <c r="R822" s="1">
        <v>92</v>
      </c>
      <c r="S822" s="1" t="s">
        <v>1163</v>
      </c>
      <c r="T822" s="1" t="s">
        <v>4148</v>
      </c>
      <c r="U822" s="1">
        <v>3</v>
      </c>
      <c r="V822" s="1" t="s">
        <v>1207</v>
      </c>
      <c r="W822" s="1">
        <v>75</v>
      </c>
      <c r="X822" s="1">
        <v>5</v>
      </c>
      <c r="Y822" s="1" t="s">
        <v>1256</v>
      </c>
      <c r="Z822" s="1">
        <v>1</v>
      </c>
      <c r="AA822" s="1">
        <v>1</v>
      </c>
      <c r="AB822" s="1">
        <v>0</v>
      </c>
      <c r="AC822" s="1">
        <v>0</v>
      </c>
      <c r="AD822" s="1">
        <v>0</v>
      </c>
      <c r="AE822" s="1">
        <v>0</v>
      </c>
      <c r="AF822" s="1">
        <v>0</v>
      </c>
      <c r="AG822" s="1">
        <v>0</v>
      </c>
      <c r="AH822" s="1">
        <v>0</v>
      </c>
      <c r="AI822" s="1">
        <v>1</v>
      </c>
      <c r="AJ822" s="1">
        <v>0</v>
      </c>
      <c r="AK822" s="1">
        <v>0</v>
      </c>
      <c r="AL822" s="1">
        <v>0</v>
      </c>
      <c r="AM822" s="1">
        <v>0</v>
      </c>
      <c r="AN822" s="1">
        <v>0</v>
      </c>
      <c r="AO822" s="1">
        <v>0</v>
      </c>
      <c r="AP822" s="1">
        <v>0</v>
      </c>
      <c r="AQ822" s="1" t="s">
        <v>1465</v>
      </c>
      <c r="AR822" s="1">
        <v>0</v>
      </c>
      <c r="AT822" s="1" t="s">
        <v>16</v>
      </c>
      <c r="AU822" s="1" t="s">
        <v>1162</v>
      </c>
      <c r="AV822" s="1" t="s">
        <v>1332</v>
      </c>
      <c r="AW822" s="1">
        <v>2</v>
      </c>
      <c r="AX822" s="1">
        <v>2</v>
      </c>
      <c r="AZ822" s="1" t="s">
        <v>1065</v>
      </c>
      <c r="BB822" s="1" t="s">
        <v>4147</v>
      </c>
      <c r="BD822" s="1" t="s">
        <v>1892</v>
      </c>
      <c r="BE822" s="1" t="s">
        <v>1332</v>
      </c>
      <c r="BF822" s="3">
        <v>2</v>
      </c>
      <c r="BG822" s="1" t="s">
        <v>1174</v>
      </c>
      <c r="BH822" s="1" t="s">
        <v>1135</v>
      </c>
      <c r="BI822" s="1" t="s">
        <v>1173</v>
      </c>
      <c r="BJ822" s="1" t="s">
        <v>1172</v>
      </c>
      <c r="BK822" s="1" t="s">
        <v>1267</v>
      </c>
      <c r="BL822" s="1" t="s">
        <v>1108</v>
      </c>
      <c r="BM822" s="1" t="s">
        <v>1107</v>
      </c>
      <c r="BN822" s="1">
        <v>1</v>
      </c>
      <c r="BO822" s="1" t="s">
        <v>3322</v>
      </c>
      <c r="BT822" s="1" t="s">
        <v>1106</v>
      </c>
      <c r="BW822" s="1" t="s">
        <v>1106</v>
      </c>
      <c r="BX822" s="1" t="s">
        <v>1383</v>
      </c>
      <c r="BY822" s="1" t="s">
        <v>1383</v>
      </c>
      <c r="BZ822" s="1" t="s">
        <v>1106</v>
      </c>
      <c r="CA822" s="1" t="s">
        <v>1383</v>
      </c>
      <c r="CB822" s="1" t="s">
        <v>1383</v>
      </c>
      <c r="CC822" s="1" t="s">
        <v>1106</v>
      </c>
      <c r="CD822" s="1" t="s">
        <v>1383</v>
      </c>
      <c r="CE822" s="1" t="s">
        <v>1383</v>
      </c>
      <c r="CF822" s="1" t="s">
        <v>1383</v>
      </c>
      <c r="CG822" s="1" t="s">
        <v>1383</v>
      </c>
      <c r="CH822" s="1" t="s">
        <v>1383</v>
      </c>
      <c r="CI822" s="2">
        <v>41411</v>
      </c>
      <c r="CJ822" s="2">
        <v>41411</v>
      </c>
    </row>
    <row r="823" spans="1:88" ht="30" x14ac:dyDescent="0.25">
      <c r="A823" s="1">
        <v>325</v>
      </c>
      <c r="B823" s="1" t="s">
        <v>729</v>
      </c>
      <c r="G823" s="5">
        <v>325.2</v>
      </c>
      <c r="H823" s="1" t="s">
        <v>4146</v>
      </c>
      <c r="I823" s="1" t="s">
        <v>16</v>
      </c>
      <c r="J823" s="1" t="s">
        <v>995</v>
      </c>
      <c r="K823" s="1" t="s">
        <v>730</v>
      </c>
      <c r="L823" s="1" t="s">
        <v>16</v>
      </c>
      <c r="M823" s="1" t="s">
        <v>1413</v>
      </c>
      <c r="N823" s="2">
        <v>38979</v>
      </c>
      <c r="O823" s="1" t="s">
        <v>4145</v>
      </c>
      <c r="P823" s="1">
        <v>419532</v>
      </c>
      <c r="Q823" s="1">
        <v>529584</v>
      </c>
      <c r="R823" s="1">
        <v>92</v>
      </c>
      <c r="S823" s="1" t="s">
        <v>1163</v>
      </c>
      <c r="T823" s="1" t="s">
        <v>4144</v>
      </c>
      <c r="U823" s="1">
        <v>3</v>
      </c>
      <c r="V823" s="1" t="s">
        <v>1207</v>
      </c>
      <c r="W823" s="1">
        <v>75</v>
      </c>
      <c r="X823" s="1">
        <v>5</v>
      </c>
      <c r="Y823" s="1" t="s">
        <v>1256</v>
      </c>
      <c r="Z823" s="1">
        <v>1</v>
      </c>
      <c r="AA823" s="1">
        <v>1</v>
      </c>
      <c r="AB823" s="1">
        <v>0</v>
      </c>
      <c r="AC823" s="1">
        <v>0</v>
      </c>
      <c r="AD823" s="1">
        <v>0</v>
      </c>
      <c r="AE823" s="1">
        <v>0</v>
      </c>
      <c r="AF823" s="1">
        <v>0</v>
      </c>
      <c r="AG823" s="1">
        <v>0</v>
      </c>
      <c r="AH823" s="1">
        <v>0</v>
      </c>
      <c r="AI823" s="1">
        <v>1</v>
      </c>
      <c r="AJ823" s="1">
        <v>0</v>
      </c>
      <c r="AK823" s="1">
        <v>0</v>
      </c>
      <c r="AL823" s="1">
        <v>0</v>
      </c>
      <c r="AM823" s="1">
        <v>0</v>
      </c>
      <c r="AN823" s="1">
        <v>0</v>
      </c>
      <c r="AO823" s="1">
        <v>0</v>
      </c>
      <c r="AP823" s="1">
        <v>0</v>
      </c>
      <c r="AQ823" s="1" t="s">
        <v>1465</v>
      </c>
      <c r="AR823" s="1">
        <v>0</v>
      </c>
      <c r="AT823" s="1" t="s">
        <v>16</v>
      </c>
      <c r="AU823" s="1" t="s">
        <v>1162</v>
      </c>
      <c r="AV823" s="1" t="s">
        <v>1332</v>
      </c>
      <c r="AW823" s="1">
        <v>2</v>
      </c>
      <c r="AX823" s="1">
        <v>0</v>
      </c>
      <c r="AZ823" s="1" t="s">
        <v>1065</v>
      </c>
      <c r="BB823" s="1" t="s">
        <v>4143</v>
      </c>
      <c r="BD823" s="1" t="s">
        <v>1892</v>
      </c>
      <c r="BE823" s="1" t="s">
        <v>1332</v>
      </c>
      <c r="BF823" s="3">
        <v>2</v>
      </c>
      <c r="BG823" s="1" t="s">
        <v>1174</v>
      </c>
      <c r="BH823" s="1" t="s">
        <v>1135</v>
      </c>
      <c r="BI823" s="1" t="s">
        <v>1173</v>
      </c>
      <c r="BJ823" s="1" t="s">
        <v>1172</v>
      </c>
      <c r="BK823" s="1" t="s">
        <v>1267</v>
      </c>
      <c r="BL823" s="1" t="s">
        <v>1108</v>
      </c>
      <c r="BM823" s="1" t="s">
        <v>1107</v>
      </c>
      <c r="BN823" s="1">
        <v>1</v>
      </c>
      <c r="BT823" s="1" t="s">
        <v>1106</v>
      </c>
      <c r="BW823" s="1" t="s">
        <v>1106</v>
      </c>
      <c r="BX823" s="1" t="s">
        <v>1383</v>
      </c>
      <c r="BY823" s="1" t="s">
        <v>1383</v>
      </c>
      <c r="BZ823" s="1" t="s">
        <v>1106</v>
      </c>
      <c r="CA823" s="1" t="s">
        <v>1383</v>
      </c>
      <c r="CB823" s="1" t="s">
        <v>1383</v>
      </c>
      <c r="CC823" s="1" t="s">
        <v>1106</v>
      </c>
      <c r="CD823" s="1" t="s">
        <v>1383</v>
      </c>
      <c r="CE823" s="1" t="s">
        <v>1383</v>
      </c>
      <c r="CF823" s="1" t="s">
        <v>1383</v>
      </c>
      <c r="CG823" s="1" t="s">
        <v>1383</v>
      </c>
      <c r="CH823" s="1" t="s">
        <v>1383</v>
      </c>
      <c r="CI823" s="2">
        <v>41411</v>
      </c>
      <c r="CJ823" s="2">
        <v>41411</v>
      </c>
    </row>
    <row r="824" spans="1:88" x14ac:dyDescent="0.25">
      <c r="A824" s="1">
        <v>326</v>
      </c>
      <c r="B824" s="1" t="s">
        <v>731</v>
      </c>
      <c r="G824" s="5">
        <v>326.10000000000002</v>
      </c>
      <c r="H824" s="1" t="s">
        <v>4142</v>
      </c>
      <c r="I824" s="1" t="s">
        <v>16</v>
      </c>
      <c r="J824" s="1" t="s">
        <v>942</v>
      </c>
      <c r="K824" s="1" t="s">
        <v>72</v>
      </c>
      <c r="L824" s="1" t="s">
        <v>16</v>
      </c>
      <c r="M824" s="1" t="s">
        <v>4141</v>
      </c>
      <c r="N824" s="2">
        <v>36161</v>
      </c>
      <c r="P824" s="1">
        <v>390056</v>
      </c>
      <c r="Q824" s="1">
        <v>351467</v>
      </c>
      <c r="R824" s="1">
        <v>118</v>
      </c>
      <c r="S824" s="1" t="s">
        <v>1209</v>
      </c>
      <c r="T824" s="1" t="s">
        <v>4140</v>
      </c>
      <c r="U824" s="1">
        <v>10</v>
      </c>
      <c r="V824" s="1" t="s">
        <v>1529</v>
      </c>
      <c r="W824" s="1">
        <v>138</v>
      </c>
      <c r="X824" s="1">
        <v>15</v>
      </c>
      <c r="Y824" s="1" t="s">
        <v>1529</v>
      </c>
      <c r="Z824" s="1">
        <v>1</v>
      </c>
      <c r="AA824" s="1">
        <v>1</v>
      </c>
      <c r="AB824" s="1">
        <v>0</v>
      </c>
      <c r="AC824" s="1">
        <v>0</v>
      </c>
      <c r="AD824" s="1">
        <v>0</v>
      </c>
      <c r="AE824" s="1">
        <v>0</v>
      </c>
      <c r="AF824" s="1">
        <v>0</v>
      </c>
      <c r="AG824" s="1">
        <v>0</v>
      </c>
      <c r="AH824" s="1">
        <v>0</v>
      </c>
      <c r="AI824" s="1">
        <v>1</v>
      </c>
      <c r="AJ824" s="1">
        <v>0</v>
      </c>
      <c r="AK824" s="1">
        <v>0</v>
      </c>
      <c r="AL824" s="1">
        <v>0</v>
      </c>
      <c r="AM824" s="1">
        <v>0</v>
      </c>
      <c r="AN824" s="1">
        <v>0</v>
      </c>
      <c r="AO824" s="1">
        <v>0</v>
      </c>
      <c r="AP824" s="1">
        <v>0</v>
      </c>
      <c r="AQ824" s="1" t="s">
        <v>1465</v>
      </c>
      <c r="AR824" s="1">
        <v>0</v>
      </c>
      <c r="AT824" s="1" t="s">
        <v>16</v>
      </c>
      <c r="AU824" s="1" t="s">
        <v>1206</v>
      </c>
      <c r="AV824" s="1" t="s">
        <v>1452</v>
      </c>
      <c r="AW824" s="1">
        <v>4</v>
      </c>
      <c r="AX824" s="1">
        <v>4</v>
      </c>
      <c r="AZ824" s="1" t="s">
        <v>1065</v>
      </c>
      <c r="BB824" s="1" t="s">
        <v>2837</v>
      </c>
      <c r="BD824" s="1" t="s">
        <v>3647</v>
      </c>
      <c r="BE824" s="1" t="s">
        <v>1452</v>
      </c>
      <c r="BF824" s="3">
        <v>4</v>
      </c>
      <c r="BG824" s="1" t="s">
        <v>3283</v>
      </c>
      <c r="BH824" s="1" t="s">
        <v>1135</v>
      </c>
      <c r="BI824" s="1" t="s">
        <v>1173</v>
      </c>
      <c r="BJ824" s="1" t="s">
        <v>1172</v>
      </c>
      <c r="BK824" s="1" t="s">
        <v>1267</v>
      </c>
      <c r="BL824" s="1" t="s">
        <v>1108</v>
      </c>
      <c r="BM824" s="1" t="s">
        <v>1107</v>
      </c>
      <c r="BN824" s="1">
        <v>1</v>
      </c>
      <c r="BT824" s="1" t="s">
        <v>1106</v>
      </c>
      <c r="BW824" s="1" t="s">
        <v>1106</v>
      </c>
      <c r="BX824" s="1" t="s">
        <v>1383</v>
      </c>
      <c r="BY824" s="1" t="s">
        <v>1383</v>
      </c>
      <c r="BZ824" s="1" t="s">
        <v>1106</v>
      </c>
      <c r="CA824" s="1" t="s">
        <v>1383</v>
      </c>
      <c r="CB824" s="1" t="s">
        <v>1383</v>
      </c>
      <c r="CC824" s="1" t="s">
        <v>1106</v>
      </c>
      <c r="CD824" s="1" t="s">
        <v>1383</v>
      </c>
      <c r="CE824" s="1" t="s">
        <v>1383</v>
      </c>
      <c r="CF824" s="1" t="s">
        <v>1383</v>
      </c>
      <c r="CG824" s="1" t="s">
        <v>1383</v>
      </c>
      <c r="CH824" s="1" t="s">
        <v>1383</v>
      </c>
      <c r="CI824" s="2">
        <v>41411</v>
      </c>
      <c r="CJ824" s="2">
        <v>38718</v>
      </c>
    </row>
    <row r="825" spans="1:88" ht="45" x14ac:dyDescent="0.25">
      <c r="A825" s="1">
        <v>327</v>
      </c>
      <c r="B825" s="1" t="s">
        <v>732</v>
      </c>
      <c r="G825" s="5">
        <v>327.10000000000002</v>
      </c>
      <c r="H825" s="1" t="s">
        <v>4139</v>
      </c>
      <c r="I825" s="1" t="s">
        <v>16</v>
      </c>
      <c r="J825" s="1" t="s">
        <v>1041</v>
      </c>
      <c r="K825" s="1" t="s">
        <v>401</v>
      </c>
      <c r="L825" s="1" t="s">
        <v>16</v>
      </c>
      <c r="M825" s="1" t="s">
        <v>4138</v>
      </c>
      <c r="N825" s="2">
        <v>36161</v>
      </c>
      <c r="P825" s="1">
        <v>261073</v>
      </c>
      <c r="Q825" s="1">
        <v>213297</v>
      </c>
      <c r="R825" s="1">
        <v>159</v>
      </c>
      <c r="S825" s="1" t="s">
        <v>1290</v>
      </c>
      <c r="T825" s="1" t="s">
        <v>4137</v>
      </c>
      <c r="U825" s="1">
        <v>10</v>
      </c>
      <c r="V825" s="1" t="s">
        <v>1529</v>
      </c>
      <c r="W825" s="1">
        <v>85</v>
      </c>
      <c r="X825" s="1">
        <v>1</v>
      </c>
      <c r="Y825" s="1" t="s">
        <v>1256</v>
      </c>
      <c r="Z825" s="1">
        <v>1</v>
      </c>
      <c r="AA825" s="1">
        <v>0</v>
      </c>
      <c r="AB825" s="1">
        <v>0</v>
      </c>
      <c r="AC825" s="1">
        <v>1</v>
      </c>
      <c r="AD825" s="1">
        <v>0</v>
      </c>
      <c r="AE825" s="1">
        <v>0</v>
      </c>
      <c r="AF825" s="1">
        <v>0</v>
      </c>
      <c r="AG825" s="1">
        <v>0</v>
      </c>
      <c r="AH825" s="1">
        <v>0</v>
      </c>
      <c r="AI825" s="1">
        <v>0</v>
      </c>
      <c r="AJ825" s="1">
        <v>0</v>
      </c>
      <c r="AK825" s="1">
        <v>1</v>
      </c>
      <c r="AL825" s="1">
        <v>0</v>
      </c>
      <c r="AM825" s="1">
        <v>0</v>
      </c>
      <c r="AN825" s="1">
        <v>0</v>
      </c>
      <c r="AO825" s="1">
        <v>0</v>
      </c>
      <c r="AP825" s="1">
        <v>0</v>
      </c>
      <c r="AQ825" s="1" t="s">
        <v>1251</v>
      </c>
      <c r="AR825" s="1">
        <v>0</v>
      </c>
      <c r="AT825" s="1" t="s">
        <v>16</v>
      </c>
      <c r="AU825" s="1" t="s">
        <v>1206</v>
      </c>
      <c r="AV825" s="1" t="s">
        <v>1332</v>
      </c>
      <c r="AW825" s="1">
        <v>2</v>
      </c>
      <c r="AX825" s="1">
        <v>2</v>
      </c>
      <c r="CI825" s="2">
        <v>41411</v>
      </c>
    </row>
    <row r="826" spans="1:88" ht="60" x14ac:dyDescent="0.25">
      <c r="A826" s="12">
        <v>328</v>
      </c>
      <c r="B826" s="12" t="s">
        <v>733</v>
      </c>
      <c r="C826" s="12"/>
      <c r="D826" s="12"/>
      <c r="E826" s="12"/>
      <c r="F826" s="1" t="s">
        <v>4124</v>
      </c>
      <c r="G826" s="19">
        <v>328.7</v>
      </c>
      <c r="H826" s="12" t="s">
        <v>4126</v>
      </c>
      <c r="I826" s="12" t="s">
        <v>1434</v>
      </c>
      <c r="J826" s="12" t="s">
        <v>946</v>
      </c>
      <c r="K826" s="12" t="s">
        <v>457</v>
      </c>
      <c r="L826" s="12" t="s">
        <v>21</v>
      </c>
      <c r="M826" s="12" t="s">
        <v>1040</v>
      </c>
      <c r="N826" s="16">
        <v>36161</v>
      </c>
      <c r="O826" s="12"/>
      <c r="P826" s="12">
        <v>359640</v>
      </c>
      <c r="Q826" s="12">
        <v>407120</v>
      </c>
      <c r="R826" s="12">
        <v>108</v>
      </c>
      <c r="S826" s="12" t="s">
        <v>1140</v>
      </c>
      <c r="T826" s="12" t="s">
        <v>4125</v>
      </c>
      <c r="U826" s="12">
        <v>10</v>
      </c>
      <c r="V826" s="12" t="s">
        <v>1207</v>
      </c>
      <c r="W826" s="12"/>
      <c r="X826" s="12"/>
      <c r="Y826" s="12"/>
      <c r="Z826" s="12">
        <v>1</v>
      </c>
      <c r="AA826" s="12">
        <v>0</v>
      </c>
      <c r="AB826" s="12">
        <v>0</v>
      </c>
      <c r="AC826" s="12">
        <v>0</v>
      </c>
      <c r="AD826" s="12">
        <v>0</v>
      </c>
      <c r="AE826" s="12">
        <v>0</v>
      </c>
      <c r="AF826" s="12">
        <v>0</v>
      </c>
      <c r="AG826" s="12">
        <v>0</v>
      </c>
      <c r="AH826" s="12">
        <v>0</v>
      </c>
      <c r="AI826" s="12">
        <v>1</v>
      </c>
      <c r="AJ826" s="12">
        <v>0</v>
      </c>
      <c r="AK826" s="12">
        <v>0</v>
      </c>
      <c r="AL826" s="12">
        <v>0</v>
      </c>
      <c r="AM826" s="12">
        <v>0</v>
      </c>
      <c r="AN826" s="12">
        <v>0</v>
      </c>
      <c r="AO826" s="12">
        <v>0</v>
      </c>
      <c r="AP826" s="12">
        <v>0</v>
      </c>
      <c r="AQ826" s="12" t="s">
        <v>1074</v>
      </c>
      <c r="AR826" s="12">
        <v>0</v>
      </c>
      <c r="AS826" s="12"/>
      <c r="AT826" s="12" t="s">
        <v>1067</v>
      </c>
      <c r="AU826" s="12" t="s">
        <v>1206</v>
      </c>
      <c r="AV826" s="1" t="s">
        <v>1178</v>
      </c>
      <c r="AW826" s="12">
        <v>52</v>
      </c>
      <c r="AX826" s="1">
        <v>0</v>
      </c>
      <c r="AY826" s="12"/>
      <c r="AZ826" s="1" t="s">
        <v>1065</v>
      </c>
      <c r="BB826" s="1" t="s">
        <v>1809</v>
      </c>
      <c r="BD826" s="1" t="s">
        <v>733</v>
      </c>
      <c r="BE826" s="1" t="s">
        <v>1036</v>
      </c>
      <c r="BF826" s="3">
        <v>12</v>
      </c>
      <c r="BG826" s="1" t="s">
        <v>1919</v>
      </c>
      <c r="BH826" s="1" t="s">
        <v>1135</v>
      </c>
      <c r="BI826" s="1" t="s">
        <v>1173</v>
      </c>
      <c r="BJ826" s="1" t="s">
        <v>1429</v>
      </c>
      <c r="BK826" s="1" t="s">
        <v>1428</v>
      </c>
      <c r="BL826" s="1" t="s">
        <v>1108</v>
      </c>
      <c r="BM826" s="1" t="s">
        <v>1107</v>
      </c>
      <c r="BN826" s="1">
        <v>1</v>
      </c>
      <c r="BS826" s="1" t="s">
        <v>1427</v>
      </c>
      <c r="BW826" s="1" t="s">
        <v>1427</v>
      </c>
      <c r="BX826" s="1" t="s">
        <v>1427</v>
      </c>
      <c r="BY826" s="1" t="s">
        <v>1427</v>
      </c>
      <c r="BZ826" s="1" t="s">
        <v>1427</v>
      </c>
      <c r="CA826" s="1" t="s">
        <v>1427</v>
      </c>
      <c r="CB826" s="1" t="s">
        <v>1427</v>
      </c>
      <c r="CC826" s="1" t="s">
        <v>1427</v>
      </c>
      <c r="CD826" s="1" t="s">
        <v>1427</v>
      </c>
      <c r="CE826" s="1" t="s">
        <v>1427</v>
      </c>
      <c r="CF826" s="1" t="s">
        <v>1427</v>
      </c>
      <c r="CG826" s="1" t="s">
        <v>1427</v>
      </c>
      <c r="CH826" s="1" t="s">
        <v>1427</v>
      </c>
      <c r="CI826" s="2">
        <v>41411</v>
      </c>
      <c r="CJ826" s="2">
        <v>39001</v>
      </c>
    </row>
    <row r="827" spans="1:88" ht="60" x14ac:dyDescent="0.25">
      <c r="A827" s="1">
        <v>328</v>
      </c>
      <c r="B827" s="1" t="s">
        <v>733</v>
      </c>
      <c r="F827" s="1" t="s">
        <v>4124</v>
      </c>
      <c r="G827" s="5">
        <v>328.3</v>
      </c>
      <c r="H827" s="1" t="s">
        <v>4131</v>
      </c>
      <c r="I827" s="1" t="s">
        <v>1434</v>
      </c>
      <c r="J827" s="1" t="s">
        <v>946</v>
      </c>
      <c r="K827" s="1" t="s">
        <v>457</v>
      </c>
      <c r="L827" s="1" t="s">
        <v>21</v>
      </c>
      <c r="M827" s="1" t="s">
        <v>1040</v>
      </c>
      <c r="N827" s="2">
        <v>36161</v>
      </c>
      <c r="P827" s="1">
        <v>359620</v>
      </c>
      <c r="Q827" s="1">
        <v>407140</v>
      </c>
      <c r="R827" s="1">
        <v>108</v>
      </c>
      <c r="S827" s="1" t="s">
        <v>1140</v>
      </c>
      <c r="T827" s="1" t="s">
        <v>4130</v>
      </c>
      <c r="U827" s="1">
        <v>90</v>
      </c>
      <c r="V827" s="1" t="s">
        <v>1207</v>
      </c>
      <c r="W827" s="1">
        <v>68</v>
      </c>
      <c r="X827" s="1">
        <v>5</v>
      </c>
      <c r="Y827" s="1" t="s">
        <v>1256</v>
      </c>
      <c r="Z827" s="1">
        <v>1</v>
      </c>
      <c r="AA827" s="1">
        <v>0</v>
      </c>
      <c r="AB827" s="1">
        <v>0</v>
      </c>
      <c r="AC827" s="1">
        <v>0</v>
      </c>
      <c r="AD827" s="1">
        <v>1</v>
      </c>
      <c r="AE827" s="1">
        <v>0</v>
      </c>
      <c r="AF827" s="1">
        <v>0</v>
      </c>
      <c r="AG827" s="1">
        <v>0</v>
      </c>
      <c r="AH827" s="1">
        <v>0</v>
      </c>
      <c r="AI827" s="1">
        <v>1</v>
      </c>
      <c r="AJ827" s="1">
        <v>0</v>
      </c>
      <c r="AK827" s="1">
        <v>0</v>
      </c>
      <c r="AL827" s="1">
        <v>0</v>
      </c>
      <c r="AM827" s="1">
        <v>0</v>
      </c>
      <c r="AN827" s="1">
        <v>0</v>
      </c>
      <c r="AO827" s="1">
        <v>0</v>
      </c>
      <c r="AP827" s="1">
        <v>0</v>
      </c>
      <c r="AQ827" s="1" t="s">
        <v>1821</v>
      </c>
      <c r="AR827" s="1">
        <v>0</v>
      </c>
      <c r="AT827" s="1" t="s">
        <v>1067</v>
      </c>
      <c r="AU827" s="1" t="s">
        <v>1206</v>
      </c>
      <c r="AV827" s="1" t="s">
        <v>1178</v>
      </c>
      <c r="AW827" s="1">
        <v>52</v>
      </c>
      <c r="AX827" s="1">
        <v>0</v>
      </c>
      <c r="CI827" s="2">
        <v>41411</v>
      </c>
    </row>
    <row r="828" spans="1:88" ht="60" x14ac:dyDescent="0.25">
      <c r="A828" s="12">
        <v>328</v>
      </c>
      <c r="B828" s="12" t="s">
        <v>733</v>
      </c>
      <c r="C828" s="12"/>
      <c r="D828" s="12"/>
      <c r="E828" s="12"/>
      <c r="F828" s="1" t="s">
        <v>4124</v>
      </c>
      <c r="G828" s="19">
        <v>328.6</v>
      </c>
      <c r="H828" s="12" t="s">
        <v>2048</v>
      </c>
      <c r="I828" s="12" t="s">
        <v>1434</v>
      </c>
      <c r="J828" s="12" t="s">
        <v>946</v>
      </c>
      <c r="K828" s="12" t="s">
        <v>457</v>
      </c>
      <c r="L828" s="12" t="s">
        <v>21</v>
      </c>
      <c r="M828" s="12" t="s">
        <v>1040</v>
      </c>
      <c r="N828" s="16">
        <v>36161</v>
      </c>
      <c r="O828" s="12"/>
      <c r="P828" s="12">
        <v>359590</v>
      </c>
      <c r="Q828" s="12">
        <v>407155</v>
      </c>
      <c r="R828" s="12">
        <v>108</v>
      </c>
      <c r="S828" s="12" t="s">
        <v>1140</v>
      </c>
      <c r="T828" s="12" t="s">
        <v>4127</v>
      </c>
      <c r="U828" s="12">
        <v>10</v>
      </c>
      <c r="V828" s="12" t="s">
        <v>1207</v>
      </c>
      <c r="W828" s="12">
        <v>65</v>
      </c>
      <c r="X828" s="12"/>
      <c r="Y828" s="12"/>
      <c r="Z828" s="12">
        <v>1</v>
      </c>
      <c r="AA828" s="12">
        <v>0</v>
      </c>
      <c r="AB828" s="12">
        <v>0</v>
      </c>
      <c r="AC828" s="12">
        <v>0</v>
      </c>
      <c r="AD828" s="12">
        <v>0</v>
      </c>
      <c r="AE828" s="12">
        <v>0</v>
      </c>
      <c r="AF828" s="12">
        <v>0</v>
      </c>
      <c r="AG828" s="12">
        <v>0</v>
      </c>
      <c r="AH828" s="12">
        <v>0</v>
      </c>
      <c r="AI828" s="12">
        <v>1</v>
      </c>
      <c r="AJ828" s="12">
        <v>0</v>
      </c>
      <c r="AK828" s="12">
        <v>0</v>
      </c>
      <c r="AL828" s="12">
        <v>0</v>
      </c>
      <c r="AM828" s="12">
        <v>0</v>
      </c>
      <c r="AN828" s="12">
        <v>0</v>
      </c>
      <c r="AO828" s="12">
        <v>0</v>
      </c>
      <c r="AP828" s="12">
        <v>0</v>
      </c>
      <c r="AQ828" s="12" t="s">
        <v>1074</v>
      </c>
      <c r="AR828" s="12">
        <v>0</v>
      </c>
      <c r="AS828" s="12"/>
      <c r="AT828" s="12" t="s">
        <v>1067</v>
      </c>
      <c r="AU828" s="12" t="s">
        <v>1206</v>
      </c>
      <c r="AV828" s="1" t="s">
        <v>1178</v>
      </c>
      <c r="AW828" s="12">
        <v>52</v>
      </c>
      <c r="AX828" s="1">
        <v>0</v>
      </c>
      <c r="AY828" s="12"/>
      <c r="AZ828" s="1" t="s">
        <v>1065</v>
      </c>
      <c r="BB828" s="1" t="s">
        <v>1811</v>
      </c>
      <c r="BD828" s="1" t="s">
        <v>733</v>
      </c>
      <c r="BE828" s="1" t="s">
        <v>1036</v>
      </c>
      <c r="BF828" s="3">
        <v>12</v>
      </c>
      <c r="BG828" s="1" t="s">
        <v>1919</v>
      </c>
      <c r="BH828" s="1" t="s">
        <v>1135</v>
      </c>
      <c r="BI828" s="1" t="s">
        <v>1173</v>
      </c>
      <c r="BJ828" s="1" t="s">
        <v>1429</v>
      </c>
      <c r="BK828" s="1" t="s">
        <v>1428</v>
      </c>
      <c r="BL828" s="1" t="s">
        <v>1108</v>
      </c>
      <c r="BM828" s="1" t="s">
        <v>1107</v>
      </c>
      <c r="BN828" s="1">
        <v>1</v>
      </c>
      <c r="BS828" s="1" t="s">
        <v>1427</v>
      </c>
      <c r="BW828" s="1" t="s">
        <v>1427</v>
      </c>
      <c r="BX828" s="1" t="s">
        <v>1427</v>
      </c>
      <c r="BY828" s="1" t="s">
        <v>1427</v>
      </c>
      <c r="BZ828" s="1" t="s">
        <v>1427</v>
      </c>
      <c r="CA828" s="1" t="s">
        <v>1427</v>
      </c>
      <c r="CB828" s="1" t="s">
        <v>1427</v>
      </c>
      <c r="CC828" s="1" t="s">
        <v>1427</v>
      </c>
      <c r="CD828" s="1" t="s">
        <v>1427</v>
      </c>
      <c r="CE828" s="1" t="s">
        <v>1427</v>
      </c>
      <c r="CF828" s="1" t="s">
        <v>1427</v>
      </c>
      <c r="CG828" s="1" t="s">
        <v>1427</v>
      </c>
      <c r="CH828" s="1" t="s">
        <v>1427</v>
      </c>
      <c r="CI828" s="2">
        <v>41411</v>
      </c>
      <c r="CJ828" s="2">
        <v>39001</v>
      </c>
    </row>
    <row r="829" spans="1:88" ht="60" x14ac:dyDescent="0.25">
      <c r="A829" s="1">
        <v>328</v>
      </c>
      <c r="B829" s="1" t="s">
        <v>733</v>
      </c>
      <c r="F829" s="1" t="s">
        <v>4124</v>
      </c>
      <c r="G829" s="5">
        <v>328.4</v>
      </c>
      <c r="H829" s="1" t="s">
        <v>2800</v>
      </c>
      <c r="I829" s="1" t="s">
        <v>1434</v>
      </c>
      <c r="J829" s="1" t="s">
        <v>946</v>
      </c>
      <c r="K829" s="1" t="s">
        <v>457</v>
      </c>
      <c r="L829" s="1" t="s">
        <v>21</v>
      </c>
      <c r="M829" s="1" t="s">
        <v>1040</v>
      </c>
      <c r="N829" s="2">
        <v>36161</v>
      </c>
      <c r="P829" s="1">
        <v>359580</v>
      </c>
      <c r="Q829" s="1">
        <v>407050</v>
      </c>
      <c r="R829" s="1">
        <v>108</v>
      </c>
      <c r="S829" s="1" t="s">
        <v>1140</v>
      </c>
      <c r="T829" s="1" t="s">
        <v>4129</v>
      </c>
      <c r="U829" s="1">
        <v>70</v>
      </c>
      <c r="V829" s="1" t="s">
        <v>1207</v>
      </c>
      <c r="W829" s="1">
        <v>67</v>
      </c>
      <c r="X829" s="1">
        <v>5</v>
      </c>
      <c r="Y829" s="1" t="s">
        <v>1256</v>
      </c>
      <c r="Z829" s="1">
        <v>1</v>
      </c>
      <c r="AA829" s="1">
        <v>0</v>
      </c>
      <c r="AB829" s="1">
        <v>0</v>
      </c>
      <c r="AC829" s="1">
        <v>0</v>
      </c>
      <c r="AD829" s="1">
        <v>1</v>
      </c>
      <c r="AE829" s="1">
        <v>0</v>
      </c>
      <c r="AF829" s="1">
        <v>0</v>
      </c>
      <c r="AG829" s="1">
        <v>0</v>
      </c>
      <c r="AH829" s="1">
        <v>0</v>
      </c>
      <c r="AI829" s="1">
        <v>1</v>
      </c>
      <c r="AJ829" s="1">
        <v>0</v>
      </c>
      <c r="AK829" s="1">
        <v>0</v>
      </c>
      <c r="AL829" s="1">
        <v>0</v>
      </c>
      <c r="AM829" s="1">
        <v>0</v>
      </c>
      <c r="AN829" s="1">
        <v>0</v>
      </c>
      <c r="AO829" s="1">
        <v>0</v>
      </c>
      <c r="AP829" s="1">
        <v>0</v>
      </c>
      <c r="AQ829" s="1" t="s">
        <v>1821</v>
      </c>
      <c r="AR829" s="1">
        <v>0</v>
      </c>
      <c r="AT829" s="1" t="s">
        <v>1067</v>
      </c>
      <c r="AU829" s="1" t="s">
        <v>1206</v>
      </c>
      <c r="AV829" s="1" t="s">
        <v>1178</v>
      </c>
      <c r="AW829" s="1">
        <v>52</v>
      </c>
      <c r="AX829" s="1">
        <v>0</v>
      </c>
      <c r="CI829" s="2">
        <v>41411</v>
      </c>
    </row>
    <row r="830" spans="1:88" ht="60" x14ac:dyDescent="0.25">
      <c r="A830" s="12">
        <v>328</v>
      </c>
      <c r="B830" s="12" t="s">
        <v>733</v>
      </c>
      <c r="C830" s="12"/>
      <c r="D830" s="12"/>
      <c r="E830" s="12"/>
      <c r="F830" s="1" t="s">
        <v>4124</v>
      </c>
      <c r="G830" s="19">
        <v>328.8</v>
      </c>
      <c r="H830" s="12" t="s">
        <v>2295</v>
      </c>
      <c r="I830" s="12" t="s">
        <v>1434</v>
      </c>
      <c r="J830" s="12" t="s">
        <v>946</v>
      </c>
      <c r="K830" s="12" t="s">
        <v>457</v>
      </c>
      <c r="L830" s="12" t="s">
        <v>21</v>
      </c>
      <c r="M830" s="12" t="s">
        <v>1040</v>
      </c>
      <c r="N830" s="16">
        <v>36161</v>
      </c>
      <c r="O830" s="12"/>
      <c r="P830" s="12">
        <v>359580</v>
      </c>
      <c r="Q830" s="12">
        <v>407060</v>
      </c>
      <c r="R830" s="12">
        <v>108</v>
      </c>
      <c r="S830" s="12" t="s">
        <v>1140</v>
      </c>
      <c r="T830" s="12" t="s">
        <v>4123</v>
      </c>
      <c r="U830" s="12">
        <v>10</v>
      </c>
      <c r="V830" s="12" t="s">
        <v>1207</v>
      </c>
      <c r="W830" s="12"/>
      <c r="X830" s="12"/>
      <c r="Y830" s="12"/>
      <c r="Z830" s="12">
        <v>1</v>
      </c>
      <c r="AA830" s="12">
        <v>0</v>
      </c>
      <c r="AB830" s="12">
        <v>0</v>
      </c>
      <c r="AC830" s="12">
        <v>0</v>
      </c>
      <c r="AD830" s="12">
        <v>0</v>
      </c>
      <c r="AE830" s="12">
        <v>0</v>
      </c>
      <c r="AF830" s="12">
        <v>0</v>
      </c>
      <c r="AG830" s="12">
        <v>0</v>
      </c>
      <c r="AH830" s="12">
        <v>0</v>
      </c>
      <c r="AI830" s="12">
        <v>1</v>
      </c>
      <c r="AJ830" s="12">
        <v>0</v>
      </c>
      <c r="AK830" s="12">
        <v>0</v>
      </c>
      <c r="AL830" s="12">
        <v>0</v>
      </c>
      <c r="AM830" s="12">
        <v>0</v>
      </c>
      <c r="AN830" s="12">
        <v>0</v>
      </c>
      <c r="AO830" s="12">
        <v>0</v>
      </c>
      <c r="AP830" s="12">
        <v>0</v>
      </c>
      <c r="AQ830" s="12" t="s">
        <v>1074</v>
      </c>
      <c r="AR830" s="12">
        <v>0</v>
      </c>
      <c r="AS830" s="12"/>
      <c r="AT830" s="12" t="s">
        <v>1067</v>
      </c>
      <c r="AU830" s="12" t="s">
        <v>1206</v>
      </c>
      <c r="AV830" s="1" t="s">
        <v>1178</v>
      </c>
      <c r="AW830" s="12">
        <v>52</v>
      </c>
      <c r="AX830" s="1">
        <v>0</v>
      </c>
      <c r="AY830" s="12"/>
      <c r="AZ830" s="1" t="s">
        <v>1065</v>
      </c>
      <c r="BB830" s="1" t="s">
        <v>1432</v>
      </c>
      <c r="BD830" s="1" t="s">
        <v>733</v>
      </c>
      <c r="BE830" s="1" t="s">
        <v>1036</v>
      </c>
      <c r="BF830" s="3">
        <v>12</v>
      </c>
      <c r="BG830" s="1" t="s">
        <v>1919</v>
      </c>
      <c r="BH830" s="1" t="s">
        <v>1135</v>
      </c>
      <c r="BI830" s="1" t="s">
        <v>1173</v>
      </c>
      <c r="BJ830" s="1" t="s">
        <v>1429</v>
      </c>
      <c r="BK830" s="1" t="s">
        <v>1428</v>
      </c>
      <c r="BL830" s="1" t="s">
        <v>1108</v>
      </c>
      <c r="BM830" s="1" t="s">
        <v>1107</v>
      </c>
      <c r="BN830" s="1">
        <v>1</v>
      </c>
      <c r="BS830" s="1" t="s">
        <v>1427</v>
      </c>
      <c r="BW830" s="1" t="s">
        <v>1427</v>
      </c>
      <c r="BX830" s="1" t="s">
        <v>1427</v>
      </c>
      <c r="BY830" s="1" t="s">
        <v>1427</v>
      </c>
      <c r="BZ830" s="1" t="s">
        <v>1427</v>
      </c>
      <c r="CA830" s="1" t="s">
        <v>1427</v>
      </c>
      <c r="CB830" s="1" t="s">
        <v>1427</v>
      </c>
      <c r="CC830" s="1" t="s">
        <v>1427</v>
      </c>
      <c r="CD830" s="1" t="s">
        <v>1427</v>
      </c>
      <c r="CE830" s="1" t="s">
        <v>1427</v>
      </c>
      <c r="CF830" s="1" t="s">
        <v>1427</v>
      </c>
      <c r="CG830" s="1" t="s">
        <v>1427</v>
      </c>
      <c r="CH830" s="1" t="s">
        <v>1427</v>
      </c>
      <c r="CI830" s="2">
        <v>41411</v>
      </c>
      <c r="CJ830" s="2">
        <v>39001</v>
      </c>
    </row>
    <row r="831" spans="1:88" s="20" customFormat="1" ht="60" x14ac:dyDescent="0.25">
      <c r="A831" s="1">
        <v>328</v>
      </c>
      <c r="B831" s="1" t="s">
        <v>733</v>
      </c>
      <c r="C831" s="1"/>
      <c r="D831" s="1"/>
      <c r="E831" s="1"/>
      <c r="F831" s="1" t="s">
        <v>4124</v>
      </c>
      <c r="G831" s="5">
        <v>328.5</v>
      </c>
      <c r="H831" s="1" t="s">
        <v>1098</v>
      </c>
      <c r="I831" s="1" t="s">
        <v>1434</v>
      </c>
      <c r="J831" s="1" t="s">
        <v>946</v>
      </c>
      <c r="K831" s="1" t="s">
        <v>457</v>
      </c>
      <c r="L831" s="1" t="s">
        <v>21</v>
      </c>
      <c r="M831" s="1" t="s">
        <v>1040</v>
      </c>
      <c r="N831" s="2">
        <v>36161</v>
      </c>
      <c r="O831" s="1"/>
      <c r="P831" s="1">
        <v>359559</v>
      </c>
      <c r="Q831" s="1">
        <v>406976</v>
      </c>
      <c r="R831" s="1">
        <v>108</v>
      </c>
      <c r="S831" s="1" t="s">
        <v>1140</v>
      </c>
      <c r="T831" s="1" t="s">
        <v>4128</v>
      </c>
      <c r="U831" s="1">
        <v>5</v>
      </c>
      <c r="V831" s="1" t="s">
        <v>1334</v>
      </c>
      <c r="W831" s="1">
        <v>65</v>
      </c>
      <c r="X831" s="1">
        <v>5</v>
      </c>
      <c r="Y831" s="1" t="s">
        <v>1256</v>
      </c>
      <c r="Z831" s="1">
        <v>1</v>
      </c>
      <c r="AA831" s="1">
        <v>0</v>
      </c>
      <c r="AB831" s="1">
        <v>0</v>
      </c>
      <c r="AC831" s="1">
        <v>0</v>
      </c>
      <c r="AD831" s="1">
        <v>0</v>
      </c>
      <c r="AE831" s="1">
        <v>0</v>
      </c>
      <c r="AF831" s="1">
        <v>0</v>
      </c>
      <c r="AG831" s="1">
        <v>1</v>
      </c>
      <c r="AH831" s="1">
        <v>1</v>
      </c>
      <c r="AI831" s="1">
        <v>1</v>
      </c>
      <c r="AJ831" s="1">
        <v>0</v>
      </c>
      <c r="AK831" s="1">
        <v>0</v>
      </c>
      <c r="AL831" s="1">
        <v>0</v>
      </c>
      <c r="AM831" s="1">
        <v>0</v>
      </c>
      <c r="AN831" s="1">
        <v>0</v>
      </c>
      <c r="AO831" s="1">
        <v>0</v>
      </c>
      <c r="AP831" s="1">
        <v>0</v>
      </c>
      <c r="AQ831" s="1" t="s">
        <v>1097</v>
      </c>
      <c r="AR831" s="1">
        <v>0</v>
      </c>
      <c r="AS831" s="1"/>
      <c r="AT831" s="1" t="s">
        <v>1067</v>
      </c>
      <c r="AU831" s="1" t="s">
        <v>1206</v>
      </c>
      <c r="AV831" s="1" t="s">
        <v>1178</v>
      </c>
      <c r="AW831" s="1">
        <v>52</v>
      </c>
      <c r="AX831" s="1">
        <v>0</v>
      </c>
      <c r="AY831" s="1" t="s">
        <v>1992</v>
      </c>
      <c r="AZ831" s="1" t="s">
        <v>1065</v>
      </c>
      <c r="BA831" s="1"/>
      <c r="BB831" s="1" t="s">
        <v>2045</v>
      </c>
      <c r="BC831" s="1"/>
      <c r="BD831" s="1" t="s">
        <v>733</v>
      </c>
      <c r="BE831" s="1" t="s">
        <v>1036</v>
      </c>
      <c r="BF831" s="3">
        <v>12</v>
      </c>
      <c r="BG831" s="1" t="s">
        <v>1919</v>
      </c>
      <c r="BH831" s="1" t="s">
        <v>1135</v>
      </c>
      <c r="BI831" s="1" t="s">
        <v>1173</v>
      </c>
      <c r="BJ831" s="1" t="s">
        <v>1429</v>
      </c>
      <c r="BK831" s="1" t="s">
        <v>1428</v>
      </c>
      <c r="BL831" s="1" t="s">
        <v>1108</v>
      </c>
      <c r="BM831" s="1" t="s">
        <v>1107</v>
      </c>
      <c r="BN831" s="1">
        <v>1</v>
      </c>
      <c r="BO831" s="1"/>
      <c r="BP831" s="1"/>
      <c r="BQ831" s="1"/>
      <c r="BR831" s="1"/>
      <c r="BS831" s="1" t="s">
        <v>1106</v>
      </c>
      <c r="BT831" s="1"/>
      <c r="BU831" s="1" t="s">
        <v>1170</v>
      </c>
      <c r="BV831" s="1"/>
      <c r="BW831" s="1" t="s">
        <v>1170</v>
      </c>
      <c r="BX831" s="1" t="s">
        <v>1106</v>
      </c>
      <c r="BY831" s="1" t="s">
        <v>1106</v>
      </c>
      <c r="BZ831" s="1" t="s">
        <v>1106</v>
      </c>
      <c r="CA831" s="1" t="s">
        <v>1106</v>
      </c>
      <c r="CB831" s="1" t="s">
        <v>1106</v>
      </c>
      <c r="CC831" s="1" t="s">
        <v>1170</v>
      </c>
      <c r="CD831" s="1" t="s">
        <v>1106</v>
      </c>
      <c r="CE831" s="1" t="s">
        <v>1106</v>
      </c>
      <c r="CF831" s="1" t="s">
        <v>1106</v>
      </c>
      <c r="CG831" s="1" t="s">
        <v>1106</v>
      </c>
      <c r="CH831" s="1" t="s">
        <v>1106</v>
      </c>
      <c r="CI831" s="2">
        <v>41411</v>
      </c>
      <c r="CJ831" s="2">
        <v>38847</v>
      </c>
    </row>
    <row r="832" spans="1:88" s="20" customFormat="1" ht="60" x14ac:dyDescent="0.25">
      <c r="A832" s="1">
        <v>328</v>
      </c>
      <c r="B832" s="1" t="s">
        <v>733</v>
      </c>
      <c r="C832" s="1"/>
      <c r="D832" s="1"/>
      <c r="E832" s="1"/>
      <c r="F832" s="1" t="s">
        <v>4124</v>
      </c>
      <c r="G832" s="5">
        <v>328.2</v>
      </c>
      <c r="H832" s="1" t="s">
        <v>4133</v>
      </c>
      <c r="I832" s="1" t="s">
        <v>1434</v>
      </c>
      <c r="J832" s="1" t="s">
        <v>946</v>
      </c>
      <c r="K832" s="1" t="s">
        <v>457</v>
      </c>
      <c r="L832" s="1" t="s">
        <v>21</v>
      </c>
      <c r="M832" s="1" t="s">
        <v>1040</v>
      </c>
      <c r="N832" s="2">
        <v>36161</v>
      </c>
      <c r="O832" s="1"/>
      <c r="P832" s="1">
        <v>359077</v>
      </c>
      <c r="Q832" s="1">
        <v>407160</v>
      </c>
      <c r="R832" s="1">
        <v>108</v>
      </c>
      <c r="S832" s="1" t="s">
        <v>1140</v>
      </c>
      <c r="T832" s="1" t="s">
        <v>4132</v>
      </c>
      <c r="U832" s="1">
        <v>10</v>
      </c>
      <c r="V832" s="1" t="s">
        <v>1194</v>
      </c>
      <c r="W832" s="1">
        <v>42</v>
      </c>
      <c r="X832" s="1">
        <v>3</v>
      </c>
      <c r="Y832" s="1" t="s">
        <v>1256</v>
      </c>
      <c r="Z832" s="1">
        <v>1</v>
      </c>
      <c r="AA832" s="1">
        <v>0</v>
      </c>
      <c r="AB832" s="1">
        <v>1</v>
      </c>
      <c r="AC832" s="1">
        <v>0</v>
      </c>
      <c r="AD832" s="1">
        <v>0</v>
      </c>
      <c r="AE832" s="1">
        <v>0</v>
      </c>
      <c r="AF832" s="1">
        <v>0</v>
      </c>
      <c r="AG832" s="1">
        <v>0</v>
      </c>
      <c r="AH832" s="1">
        <v>0</v>
      </c>
      <c r="AI832" s="1">
        <v>1</v>
      </c>
      <c r="AJ832" s="1">
        <v>0</v>
      </c>
      <c r="AK832" s="1">
        <v>0</v>
      </c>
      <c r="AL832" s="1">
        <v>0</v>
      </c>
      <c r="AM832" s="1">
        <v>0</v>
      </c>
      <c r="AN832" s="1">
        <v>0</v>
      </c>
      <c r="AO832" s="1">
        <v>0</v>
      </c>
      <c r="AP832" s="1">
        <v>0</v>
      </c>
      <c r="AQ832" s="1" t="s">
        <v>1718</v>
      </c>
      <c r="AR832" s="1">
        <v>0</v>
      </c>
      <c r="AS832" s="1"/>
      <c r="AT832" s="1" t="s">
        <v>1067</v>
      </c>
      <c r="AU832" s="1" t="s">
        <v>1206</v>
      </c>
      <c r="AV832" s="1" t="s">
        <v>1178</v>
      </c>
      <c r="AW832" s="1">
        <v>52</v>
      </c>
      <c r="AX832" s="1">
        <v>0</v>
      </c>
      <c r="AY832" s="1"/>
      <c r="AZ832" s="1" t="s">
        <v>1065</v>
      </c>
      <c r="BA832" s="1"/>
      <c r="BB832" s="1" t="s">
        <v>1827</v>
      </c>
      <c r="BC832" s="1"/>
      <c r="BD832" s="1" t="s">
        <v>733</v>
      </c>
      <c r="BE832" s="1" t="s">
        <v>1036</v>
      </c>
      <c r="BF832" s="3">
        <v>12</v>
      </c>
      <c r="BG832" s="1" t="s">
        <v>1919</v>
      </c>
      <c r="BH832" s="1" t="s">
        <v>1135</v>
      </c>
      <c r="BI832" s="1" t="s">
        <v>1173</v>
      </c>
      <c r="BJ832" s="1" t="s">
        <v>1429</v>
      </c>
      <c r="BK832" s="1" t="s">
        <v>1428</v>
      </c>
      <c r="BL832" s="1" t="s">
        <v>1108</v>
      </c>
      <c r="BM832" s="1" t="s">
        <v>1107</v>
      </c>
      <c r="BN832" s="1">
        <v>1</v>
      </c>
      <c r="BO832" s="1"/>
      <c r="BP832" s="1"/>
      <c r="BQ832" s="1"/>
      <c r="BR832" s="1"/>
      <c r="BS832" s="1" t="s">
        <v>1106</v>
      </c>
      <c r="BT832" s="1"/>
      <c r="BU832" s="1" t="s">
        <v>1170</v>
      </c>
      <c r="BV832" s="1"/>
      <c r="BW832" s="1" t="s">
        <v>1170</v>
      </c>
      <c r="BX832" s="1" t="s">
        <v>1106</v>
      </c>
      <c r="BY832" s="1" t="s">
        <v>1106</v>
      </c>
      <c r="BZ832" s="1" t="s">
        <v>1106</v>
      </c>
      <c r="CA832" s="1" t="s">
        <v>1106</v>
      </c>
      <c r="CB832" s="1" t="s">
        <v>1106</v>
      </c>
      <c r="CC832" s="1" t="s">
        <v>1170</v>
      </c>
      <c r="CD832" s="1" t="s">
        <v>1106</v>
      </c>
      <c r="CE832" s="1" t="s">
        <v>1106</v>
      </c>
      <c r="CF832" s="1" t="s">
        <v>1106</v>
      </c>
      <c r="CG832" s="1" t="s">
        <v>1106</v>
      </c>
      <c r="CH832" s="1" t="s">
        <v>1106</v>
      </c>
      <c r="CI832" s="2">
        <v>41411</v>
      </c>
      <c r="CJ832" s="2">
        <v>38847</v>
      </c>
    </row>
    <row r="833" spans="1:88" s="20" customFormat="1" ht="60" x14ac:dyDescent="0.25">
      <c r="A833" s="1">
        <v>328</v>
      </c>
      <c r="B833" s="1" t="s">
        <v>733</v>
      </c>
      <c r="C833" s="1"/>
      <c r="D833" s="1"/>
      <c r="E833" s="1"/>
      <c r="F833" s="1" t="s">
        <v>4124</v>
      </c>
      <c r="G833" s="5">
        <v>328.1</v>
      </c>
      <c r="H833" s="1" t="s">
        <v>4136</v>
      </c>
      <c r="I833" s="1" t="s">
        <v>1434</v>
      </c>
      <c r="J833" s="1" t="s">
        <v>946</v>
      </c>
      <c r="K833" s="1" t="s">
        <v>457</v>
      </c>
      <c r="L833" s="1" t="s">
        <v>21</v>
      </c>
      <c r="M833" s="1" t="s">
        <v>1040</v>
      </c>
      <c r="N833" s="2">
        <v>36161</v>
      </c>
      <c r="O833" s="1" t="s">
        <v>4135</v>
      </c>
      <c r="P833" s="1">
        <v>359074</v>
      </c>
      <c r="Q833" s="1">
        <v>407153</v>
      </c>
      <c r="R833" s="1">
        <v>108</v>
      </c>
      <c r="S833" s="1" t="s">
        <v>1140</v>
      </c>
      <c r="T833" s="1" t="s">
        <v>4134</v>
      </c>
      <c r="U833" s="1">
        <v>10</v>
      </c>
      <c r="V833" s="1" t="s">
        <v>1194</v>
      </c>
      <c r="W833" s="1">
        <v>42</v>
      </c>
      <c r="X833" s="1">
        <v>3</v>
      </c>
      <c r="Y833" s="1" t="s">
        <v>1256</v>
      </c>
      <c r="Z833" s="1">
        <v>1</v>
      </c>
      <c r="AA833" s="1">
        <v>1</v>
      </c>
      <c r="AB833" s="1">
        <v>0</v>
      </c>
      <c r="AC833" s="1">
        <v>0</v>
      </c>
      <c r="AD833" s="1">
        <v>0</v>
      </c>
      <c r="AE833" s="1">
        <v>0</v>
      </c>
      <c r="AF833" s="1">
        <v>0</v>
      </c>
      <c r="AG833" s="1">
        <v>0</v>
      </c>
      <c r="AH833" s="1">
        <v>0</v>
      </c>
      <c r="AI833" s="1">
        <v>0</v>
      </c>
      <c r="AJ833" s="1">
        <v>0</v>
      </c>
      <c r="AK833" s="1">
        <v>0</v>
      </c>
      <c r="AL833" s="1">
        <v>0</v>
      </c>
      <c r="AM833" s="1">
        <v>0</v>
      </c>
      <c r="AN833" s="1">
        <v>0</v>
      </c>
      <c r="AO833" s="1">
        <v>0</v>
      </c>
      <c r="AP833" s="1">
        <v>0</v>
      </c>
      <c r="AQ833" s="1" t="s">
        <v>1741</v>
      </c>
      <c r="AR833" s="1">
        <v>0</v>
      </c>
      <c r="AS833" s="1"/>
      <c r="AT833" s="1" t="s">
        <v>1067</v>
      </c>
      <c r="AU833" s="1" t="s">
        <v>1206</v>
      </c>
      <c r="AV833" s="1" t="s">
        <v>1178</v>
      </c>
      <c r="AW833" s="1">
        <v>52</v>
      </c>
      <c r="AX833" s="1">
        <v>52</v>
      </c>
      <c r="AY833" s="1"/>
      <c r="AZ833" s="1"/>
      <c r="BA833" s="1"/>
      <c r="BB833" s="1"/>
      <c r="BC833" s="1"/>
      <c r="BD833" s="1"/>
      <c r="BE833" s="1"/>
      <c r="BF833" s="3"/>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2">
        <v>41411</v>
      </c>
      <c r="CJ833" s="2"/>
    </row>
    <row r="834" spans="1:88" ht="30" x14ac:dyDescent="0.25">
      <c r="A834" s="1">
        <v>329</v>
      </c>
      <c r="B834" s="1" t="s">
        <v>734</v>
      </c>
      <c r="G834" s="5">
        <v>329.1</v>
      </c>
      <c r="H834" s="1" t="s">
        <v>1426</v>
      </c>
      <c r="I834" s="1" t="s">
        <v>16</v>
      </c>
      <c r="J834" s="1" t="s">
        <v>1041</v>
      </c>
      <c r="K834" s="1" t="s">
        <v>141</v>
      </c>
      <c r="L834" s="1" t="s">
        <v>16</v>
      </c>
      <c r="M834" s="1" t="s">
        <v>4120</v>
      </c>
      <c r="N834" s="2">
        <v>36161</v>
      </c>
      <c r="O834" s="1" t="s">
        <v>4122</v>
      </c>
      <c r="P834" s="1">
        <v>320681</v>
      </c>
      <c r="Q834" s="1">
        <v>201938</v>
      </c>
      <c r="R834" s="1">
        <v>171</v>
      </c>
      <c r="S834" s="1" t="s">
        <v>1424</v>
      </c>
      <c r="T834" s="1" t="s">
        <v>4121</v>
      </c>
      <c r="U834" s="1">
        <v>20</v>
      </c>
      <c r="V834" s="1" t="s">
        <v>1194</v>
      </c>
      <c r="W834" s="1">
        <v>0</v>
      </c>
      <c r="X834" s="1">
        <v>20</v>
      </c>
      <c r="Z834" s="1">
        <v>1</v>
      </c>
      <c r="AA834" s="1">
        <v>0</v>
      </c>
      <c r="AB834" s="1">
        <v>0</v>
      </c>
      <c r="AC834" s="1">
        <v>1</v>
      </c>
      <c r="AD834" s="1">
        <v>0</v>
      </c>
      <c r="AE834" s="1">
        <v>0</v>
      </c>
      <c r="AF834" s="1">
        <v>0</v>
      </c>
      <c r="AG834" s="1">
        <v>0</v>
      </c>
      <c r="AH834" s="1">
        <v>0</v>
      </c>
      <c r="AI834" s="1">
        <v>0</v>
      </c>
      <c r="AJ834" s="1">
        <v>0</v>
      </c>
      <c r="AK834" s="1">
        <v>0</v>
      </c>
      <c r="AL834" s="1">
        <v>0</v>
      </c>
      <c r="AM834" s="1">
        <v>0</v>
      </c>
      <c r="AN834" s="1">
        <v>0</v>
      </c>
      <c r="AO834" s="1">
        <v>0</v>
      </c>
      <c r="AP834" s="1">
        <v>0</v>
      </c>
      <c r="AQ834" s="1" t="s">
        <v>1326</v>
      </c>
      <c r="AR834" s="1">
        <v>0</v>
      </c>
      <c r="AT834" s="1" t="s">
        <v>16</v>
      </c>
      <c r="AU834" s="1" t="s">
        <v>1206</v>
      </c>
      <c r="AV834" s="1" t="s">
        <v>1452</v>
      </c>
      <c r="AW834" s="1">
        <v>4</v>
      </c>
      <c r="AX834" s="1">
        <v>4</v>
      </c>
      <c r="CI834" s="2">
        <v>41411</v>
      </c>
    </row>
    <row r="835" spans="1:88" s="2" customFormat="1" ht="30" x14ac:dyDescent="0.25">
      <c r="A835" s="1">
        <v>329</v>
      </c>
      <c r="B835" s="1" t="s">
        <v>734</v>
      </c>
      <c r="C835" s="1"/>
      <c r="D835" s="1"/>
      <c r="E835" s="1"/>
      <c r="F835" s="1"/>
      <c r="G835" s="5">
        <v>329.2</v>
      </c>
      <c r="H835" s="1" t="s">
        <v>1314</v>
      </c>
      <c r="I835" s="1" t="s">
        <v>16</v>
      </c>
      <c r="J835" s="1" t="s">
        <v>1041</v>
      </c>
      <c r="K835" s="1" t="s">
        <v>141</v>
      </c>
      <c r="L835" s="1" t="s">
        <v>16</v>
      </c>
      <c r="M835" s="1" t="s">
        <v>4120</v>
      </c>
      <c r="N835" s="2">
        <v>36161</v>
      </c>
      <c r="O835" s="1"/>
      <c r="P835" s="1">
        <v>320664</v>
      </c>
      <c r="Q835" s="1">
        <v>201941</v>
      </c>
      <c r="R835" s="1">
        <v>171</v>
      </c>
      <c r="S835" s="1" t="s">
        <v>1424</v>
      </c>
      <c r="T835" s="1" t="s">
        <v>4119</v>
      </c>
      <c r="U835" s="1">
        <v>20</v>
      </c>
      <c r="V835" s="1" t="s">
        <v>1529</v>
      </c>
      <c r="W835" s="1">
        <v>0</v>
      </c>
      <c r="X835" s="1">
        <v>20</v>
      </c>
      <c r="Y835" s="1"/>
      <c r="Z835" s="1">
        <v>1</v>
      </c>
      <c r="AA835" s="1">
        <v>1</v>
      </c>
      <c r="AB835" s="1">
        <v>0</v>
      </c>
      <c r="AC835" s="1">
        <v>0</v>
      </c>
      <c r="AD835" s="1">
        <v>0</v>
      </c>
      <c r="AE835" s="1">
        <v>0</v>
      </c>
      <c r="AF835" s="1">
        <v>0</v>
      </c>
      <c r="AG835" s="1">
        <v>0</v>
      </c>
      <c r="AH835" s="1">
        <v>0</v>
      </c>
      <c r="AI835" s="1">
        <v>1</v>
      </c>
      <c r="AJ835" s="1">
        <v>0</v>
      </c>
      <c r="AK835" s="1">
        <v>0</v>
      </c>
      <c r="AL835" s="1">
        <v>0</v>
      </c>
      <c r="AM835" s="1">
        <v>0</v>
      </c>
      <c r="AN835" s="1">
        <v>0</v>
      </c>
      <c r="AO835" s="1">
        <v>0</v>
      </c>
      <c r="AP835" s="1">
        <v>0</v>
      </c>
      <c r="AQ835" s="1" t="s">
        <v>1465</v>
      </c>
      <c r="AR835" s="1">
        <v>0</v>
      </c>
      <c r="AS835" s="1"/>
      <c r="AT835" s="1" t="s">
        <v>16</v>
      </c>
      <c r="AU835" s="1" t="s">
        <v>1206</v>
      </c>
      <c r="AV835" s="1" t="s">
        <v>1452</v>
      </c>
      <c r="AW835" s="1">
        <v>4</v>
      </c>
      <c r="AX835" s="1">
        <v>0</v>
      </c>
      <c r="AY835" s="1"/>
      <c r="AZ835" s="1" t="s">
        <v>1065</v>
      </c>
      <c r="BA835" s="1"/>
      <c r="BB835" s="1" t="s">
        <v>1543</v>
      </c>
      <c r="BC835" s="1"/>
      <c r="BD835" s="1" t="s">
        <v>1567</v>
      </c>
      <c r="BE835" s="1" t="s">
        <v>1452</v>
      </c>
      <c r="BF835" s="3">
        <v>4</v>
      </c>
      <c r="BG835" s="1" t="s">
        <v>2701</v>
      </c>
      <c r="BH835" s="1" t="s">
        <v>1034</v>
      </c>
      <c r="BI835" s="1" t="s">
        <v>1173</v>
      </c>
      <c r="BJ835" s="1" t="s">
        <v>1172</v>
      </c>
      <c r="BK835" s="1" t="s">
        <v>1267</v>
      </c>
      <c r="BL835" s="1" t="s">
        <v>1108</v>
      </c>
      <c r="BM835" s="1" t="s">
        <v>1107</v>
      </c>
      <c r="BN835" s="1">
        <v>1</v>
      </c>
      <c r="BO835" s="1"/>
      <c r="BP835" s="1"/>
      <c r="BQ835" s="1"/>
      <c r="BR835" s="1"/>
      <c r="BS835" s="1"/>
      <c r="BT835" s="1" t="s">
        <v>1106</v>
      </c>
      <c r="BU835" s="1"/>
      <c r="BV835" s="1"/>
      <c r="BW835" s="1" t="s">
        <v>1106</v>
      </c>
      <c r="BX835" s="1" t="s">
        <v>1383</v>
      </c>
      <c r="BY835" s="1" t="s">
        <v>1383</v>
      </c>
      <c r="BZ835" s="1" t="s">
        <v>1106</v>
      </c>
      <c r="CA835" s="1" t="s">
        <v>1383</v>
      </c>
      <c r="CB835" s="1" t="s">
        <v>1383</v>
      </c>
      <c r="CC835" s="1" t="s">
        <v>1106</v>
      </c>
      <c r="CD835" s="1" t="s">
        <v>1383</v>
      </c>
      <c r="CE835" s="1" t="s">
        <v>1383</v>
      </c>
      <c r="CF835" s="1" t="s">
        <v>1383</v>
      </c>
      <c r="CG835" s="1" t="s">
        <v>1383</v>
      </c>
      <c r="CH835" s="1" t="s">
        <v>1383</v>
      </c>
      <c r="CI835" s="2">
        <v>41411</v>
      </c>
      <c r="CJ835" s="2">
        <v>38718</v>
      </c>
    </row>
    <row r="836" spans="1:88" s="2" customFormat="1" ht="30" x14ac:dyDescent="0.25">
      <c r="A836" s="1">
        <v>330</v>
      </c>
      <c r="B836" s="1" t="s">
        <v>735</v>
      </c>
      <c r="C836" s="1"/>
      <c r="D836" s="1"/>
      <c r="E836" s="1"/>
      <c r="F836" s="1"/>
      <c r="G836" s="5">
        <v>330.1</v>
      </c>
      <c r="H836" s="1" t="s">
        <v>1426</v>
      </c>
      <c r="I836" s="1" t="s">
        <v>16</v>
      </c>
      <c r="J836" s="1" t="s">
        <v>1041</v>
      </c>
      <c r="K836" s="1" t="s">
        <v>448</v>
      </c>
      <c r="L836" s="1" t="s">
        <v>90</v>
      </c>
      <c r="M836" s="1" t="s">
        <v>4118</v>
      </c>
      <c r="N836" s="2">
        <v>36161</v>
      </c>
      <c r="O836" s="1" t="s">
        <v>4117</v>
      </c>
      <c r="P836" s="1">
        <v>306221</v>
      </c>
      <c r="Q836" s="1">
        <v>204536</v>
      </c>
      <c r="R836" s="1">
        <v>170</v>
      </c>
      <c r="S836" s="1" t="s">
        <v>1424</v>
      </c>
      <c r="T836" s="1" t="s">
        <v>4116</v>
      </c>
      <c r="U836" s="1">
        <v>20</v>
      </c>
      <c r="V836" s="1" t="s">
        <v>1529</v>
      </c>
      <c r="W836" s="1">
        <v>185</v>
      </c>
      <c r="X836" s="1">
        <v>1</v>
      </c>
      <c r="Y836" s="1" t="s">
        <v>1256</v>
      </c>
      <c r="Z836" s="1">
        <v>1</v>
      </c>
      <c r="AA836" s="1">
        <v>0</v>
      </c>
      <c r="AB836" s="1">
        <v>0</v>
      </c>
      <c r="AC836" s="1">
        <v>1</v>
      </c>
      <c r="AD836" s="1">
        <v>0</v>
      </c>
      <c r="AE836" s="1">
        <v>0</v>
      </c>
      <c r="AF836" s="1">
        <v>0</v>
      </c>
      <c r="AG836" s="1">
        <v>0</v>
      </c>
      <c r="AH836" s="1">
        <v>0</v>
      </c>
      <c r="AI836" s="1">
        <v>0</v>
      </c>
      <c r="AJ836" s="1">
        <v>0</v>
      </c>
      <c r="AK836" s="1">
        <v>0</v>
      </c>
      <c r="AL836" s="1">
        <v>0</v>
      </c>
      <c r="AM836" s="1">
        <v>0</v>
      </c>
      <c r="AN836" s="1">
        <v>0</v>
      </c>
      <c r="AO836" s="1">
        <v>0</v>
      </c>
      <c r="AP836" s="1">
        <v>0</v>
      </c>
      <c r="AQ836" s="1" t="s">
        <v>1326</v>
      </c>
      <c r="AR836" s="1">
        <v>0</v>
      </c>
      <c r="AS836" s="1"/>
      <c r="AT836" s="1" t="s">
        <v>16</v>
      </c>
      <c r="AU836" s="1" t="s">
        <v>1206</v>
      </c>
      <c r="AV836" s="1" t="s">
        <v>1332</v>
      </c>
      <c r="AW836" s="1">
        <v>2</v>
      </c>
      <c r="AX836" s="1">
        <v>2</v>
      </c>
      <c r="AY836" s="1"/>
      <c r="AZ836" s="1"/>
      <c r="BA836" s="1"/>
      <c r="BB836" s="1"/>
      <c r="BC836" s="1"/>
      <c r="BD836" s="1"/>
      <c r="BE836" s="1"/>
      <c r="BF836" s="3"/>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2">
        <v>41411</v>
      </c>
    </row>
    <row r="837" spans="1:88" s="2" customFormat="1" ht="45" x14ac:dyDescent="0.25">
      <c r="A837" s="1">
        <v>331</v>
      </c>
      <c r="B837" s="1" t="s">
        <v>736</v>
      </c>
      <c r="C837" s="1"/>
      <c r="D837" s="1"/>
      <c r="E837" s="1"/>
      <c r="F837" s="1"/>
      <c r="G837" s="5">
        <v>331.2</v>
      </c>
      <c r="H837" s="1" t="s">
        <v>1314</v>
      </c>
      <c r="I837" s="1" t="s">
        <v>16</v>
      </c>
      <c r="J837" s="1" t="s">
        <v>1041</v>
      </c>
      <c r="K837" s="1" t="s">
        <v>737</v>
      </c>
      <c r="L837" s="1" t="s">
        <v>90</v>
      </c>
      <c r="M837" s="1" t="s">
        <v>4113</v>
      </c>
      <c r="N837" s="2">
        <v>36161</v>
      </c>
      <c r="O837" s="1"/>
      <c r="P837" s="1">
        <v>274267</v>
      </c>
      <c r="Q837" s="1">
        <v>212053</v>
      </c>
      <c r="R837" s="1">
        <v>160</v>
      </c>
      <c r="S837" s="1" t="s">
        <v>1290</v>
      </c>
      <c r="T837" s="1" t="s">
        <v>4112</v>
      </c>
      <c r="U837" s="1">
        <v>10</v>
      </c>
      <c r="V837" s="1" t="s">
        <v>1207</v>
      </c>
      <c r="W837" s="1">
        <v>195</v>
      </c>
      <c r="X837" s="1">
        <v>5</v>
      </c>
      <c r="Y837" s="1" t="s">
        <v>1256</v>
      </c>
      <c r="Z837" s="1">
        <v>1</v>
      </c>
      <c r="AA837" s="1">
        <v>1</v>
      </c>
      <c r="AB837" s="1">
        <v>0</v>
      </c>
      <c r="AC837" s="1">
        <v>0</v>
      </c>
      <c r="AD837" s="1">
        <v>0</v>
      </c>
      <c r="AE837" s="1">
        <v>0</v>
      </c>
      <c r="AF837" s="1">
        <v>0</v>
      </c>
      <c r="AG837" s="1">
        <v>0</v>
      </c>
      <c r="AH837" s="1">
        <v>0</v>
      </c>
      <c r="AI837" s="1">
        <v>1</v>
      </c>
      <c r="AJ837" s="1">
        <v>0</v>
      </c>
      <c r="AK837" s="1">
        <v>0</v>
      </c>
      <c r="AL837" s="1">
        <v>0</v>
      </c>
      <c r="AM837" s="1">
        <v>0</v>
      </c>
      <c r="AN837" s="1">
        <v>0</v>
      </c>
      <c r="AO837" s="1">
        <v>0</v>
      </c>
      <c r="AP837" s="1">
        <v>0</v>
      </c>
      <c r="AQ837" s="1" t="s">
        <v>1465</v>
      </c>
      <c r="AR837" s="1">
        <v>0</v>
      </c>
      <c r="AS837" s="1"/>
      <c r="AT837" s="1" t="s">
        <v>16</v>
      </c>
      <c r="AU837" s="1" t="s">
        <v>1206</v>
      </c>
      <c r="AV837" s="1" t="s">
        <v>1332</v>
      </c>
      <c r="AW837" s="1">
        <v>2</v>
      </c>
      <c r="AX837" s="1">
        <v>0</v>
      </c>
      <c r="AY837" s="1" t="s">
        <v>4111</v>
      </c>
      <c r="AZ837" s="1" t="s">
        <v>1065</v>
      </c>
      <c r="BA837" s="1"/>
      <c r="BB837" s="1" t="s">
        <v>4110</v>
      </c>
      <c r="BC837" s="1"/>
      <c r="BD837" s="1" t="s">
        <v>1614</v>
      </c>
      <c r="BE837" s="1" t="s">
        <v>1332</v>
      </c>
      <c r="BF837" s="3">
        <v>2</v>
      </c>
      <c r="BG837" s="1" t="s">
        <v>4109</v>
      </c>
      <c r="BH837" s="1" t="s">
        <v>1034</v>
      </c>
      <c r="BI837" s="1" t="s">
        <v>1173</v>
      </c>
      <c r="BJ837" s="1" t="s">
        <v>1172</v>
      </c>
      <c r="BK837" s="1" t="s">
        <v>1267</v>
      </c>
      <c r="BL837" s="1" t="s">
        <v>1108</v>
      </c>
      <c r="BM837" s="1" t="s">
        <v>1107</v>
      </c>
      <c r="BN837" s="1">
        <v>1</v>
      </c>
      <c r="BO837" s="1"/>
      <c r="BP837" s="1"/>
      <c r="BQ837" s="1"/>
      <c r="BR837" s="1"/>
      <c r="BS837" s="1"/>
      <c r="BT837" s="1" t="s">
        <v>1106</v>
      </c>
      <c r="BU837" s="1"/>
      <c r="BV837" s="1"/>
      <c r="BW837" s="1" t="s">
        <v>1106</v>
      </c>
      <c r="BX837" s="1" t="s">
        <v>1383</v>
      </c>
      <c r="BY837" s="1" t="s">
        <v>1383</v>
      </c>
      <c r="BZ837" s="1" t="s">
        <v>1106</v>
      </c>
      <c r="CA837" s="1" t="s">
        <v>1383</v>
      </c>
      <c r="CB837" s="1" t="s">
        <v>1383</v>
      </c>
      <c r="CC837" s="1" t="s">
        <v>1106</v>
      </c>
      <c r="CD837" s="1" t="s">
        <v>1383</v>
      </c>
      <c r="CE837" s="1" t="s">
        <v>1383</v>
      </c>
      <c r="CF837" s="1" t="s">
        <v>1383</v>
      </c>
      <c r="CG837" s="1" t="s">
        <v>1383</v>
      </c>
      <c r="CH837" s="1" t="s">
        <v>1383</v>
      </c>
      <c r="CI837" s="2">
        <v>41411</v>
      </c>
      <c r="CJ837" s="2">
        <v>41411</v>
      </c>
    </row>
    <row r="838" spans="1:88" s="2" customFormat="1" ht="30" x14ac:dyDescent="0.25">
      <c r="A838" s="1">
        <v>331</v>
      </c>
      <c r="B838" s="1" t="s">
        <v>736</v>
      </c>
      <c r="C838" s="1"/>
      <c r="D838" s="1"/>
      <c r="E838" s="1"/>
      <c r="F838" s="1"/>
      <c r="G838" s="5">
        <v>331.1</v>
      </c>
      <c r="H838" s="1" t="s">
        <v>2616</v>
      </c>
      <c r="I838" s="1" t="s">
        <v>16</v>
      </c>
      <c r="J838" s="1" t="s">
        <v>1041</v>
      </c>
      <c r="K838" s="1" t="s">
        <v>737</v>
      </c>
      <c r="L838" s="1" t="s">
        <v>90</v>
      </c>
      <c r="M838" s="1" t="s">
        <v>4113</v>
      </c>
      <c r="N838" s="2">
        <v>36161</v>
      </c>
      <c r="O838" s="1" t="s">
        <v>4115</v>
      </c>
      <c r="P838" s="1">
        <v>274190</v>
      </c>
      <c r="Q838" s="1">
        <v>211957</v>
      </c>
      <c r="R838" s="1">
        <v>160</v>
      </c>
      <c r="S838" s="1" t="s">
        <v>1290</v>
      </c>
      <c r="T838" s="1" t="s">
        <v>4114</v>
      </c>
      <c r="U838" s="1">
        <v>5</v>
      </c>
      <c r="V838" s="1" t="s">
        <v>1207</v>
      </c>
      <c r="W838" s="1">
        <v>220</v>
      </c>
      <c r="X838" s="1">
        <v>5</v>
      </c>
      <c r="Y838" s="1" t="s">
        <v>1256</v>
      </c>
      <c r="Z838" s="1">
        <v>1</v>
      </c>
      <c r="AA838" s="1">
        <v>0</v>
      </c>
      <c r="AB838" s="1">
        <v>0</v>
      </c>
      <c r="AC838" s="1">
        <v>0</v>
      </c>
      <c r="AD838" s="1">
        <v>0</v>
      </c>
      <c r="AE838" s="1">
        <v>0</v>
      </c>
      <c r="AF838" s="1">
        <v>0</v>
      </c>
      <c r="AG838" s="1">
        <v>0</v>
      </c>
      <c r="AH838" s="1">
        <v>0</v>
      </c>
      <c r="AI838" s="1">
        <v>0</v>
      </c>
      <c r="AJ838" s="1">
        <v>0</v>
      </c>
      <c r="AK838" s="1">
        <v>1</v>
      </c>
      <c r="AL838" s="1">
        <v>0</v>
      </c>
      <c r="AM838" s="1">
        <v>0</v>
      </c>
      <c r="AN838" s="1">
        <v>0</v>
      </c>
      <c r="AO838" s="1">
        <v>0</v>
      </c>
      <c r="AP838" s="1">
        <v>0</v>
      </c>
      <c r="AQ838" s="1" t="s">
        <v>1333</v>
      </c>
      <c r="AR838" s="1">
        <v>0</v>
      </c>
      <c r="AS838" s="1"/>
      <c r="AT838" s="1" t="s">
        <v>16</v>
      </c>
      <c r="AU838" s="1" t="s">
        <v>1206</v>
      </c>
      <c r="AV838" s="1" t="s">
        <v>1332</v>
      </c>
      <c r="AW838" s="1">
        <v>2</v>
      </c>
      <c r="AX838" s="1">
        <v>2</v>
      </c>
      <c r="AY838" s="1"/>
      <c r="AZ838" s="1"/>
      <c r="BA838" s="1"/>
      <c r="BB838" s="1"/>
      <c r="BC838" s="1"/>
      <c r="BD838" s="1"/>
      <c r="BE838" s="1"/>
      <c r="BF838" s="3"/>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2">
        <v>41411</v>
      </c>
    </row>
    <row r="839" spans="1:88" s="2" customFormat="1" ht="30" x14ac:dyDescent="0.25">
      <c r="A839" s="1">
        <v>332</v>
      </c>
      <c r="B839" s="1" t="s">
        <v>738</v>
      </c>
      <c r="C839" s="1"/>
      <c r="D839" s="1"/>
      <c r="E839" s="1"/>
      <c r="F839" s="1" t="s">
        <v>4095</v>
      </c>
      <c r="G839" s="5">
        <v>332.1</v>
      </c>
      <c r="H839" s="1" t="s">
        <v>4108</v>
      </c>
      <c r="I839" s="1" t="s">
        <v>16</v>
      </c>
      <c r="J839" s="1" t="s">
        <v>1041</v>
      </c>
      <c r="K839" s="1" t="s">
        <v>320</v>
      </c>
      <c r="L839" s="1" t="s">
        <v>93</v>
      </c>
      <c r="M839" s="1" t="s">
        <v>4093</v>
      </c>
      <c r="N839" s="2">
        <v>36161</v>
      </c>
      <c r="O839" s="1" t="s">
        <v>4107</v>
      </c>
      <c r="P839" s="1">
        <v>315358</v>
      </c>
      <c r="Q839" s="1">
        <v>196188</v>
      </c>
      <c r="R839" s="1">
        <v>171</v>
      </c>
      <c r="S839" s="1" t="s">
        <v>1456</v>
      </c>
      <c r="T839" s="1" t="s">
        <v>4106</v>
      </c>
      <c r="U839" s="1">
        <v>1</v>
      </c>
      <c r="V839" s="1" t="s">
        <v>1022</v>
      </c>
      <c r="W839" s="1">
        <v>115.99</v>
      </c>
      <c r="X839" s="1">
        <v>0.01</v>
      </c>
      <c r="Y839" s="1" t="s">
        <v>1022</v>
      </c>
      <c r="Z839" s="1">
        <v>1</v>
      </c>
      <c r="AA839" s="1">
        <v>1</v>
      </c>
      <c r="AB839" s="1">
        <v>0</v>
      </c>
      <c r="AC839" s="1">
        <v>0</v>
      </c>
      <c r="AD839" s="1">
        <v>0</v>
      </c>
      <c r="AE839" s="1">
        <v>0</v>
      </c>
      <c r="AF839" s="1">
        <v>0</v>
      </c>
      <c r="AG839" s="1">
        <v>0</v>
      </c>
      <c r="AH839" s="1">
        <v>1</v>
      </c>
      <c r="AI839" s="1">
        <v>1</v>
      </c>
      <c r="AJ839" s="1">
        <v>0</v>
      </c>
      <c r="AK839" s="1">
        <v>0</v>
      </c>
      <c r="AL839" s="1">
        <v>0</v>
      </c>
      <c r="AM839" s="1">
        <v>0</v>
      </c>
      <c r="AN839" s="1">
        <v>0</v>
      </c>
      <c r="AO839" s="1">
        <v>0</v>
      </c>
      <c r="AP839" s="1">
        <v>0</v>
      </c>
      <c r="AQ839" s="1" t="s">
        <v>1580</v>
      </c>
      <c r="AR839" s="1">
        <v>0</v>
      </c>
      <c r="AS839" s="1"/>
      <c r="AT839" s="1" t="s">
        <v>16</v>
      </c>
      <c r="AU839" s="1" t="s">
        <v>1206</v>
      </c>
      <c r="AV839" s="1" t="s">
        <v>1019</v>
      </c>
      <c r="AW839" s="1">
        <v>12</v>
      </c>
      <c r="AX839" s="1">
        <v>12</v>
      </c>
      <c r="AY839" s="1"/>
      <c r="AZ839" s="1" t="s">
        <v>1065</v>
      </c>
      <c r="BA839" s="1"/>
      <c r="BB839" s="1" t="s">
        <v>4105</v>
      </c>
      <c r="BC839" s="1"/>
      <c r="BD839" s="1" t="s">
        <v>1567</v>
      </c>
      <c r="BE839" s="1" t="s">
        <v>1036</v>
      </c>
      <c r="BF839" s="3">
        <v>12</v>
      </c>
      <c r="BG839" s="1" t="s">
        <v>4089</v>
      </c>
      <c r="BH839" s="1" t="s">
        <v>1034</v>
      </c>
      <c r="BI839" s="1" t="s">
        <v>1173</v>
      </c>
      <c r="BJ839" s="1" t="s">
        <v>1225</v>
      </c>
      <c r="BK839" s="1" t="s">
        <v>1109</v>
      </c>
      <c r="BL839" s="1" t="s">
        <v>1108</v>
      </c>
      <c r="BM839" s="1" t="s">
        <v>1107</v>
      </c>
      <c r="BN839" s="1">
        <v>1</v>
      </c>
      <c r="BO839" s="1" t="s">
        <v>4104</v>
      </c>
      <c r="BP839" s="1"/>
      <c r="BQ839" s="1"/>
      <c r="BR839" s="1"/>
      <c r="BS839" s="1" t="s">
        <v>1106</v>
      </c>
      <c r="BT839" s="1" t="s">
        <v>1106</v>
      </c>
      <c r="BU839" s="1" t="s">
        <v>1266</v>
      </c>
      <c r="BV839" s="1"/>
      <c r="BW839" s="1" t="s">
        <v>1266</v>
      </c>
      <c r="BX839" s="1" t="s">
        <v>1106</v>
      </c>
      <c r="BY839" s="1" t="s">
        <v>1106</v>
      </c>
      <c r="BZ839" s="1" t="s">
        <v>1106</v>
      </c>
      <c r="CA839" s="1" t="s">
        <v>1106</v>
      </c>
      <c r="CB839" s="1" t="s">
        <v>1106</v>
      </c>
      <c r="CC839" s="1" t="s">
        <v>1266</v>
      </c>
      <c r="CD839" s="1" t="s">
        <v>1106</v>
      </c>
      <c r="CE839" s="1" t="s">
        <v>1106</v>
      </c>
      <c r="CF839" s="1" t="s">
        <v>1106</v>
      </c>
      <c r="CG839" s="1" t="s">
        <v>1106</v>
      </c>
      <c r="CH839" s="1" t="s">
        <v>1106</v>
      </c>
      <c r="CI839" s="2">
        <v>41411</v>
      </c>
      <c r="CJ839" s="2">
        <v>38718</v>
      </c>
    </row>
    <row r="840" spans="1:88" s="2" customFormat="1" ht="30" x14ac:dyDescent="0.25">
      <c r="A840" s="1">
        <v>332</v>
      </c>
      <c r="B840" s="1" t="s">
        <v>738</v>
      </c>
      <c r="C840" s="1"/>
      <c r="D840" s="1"/>
      <c r="E840" s="1"/>
      <c r="F840" s="1" t="s">
        <v>4095</v>
      </c>
      <c r="G840" s="5">
        <v>332.2</v>
      </c>
      <c r="H840" s="1" t="s">
        <v>4103</v>
      </c>
      <c r="I840" s="1" t="s">
        <v>16</v>
      </c>
      <c r="J840" s="1" t="s">
        <v>1041</v>
      </c>
      <c r="K840" s="1" t="s">
        <v>320</v>
      </c>
      <c r="L840" s="1" t="s">
        <v>93</v>
      </c>
      <c r="M840" s="1" t="s">
        <v>4093</v>
      </c>
      <c r="N840" s="2">
        <v>36161</v>
      </c>
      <c r="O840" s="1" t="s">
        <v>1835</v>
      </c>
      <c r="P840" s="1">
        <v>315342</v>
      </c>
      <c r="Q840" s="1">
        <v>196171</v>
      </c>
      <c r="R840" s="1">
        <v>171</v>
      </c>
      <c r="S840" s="1" t="s">
        <v>1456</v>
      </c>
      <c r="T840" s="1" t="s">
        <v>4102</v>
      </c>
      <c r="U840" s="1">
        <v>1</v>
      </c>
      <c r="V840" s="1" t="s">
        <v>1022</v>
      </c>
      <c r="W840" s="1">
        <v>115.65</v>
      </c>
      <c r="X840" s="1">
        <v>0.01</v>
      </c>
      <c r="Y840" s="1" t="s">
        <v>1022</v>
      </c>
      <c r="Z840" s="1">
        <v>1</v>
      </c>
      <c r="AA840" s="1">
        <v>1</v>
      </c>
      <c r="AB840" s="1">
        <v>0</v>
      </c>
      <c r="AC840" s="1">
        <v>0</v>
      </c>
      <c r="AD840" s="1">
        <v>0</v>
      </c>
      <c r="AE840" s="1">
        <v>0</v>
      </c>
      <c r="AF840" s="1">
        <v>0</v>
      </c>
      <c r="AG840" s="1">
        <v>0</v>
      </c>
      <c r="AH840" s="1">
        <v>1</v>
      </c>
      <c r="AI840" s="1">
        <v>0</v>
      </c>
      <c r="AJ840" s="1">
        <v>0</v>
      </c>
      <c r="AK840" s="1">
        <v>0</v>
      </c>
      <c r="AL840" s="1">
        <v>0</v>
      </c>
      <c r="AM840" s="1">
        <v>0</v>
      </c>
      <c r="AN840" s="1">
        <v>0</v>
      </c>
      <c r="AO840" s="1">
        <v>0</v>
      </c>
      <c r="AP840" s="1">
        <v>0</v>
      </c>
      <c r="AQ840" s="1" t="s">
        <v>1617</v>
      </c>
      <c r="AR840" s="1">
        <v>0</v>
      </c>
      <c r="AS840" s="1"/>
      <c r="AT840" s="1" t="s">
        <v>16</v>
      </c>
      <c r="AU840" s="1" t="s">
        <v>1206</v>
      </c>
      <c r="AV840" s="1" t="s">
        <v>1019</v>
      </c>
      <c r="AW840" s="1">
        <v>12</v>
      </c>
      <c r="AX840" s="1">
        <v>0</v>
      </c>
      <c r="AY840" s="1"/>
      <c r="AZ840" s="1"/>
      <c r="BA840" s="1"/>
      <c r="BB840" s="1"/>
      <c r="BC840" s="1"/>
      <c r="BD840" s="1"/>
      <c r="BE840" s="1"/>
      <c r="BF840" s="3"/>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2">
        <v>41411</v>
      </c>
    </row>
    <row r="841" spans="1:88" s="2" customFormat="1" ht="30" x14ac:dyDescent="0.25">
      <c r="A841" s="1">
        <v>332</v>
      </c>
      <c r="B841" s="1" t="s">
        <v>738</v>
      </c>
      <c r="C841" s="1"/>
      <c r="D841" s="1"/>
      <c r="E841" s="1"/>
      <c r="F841" s="1" t="s">
        <v>4095</v>
      </c>
      <c r="G841" s="5">
        <v>332.3</v>
      </c>
      <c r="H841" s="1" t="s">
        <v>4101</v>
      </c>
      <c r="I841" s="1" t="s">
        <v>16</v>
      </c>
      <c r="J841" s="1" t="s">
        <v>1041</v>
      </c>
      <c r="K841" s="1" t="s">
        <v>320</v>
      </c>
      <c r="L841" s="1" t="s">
        <v>93</v>
      </c>
      <c r="M841" s="1" t="s">
        <v>4093</v>
      </c>
      <c r="N841" s="2">
        <v>36161</v>
      </c>
      <c r="O841" s="1" t="s">
        <v>4100</v>
      </c>
      <c r="P841" s="1">
        <v>315331</v>
      </c>
      <c r="Q841" s="1">
        <v>196167</v>
      </c>
      <c r="R841" s="1">
        <v>171</v>
      </c>
      <c r="S841" s="1" t="s">
        <v>1456</v>
      </c>
      <c r="T841" s="1" t="s">
        <v>4099</v>
      </c>
      <c r="U841" s="1">
        <v>1</v>
      </c>
      <c r="V841" s="1" t="s">
        <v>1022</v>
      </c>
      <c r="W841" s="1">
        <v>115.72</v>
      </c>
      <c r="X841" s="1">
        <v>0.01</v>
      </c>
      <c r="Y841" s="1" t="s">
        <v>1022</v>
      </c>
      <c r="Z841" s="1">
        <v>1</v>
      </c>
      <c r="AA841" s="1">
        <v>1</v>
      </c>
      <c r="AB841" s="1">
        <v>0</v>
      </c>
      <c r="AC841" s="1">
        <v>0</v>
      </c>
      <c r="AD841" s="1">
        <v>0</v>
      </c>
      <c r="AE841" s="1">
        <v>0</v>
      </c>
      <c r="AF841" s="1">
        <v>0</v>
      </c>
      <c r="AG841" s="1">
        <v>0</v>
      </c>
      <c r="AH841" s="1">
        <v>1</v>
      </c>
      <c r="AI841" s="1">
        <v>0</v>
      </c>
      <c r="AJ841" s="1">
        <v>0</v>
      </c>
      <c r="AK841" s="1">
        <v>0</v>
      </c>
      <c r="AL841" s="1">
        <v>0</v>
      </c>
      <c r="AM841" s="1">
        <v>0</v>
      </c>
      <c r="AN841" s="1">
        <v>0</v>
      </c>
      <c r="AO841" s="1">
        <v>0</v>
      </c>
      <c r="AP841" s="1">
        <v>0</v>
      </c>
      <c r="AQ841" s="1" t="s">
        <v>1617</v>
      </c>
      <c r="AR841" s="1">
        <v>0</v>
      </c>
      <c r="AS841" s="1"/>
      <c r="AT841" s="1" t="s">
        <v>16</v>
      </c>
      <c r="AU841" s="1" t="s">
        <v>1206</v>
      </c>
      <c r="AV841" s="1" t="s">
        <v>1019</v>
      </c>
      <c r="AW841" s="1">
        <v>12</v>
      </c>
      <c r="AX841" s="1">
        <v>0</v>
      </c>
      <c r="AY841" s="1"/>
      <c r="AZ841" s="1"/>
      <c r="BA841" s="1"/>
      <c r="BB841" s="1"/>
      <c r="BC841" s="1"/>
      <c r="BD841" s="1"/>
      <c r="BE841" s="1"/>
      <c r="BF841" s="3"/>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2">
        <v>41411</v>
      </c>
    </row>
    <row r="842" spans="1:88" s="2" customFormat="1" ht="30" x14ac:dyDescent="0.25">
      <c r="A842" s="1">
        <v>332</v>
      </c>
      <c r="B842" s="1" t="s">
        <v>738</v>
      </c>
      <c r="C842" s="1"/>
      <c r="D842" s="1"/>
      <c r="E842" s="1"/>
      <c r="F842" s="1" t="s">
        <v>4095</v>
      </c>
      <c r="G842" s="5">
        <v>332.4</v>
      </c>
      <c r="H842" s="1" t="s">
        <v>4098</v>
      </c>
      <c r="I842" s="1" t="s">
        <v>16</v>
      </c>
      <c r="J842" s="1" t="s">
        <v>1041</v>
      </c>
      <c r="K842" s="1" t="s">
        <v>320</v>
      </c>
      <c r="L842" s="1" t="s">
        <v>93</v>
      </c>
      <c r="M842" s="1" t="s">
        <v>4093</v>
      </c>
      <c r="N842" s="2">
        <v>36161</v>
      </c>
      <c r="O842" s="1" t="s">
        <v>4097</v>
      </c>
      <c r="P842" s="1">
        <v>315313</v>
      </c>
      <c r="Q842" s="1">
        <v>196150</v>
      </c>
      <c r="R842" s="1">
        <v>171</v>
      </c>
      <c r="S842" s="1" t="s">
        <v>1456</v>
      </c>
      <c r="T842" s="1" t="s">
        <v>4096</v>
      </c>
      <c r="U842" s="1">
        <v>1</v>
      </c>
      <c r="V842" s="1" t="s">
        <v>1022</v>
      </c>
      <c r="W842" s="1">
        <v>116.04</v>
      </c>
      <c r="X842" s="1">
        <v>0.01</v>
      </c>
      <c r="Y842" s="1" t="s">
        <v>1022</v>
      </c>
      <c r="Z842" s="1">
        <v>1</v>
      </c>
      <c r="AA842" s="1">
        <v>1</v>
      </c>
      <c r="AB842" s="1">
        <v>0</v>
      </c>
      <c r="AC842" s="1">
        <v>0</v>
      </c>
      <c r="AD842" s="1">
        <v>0</v>
      </c>
      <c r="AE842" s="1">
        <v>0</v>
      </c>
      <c r="AF842" s="1">
        <v>0</v>
      </c>
      <c r="AG842" s="1">
        <v>0</v>
      </c>
      <c r="AH842" s="1">
        <v>1</v>
      </c>
      <c r="AI842" s="1">
        <v>0</v>
      </c>
      <c r="AJ842" s="1">
        <v>0</v>
      </c>
      <c r="AK842" s="1">
        <v>0</v>
      </c>
      <c r="AL842" s="1">
        <v>0</v>
      </c>
      <c r="AM842" s="1">
        <v>0</v>
      </c>
      <c r="AN842" s="1">
        <v>0</v>
      </c>
      <c r="AO842" s="1">
        <v>0</v>
      </c>
      <c r="AP842" s="1">
        <v>0</v>
      </c>
      <c r="AQ842" s="1" t="s">
        <v>1617</v>
      </c>
      <c r="AR842" s="1">
        <v>0</v>
      </c>
      <c r="AS842" s="1"/>
      <c r="AT842" s="1" t="s">
        <v>16</v>
      </c>
      <c r="AU842" s="1" t="s">
        <v>1206</v>
      </c>
      <c r="AV842" s="1" t="s">
        <v>1019</v>
      </c>
      <c r="AW842" s="1">
        <v>12</v>
      </c>
      <c r="AX842" s="1">
        <v>0</v>
      </c>
      <c r="AY842" s="1"/>
      <c r="AZ842" s="1"/>
      <c r="BA842" s="1"/>
      <c r="BB842" s="1"/>
      <c r="BC842" s="1"/>
      <c r="BD842" s="1"/>
      <c r="BE842" s="1"/>
      <c r="BF842" s="3"/>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2">
        <v>41411</v>
      </c>
    </row>
    <row r="843" spans="1:88" s="2" customFormat="1" ht="30" x14ac:dyDescent="0.25">
      <c r="A843" s="1">
        <v>332</v>
      </c>
      <c r="B843" s="1" t="s">
        <v>738</v>
      </c>
      <c r="C843" s="1"/>
      <c r="D843" s="1"/>
      <c r="E843" s="1"/>
      <c r="F843" s="1" t="s">
        <v>4095</v>
      </c>
      <c r="G843" s="5">
        <v>332.5</v>
      </c>
      <c r="H843" s="1" t="s">
        <v>4094</v>
      </c>
      <c r="I843" s="1" t="s">
        <v>16</v>
      </c>
      <c r="J843" s="1" t="s">
        <v>1041</v>
      </c>
      <c r="K843" s="1" t="s">
        <v>320</v>
      </c>
      <c r="L843" s="1" t="s">
        <v>93</v>
      </c>
      <c r="M843" s="1" t="s">
        <v>4093</v>
      </c>
      <c r="N843" s="2">
        <v>36161</v>
      </c>
      <c r="O843" s="1" t="s">
        <v>4092</v>
      </c>
      <c r="P843" s="1">
        <v>315306</v>
      </c>
      <c r="Q843" s="1">
        <v>196068</v>
      </c>
      <c r="R843" s="1">
        <v>171</v>
      </c>
      <c r="S843" s="1" t="s">
        <v>1456</v>
      </c>
      <c r="T843" s="1" t="s">
        <v>4091</v>
      </c>
      <c r="U843" s="1">
        <v>1</v>
      </c>
      <c r="V843" s="1" t="s">
        <v>1022</v>
      </c>
      <c r="W843" s="1">
        <v>114.23</v>
      </c>
      <c r="X843" s="1">
        <v>0.01</v>
      </c>
      <c r="Y843" s="1" t="s">
        <v>1022</v>
      </c>
      <c r="Z843" s="1">
        <v>1</v>
      </c>
      <c r="AA843" s="1">
        <v>1</v>
      </c>
      <c r="AB843" s="1">
        <v>0</v>
      </c>
      <c r="AC843" s="1">
        <v>0</v>
      </c>
      <c r="AD843" s="1">
        <v>0</v>
      </c>
      <c r="AE843" s="1">
        <v>0</v>
      </c>
      <c r="AF843" s="1">
        <v>0</v>
      </c>
      <c r="AG843" s="1">
        <v>0</v>
      </c>
      <c r="AH843" s="1">
        <v>1</v>
      </c>
      <c r="AI843" s="1">
        <v>1</v>
      </c>
      <c r="AJ843" s="1">
        <v>0</v>
      </c>
      <c r="AK843" s="1">
        <v>0</v>
      </c>
      <c r="AL843" s="1">
        <v>0</v>
      </c>
      <c r="AM843" s="1">
        <v>0</v>
      </c>
      <c r="AN843" s="1">
        <v>0</v>
      </c>
      <c r="AO843" s="1">
        <v>0</v>
      </c>
      <c r="AP843" s="1">
        <v>0</v>
      </c>
      <c r="AQ843" s="1" t="s">
        <v>1580</v>
      </c>
      <c r="AR843" s="1">
        <v>0</v>
      </c>
      <c r="AS843" s="1"/>
      <c r="AT843" s="1" t="s">
        <v>16</v>
      </c>
      <c r="AU843" s="1" t="s">
        <v>1206</v>
      </c>
      <c r="AV843" s="1" t="s">
        <v>1019</v>
      </c>
      <c r="AW843" s="1">
        <v>12</v>
      </c>
      <c r="AX843" s="1">
        <v>0</v>
      </c>
      <c r="AY843" s="1"/>
      <c r="AZ843" s="1" t="s">
        <v>1065</v>
      </c>
      <c r="BA843" s="1"/>
      <c r="BB843" s="1" t="s">
        <v>4090</v>
      </c>
      <c r="BC843" s="1"/>
      <c r="BD843" s="1" t="s">
        <v>1567</v>
      </c>
      <c r="BE843" s="1" t="s">
        <v>1036</v>
      </c>
      <c r="BF843" s="3">
        <v>12</v>
      </c>
      <c r="BG843" s="1" t="s">
        <v>4089</v>
      </c>
      <c r="BH843" s="1" t="s">
        <v>1034</v>
      </c>
      <c r="BI843" s="1" t="s">
        <v>1173</v>
      </c>
      <c r="BJ843" s="1" t="s">
        <v>1225</v>
      </c>
      <c r="BK843" s="1" t="s">
        <v>1109</v>
      </c>
      <c r="BL843" s="1" t="s">
        <v>1108</v>
      </c>
      <c r="BM843" s="1" t="s">
        <v>1107</v>
      </c>
      <c r="BN843" s="1">
        <v>1</v>
      </c>
      <c r="BO843" s="1"/>
      <c r="BP843" s="1"/>
      <c r="BQ843" s="1"/>
      <c r="BR843" s="1"/>
      <c r="BS843" s="1" t="s">
        <v>1106</v>
      </c>
      <c r="BT843" s="1" t="s">
        <v>1106</v>
      </c>
      <c r="BU843" s="1" t="s">
        <v>1266</v>
      </c>
      <c r="BV843" s="1"/>
      <c r="BW843" s="1" t="s">
        <v>1266</v>
      </c>
      <c r="BX843" s="1" t="s">
        <v>1106</v>
      </c>
      <c r="BY843" s="1" t="s">
        <v>1106</v>
      </c>
      <c r="BZ843" s="1" t="s">
        <v>1106</v>
      </c>
      <c r="CA843" s="1" t="s">
        <v>1106</v>
      </c>
      <c r="CB843" s="1" t="s">
        <v>1106</v>
      </c>
      <c r="CC843" s="1" t="s">
        <v>1266</v>
      </c>
      <c r="CD843" s="1" t="s">
        <v>1106</v>
      </c>
      <c r="CE843" s="1" t="s">
        <v>1106</v>
      </c>
      <c r="CF843" s="1" t="s">
        <v>1106</v>
      </c>
      <c r="CG843" s="1" t="s">
        <v>1106</v>
      </c>
      <c r="CH843" s="1" t="s">
        <v>1106</v>
      </c>
      <c r="CI843" s="2">
        <v>41411</v>
      </c>
      <c r="CJ843" s="2">
        <v>38718</v>
      </c>
    </row>
    <row r="844" spans="1:88" s="2" customFormat="1" ht="30" x14ac:dyDescent="0.25">
      <c r="A844" s="1">
        <v>333</v>
      </c>
      <c r="B844" s="1" t="s">
        <v>739</v>
      </c>
      <c r="C844" s="1"/>
      <c r="D844" s="1"/>
      <c r="E844" s="1"/>
      <c r="F844" s="1"/>
      <c r="G844" s="5">
        <v>333.1</v>
      </c>
      <c r="H844" s="1" t="s">
        <v>1426</v>
      </c>
      <c r="I844" s="1" t="s">
        <v>16</v>
      </c>
      <c r="J844" s="1" t="s">
        <v>995</v>
      </c>
      <c r="K844" s="1" t="s">
        <v>167</v>
      </c>
      <c r="L844" s="1" t="s">
        <v>16</v>
      </c>
      <c r="M844" s="1" t="s">
        <v>1413</v>
      </c>
      <c r="N844" s="2">
        <v>36161</v>
      </c>
      <c r="O844" s="1" t="s">
        <v>4088</v>
      </c>
      <c r="P844" s="1">
        <v>431645</v>
      </c>
      <c r="Q844" s="1">
        <v>581067</v>
      </c>
      <c r="R844" s="1">
        <v>81</v>
      </c>
      <c r="S844" s="1" t="s">
        <v>1163</v>
      </c>
      <c r="T844" s="1" t="s">
        <v>4087</v>
      </c>
      <c r="U844" s="1">
        <v>10</v>
      </c>
      <c r="V844" s="1" t="s">
        <v>1207</v>
      </c>
      <c r="W844" s="1">
        <v>0</v>
      </c>
      <c r="X844" s="1">
        <v>20</v>
      </c>
      <c r="Y844" s="1"/>
      <c r="Z844" s="1">
        <v>1</v>
      </c>
      <c r="AA844" s="1">
        <v>0</v>
      </c>
      <c r="AB844" s="1">
        <v>0</v>
      </c>
      <c r="AC844" s="1">
        <v>0</v>
      </c>
      <c r="AD844" s="1">
        <v>0</v>
      </c>
      <c r="AE844" s="1">
        <v>0</v>
      </c>
      <c r="AF844" s="1">
        <v>0</v>
      </c>
      <c r="AG844" s="1">
        <v>0</v>
      </c>
      <c r="AH844" s="1">
        <v>0</v>
      </c>
      <c r="AI844" s="1">
        <v>0</v>
      </c>
      <c r="AJ844" s="1">
        <v>0</v>
      </c>
      <c r="AK844" s="1">
        <v>1</v>
      </c>
      <c r="AL844" s="1">
        <v>0</v>
      </c>
      <c r="AM844" s="1">
        <v>0</v>
      </c>
      <c r="AN844" s="1">
        <v>0</v>
      </c>
      <c r="AO844" s="1">
        <v>0</v>
      </c>
      <c r="AP844" s="1">
        <v>0</v>
      </c>
      <c r="AQ844" s="1" t="s">
        <v>1333</v>
      </c>
      <c r="AR844" s="1">
        <v>0</v>
      </c>
      <c r="AS844" s="1"/>
      <c r="AT844" s="1" t="s">
        <v>16</v>
      </c>
      <c r="AU844" s="1" t="s">
        <v>1162</v>
      </c>
      <c r="AV844" s="1" t="s">
        <v>1387</v>
      </c>
      <c r="AW844" s="1">
        <v>0</v>
      </c>
      <c r="AX844" s="1">
        <v>0</v>
      </c>
      <c r="AY844" s="1"/>
      <c r="AZ844" s="1"/>
      <c r="BA844" s="1"/>
      <c r="BB844" s="1"/>
      <c r="BC844" s="1"/>
      <c r="BD844" s="1"/>
      <c r="BE844" s="1"/>
      <c r="BF844" s="3"/>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2">
        <v>41411</v>
      </c>
    </row>
    <row r="845" spans="1:88" s="2" customFormat="1" ht="45" x14ac:dyDescent="0.25">
      <c r="A845" s="1">
        <v>334</v>
      </c>
      <c r="B845" s="1" t="s">
        <v>740</v>
      </c>
      <c r="C845" s="1"/>
      <c r="D845" s="1"/>
      <c r="E845" s="1"/>
      <c r="F845" s="1"/>
      <c r="G845" s="5">
        <v>334.1</v>
      </c>
      <c r="H845" s="1" t="s">
        <v>4086</v>
      </c>
      <c r="I845" s="1" t="s">
        <v>16</v>
      </c>
      <c r="J845" s="1" t="s">
        <v>946</v>
      </c>
      <c r="K845" s="1" t="s">
        <v>61</v>
      </c>
      <c r="L845" s="1" t="s">
        <v>16</v>
      </c>
      <c r="M845" s="1" t="s">
        <v>1413</v>
      </c>
      <c r="N845" s="2">
        <v>36161</v>
      </c>
      <c r="O845" s="1" t="s">
        <v>4085</v>
      </c>
      <c r="P845" s="1">
        <v>351395</v>
      </c>
      <c r="Q845" s="1">
        <v>394325</v>
      </c>
      <c r="R845" s="1">
        <v>108</v>
      </c>
      <c r="S845" s="1" t="s">
        <v>1209</v>
      </c>
      <c r="T845" s="1" t="s">
        <v>4084</v>
      </c>
      <c r="U845" s="1">
        <v>5</v>
      </c>
      <c r="V845" s="1" t="s">
        <v>1194</v>
      </c>
      <c r="W845" s="1">
        <v>35</v>
      </c>
      <c r="X845" s="1">
        <v>5</v>
      </c>
      <c r="Y845" s="1" t="s">
        <v>1256</v>
      </c>
      <c r="Z845" s="1">
        <v>1</v>
      </c>
      <c r="AA845" s="1">
        <v>0</v>
      </c>
      <c r="AB845" s="1">
        <v>0</v>
      </c>
      <c r="AC845" s="1">
        <v>0</v>
      </c>
      <c r="AD845" s="1">
        <v>0</v>
      </c>
      <c r="AE845" s="1">
        <v>0</v>
      </c>
      <c r="AF845" s="1">
        <v>0</v>
      </c>
      <c r="AG845" s="1">
        <v>0</v>
      </c>
      <c r="AH845" s="1">
        <v>0</v>
      </c>
      <c r="AI845" s="1">
        <v>0</v>
      </c>
      <c r="AJ845" s="1">
        <v>0</v>
      </c>
      <c r="AK845" s="1">
        <v>0</v>
      </c>
      <c r="AL845" s="1">
        <v>1</v>
      </c>
      <c r="AM845" s="1">
        <v>0</v>
      </c>
      <c r="AN845" s="1">
        <v>0</v>
      </c>
      <c r="AO845" s="1">
        <v>0</v>
      </c>
      <c r="AP845" s="1">
        <v>0</v>
      </c>
      <c r="AQ845" s="1" t="s">
        <v>2471</v>
      </c>
      <c r="AR845" s="1">
        <v>0</v>
      </c>
      <c r="AS845" s="1"/>
      <c r="AT845" s="1" t="s">
        <v>16</v>
      </c>
      <c r="AU845" s="1" t="s">
        <v>1206</v>
      </c>
      <c r="AV845" s="1" t="s">
        <v>1452</v>
      </c>
      <c r="AW845" s="1">
        <v>4</v>
      </c>
      <c r="AX845" s="1">
        <v>4</v>
      </c>
      <c r="AY845" s="1"/>
      <c r="AZ845" s="1"/>
      <c r="BA845" s="1"/>
      <c r="BB845" s="1"/>
      <c r="BC845" s="1"/>
      <c r="BD845" s="1"/>
      <c r="BE845" s="1"/>
      <c r="BF845" s="3"/>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2">
        <v>41411</v>
      </c>
    </row>
    <row r="846" spans="1:88" s="2" customFormat="1" ht="45" x14ac:dyDescent="0.25">
      <c r="A846" s="1">
        <v>334</v>
      </c>
      <c r="B846" s="1" t="s">
        <v>740</v>
      </c>
      <c r="C846" s="1"/>
      <c r="D846" s="1"/>
      <c r="E846" s="1"/>
      <c r="F846" s="1"/>
      <c r="G846" s="5">
        <v>334.2</v>
      </c>
      <c r="H846" s="1" t="s">
        <v>4083</v>
      </c>
      <c r="I846" s="1" t="s">
        <v>16</v>
      </c>
      <c r="J846" s="1" t="s">
        <v>946</v>
      </c>
      <c r="K846" s="1" t="s">
        <v>61</v>
      </c>
      <c r="L846" s="1" t="s">
        <v>16</v>
      </c>
      <c r="M846" s="1" t="s">
        <v>1413</v>
      </c>
      <c r="N846" s="2">
        <v>36161</v>
      </c>
      <c r="O846" s="1" t="s">
        <v>4082</v>
      </c>
      <c r="P846" s="1">
        <v>351367</v>
      </c>
      <c r="Q846" s="1">
        <v>394307</v>
      </c>
      <c r="R846" s="1">
        <v>108</v>
      </c>
      <c r="S846" s="1" t="s">
        <v>1209</v>
      </c>
      <c r="T846" s="1" t="s">
        <v>4081</v>
      </c>
      <c r="U846" s="1">
        <v>5</v>
      </c>
      <c r="V846" s="1" t="s">
        <v>1194</v>
      </c>
      <c r="W846" s="1">
        <v>35</v>
      </c>
      <c r="X846" s="1">
        <v>5</v>
      </c>
      <c r="Y846" s="1" t="s">
        <v>1256</v>
      </c>
      <c r="Z846" s="1">
        <v>1</v>
      </c>
      <c r="AA846" s="1">
        <v>0</v>
      </c>
      <c r="AB846" s="1">
        <v>0</v>
      </c>
      <c r="AC846" s="1">
        <v>1</v>
      </c>
      <c r="AD846" s="1">
        <v>0</v>
      </c>
      <c r="AE846" s="1">
        <v>0</v>
      </c>
      <c r="AF846" s="1">
        <v>0</v>
      </c>
      <c r="AG846" s="1">
        <v>0</v>
      </c>
      <c r="AH846" s="1">
        <v>0</v>
      </c>
      <c r="AI846" s="1">
        <v>0</v>
      </c>
      <c r="AJ846" s="1">
        <v>0</v>
      </c>
      <c r="AK846" s="1">
        <v>0</v>
      </c>
      <c r="AL846" s="1">
        <v>0</v>
      </c>
      <c r="AM846" s="1">
        <v>0</v>
      </c>
      <c r="AN846" s="1">
        <v>0</v>
      </c>
      <c r="AO846" s="1">
        <v>0</v>
      </c>
      <c r="AP846" s="1">
        <v>0</v>
      </c>
      <c r="AQ846" s="1" t="s">
        <v>1326</v>
      </c>
      <c r="AR846" s="1">
        <v>0</v>
      </c>
      <c r="AS846" s="1"/>
      <c r="AT846" s="1" t="s">
        <v>16</v>
      </c>
      <c r="AU846" s="1" t="s">
        <v>1206</v>
      </c>
      <c r="AV846" s="1" t="s">
        <v>1452</v>
      </c>
      <c r="AW846" s="1">
        <v>4</v>
      </c>
      <c r="AX846" s="1">
        <v>0</v>
      </c>
      <c r="AY846" s="1"/>
      <c r="AZ846" s="1"/>
      <c r="BA846" s="1"/>
      <c r="BB846" s="1"/>
      <c r="BC846" s="1"/>
      <c r="BD846" s="1"/>
      <c r="BE846" s="1"/>
      <c r="BF846" s="3"/>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2">
        <v>41411</v>
      </c>
    </row>
    <row r="847" spans="1:88" s="2" customFormat="1" ht="30" x14ac:dyDescent="0.25">
      <c r="A847" s="1">
        <v>335</v>
      </c>
      <c r="B847" s="1" t="s">
        <v>741</v>
      </c>
      <c r="C847" s="1"/>
      <c r="D847" s="1"/>
      <c r="E847" s="1"/>
      <c r="F847" s="1"/>
      <c r="G847" s="5">
        <v>335.1</v>
      </c>
      <c r="H847" s="1" t="s">
        <v>1426</v>
      </c>
      <c r="I847" s="1" t="s">
        <v>16</v>
      </c>
      <c r="J847" s="1" t="s">
        <v>946</v>
      </c>
      <c r="K847" s="1" t="s">
        <v>384</v>
      </c>
      <c r="L847" s="1" t="s">
        <v>16</v>
      </c>
      <c r="M847" s="1" t="s">
        <v>1413</v>
      </c>
      <c r="N847" s="2">
        <v>36161</v>
      </c>
      <c r="O847" s="1" t="s">
        <v>4080</v>
      </c>
      <c r="P847" s="1">
        <v>345944</v>
      </c>
      <c r="Q847" s="1">
        <v>391915</v>
      </c>
      <c r="R847" s="1">
        <v>108</v>
      </c>
      <c r="S847" s="1" t="s">
        <v>1209</v>
      </c>
      <c r="T847" s="1" t="s">
        <v>4079</v>
      </c>
      <c r="U847" s="1">
        <v>10</v>
      </c>
      <c r="V847" s="1" t="s">
        <v>1207</v>
      </c>
      <c r="W847" s="1">
        <v>45</v>
      </c>
      <c r="X847" s="1">
        <v>5</v>
      </c>
      <c r="Y847" s="1" t="s">
        <v>1256</v>
      </c>
      <c r="Z847" s="1">
        <v>1</v>
      </c>
      <c r="AA847" s="1">
        <v>1</v>
      </c>
      <c r="AB847" s="1">
        <v>0</v>
      </c>
      <c r="AC847" s="1">
        <v>0</v>
      </c>
      <c r="AD847" s="1">
        <v>0</v>
      </c>
      <c r="AE847" s="1">
        <v>0</v>
      </c>
      <c r="AF847" s="1">
        <v>0</v>
      </c>
      <c r="AG847" s="1">
        <v>0</v>
      </c>
      <c r="AH847" s="1">
        <v>0</v>
      </c>
      <c r="AI847" s="1">
        <v>1</v>
      </c>
      <c r="AJ847" s="1">
        <v>0</v>
      </c>
      <c r="AK847" s="1">
        <v>0</v>
      </c>
      <c r="AL847" s="1">
        <v>0</v>
      </c>
      <c r="AM847" s="1">
        <v>0</v>
      </c>
      <c r="AN847" s="1">
        <v>0</v>
      </c>
      <c r="AO847" s="1">
        <v>0</v>
      </c>
      <c r="AP847" s="1">
        <v>0</v>
      </c>
      <c r="AQ847" s="1" t="s">
        <v>1465</v>
      </c>
      <c r="AR847" s="1">
        <v>0</v>
      </c>
      <c r="AS847" s="1"/>
      <c r="AT847" s="1" t="s">
        <v>16</v>
      </c>
      <c r="AU847" s="1" t="s">
        <v>1206</v>
      </c>
      <c r="AV847" s="1" t="s">
        <v>1332</v>
      </c>
      <c r="AW847" s="1">
        <v>2</v>
      </c>
      <c r="AX847" s="1">
        <v>2</v>
      </c>
      <c r="AY847" s="1" t="s">
        <v>4078</v>
      </c>
      <c r="AZ847" s="1" t="s">
        <v>1065</v>
      </c>
      <c r="BA847" s="1"/>
      <c r="BB847" s="1" t="s">
        <v>1543</v>
      </c>
      <c r="BC847" s="1"/>
      <c r="BD847" s="1" t="s">
        <v>1136</v>
      </c>
      <c r="BE847" s="1" t="s">
        <v>1332</v>
      </c>
      <c r="BF847" s="3">
        <v>2</v>
      </c>
      <c r="BG847" s="1" t="s">
        <v>1136</v>
      </c>
      <c r="BH847" s="1" t="s">
        <v>1135</v>
      </c>
      <c r="BI847" s="1" t="s">
        <v>1173</v>
      </c>
      <c r="BJ847" s="1" t="s">
        <v>1172</v>
      </c>
      <c r="BK847" s="1" t="s">
        <v>1267</v>
      </c>
      <c r="BL847" s="1" t="s">
        <v>1108</v>
      </c>
      <c r="BM847" s="1" t="s">
        <v>1107</v>
      </c>
      <c r="BN847" s="1">
        <v>1</v>
      </c>
      <c r="BO847" s="1"/>
      <c r="BP847" s="1"/>
      <c r="BQ847" s="1"/>
      <c r="BR847" s="1"/>
      <c r="BS847" s="1"/>
      <c r="BT847" s="1" t="s">
        <v>1106</v>
      </c>
      <c r="BU847" s="1"/>
      <c r="BV847" s="1"/>
      <c r="BW847" s="1" t="s">
        <v>1106</v>
      </c>
      <c r="BX847" s="1" t="s">
        <v>1383</v>
      </c>
      <c r="BY847" s="1" t="s">
        <v>1383</v>
      </c>
      <c r="BZ847" s="1" t="s">
        <v>1106</v>
      </c>
      <c r="CA847" s="1" t="s">
        <v>1383</v>
      </c>
      <c r="CB847" s="1" t="s">
        <v>1383</v>
      </c>
      <c r="CC847" s="1" t="s">
        <v>1106</v>
      </c>
      <c r="CD847" s="1" t="s">
        <v>1383</v>
      </c>
      <c r="CE847" s="1" t="s">
        <v>1383</v>
      </c>
      <c r="CF847" s="1" t="s">
        <v>1383</v>
      </c>
      <c r="CG847" s="1" t="s">
        <v>1383</v>
      </c>
      <c r="CH847" s="1" t="s">
        <v>1383</v>
      </c>
      <c r="CI847" s="2">
        <v>41411</v>
      </c>
      <c r="CJ847" s="2">
        <v>41411</v>
      </c>
    </row>
    <row r="848" spans="1:88" s="2" customFormat="1" ht="30" x14ac:dyDescent="0.25">
      <c r="A848" s="1">
        <v>336</v>
      </c>
      <c r="B848" s="1" t="s">
        <v>742</v>
      </c>
      <c r="C848" s="1"/>
      <c r="D848" s="1"/>
      <c r="E848" s="1"/>
      <c r="F848" s="1"/>
      <c r="G848" s="5">
        <v>336.1</v>
      </c>
      <c r="H848" s="1" t="s">
        <v>4077</v>
      </c>
      <c r="I848" s="1" t="s">
        <v>16</v>
      </c>
      <c r="J848" s="1" t="s">
        <v>1261</v>
      </c>
      <c r="K848" s="1" t="s">
        <v>106</v>
      </c>
      <c r="L848" s="1" t="s">
        <v>16</v>
      </c>
      <c r="M848" s="1" t="s">
        <v>3286</v>
      </c>
      <c r="N848" s="2">
        <v>34344</v>
      </c>
      <c r="O848" s="1"/>
      <c r="P848" s="1">
        <v>441879</v>
      </c>
      <c r="Q848" s="1">
        <v>369902</v>
      </c>
      <c r="R848" s="1">
        <v>120</v>
      </c>
      <c r="S848" s="1" t="s">
        <v>1258</v>
      </c>
      <c r="T848" s="1" t="s">
        <v>4075</v>
      </c>
      <c r="U848" s="1">
        <v>10</v>
      </c>
      <c r="V848" s="1" t="s">
        <v>1529</v>
      </c>
      <c r="W848" s="1">
        <v>135</v>
      </c>
      <c r="X848" s="1">
        <v>15</v>
      </c>
      <c r="Y848" s="1" t="s">
        <v>1529</v>
      </c>
      <c r="Z848" s="1">
        <v>1</v>
      </c>
      <c r="AA848" s="1">
        <v>0</v>
      </c>
      <c r="AB848" s="1">
        <v>0</v>
      </c>
      <c r="AC848" s="1">
        <v>0</v>
      </c>
      <c r="AD848" s="1">
        <v>0</v>
      </c>
      <c r="AE848" s="1">
        <v>0</v>
      </c>
      <c r="AF848" s="1">
        <v>0</v>
      </c>
      <c r="AG848" s="1">
        <v>0</v>
      </c>
      <c r="AH848" s="1">
        <v>0</v>
      </c>
      <c r="AI848" s="1">
        <v>0</v>
      </c>
      <c r="AJ848" s="1">
        <v>0</v>
      </c>
      <c r="AK848" s="1">
        <v>1</v>
      </c>
      <c r="AL848" s="1">
        <v>0</v>
      </c>
      <c r="AM848" s="1">
        <v>0</v>
      </c>
      <c r="AN848" s="1">
        <v>0</v>
      </c>
      <c r="AO848" s="1">
        <v>0</v>
      </c>
      <c r="AP848" s="1">
        <v>0</v>
      </c>
      <c r="AQ848" s="1" t="s">
        <v>1333</v>
      </c>
      <c r="AR848" s="1">
        <v>0</v>
      </c>
      <c r="AS848" s="1"/>
      <c r="AT848" s="1" t="s">
        <v>16</v>
      </c>
      <c r="AU848" s="1" t="s">
        <v>1206</v>
      </c>
      <c r="AV848" s="1" t="s">
        <v>1019</v>
      </c>
      <c r="AW848" s="1">
        <v>12</v>
      </c>
      <c r="AX848" s="1">
        <v>12</v>
      </c>
      <c r="AY848" s="1"/>
      <c r="AZ848" s="1"/>
      <c r="BA848" s="1"/>
      <c r="BB848" s="1"/>
      <c r="BC848" s="1"/>
      <c r="BD848" s="1"/>
      <c r="BE848" s="1"/>
      <c r="BF848" s="3"/>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2">
        <v>41411</v>
      </c>
    </row>
    <row r="849" spans="1:88" s="2" customFormat="1" ht="30" x14ac:dyDescent="0.25">
      <c r="A849" s="1">
        <v>336</v>
      </c>
      <c r="B849" s="1" t="s">
        <v>742</v>
      </c>
      <c r="C849" s="1"/>
      <c r="D849" s="1"/>
      <c r="E849" s="1"/>
      <c r="F849" s="1"/>
      <c r="G849" s="5">
        <v>336.2</v>
      </c>
      <c r="H849" s="1" t="s">
        <v>4076</v>
      </c>
      <c r="I849" s="1" t="s">
        <v>16</v>
      </c>
      <c r="J849" s="1" t="s">
        <v>1261</v>
      </c>
      <c r="K849" s="1" t="s">
        <v>106</v>
      </c>
      <c r="L849" s="1" t="s">
        <v>16</v>
      </c>
      <c r="M849" s="1" t="s">
        <v>3286</v>
      </c>
      <c r="N849" s="2">
        <v>34344</v>
      </c>
      <c r="O849" s="1"/>
      <c r="P849" s="1">
        <v>441879</v>
      </c>
      <c r="Q849" s="1">
        <v>369902</v>
      </c>
      <c r="R849" s="1">
        <v>120</v>
      </c>
      <c r="S849" s="1" t="s">
        <v>1258</v>
      </c>
      <c r="T849" s="1" t="s">
        <v>4075</v>
      </c>
      <c r="U849" s="1">
        <v>10</v>
      </c>
      <c r="V849" s="1" t="s">
        <v>1529</v>
      </c>
      <c r="W849" s="1">
        <v>135</v>
      </c>
      <c r="X849" s="1">
        <v>15</v>
      </c>
      <c r="Y849" s="1" t="s">
        <v>1529</v>
      </c>
      <c r="Z849" s="1">
        <v>1</v>
      </c>
      <c r="AA849" s="1">
        <v>0</v>
      </c>
      <c r="AB849" s="1">
        <v>0</v>
      </c>
      <c r="AC849" s="1">
        <v>0</v>
      </c>
      <c r="AD849" s="1">
        <v>0</v>
      </c>
      <c r="AE849" s="1">
        <v>0</v>
      </c>
      <c r="AF849" s="1">
        <v>0</v>
      </c>
      <c r="AG849" s="1">
        <v>0</v>
      </c>
      <c r="AH849" s="1">
        <v>0</v>
      </c>
      <c r="AI849" s="1">
        <v>0</v>
      </c>
      <c r="AJ849" s="1">
        <v>0</v>
      </c>
      <c r="AK849" s="1">
        <v>1</v>
      </c>
      <c r="AL849" s="1">
        <v>0</v>
      </c>
      <c r="AM849" s="1">
        <v>0</v>
      </c>
      <c r="AN849" s="1">
        <v>0</v>
      </c>
      <c r="AO849" s="1">
        <v>0</v>
      </c>
      <c r="AP849" s="1">
        <v>0</v>
      </c>
      <c r="AQ849" s="1" t="s">
        <v>1333</v>
      </c>
      <c r="AR849" s="1">
        <v>0</v>
      </c>
      <c r="AS849" s="1"/>
      <c r="AT849" s="1" t="s">
        <v>16</v>
      </c>
      <c r="AU849" s="1" t="s">
        <v>1206</v>
      </c>
      <c r="AV849" s="1" t="s">
        <v>1019</v>
      </c>
      <c r="AW849" s="1">
        <v>12</v>
      </c>
      <c r="AX849" s="1">
        <v>0</v>
      </c>
      <c r="AY849" s="1"/>
      <c r="AZ849" s="1"/>
      <c r="BA849" s="1"/>
      <c r="BB849" s="1"/>
      <c r="BC849" s="1"/>
      <c r="BD849" s="1"/>
      <c r="BE849" s="1"/>
      <c r="BF849" s="3"/>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2">
        <v>41411</v>
      </c>
    </row>
    <row r="850" spans="1:88" s="2" customFormat="1" ht="30" x14ac:dyDescent="0.25">
      <c r="A850" s="1">
        <v>337</v>
      </c>
      <c r="B850" s="1" t="s">
        <v>743</v>
      </c>
      <c r="C850" s="1"/>
      <c r="D850" s="1"/>
      <c r="E850" s="1"/>
      <c r="F850" s="1"/>
      <c r="G850" s="5">
        <v>337.1</v>
      </c>
      <c r="H850" s="1" t="s">
        <v>4074</v>
      </c>
      <c r="I850" s="1" t="s">
        <v>16</v>
      </c>
      <c r="J850" s="1" t="s">
        <v>1261</v>
      </c>
      <c r="K850" s="1" t="s">
        <v>106</v>
      </c>
      <c r="L850" s="1" t="s">
        <v>16</v>
      </c>
      <c r="M850" s="1" t="s">
        <v>3286</v>
      </c>
      <c r="N850" s="2">
        <v>34608</v>
      </c>
      <c r="O850" s="1"/>
      <c r="P850" s="1">
        <v>442826</v>
      </c>
      <c r="Q850" s="1">
        <v>369306</v>
      </c>
      <c r="R850" s="1">
        <v>120</v>
      </c>
      <c r="S850" s="1" t="s">
        <v>1258</v>
      </c>
      <c r="T850" s="1" t="s">
        <v>4073</v>
      </c>
      <c r="U850" s="1">
        <v>10</v>
      </c>
      <c r="V850" s="1" t="s">
        <v>1529</v>
      </c>
      <c r="W850" s="1">
        <v>121</v>
      </c>
      <c r="X850" s="1">
        <v>15</v>
      </c>
      <c r="Y850" s="1" t="s">
        <v>1529</v>
      </c>
      <c r="Z850" s="1">
        <v>1</v>
      </c>
      <c r="AA850" s="1">
        <v>0</v>
      </c>
      <c r="AB850" s="1">
        <v>0</v>
      </c>
      <c r="AC850" s="1">
        <v>0</v>
      </c>
      <c r="AD850" s="1">
        <v>0</v>
      </c>
      <c r="AE850" s="1">
        <v>0</v>
      </c>
      <c r="AF850" s="1">
        <v>0</v>
      </c>
      <c r="AG850" s="1">
        <v>0</v>
      </c>
      <c r="AH850" s="1">
        <v>0</v>
      </c>
      <c r="AI850" s="1">
        <v>0</v>
      </c>
      <c r="AJ850" s="1">
        <v>0</v>
      </c>
      <c r="AK850" s="1">
        <v>1</v>
      </c>
      <c r="AL850" s="1">
        <v>0</v>
      </c>
      <c r="AM850" s="1">
        <v>0</v>
      </c>
      <c r="AN850" s="1">
        <v>0</v>
      </c>
      <c r="AO850" s="1">
        <v>0</v>
      </c>
      <c r="AP850" s="1">
        <v>0</v>
      </c>
      <c r="AQ850" s="1" t="s">
        <v>1333</v>
      </c>
      <c r="AR850" s="1">
        <v>0</v>
      </c>
      <c r="AS850" s="1"/>
      <c r="AT850" s="1" t="s">
        <v>16</v>
      </c>
      <c r="AU850" s="1" t="s">
        <v>1206</v>
      </c>
      <c r="AV850" s="1" t="s">
        <v>1019</v>
      </c>
      <c r="AW850" s="1">
        <v>12</v>
      </c>
      <c r="AX850" s="1">
        <v>12</v>
      </c>
      <c r="AY850" s="1"/>
      <c r="AZ850" s="1"/>
      <c r="BA850" s="1"/>
      <c r="BB850" s="1"/>
      <c r="BC850" s="1"/>
      <c r="BD850" s="1"/>
      <c r="BE850" s="1"/>
      <c r="BF850" s="3"/>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2">
        <v>41411</v>
      </c>
    </row>
    <row r="851" spans="1:88" ht="75" x14ac:dyDescent="0.25">
      <c r="A851" s="1">
        <v>338</v>
      </c>
      <c r="B851" s="1" t="s">
        <v>744</v>
      </c>
      <c r="G851" s="5">
        <v>338.2</v>
      </c>
      <c r="H851" s="1" t="s">
        <v>4069</v>
      </c>
      <c r="I851" s="1" t="s">
        <v>16</v>
      </c>
      <c r="J851" s="1" t="s">
        <v>70</v>
      </c>
      <c r="K851" s="1" t="s">
        <v>15</v>
      </c>
      <c r="L851" s="1" t="s">
        <v>16</v>
      </c>
      <c r="M851" s="1" t="s">
        <v>3700</v>
      </c>
      <c r="N851" s="2">
        <v>36220</v>
      </c>
      <c r="O851" s="1" t="s">
        <v>4068</v>
      </c>
      <c r="P851" s="1">
        <v>438701</v>
      </c>
      <c r="Q851" s="1">
        <v>399956</v>
      </c>
      <c r="R851" s="1">
        <v>111</v>
      </c>
      <c r="S851" s="1" t="s">
        <v>1258</v>
      </c>
      <c r="T851" s="1" t="s">
        <v>4067</v>
      </c>
      <c r="U851" s="1">
        <v>10</v>
      </c>
      <c r="V851" s="1" t="s">
        <v>1194</v>
      </c>
      <c r="W851" s="1">
        <v>56.92</v>
      </c>
      <c r="X851" s="1">
        <v>0.01</v>
      </c>
      <c r="Y851" s="1" t="s">
        <v>1194</v>
      </c>
      <c r="Z851" s="1">
        <v>1</v>
      </c>
      <c r="AA851" s="1">
        <v>0</v>
      </c>
      <c r="AB851" s="1">
        <v>0</v>
      </c>
      <c r="AC851" s="1">
        <v>1</v>
      </c>
      <c r="AD851" s="1">
        <v>0</v>
      </c>
      <c r="AE851" s="1">
        <v>0</v>
      </c>
      <c r="AF851" s="1">
        <v>0</v>
      </c>
      <c r="AG851" s="1">
        <v>0</v>
      </c>
      <c r="AH851" s="1">
        <v>0</v>
      </c>
      <c r="AI851" s="1">
        <v>0</v>
      </c>
      <c r="AJ851" s="1">
        <v>0</v>
      </c>
      <c r="AK851" s="1">
        <v>0</v>
      </c>
      <c r="AL851" s="1">
        <v>0</v>
      </c>
      <c r="AM851" s="1">
        <v>0</v>
      </c>
      <c r="AN851" s="1">
        <v>0</v>
      </c>
      <c r="AO851" s="1">
        <v>0</v>
      </c>
      <c r="AP851" s="1">
        <v>0</v>
      </c>
      <c r="AQ851" s="1" t="s">
        <v>1326</v>
      </c>
      <c r="AR851" s="1">
        <v>1</v>
      </c>
      <c r="AS851" s="1" t="s">
        <v>1388</v>
      </c>
      <c r="AT851" s="1" t="s">
        <v>16</v>
      </c>
      <c r="AU851" s="1" t="s">
        <v>1388</v>
      </c>
      <c r="AV851" s="1" t="s">
        <v>1387</v>
      </c>
      <c r="AW851" s="1">
        <v>0</v>
      </c>
      <c r="AX851" s="1">
        <v>0</v>
      </c>
      <c r="CI851" s="2">
        <v>41411</v>
      </c>
    </row>
    <row r="852" spans="1:88" ht="75" x14ac:dyDescent="0.25">
      <c r="A852" s="1">
        <v>338</v>
      </c>
      <c r="B852" s="1" t="s">
        <v>744</v>
      </c>
      <c r="G852" s="5">
        <v>338.1</v>
      </c>
      <c r="H852" s="1" t="s">
        <v>4072</v>
      </c>
      <c r="I852" s="1" t="s">
        <v>16</v>
      </c>
      <c r="J852" s="1" t="s">
        <v>70</v>
      </c>
      <c r="K852" s="1" t="s">
        <v>15</v>
      </c>
      <c r="L852" s="1" t="s">
        <v>16</v>
      </c>
      <c r="M852" s="1" t="s">
        <v>3700</v>
      </c>
      <c r="N852" s="2">
        <v>36220</v>
      </c>
      <c r="O852" s="1" t="s">
        <v>4071</v>
      </c>
      <c r="P852" s="1">
        <v>438695</v>
      </c>
      <c r="Q852" s="1">
        <v>399939</v>
      </c>
      <c r="R852" s="1">
        <v>111</v>
      </c>
      <c r="S852" s="1" t="s">
        <v>1258</v>
      </c>
      <c r="T852" s="1" t="s">
        <v>4070</v>
      </c>
      <c r="U852" s="1">
        <v>10</v>
      </c>
      <c r="V852" s="1" t="s">
        <v>1194</v>
      </c>
      <c r="W852" s="1">
        <v>55.21</v>
      </c>
      <c r="X852" s="1">
        <v>0.01</v>
      </c>
      <c r="Y852" s="1" t="s">
        <v>1194</v>
      </c>
      <c r="Z852" s="1">
        <v>1</v>
      </c>
      <c r="AA852" s="1">
        <v>0</v>
      </c>
      <c r="AB852" s="1">
        <v>0</v>
      </c>
      <c r="AC852" s="1">
        <v>1</v>
      </c>
      <c r="AD852" s="1">
        <v>0</v>
      </c>
      <c r="AE852" s="1">
        <v>0</v>
      </c>
      <c r="AF852" s="1">
        <v>0</v>
      </c>
      <c r="AG852" s="1">
        <v>0</v>
      </c>
      <c r="AH852" s="1">
        <v>0</v>
      </c>
      <c r="AI852" s="1">
        <v>0</v>
      </c>
      <c r="AJ852" s="1">
        <v>0</v>
      </c>
      <c r="AK852" s="1">
        <v>0</v>
      </c>
      <c r="AL852" s="1">
        <v>0</v>
      </c>
      <c r="AM852" s="1">
        <v>0</v>
      </c>
      <c r="AN852" s="1">
        <v>0</v>
      </c>
      <c r="AO852" s="1">
        <v>0</v>
      </c>
      <c r="AP852" s="1">
        <v>0</v>
      </c>
      <c r="AQ852" s="1" t="s">
        <v>1326</v>
      </c>
      <c r="AR852" s="1">
        <v>1</v>
      </c>
      <c r="AS852" s="1" t="s">
        <v>1388</v>
      </c>
      <c r="AT852" s="1" t="s">
        <v>16</v>
      </c>
      <c r="AU852" s="1" t="s">
        <v>1388</v>
      </c>
      <c r="AV852" s="1" t="s">
        <v>1387</v>
      </c>
      <c r="AW852" s="1">
        <v>0</v>
      </c>
      <c r="AX852" s="1">
        <v>0</v>
      </c>
      <c r="CI852" s="2">
        <v>41411</v>
      </c>
    </row>
    <row r="853" spans="1:88" ht="45" x14ac:dyDescent="0.25">
      <c r="A853" s="1">
        <v>339</v>
      </c>
      <c r="B853" s="1" t="s">
        <v>745</v>
      </c>
      <c r="G853" s="5">
        <v>339.1</v>
      </c>
      <c r="H853" s="1" t="s">
        <v>4066</v>
      </c>
      <c r="I853" s="1" t="s">
        <v>16</v>
      </c>
      <c r="J853" s="1" t="s">
        <v>946</v>
      </c>
      <c r="K853" s="1" t="s">
        <v>61</v>
      </c>
      <c r="L853" s="1" t="s">
        <v>90</v>
      </c>
      <c r="M853" s="1" t="s">
        <v>4065</v>
      </c>
      <c r="N853" s="2">
        <v>36161</v>
      </c>
      <c r="P853" s="1">
        <v>352870</v>
      </c>
      <c r="Q853" s="1">
        <v>388701</v>
      </c>
      <c r="R853" s="1">
        <v>108</v>
      </c>
      <c r="S853" s="1" t="s">
        <v>1209</v>
      </c>
      <c r="T853" s="1" t="s">
        <v>4064</v>
      </c>
      <c r="U853" s="1">
        <v>20</v>
      </c>
      <c r="V853" s="1" t="s">
        <v>1529</v>
      </c>
      <c r="W853" s="1">
        <v>33</v>
      </c>
      <c r="X853" s="1">
        <v>5</v>
      </c>
      <c r="Y853" s="1" t="s">
        <v>1529</v>
      </c>
      <c r="Z853" s="1">
        <v>1</v>
      </c>
      <c r="AA853" s="1">
        <v>0</v>
      </c>
      <c r="AB853" s="1">
        <v>0</v>
      </c>
      <c r="AC853" s="1">
        <v>0</v>
      </c>
      <c r="AD853" s="1">
        <v>0</v>
      </c>
      <c r="AE853" s="1">
        <v>0</v>
      </c>
      <c r="AF853" s="1">
        <v>0</v>
      </c>
      <c r="AG853" s="1">
        <v>0</v>
      </c>
      <c r="AH853" s="1">
        <v>0</v>
      </c>
      <c r="AI853" s="1">
        <v>0</v>
      </c>
      <c r="AJ853" s="1">
        <v>0</v>
      </c>
      <c r="AK853" s="1">
        <v>1</v>
      </c>
      <c r="AL853" s="1">
        <v>0</v>
      </c>
      <c r="AM853" s="1">
        <v>0</v>
      </c>
      <c r="AN853" s="1">
        <v>0</v>
      </c>
      <c r="AO853" s="1">
        <v>0</v>
      </c>
      <c r="AP853" s="1">
        <v>0</v>
      </c>
      <c r="AQ853" s="1" t="s">
        <v>1333</v>
      </c>
      <c r="AR853" s="1">
        <v>0</v>
      </c>
      <c r="AT853" s="1" t="s">
        <v>16</v>
      </c>
      <c r="AU853" s="1" t="s">
        <v>1206</v>
      </c>
      <c r="AV853" s="1" t="s">
        <v>1332</v>
      </c>
      <c r="AW853" s="1">
        <v>2</v>
      </c>
      <c r="AX853" s="1">
        <v>2</v>
      </c>
      <c r="CI853" s="2">
        <v>41411</v>
      </c>
      <c r="CJ853" s="2">
        <v>39377</v>
      </c>
    </row>
    <row r="854" spans="1:88" ht="45" x14ac:dyDescent="0.25">
      <c r="A854" s="1">
        <v>340</v>
      </c>
      <c r="B854" s="1" t="s">
        <v>746</v>
      </c>
      <c r="G854" s="5">
        <v>340.1</v>
      </c>
      <c r="H854" s="1" t="s">
        <v>1314</v>
      </c>
      <c r="I854" s="1" t="s">
        <v>16</v>
      </c>
      <c r="J854" s="1" t="s">
        <v>946</v>
      </c>
      <c r="K854" s="1" t="s">
        <v>61</v>
      </c>
      <c r="L854" s="1" t="s">
        <v>16</v>
      </c>
      <c r="M854" s="1" t="s">
        <v>1413</v>
      </c>
      <c r="N854" s="2">
        <v>36161</v>
      </c>
      <c r="O854" s="1" t="s">
        <v>1835</v>
      </c>
      <c r="P854" s="1">
        <v>353842</v>
      </c>
      <c r="Q854" s="1">
        <v>396847</v>
      </c>
      <c r="R854" s="1">
        <v>108</v>
      </c>
      <c r="S854" s="1" t="s">
        <v>1209</v>
      </c>
      <c r="T854" s="1" t="s">
        <v>4063</v>
      </c>
      <c r="U854" s="1">
        <v>10</v>
      </c>
      <c r="V854" s="1" t="s">
        <v>1207</v>
      </c>
      <c r="W854" s="1">
        <v>30</v>
      </c>
      <c r="X854" s="1">
        <v>5</v>
      </c>
      <c r="Y854" s="1" t="s">
        <v>1256</v>
      </c>
      <c r="Z854" s="1">
        <v>1</v>
      </c>
      <c r="AA854" s="1">
        <v>1</v>
      </c>
      <c r="AB854" s="1">
        <v>0</v>
      </c>
      <c r="AC854" s="1">
        <v>0</v>
      </c>
      <c r="AD854" s="1">
        <v>0</v>
      </c>
      <c r="AE854" s="1">
        <v>0</v>
      </c>
      <c r="AF854" s="1">
        <v>0</v>
      </c>
      <c r="AG854" s="1">
        <v>0</v>
      </c>
      <c r="AH854" s="1">
        <v>0</v>
      </c>
      <c r="AI854" s="1">
        <v>1</v>
      </c>
      <c r="AJ854" s="1">
        <v>0</v>
      </c>
      <c r="AK854" s="1">
        <v>0</v>
      </c>
      <c r="AL854" s="1">
        <v>0</v>
      </c>
      <c r="AM854" s="1">
        <v>0</v>
      </c>
      <c r="AN854" s="1">
        <v>0</v>
      </c>
      <c r="AO854" s="1">
        <v>0</v>
      </c>
      <c r="AP854" s="1">
        <v>0</v>
      </c>
      <c r="AQ854" s="1" t="s">
        <v>1465</v>
      </c>
      <c r="AR854" s="1">
        <v>0</v>
      </c>
      <c r="AT854" s="1" t="s">
        <v>16</v>
      </c>
      <c r="AU854" s="1" t="s">
        <v>1206</v>
      </c>
      <c r="AV854" s="1" t="s">
        <v>1019</v>
      </c>
      <c r="AW854" s="1">
        <v>12</v>
      </c>
      <c r="AX854" s="1">
        <v>12</v>
      </c>
      <c r="AY854" s="1" t="s">
        <v>4062</v>
      </c>
      <c r="AZ854" s="1" t="s">
        <v>1065</v>
      </c>
      <c r="BB854" s="1" t="s">
        <v>3691</v>
      </c>
      <c r="BD854" s="1" t="s">
        <v>1136</v>
      </c>
      <c r="BE854" s="1" t="s">
        <v>1036</v>
      </c>
      <c r="BF854" s="3">
        <v>12</v>
      </c>
      <c r="BG854" s="1" t="s">
        <v>4061</v>
      </c>
      <c r="BH854" s="1" t="s">
        <v>1135</v>
      </c>
      <c r="BI854" s="1" t="s">
        <v>1173</v>
      </c>
      <c r="BJ854" s="1" t="s">
        <v>1225</v>
      </c>
      <c r="BK854" s="1" t="s">
        <v>1109</v>
      </c>
      <c r="BL854" s="1" t="s">
        <v>1108</v>
      </c>
      <c r="BM854" s="1" t="s">
        <v>1107</v>
      </c>
      <c r="BN854" s="1">
        <v>1</v>
      </c>
      <c r="BP854" s="1" t="s">
        <v>4060</v>
      </c>
      <c r="BS854" s="1" t="s">
        <v>1106</v>
      </c>
      <c r="BT854" s="1" t="s">
        <v>1106</v>
      </c>
      <c r="BU854" s="1" t="s">
        <v>1266</v>
      </c>
      <c r="BW854" s="1" t="s">
        <v>1266</v>
      </c>
      <c r="BX854" s="1" t="s">
        <v>1106</v>
      </c>
      <c r="BY854" s="1" t="s">
        <v>1106</v>
      </c>
      <c r="BZ854" s="1" t="s">
        <v>1106</v>
      </c>
      <c r="CA854" s="1" t="s">
        <v>1106</v>
      </c>
      <c r="CB854" s="1" t="s">
        <v>1106</v>
      </c>
      <c r="CC854" s="1" t="s">
        <v>1266</v>
      </c>
      <c r="CD854" s="1" t="s">
        <v>1106</v>
      </c>
      <c r="CE854" s="1" t="s">
        <v>1106</v>
      </c>
      <c r="CF854" s="1" t="s">
        <v>1106</v>
      </c>
      <c r="CG854" s="1" t="s">
        <v>1106</v>
      </c>
      <c r="CH854" s="1" t="s">
        <v>1106</v>
      </c>
      <c r="CI854" s="2">
        <v>41411</v>
      </c>
      <c r="CJ854" s="2">
        <v>39888</v>
      </c>
    </row>
    <row r="855" spans="1:88" ht="30" x14ac:dyDescent="0.25">
      <c r="A855" s="1">
        <v>341</v>
      </c>
      <c r="B855" s="1" t="s">
        <v>747</v>
      </c>
      <c r="G855" s="5">
        <v>341.4</v>
      </c>
      <c r="H855" s="1" t="s">
        <v>4057</v>
      </c>
      <c r="I855" s="1" t="s">
        <v>16</v>
      </c>
      <c r="J855" s="1" t="s">
        <v>70</v>
      </c>
      <c r="K855" s="1" t="s">
        <v>47</v>
      </c>
      <c r="L855" s="1" t="s">
        <v>90</v>
      </c>
      <c r="M855" s="1" t="s">
        <v>4056</v>
      </c>
      <c r="N855" s="2">
        <v>36161</v>
      </c>
      <c r="O855" s="1" t="s">
        <v>4055</v>
      </c>
      <c r="P855" s="1">
        <v>434194</v>
      </c>
      <c r="Q855" s="1">
        <v>400874</v>
      </c>
      <c r="R855" s="1">
        <v>110</v>
      </c>
      <c r="S855" s="1" t="s">
        <v>1336</v>
      </c>
      <c r="T855" s="1" t="s">
        <v>4054</v>
      </c>
      <c r="U855" s="1">
        <v>20</v>
      </c>
      <c r="V855" s="1" t="s">
        <v>1194</v>
      </c>
      <c r="W855" s="1">
        <v>0</v>
      </c>
      <c r="X855" s="1">
        <v>20</v>
      </c>
      <c r="Z855" s="1">
        <v>1</v>
      </c>
      <c r="AA855" s="1">
        <v>1</v>
      </c>
      <c r="AB855" s="1">
        <v>0</v>
      </c>
      <c r="AC855" s="1">
        <v>0</v>
      </c>
      <c r="AD855" s="1">
        <v>0</v>
      </c>
      <c r="AE855" s="1">
        <v>0</v>
      </c>
      <c r="AF855" s="1">
        <v>0</v>
      </c>
      <c r="AG855" s="1">
        <v>0</v>
      </c>
      <c r="AH855" s="1">
        <v>0</v>
      </c>
      <c r="AI855" s="1">
        <v>0</v>
      </c>
      <c r="AJ855" s="1">
        <v>0</v>
      </c>
      <c r="AK855" s="1">
        <v>1</v>
      </c>
      <c r="AL855" s="1">
        <v>0</v>
      </c>
      <c r="AM855" s="1">
        <v>0</v>
      </c>
      <c r="AN855" s="1">
        <v>0</v>
      </c>
      <c r="AO855" s="1">
        <v>0</v>
      </c>
      <c r="AP855" s="1">
        <v>0</v>
      </c>
      <c r="AQ855" s="1" t="s">
        <v>3194</v>
      </c>
      <c r="AR855" s="1">
        <v>0</v>
      </c>
      <c r="AT855" s="1" t="s">
        <v>16</v>
      </c>
      <c r="AU855" s="1" t="s">
        <v>1206</v>
      </c>
      <c r="AV855" s="1" t="s">
        <v>1332</v>
      </c>
      <c r="AW855" s="1">
        <v>2</v>
      </c>
      <c r="AX855" s="1">
        <v>0</v>
      </c>
      <c r="AZ855" s="1" t="s">
        <v>1065</v>
      </c>
      <c r="BB855" s="1" t="s">
        <v>1543</v>
      </c>
      <c r="BD855" s="1" t="s">
        <v>1542</v>
      </c>
      <c r="BE855" s="1" t="s">
        <v>1387</v>
      </c>
      <c r="BG855" s="1" t="s">
        <v>1542</v>
      </c>
      <c r="BH855" s="1" t="s">
        <v>1135</v>
      </c>
      <c r="BI855" s="1" t="s">
        <v>1173</v>
      </c>
      <c r="BJ855" s="1" t="s">
        <v>1172</v>
      </c>
      <c r="BK855" s="1" t="s">
        <v>1267</v>
      </c>
      <c r="BL855" s="1" t="s">
        <v>1108</v>
      </c>
      <c r="BM855" s="1" t="s">
        <v>1107</v>
      </c>
      <c r="BN855" s="1">
        <v>0</v>
      </c>
      <c r="BO855" s="1" t="s">
        <v>1962</v>
      </c>
      <c r="BW855" s="1" t="s">
        <v>1383</v>
      </c>
      <c r="BX855" s="1" t="s">
        <v>1383</v>
      </c>
      <c r="BY855" s="1" t="s">
        <v>1383</v>
      </c>
      <c r="BZ855" s="1" t="s">
        <v>1383</v>
      </c>
      <c r="CA855" s="1" t="s">
        <v>1383</v>
      </c>
      <c r="CB855" s="1" t="s">
        <v>1383</v>
      </c>
      <c r="CC855" s="1" t="s">
        <v>1383</v>
      </c>
      <c r="CD855" s="1" t="s">
        <v>1383</v>
      </c>
      <c r="CE855" s="1" t="s">
        <v>1383</v>
      </c>
      <c r="CF855" s="1" t="s">
        <v>1383</v>
      </c>
      <c r="CG855" s="1" t="s">
        <v>1383</v>
      </c>
      <c r="CH855" s="1" t="s">
        <v>1383</v>
      </c>
      <c r="CI855" s="2">
        <v>41411</v>
      </c>
      <c r="CJ855" s="2">
        <v>39884</v>
      </c>
    </row>
    <row r="856" spans="1:88" ht="30" x14ac:dyDescent="0.25">
      <c r="A856" s="1">
        <v>341</v>
      </c>
      <c r="B856" s="1" t="s">
        <v>747</v>
      </c>
      <c r="G856" s="5">
        <v>341.3</v>
      </c>
      <c r="H856" s="1" t="s">
        <v>4059</v>
      </c>
      <c r="I856" s="1" t="s">
        <v>16</v>
      </c>
      <c r="J856" s="1" t="s">
        <v>70</v>
      </c>
      <c r="K856" s="1" t="s">
        <v>47</v>
      </c>
      <c r="L856" s="1" t="s">
        <v>90</v>
      </c>
      <c r="M856" s="1" t="s">
        <v>4056</v>
      </c>
      <c r="N856" s="2">
        <v>36161</v>
      </c>
      <c r="P856" s="1">
        <v>433908</v>
      </c>
      <c r="Q856" s="1">
        <v>400414</v>
      </c>
      <c r="R856" s="1">
        <v>110</v>
      </c>
      <c r="S856" s="1" t="s">
        <v>1336</v>
      </c>
      <c r="T856" s="1" t="s">
        <v>4058</v>
      </c>
      <c r="U856" s="1">
        <v>20</v>
      </c>
      <c r="V856" s="1" t="s">
        <v>1207</v>
      </c>
      <c r="W856" s="1">
        <v>0</v>
      </c>
      <c r="X856" s="1">
        <v>20</v>
      </c>
      <c r="Z856" s="1">
        <v>1</v>
      </c>
      <c r="AA856" s="1">
        <v>0</v>
      </c>
      <c r="AB856" s="1">
        <v>0</v>
      </c>
      <c r="AC856" s="1">
        <v>0</v>
      </c>
      <c r="AD856" s="1">
        <v>0</v>
      </c>
      <c r="AE856" s="1">
        <v>0</v>
      </c>
      <c r="AF856" s="1">
        <v>0</v>
      </c>
      <c r="AG856" s="1">
        <v>0</v>
      </c>
      <c r="AH856" s="1">
        <v>0</v>
      </c>
      <c r="AI856" s="1">
        <v>0</v>
      </c>
      <c r="AJ856" s="1">
        <v>0</v>
      </c>
      <c r="AK856" s="1">
        <v>1</v>
      </c>
      <c r="AL856" s="1">
        <v>0</v>
      </c>
      <c r="AM856" s="1">
        <v>0</v>
      </c>
      <c r="AN856" s="1">
        <v>0</v>
      </c>
      <c r="AO856" s="1">
        <v>0</v>
      </c>
      <c r="AP856" s="1">
        <v>0</v>
      </c>
      <c r="AQ856" s="1" t="s">
        <v>1333</v>
      </c>
      <c r="AR856" s="1">
        <v>0</v>
      </c>
      <c r="AT856" s="1" t="s">
        <v>16</v>
      </c>
      <c r="AU856" s="1" t="s">
        <v>1206</v>
      </c>
      <c r="AV856" s="1" t="s">
        <v>1332</v>
      </c>
      <c r="AW856" s="1">
        <v>2</v>
      </c>
      <c r="AX856" s="1">
        <v>2</v>
      </c>
      <c r="CI856" s="2">
        <v>41411</v>
      </c>
    </row>
    <row r="857" spans="1:88" ht="45" x14ac:dyDescent="0.25">
      <c r="A857" s="1">
        <v>342</v>
      </c>
      <c r="B857" s="1" t="s">
        <v>748</v>
      </c>
      <c r="G857" s="5">
        <v>342.1</v>
      </c>
      <c r="H857" s="1" t="s">
        <v>1878</v>
      </c>
      <c r="I857" s="1" t="s">
        <v>16</v>
      </c>
      <c r="J857" s="1" t="s">
        <v>946</v>
      </c>
      <c r="K857" s="1" t="s">
        <v>306</v>
      </c>
      <c r="L857" s="1" t="s">
        <v>90</v>
      </c>
      <c r="M857" s="1" t="s">
        <v>3594</v>
      </c>
      <c r="N857" s="2">
        <v>36192</v>
      </c>
      <c r="O857" s="1" t="s">
        <v>4053</v>
      </c>
      <c r="P857" s="1">
        <v>361799</v>
      </c>
      <c r="Q857" s="1">
        <v>404843</v>
      </c>
      <c r="R857" s="1">
        <v>109</v>
      </c>
      <c r="S857" s="1" t="s">
        <v>1140</v>
      </c>
      <c r="T857" s="1" t="s">
        <v>4052</v>
      </c>
      <c r="U857" s="1">
        <v>5</v>
      </c>
      <c r="V857" s="1" t="s">
        <v>1194</v>
      </c>
      <c r="W857" s="1">
        <v>55</v>
      </c>
      <c r="X857" s="1">
        <v>5</v>
      </c>
      <c r="Y857" s="1" t="s">
        <v>1256</v>
      </c>
      <c r="Z857" s="1">
        <v>1</v>
      </c>
      <c r="AA857" s="1">
        <v>0</v>
      </c>
      <c r="AB857" s="1">
        <v>0</v>
      </c>
      <c r="AC857" s="1">
        <v>0</v>
      </c>
      <c r="AD857" s="1">
        <v>0</v>
      </c>
      <c r="AE857" s="1">
        <v>0</v>
      </c>
      <c r="AF857" s="1">
        <v>0</v>
      </c>
      <c r="AG857" s="1">
        <v>0</v>
      </c>
      <c r="AH857" s="1">
        <v>0</v>
      </c>
      <c r="AI857" s="1">
        <v>0</v>
      </c>
      <c r="AJ857" s="1">
        <v>0</v>
      </c>
      <c r="AK857" s="1">
        <v>1</v>
      </c>
      <c r="AL857" s="1">
        <v>1</v>
      </c>
      <c r="AM857" s="1">
        <v>0</v>
      </c>
      <c r="AN857" s="1">
        <v>0</v>
      </c>
      <c r="AO857" s="1">
        <v>0</v>
      </c>
      <c r="AP857" s="1">
        <v>0</v>
      </c>
      <c r="AQ857" s="1" t="s">
        <v>1830</v>
      </c>
      <c r="AR857" s="1">
        <v>0</v>
      </c>
      <c r="AT857" s="1" t="s">
        <v>16</v>
      </c>
      <c r="AU857" s="1" t="s">
        <v>1206</v>
      </c>
      <c r="AV857" s="1" t="s">
        <v>1332</v>
      </c>
      <c r="AW857" s="1">
        <v>2</v>
      </c>
      <c r="AX857" s="1">
        <v>2</v>
      </c>
      <c r="CI857" s="2">
        <v>41411</v>
      </c>
      <c r="CJ857" s="2">
        <v>39377</v>
      </c>
    </row>
    <row r="858" spans="1:88" ht="45" x14ac:dyDescent="0.25">
      <c r="A858" s="1">
        <v>342</v>
      </c>
      <c r="B858" s="1" t="s">
        <v>748</v>
      </c>
      <c r="G858" s="5">
        <v>342.3</v>
      </c>
      <c r="H858" s="1" t="s">
        <v>2403</v>
      </c>
      <c r="I858" s="1" t="s">
        <v>16</v>
      </c>
      <c r="J858" s="1" t="s">
        <v>946</v>
      </c>
      <c r="K858" s="1" t="s">
        <v>306</v>
      </c>
      <c r="L858" s="1" t="s">
        <v>90</v>
      </c>
      <c r="M858" s="1" t="s">
        <v>3594</v>
      </c>
      <c r="N858" s="2">
        <v>36192</v>
      </c>
      <c r="O858" s="1" t="s">
        <v>4049</v>
      </c>
      <c r="P858" s="1">
        <v>361784</v>
      </c>
      <c r="Q858" s="1">
        <v>404821</v>
      </c>
      <c r="R858" s="1">
        <v>109</v>
      </c>
      <c r="S858" s="1" t="s">
        <v>1140</v>
      </c>
      <c r="T858" s="1" t="s">
        <v>4048</v>
      </c>
      <c r="U858" s="1">
        <v>5</v>
      </c>
      <c r="V858" s="1" t="s">
        <v>1194</v>
      </c>
      <c r="W858" s="1">
        <v>55</v>
      </c>
      <c r="X858" s="1">
        <v>5</v>
      </c>
      <c r="Y858" s="1" t="s">
        <v>1256</v>
      </c>
      <c r="Z858" s="1">
        <v>1</v>
      </c>
      <c r="AA858" s="1">
        <v>0</v>
      </c>
      <c r="AB858" s="1">
        <v>0</v>
      </c>
      <c r="AC858" s="1">
        <v>0</v>
      </c>
      <c r="AD858" s="1">
        <v>0</v>
      </c>
      <c r="AE858" s="1">
        <v>0</v>
      </c>
      <c r="AF858" s="1">
        <v>0</v>
      </c>
      <c r="AG858" s="1">
        <v>0</v>
      </c>
      <c r="AH858" s="1">
        <v>0</v>
      </c>
      <c r="AI858" s="1">
        <v>0</v>
      </c>
      <c r="AJ858" s="1">
        <v>0</v>
      </c>
      <c r="AK858" s="1">
        <v>1</v>
      </c>
      <c r="AL858" s="1">
        <v>1</v>
      </c>
      <c r="AM858" s="1">
        <v>0</v>
      </c>
      <c r="AN858" s="1">
        <v>0</v>
      </c>
      <c r="AO858" s="1">
        <v>0</v>
      </c>
      <c r="AP858" s="1">
        <v>0</v>
      </c>
      <c r="AQ858" s="1" t="s">
        <v>1830</v>
      </c>
      <c r="AR858" s="1">
        <v>0</v>
      </c>
      <c r="AT858" s="1" t="s">
        <v>16</v>
      </c>
      <c r="AU858" s="1" t="s">
        <v>1206</v>
      </c>
      <c r="AV858" s="1" t="s">
        <v>1332</v>
      </c>
      <c r="AW858" s="1">
        <v>2</v>
      </c>
      <c r="AX858" s="1">
        <v>0</v>
      </c>
      <c r="CI858" s="2">
        <v>41411</v>
      </c>
      <c r="CJ858" s="2">
        <v>39377</v>
      </c>
    </row>
    <row r="859" spans="1:88" ht="45" x14ac:dyDescent="0.25">
      <c r="A859" s="1">
        <v>342</v>
      </c>
      <c r="B859" s="1" t="s">
        <v>748</v>
      </c>
      <c r="G859" s="5">
        <v>342.4</v>
      </c>
      <c r="H859" s="1" t="s">
        <v>2206</v>
      </c>
      <c r="I859" s="1" t="s">
        <v>16</v>
      </c>
      <c r="J859" s="1" t="s">
        <v>946</v>
      </c>
      <c r="K859" s="1" t="s">
        <v>306</v>
      </c>
      <c r="L859" s="1" t="s">
        <v>90</v>
      </c>
      <c r="M859" s="1" t="s">
        <v>3594</v>
      </c>
      <c r="N859" s="2">
        <v>36192</v>
      </c>
      <c r="O859" s="1" t="s">
        <v>4047</v>
      </c>
      <c r="P859" s="1">
        <v>361771</v>
      </c>
      <c r="Q859" s="1">
        <v>404831</v>
      </c>
      <c r="R859" s="1">
        <v>109</v>
      </c>
      <c r="S859" s="1" t="s">
        <v>1140</v>
      </c>
      <c r="T859" s="1" t="s">
        <v>4046</v>
      </c>
      <c r="U859" s="1">
        <v>5</v>
      </c>
      <c r="V859" s="1" t="s">
        <v>1194</v>
      </c>
      <c r="W859" s="1">
        <v>55</v>
      </c>
      <c r="X859" s="1">
        <v>5</v>
      </c>
      <c r="Y859" s="1" t="s">
        <v>1256</v>
      </c>
      <c r="Z859" s="1">
        <v>1</v>
      </c>
      <c r="AA859" s="1">
        <v>0</v>
      </c>
      <c r="AB859" s="1">
        <v>0</v>
      </c>
      <c r="AC859" s="1">
        <v>0</v>
      </c>
      <c r="AD859" s="1">
        <v>0</v>
      </c>
      <c r="AE859" s="1">
        <v>0</v>
      </c>
      <c r="AF859" s="1">
        <v>0</v>
      </c>
      <c r="AG859" s="1">
        <v>0</v>
      </c>
      <c r="AH859" s="1">
        <v>0</v>
      </c>
      <c r="AI859" s="1">
        <v>0</v>
      </c>
      <c r="AJ859" s="1">
        <v>0</v>
      </c>
      <c r="AK859" s="1">
        <v>1</v>
      </c>
      <c r="AL859" s="1">
        <v>1</v>
      </c>
      <c r="AM859" s="1">
        <v>0</v>
      </c>
      <c r="AN859" s="1">
        <v>0</v>
      </c>
      <c r="AO859" s="1">
        <v>0</v>
      </c>
      <c r="AP859" s="1">
        <v>0</v>
      </c>
      <c r="AQ859" s="1" t="s">
        <v>1830</v>
      </c>
      <c r="AR859" s="1">
        <v>0</v>
      </c>
      <c r="AT859" s="1" t="s">
        <v>16</v>
      </c>
      <c r="AU859" s="1" t="s">
        <v>1206</v>
      </c>
      <c r="AV859" s="1" t="s">
        <v>1332</v>
      </c>
      <c r="AW859" s="1">
        <v>2</v>
      </c>
      <c r="AX859" s="1">
        <v>0</v>
      </c>
      <c r="CI859" s="2">
        <v>41411</v>
      </c>
      <c r="CJ859" s="2">
        <v>39377</v>
      </c>
    </row>
    <row r="860" spans="1:88" ht="45" x14ac:dyDescent="0.25">
      <c r="A860" s="1">
        <v>342</v>
      </c>
      <c r="B860" s="1" t="s">
        <v>748</v>
      </c>
      <c r="G860" s="5">
        <v>342.2</v>
      </c>
      <c r="H860" s="1" t="s">
        <v>1881</v>
      </c>
      <c r="I860" s="1" t="s">
        <v>16</v>
      </c>
      <c r="J860" s="1" t="s">
        <v>946</v>
      </c>
      <c r="K860" s="1" t="s">
        <v>306</v>
      </c>
      <c r="L860" s="1" t="s">
        <v>90</v>
      </c>
      <c r="M860" s="1" t="s">
        <v>3594</v>
      </c>
      <c r="N860" s="2">
        <v>36192</v>
      </c>
      <c r="O860" s="1" t="s">
        <v>4051</v>
      </c>
      <c r="P860" s="1">
        <v>361763</v>
      </c>
      <c r="Q860" s="1">
        <v>404860</v>
      </c>
      <c r="R860" s="1">
        <v>109</v>
      </c>
      <c r="S860" s="1" t="s">
        <v>1140</v>
      </c>
      <c r="T860" s="1" t="s">
        <v>4050</v>
      </c>
      <c r="U860" s="1">
        <v>5</v>
      </c>
      <c r="V860" s="1" t="s">
        <v>1194</v>
      </c>
      <c r="W860" s="1">
        <v>55</v>
      </c>
      <c r="X860" s="1">
        <v>5</v>
      </c>
      <c r="Y860" s="1" t="s">
        <v>1256</v>
      </c>
      <c r="Z860" s="1">
        <v>1</v>
      </c>
      <c r="AA860" s="1">
        <v>0</v>
      </c>
      <c r="AB860" s="1">
        <v>0</v>
      </c>
      <c r="AC860" s="1">
        <v>0</v>
      </c>
      <c r="AD860" s="1">
        <v>0</v>
      </c>
      <c r="AE860" s="1">
        <v>0</v>
      </c>
      <c r="AF860" s="1">
        <v>0</v>
      </c>
      <c r="AG860" s="1">
        <v>0</v>
      </c>
      <c r="AH860" s="1">
        <v>0</v>
      </c>
      <c r="AI860" s="1">
        <v>0</v>
      </c>
      <c r="AJ860" s="1">
        <v>0</v>
      </c>
      <c r="AK860" s="1">
        <v>1</v>
      </c>
      <c r="AL860" s="1">
        <v>1</v>
      </c>
      <c r="AM860" s="1">
        <v>0</v>
      </c>
      <c r="AN860" s="1">
        <v>0</v>
      </c>
      <c r="AO860" s="1">
        <v>0</v>
      </c>
      <c r="AP860" s="1">
        <v>0</v>
      </c>
      <c r="AQ860" s="1" t="s">
        <v>1830</v>
      </c>
      <c r="AR860" s="1">
        <v>0</v>
      </c>
      <c r="AT860" s="1" t="s">
        <v>16</v>
      </c>
      <c r="AU860" s="1" t="s">
        <v>1206</v>
      </c>
      <c r="AV860" s="1" t="s">
        <v>1332</v>
      </c>
      <c r="AW860" s="1">
        <v>2</v>
      </c>
      <c r="AX860" s="1">
        <v>0</v>
      </c>
      <c r="CI860" s="2">
        <v>41411</v>
      </c>
      <c r="CJ860" s="2">
        <v>39377</v>
      </c>
    </row>
    <row r="861" spans="1:88" x14ac:dyDescent="0.25">
      <c r="A861" s="1">
        <v>343</v>
      </c>
      <c r="B861" s="1" t="s">
        <v>749</v>
      </c>
      <c r="G861" s="5">
        <v>343.1</v>
      </c>
      <c r="H861" s="1" t="s">
        <v>1515</v>
      </c>
      <c r="I861" s="1" t="s">
        <v>16</v>
      </c>
      <c r="J861" s="1" t="s">
        <v>946</v>
      </c>
      <c r="K861" s="1" t="s">
        <v>306</v>
      </c>
      <c r="L861" s="1" t="s">
        <v>90</v>
      </c>
      <c r="M861" s="1" t="s">
        <v>4045</v>
      </c>
      <c r="N861" s="2">
        <v>36192</v>
      </c>
      <c r="O861" s="1" t="s">
        <v>4044</v>
      </c>
      <c r="P861" s="1">
        <v>359980</v>
      </c>
      <c r="Q861" s="1">
        <v>405860</v>
      </c>
      <c r="R861" s="1">
        <v>109</v>
      </c>
      <c r="S861" s="1" t="s">
        <v>1140</v>
      </c>
      <c r="T861" s="1" t="s">
        <v>4043</v>
      </c>
      <c r="U861" s="1">
        <v>20</v>
      </c>
      <c r="V861" s="1" t="s">
        <v>1529</v>
      </c>
      <c r="W861" s="1">
        <v>55</v>
      </c>
      <c r="X861" s="1">
        <v>5</v>
      </c>
      <c r="Y861" s="1" t="s">
        <v>1256</v>
      </c>
      <c r="Z861" s="1">
        <v>1</v>
      </c>
      <c r="AA861" s="1">
        <v>0</v>
      </c>
      <c r="AB861" s="1">
        <v>0</v>
      </c>
      <c r="AC861" s="1">
        <v>0</v>
      </c>
      <c r="AD861" s="1">
        <v>0</v>
      </c>
      <c r="AE861" s="1">
        <v>0</v>
      </c>
      <c r="AF861" s="1">
        <v>0</v>
      </c>
      <c r="AG861" s="1">
        <v>0</v>
      </c>
      <c r="AH861" s="1">
        <v>0</v>
      </c>
      <c r="AI861" s="1">
        <v>0</v>
      </c>
      <c r="AJ861" s="1">
        <v>0</v>
      </c>
      <c r="AK861" s="1">
        <v>1</v>
      </c>
      <c r="AL861" s="1">
        <v>1</v>
      </c>
      <c r="AM861" s="1">
        <v>0</v>
      </c>
      <c r="AN861" s="1">
        <v>0</v>
      </c>
      <c r="AO861" s="1">
        <v>0</v>
      </c>
      <c r="AP861" s="1">
        <v>0</v>
      </c>
      <c r="AQ861" s="1" t="s">
        <v>1830</v>
      </c>
      <c r="AR861" s="1">
        <v>0</v>
      </c>
      <c r="AT861" s="1" t="s">
        <v>16</v>
      </c>
      <c r="AU861" s="1" t="s">
        <v>1206</v>
      </c>
      <c r="AV861" s="1" t="s">
        <v>1332</v>
      </c>
      <c r="AW861" s="1">
        <v>2</v>
      </c>
      <c r="AX861" s="1">
        <v>2</v>
      </c>
      <c r="CI861" s="2">
        <v>41411</v>
      </c>
    </row>
    <row r="862" spans="1:88" ht="30" x14ac:dyDescent="0.25">
      <c r="A862" s="1">
        <v>344</v>
      </c>
      <c r="B862" s="1" t="s">
        <v>750</v>
      </c>
      <c r="G862" s="5">
        <v>344.1</v>
      </c>
      <c r="H862" s="1" t="s">
        <v>1314</v>
      </c>
      <c r="I862" s="1" t="s">
        <v>16</v>
      </c>
      <c r="J862" s="1" t="s">
        <v>980</v>
      </c>
      <c r="K862" s="1" t="s">
        <v>113</v>
      </c>
      <c r="L862" s="1" t="s">
        <v>16</v>
      </c>
      <c r="M862" s="1" t="s">
        <v>1413</v>
      </c>
      <c r="N862" s="2">
        <v>36192</v>
      </c>
      <c r="O862" s="1" t="s">
        <v>4042</v>
      </c>
      <c r="P862" s="1">
        <v>331792</v>
      </c>
      <c r="Q862" s="1">
        <v>667033</v>
      </c>
      <c r="R862" s="1">
        <v>66</v>
      </c>
      <c r="S862" s="1" t="s">
        <v>1191</v>
      </c>
      <c r="T862" s="1" t="s">
        <v>4041</v>
      </c>
      <c r="U862" s="1">
        <v>6</v>
      </c>
      <c r="V862" s="1" t="s">
        <v>1529</v>
      </c>
      <c r="W862" s="1">
        <v>48</v>
      </c>
      <c r="X862" s="1">
        <v>3</v>
      </c>
      <c r="Y862" s="1" t="s">
        <v>1256</v>
      </c>
      <c r="Z862" s="1">
        <v>1</v>
      </c>
      <c r="AA862" s="1">
        <v>1</v>
      </c>
      <c r="AB862" s="1">
        <v>0</v>
      </c>
      <c r="AC862" s="1">
        <v>0</v>
      </c>
      <c r="AD862" s="1">
        <v>0</v>
      </c>
      <c r="AE862" s="1">
        <v>0</v>
      </c>
      <c r="AF862" s="1">
        <v>0</v>
      </c>
      <c r="AG862" s="1">
        <v>0</v>
      </c>
      <c r="AH862" s="1">
        <v>0</v>
      </c>
      <c r="AI862" s="1">
        <v>1</v>
      </c>
      <c r="AJ862" s="1">
        <v>0</v>
      </c>
      <c r="AK862" s="1">
        <v>0</v>
      </c>
      <c r="AL862" s="1">
        <v>0</v>
      </c>
      <c r="AM862" s="1">
        <v>0</v>
      </c>
      <c r="AN862" s="1">
        <v>0</v>
      </c>
      <c r="AO862" s="1">
        <v>0</v>
      </c>
      <c r="AP862" s="1">
        <v>0</v>
      </c>
      <c r="AQ862" s="1" t="s">
        <v>1465</v>
      </c>
      <c r="AR862" s="1">
        <v>0</v>
      </c>
      <c r="AT862" s="1" t="s">
        <v>16</v>
      </c>
      <c r="AU862" s="1" t="s">
        <v>1162</v>
      </c>
      <c r="AV862" s="1" t="s">
        <v>1019</v>
      </c>
      <c r="AW862" s="1">
        <v>12</v>
      </c>
      <c r="AX862" s="1">
        <v>12</v>
      </c>
      <c r="AZ862" s="1" t="s">
        <v>1065</v>
      </c>
      <c r="BB862" s="1" t="s">
        <v>4040</v>
      </c>
      <c r="BD862" s="1" t="s">
        <v>1462</v>
      </c>
      <c r="BE862" s="1" t="s">
        <v>1452</v>
      </c>
      <c r="BF862" s="3">
        <v>4</v>
      </c>
      <c r="BG862" s="1" t="s">
        <v>1963</v>
      </c>
      <c r="BH862" s="1" t="s">
        <v>980</v>
      </c>
      <c r="BI862" s="1" t="s">
        <v>1173</v>
      </c>
      <c r="BJ862" s="1" t="s">
        <v>1225</v>
      </c>
      <c r="BK862" s="1" t="s">
        <v>1109</v>
      </c>
      <c r="BL862" s="1" t="s">
        <v>1108</v>
      </c>
      <c r="BM862" s="1" t="s">
        <v>1107</v>
      </c>
      <c r="BN862" s="1">
        <v>1</v>
      </c>
      <c r="BT862" s="1" t="s">
        <v>1106</v>
      </c>
      <c r="BU862" s="1" t="s">
        <v>1266</v>
      </c>
      <c r="BW862" s="1" t="s">
        <v>1266</v>
      </c>
      <c r="BX862" s="1" t="s">
        <v>1383</v>
      </c>
      <c r="BY862" s="1" t="s">
        <v>1383</v>
      </c>
      <c r="BZ862" s="1" t="s">
        <v>1106</v>
      </c>
      <c r="CA862" s="1" t="s">
        <v>1383</v>
      </c>
      <c r="CB862" s="1" t="s">
        <v>1383</v>
      </c>
      <c r="CC862" s="1" t="s">
        <v>1266</v>
      </c>
      <c r="CD862" s="1" t="s">
        <v>1383</v>
      </c>
      <c r="CE862" s="1" t="s">
        <v>1383</v>
      </c>
      <c r="CF862" s="1" t="s">
        <v>1383</v>
      </c>
      <c r="CG862" s="1" t="s">
        <v>1383</v>
      </c>
      <c r="CH862" s="1" t="s">
        <v>1383</v>
      </c>
      <c r="CI862" s="2">
        <v>41411</v>
      </c>
      <c r="CJ862" s="2">
        <v>38718</v>
      </c>
    </row>
    <row r="863" spans="1:88" ht="105.75" thickBot="1" x14ac:dyDescent="0.3">
      <c r="A863" s="1">
        <v>345</v>
      </c>
      <c r="B863" s="1" t="s">
        <v>751</v>
      </c>
      <c r="G863" s="5">
        <v>345.5</v>
      </c>
      <c r="H863" s="1" t="s">
        <v>4026</v>
      </c>
      <c r="I863" s="1" t="s">
        <v>16</v>
      </c>
      <c r="J863" s="1" t="s">
        <v>980</v>
      </c>
      <c r="K863" s="1" t="s">
        <v>113</v>
      </c>
      <c r="L863" s="1" t="s">
        <v>16</v>
      </c>
      <c r="M863" s="1" t="s">
        <v>1040</v>
      </c>
      <c r="N863" s="2">
        <v>42278</v>
      </c>
      <c r="P863" s="1">
        <v>333901</v>
      </c>
      <c r="Q863" s="1">
        <v>667579</v>
      </c>
      <c r="R863" s="1"/>
      <c r="T863" s="52" t="s">
        <v>4025</v>
      </c>
      <c r="V863" s="1" t="s">
        <v>1038</v>
      </c>
      <c r="AA863" s="1">
        <v>0</v>
      </c>
      <c r="AT863" s="1" t="s">
        <v>16</v>
      </c>
      <c r="AU863" s="1" t="s">
        <v>1020</v>
      </c>
      <c r="AV863" s="1" t="s">
        <v>1019</v>
      </c>
      <c r="AW863" s="1">
        <v>12</v>
      </c>
      <c r="BC863" s="1" t="s">
        <v>4024</v>
      </c>
      <c r="BD863" s="1" t="s">
        <v>1462</v>
      </c>
      <c r="BE863" s="1" t="s">
        <v>1019</v>
      </c>
      <c r="BF863" s="3">
        <v>12</v>
      </c>
      <c r="BG863" s="1" t="s">
        <v>1963</v>
      </c>
      <c r="BH863" s="1" t="s">
        <v>980</v>
      </c>
      <c r="BL863" s="1" t="s">
        <v>1020</v>
      </c>
      <c r="BS863" s="1" t="s">
        <v>4020</v>
      </c>
      <c r="BW863" s="1" t="s">
        <v>4020</v>
      </c>
      <c r="BX863" s="1" t="s">
        <v>4020</v>
      </c>
      <c r="BY863" s="1" t="s">
        <v>4020</v>
      </c>
      <c r="BZ863" s="1" t="s">
        <v>4020</v>
      </c>
      <c r="CA863" s="1" t="s">
        <v>4020</v>
      </c>
      <c r="CB863" s="1" t="s">
        <v>4020</v>
      </c>
      <c r="CC863" s="1" t="s">
        <v>4020</v>
      </c>
      <c r="CD863" s="1" t="s">
        <v>4020</v>
      </c>
      <c r="CE863" s="1" t="s">
        <v>4020</v>
      </c>
      <c r="CF863" s="1" t="s">
        <v>4020</v>
      </c>
      <c r="CG863" s="1" t="s">
        <v>4020</v>
      </c>
      <c r="CH863" s="1" t="s">
        <v>4020</v>
      </c>
      <c r="CJ863" s="2">
        <v>42275</v>
      </c>
    </row>
    <row r="864" spans="1:88" ht="90" x14ac:dyDescent="0.25">
      <c r="A864" s="1">
        <v>345</v>
      </c>
      <c r="B864" s="1" t="s">
        <v>751</v>
      </c>
      <c r="G864" s="5">
        <v>345.4</v>
      </c>
      <c r="H864" s="1" t="s">
        <v>4029</v>
      </c>
      <c r="I864" s="1" t="s">
        <v>16</v>
      </c>
      <c r="J864" s="1" t="s">
        <v>980</v>
      </c>
      <c r="K864" s="1" t="s">
        <v>113</v>
      </c>
      <c r="L864" s="1" t="s">
        <v>16</v>
      </c>
      <c r="M864" s="1" t="s">
        <v>1040</v>
      </c>
      <c r="N864" s="2">
        <v>42277</v>
      </c>
      <c r="P864" s="1">
        <v>333783</v>
      </c>
      <c r="Q864" s="1">
        <v>667341</v>
      </c>
      <c r="R864" s="1"/>
      <c r="T864" s="33" t="s">
        <v>4028</v>
      </c>
      <c r="V864" s="1" t="s">
        <v>1038</v>
      </c>
      <c r="AA864" s="1">
        <v>0</v>
      </c>
      <c r="AT864" s="1" t="s">
        <v>16</v>
      </c>
      <c r="AU864" s="1" t="s">
        <v>1020</v>
      </c>
      <c r="AV864" s="1" t="s">
        <v>1019</v>
      </c>
      <c r="AW864" s="1">
        <v>12</v>
      </c>
      <c r="BC864" s="1" t="s">
        <v>4027</v>
      </c>
      <c r="BD864" s="1" t="s">
        <v>1462</v>
      </c>
      <c r="BE864" s="1" t="s">
        <v>1019</v>
      </c>
      <c r="BF864" s="3">
        <v>12</v>
      </c>
      <c r="BG864" s="1" t="s">
        <v>1963</v>
      </c>
      <c r="BH864" s="1" t="s">
        <v>980</v>
      </c>
      <c r="BL864" s="1" t="s">
        <v>1020</v>
      </c>
      <c r="BS864" s="1" t="s">
        <v>4020</v>
      </c>
      <c r="BW864" s="1" t="s">
        <v>4020</v>
      </c>
      <c r="BX864" s="1" t="s">
        <v>4020</v>
      </c>
      <c r="BY864" s="1" t="s">
        <v>4020</v>
      </c>
      <c r="BZ864" s="1" t="s">
        <v>4020</v>
      </c>
      <c r="CA864" s="1" t="s">
        <v>4020</v>
      </c>
      <c r="CB864" s="1" t="s">
        <v>4020</v>
      </c>
      <c r="CC864" s="1" t="s">
        <v>4020</v>
      </c>
      <c r="CD864" s="1" t="s">
        <v>4020</v>
      </c>
      <c r="CE864" s="1" t="s">
        <v>4020</v>
      </c>
      <c r="CF864" s="1" t="s">
        <v>4020</v>
      </c>
      <c r="CG864" s="1" t="s">
        <v>4020</v>
      </c>
      <c r="CH864" s="1" t="s">
        <v>4020</v>
      </c>
      <c r="CJ864" s="2">
        <v>42275</v>
      </c>
    </row>
    <row r="865" spans="1:88" ht="135" x14ac:dyDescent="0.25">
      <c r="A865" s="1">
        <v>345</v>
      </c>
      <c r="B865" s="1" t="s">
        <v>751</v>
      </c>
      <c r="G865" s="5">
        <v>345.6</v>
      </c>
      <c r="H865" s="1" t="s">
        <v>4023</v>
      </c>
      <c r="I865" s="1" t="s">
        <v>16</v>
      </c>
      <c r="J865" s="1" t="s">
        <v>980</v>
      </c>
      <c r="K865" s="1" t="s">
        <v>113</v>
      </c>
      <c r="L865" s="1" t="s">
        <v>16</v>
      </c>
      <c r="M865" s="1" t="s">
        <v>1040</v>
      </c>
      <c r="N865" s="2">
        <v>42279</v>
      </c>
      <c r="P865" s="1">
        <v>333768</v>
      </c>
      <c r="Q865" s="1">
        <v>668013</v>
      </c>
      <c r="R865" s="1"/>
      <c r="T865" s="32" t="s">
        <v>4022</v>
      </c>
      <c r="V865" s="1" t="s">
        <v>1038</v>
      </c>
      <c r="AA865" s="1">
        <v>0</v>
      </c>
      <c r="AT865" s="1" t="s">
        <v>16</v>
      </c>
      <c r="AU865" s="1" t="s">
        <v>1020</v>
      </c>
      <c r="AV865" s="1" t="s">
        <v>1019</v>
      </c>
      <c r="AW865" s="1">
        <v>12</v>
      </c>
      <c r="BC865" s="1" t="s">
        <v>4021</v>
      </c>
      <c r="BD865" s="1" t="s">
        <v>1462</v>
      </c>
      <c r="BE865" s="1" t="s">
        <v>1019</v>
      </c>
      <c r="BF865" s="3">
        <v>12</v>
      </c>
      <c r="BG865" s="1" t="s">
        <v>1963</v>
      </c>
      <c r="BH865" s="1" t="s">
        <v>980</v>
      </c>
      <c r="BL865" s="1" t="s">
        <v>1020</v>
      </c>
      <c r="BS865" s="1" t="s">
        <v>4020</v>
      </c>
      <c r="BW865" s="1" t="s">
        <v>4020</v>
      </c>
      <c r="BX865" s="1" t="s">
        <v>4020</v>
      </c>
      <c r="BY865" s="1" t="s">
        <v>4020</v>
      </c>
      <c r="BZ865" s="1" t="s">
        <v>4020</v>
      </c>
      <c r="CA865" s="1" t="s">
        <v>4020</v>
      </c>
      <c r="CB865" s="1" t="s">
        <v>4020</v>
      </c>
      <c r="CC865" s="1" t="s">
        <v>4020</v>
      </c>
      <c r="CD865" s="1" t="s">
        <v>4020</v>
      </c>
      <c r="CE865" s="1" t="s">
        <v>4020</v>
      </c>
      <c r="CF865" s="1" t="s">
        <v>4020</v>
      </c>
      <c r="CG865" s="1" t="s">
        <v>4020</v>
      </c>
      <c r="CH865" s="1" t="s">
        <v>4020</v>
      </c>
      <c r="CJ865" s="2">
        <v>42275</v>
      </c>
    </row>
    <row r="866" spans="1:88" ht="75" x14ac:dyDescent="0.25">
      <c r="A866" s="1">
        <v>345</v>
      </c>
      <c r="B866" s="1" t="s">
        <v>751</v>
      </c>
      <c r="G866" s="5">
        <v>345.1</v>
      </c>
      <c r="H866" s="1" t="s">
        <v>4039</v>
      </c>
      <c r="I866" s="1" t="s">
        <v>16</v>
      </c>
      <c r="J866" s="1" t="s">
        <v>980</v>
      </c>
      <c r="K866" s="1" t="s">
        <v>113</v>
      </c>
      <c r="L866" s="1" t="s">
        <v>16</v>
      </c>
      <c r="M866" s="1" t="s">
        <v>1040</v>
      </c>
      <c r="N866" s="2">
        <v>42275</v>
      </c>
      <c r="O866" s="1" t="s">
        <v>4038</v>
      </c>
      <c r="P866" s="1">
        <v>333668</v>
      </c>
      <c r="Q866" s="1">
        <v>667182</v>
      </c>
      <c r="R866" s="1">
        <v>66</v>
      </c>
      <c r="S866" s="1" t="s">
        <v>1191</v>
      </c>
      <c r="T866" s="53" t="s">
        <v>4037</v>
      </c>
      <c r="U866" s="1">
        <v>5</v>
      </c>
      <c r="V866" s="1" t="s">
        <v>1194</v>
      </c>
      <c r="W866" s="1">
        <v>35</v>
      </c>
      <c r="X866" s="1">
        <v>5</v>
      </c>
      <c r="Y866" s="1" t="s">
        <v>1256</v>
      </c>
      <c r="Z866" s="1">
        <v>1</v>
      </c>
      <c r="AA866" s="1">
        <v>1</v>
      </c>
      <c r="AB866" s="1">
        <v>0</v>
      </c>
      <c r="AC866" s="1">
        <v>0</v>
      </c>
      <c r="AD866" s="1">
        <v>0</v>
      </c>
      <c r="AE866" s="1">
        <v>0</v>
      </c>
      <c r="AF866" s="1">
        <v>0</v>
      </c>
      <c r="AG866" s="1">
        <v>0</v>
      </c>
      <c r="AH866" s="1">
        <v>0</v>
      </c>
      <c r="AI866" s="1">
        <v>1</v>
      </c>
      <c r="AJ866" s="1">
        <v>0</v>
      </c>
      <c r="AK866" s="1">
        <v>0</v>
      </c>
      <c r="AL866" s="1">
        <v>0</v>
      </c>
      <c r="AM866" s="1">
        <v>0</v>
      </c>
      <c r="AN866" s="1">
        <v>0</v>
      </c>
      <c r="AO866" s="1">
        <v>0</v>
      </c>
      <c r="AP866" s="1">
        <v>0</v>
      </c>
      <c r="AQ866" s="1" t="s">
        <v>1465</v>
      </c>
      <c r="AR866" s="1">
        <v>0</v>
      </c>
      <c r="AT866" s="1" t="s">
        <v>16</v>
      </c>
      <c r="AU866" s="1" t="s">
        <v>1162</v>
      </c>
      <c r="AV866" s="1" t="s">
        <v>1019</v>
      </c>
      <c r="AW866" s="1">
        <v>2</v>
      </c>
      <c r="AX866" s="1">
        <v>2</v>
      </c>
      <c r="AZ866" s="1" t="s">
        <v>1065</v>
      </c>
      <c r="BB866" s="1" t="s">
        <v>1600</v>
      </c>
      <c r="BC866" s="1" t="s">
        <v>4036</v>
      </c>
      <c r="BD866" s="1" t="s">
        <v>1462</v>
      </c>
      <c r="BE866" s="1" t="s">
        <v>1019</v>
      </c>
      <c r="BF866" s="3">
        <v>12</v>
      </c>
      <c r="BG866" s="1" t="s">
        <v>1963</v>
      </c>
      <c r="BH866" s="1" t="s">
        <v>980</v>
      </c>
      <c r="BI866" s="1" t="s">
        <v>1173</v>
      </c>
      <c r="BJ866" s="1" t="s">
        <v>1225</v>
      </c>
      <c r="BK866" s="1" t="s">
        <v>1109</v>
      </c>
      <c r="BL866" s="1" t="s">
        <v>1020</v>
      </c>
      <c r="BM866" s="1" t="s">
        <v>1107</v>
      </c>
      <c r="BN866" s="1">
        <v>1</v>
      </c>
      <c r="BO866" s="1" t="s">
        <v>4035</v>
      </c>
      <c r="BS866" s="1" t="s">
        <v>4020</v>
      </c>
      <c r="BU866" s="1" t="s">
        <v>1266</v>
      </c>
      <c r="BW866" s="1" t="s">
        <v>1266</v>
      </c>
      <c r="BX866" s="1" t="s">
        <v>1383</v>
      </c>
      <c r="BY866" s="1" t="s">
        <v>1383</v>
      </c>
      <c r="BZ866" s="1" t="s">
        <v>1383</v>
      </c>
      <c r="CA866" s="1" t="s">
        <v>1383</v>
      </c>
      <c r="CB866" s="1" t="s">
        <v>1383</v>
      </c>
      <c r="CC866" s="1" t="s">
        <v>1266</v>
      </c>
      <c r="CD866" s="1" t="s">
        <v>1383</v>
      </c>
      <c r="CE866" s="1" t="s">
        <v>1383</v>
      </c>
      <c r="CF866" s="1" t="s">
        <v>1383</v>
      </c>
      <c r="CG866" s="1" t="s">
        <v>1383</v>
      </c>
      <c r="CH866" s="1" t="s">
        <v>1383</v>
      </c>
      <c r="CI866" s="2">
        <v>41411</v>
      </c>
      <c r="CJ866" s="2">
        <v>42275</v>
      </c>
    </row>
    <row r="867" spans="1:88" ht="75" x14ac:dyDescent="0.25">
      <c r="A867" s="1">
        <v>345</v>
      </c>
      <c r="B867" s="1" t="s">
        <v>751</v>
      </c>
      <c r="G867" s="5">
        <v>345.2</v>
      </c>
      <c r="H867" s="1" t="s">
        <v>1658</v>
      </c>
      <c r="I867" s="1" t="s">
        <v>16</v>
      </c>
      <c r="J867" s="1" t="s">
        <v>980</v>
      </c>
      <c r="K867" s="1" t="s">
        <v>113</v>
      </c>
      <c r="L867" s="1" t="s">
        <v>16</v>
      </c>
      <c r="M867" s="1" t="s">
        <v>1040</v>
      </c>
      <c r="N867" s="2">
        <v>42275</v>
      </c>
      <c r="P867" s="1">
        <v>333663</v>
      </c>
      <c r="Q867" s="1">
        <v>667187</v>
      </c>
      <c r="R867" s="1"/>
      <c r="T867" s="32" t="s">
        <v>4034</v>
      </c>
      <c r="V867" s="1" t="s">
        <v>1038</v>
      </c>
      <c r="AA867" s="1">
        <v>0</v>
      </c>
      <c r="AT867" s="1" t="s">
        <v>16</v>
      </c>
      <c r="AU867" s="1" t="s">
        <v>1020</v>
      </c>
      <c r="AV867" s="1" t="s">
        <v>1019</v>
      </c>
      <c r="AW867" s="1">
        <v>12</v>
      </c>
      <c r="BC867" s="1" t="s">
        <v>4033</v>
      </c>
      <c r="BD867" s="1" t="s">
        <v>1462</v>
      </c>
      <c r="BE867" s="1" t="s">
        <v>1019</v>
      </c>
      <c r="BF867" s="3">
        <v>12</v>
      </c>
      <c r="BG867" s="1" t="s">
        <v>1963</v>
      </c>
      <c r="BH867" s="1" t="s">
        <v>980</v>
      </c>
      <c r="BL867" s="1" t="s">
        <v>1020</v>
      </c>
      <c r="BS867" s="1" t="s">
        <v>4020</v>
      </c>
      <c r="BW867" s="1" t="s">
        <v>4020</v>
      </c>
      <c r="BX867" s="1" t="s">
        <v>4020</v>
      </c>
      <c r="BY867" s="1" t="s">
        <v>4020</v>
      </c>
      <c r="BZ867" s="1" t="s">
        <v>4020</v>
      </c>
      <c r="CA867" s="1" t="s">
        <v>4020</v>
      </c>
      <c r="CB867" s="1" t="s">
        <v>4020</v>
      </c>
      <c r="CC867" s="1" t="s">
        <v>4020</v>
      </c>
      <c r="CD867" s="1" t="s">
        <v>4020</v>
      </c>
      <c r="CE867" s="1" t="s">
        <v>4020</v>
      </c>
      <c r="CF867" s="1" t="s">
        <v>4020</v>
      </c>
      <c r="CG867" s="1" t="s">
        <v>4020</v>
      </c>
      <c r="CH867" s="1" t="s">
        <v>4020</v>
      </c>
      <c r="CJ867" s="2">
        <v>42275</v>
      </c>
    </row>
    <row r="868" spans="1:88" ht="75.75" thickBot="1" x14ac:dyDescent="0.3">
      <c r="A868" s="1">
        <v>345</v>
      </c>
      <c r="B868" s="1" t="s">
        <v>751</v>
      </c>
      <c r="G868" s="5">
        <v>345.3</v>
      </c>
      <c r="H868" s="1" t="s">
        <v>4032</v>
      </c>
      <c r="I868" s="1" t="s">
        <v>16</v>
      </c>
      <c r="J868" s="1" t="s">
        <v>980</v>
      </c>
      <c r="K868" s="1" t="s">
        <v>113</v>
      </c>
      <c r="L868" s="1" t="s">
        <v>16</v>
      </c>
      <c r="M868" s="1" t="s">
        <v>1040</v>
      </c>
      <c r="N868" s="2">
        <v>42276</v>
      </c>
      <c r="P868" s="1">
        <v>333623</v>
      </c>
      <c r="Q868" s="1">
        <v>667068</v>
      </c>
      <c r="R868" s="1"/>
      <c r="T868" s="31" t="s">
        <v>4031</v>
      </c>
      <c r="V868" s="1" t="s">
        <v>1038</v>
      </c>
      <c r="AA868" s="1">
        <v>0</v>
      </c>
      <c r="AT868" s="1" t="s">
        <v>16</v>
      </c>
      <c r="AU868" s="1" t="s">
        <v>1020</v>
      </c>
      <c r="AV868" s="1" t="s">
        <v>1019</v>
      </c>
      <c r="AW868" s="1">
        <v>12</v>
      </c>
      <c r="BC868" s="1" t="s">
        <v>4030</v>
      </c>
      <c r="BD868" s="1" t="s">
        <v>1462</v>
      </c>
      <c r="BE868" s="1" t="s">
        <v>1019</v>
      </c>
      <c r="BF868" s="3">
        <v>12</v>
      </c>
      <c r="BG868" s="1" t="s">
        <v>1963</v>
      </c>
      <c r="BH868" s="1" t="s">
        <v>980</v>
      </c>
      <c r="BL868" s="1" t="s">
        <v>1020</v>
      </c>
      <c r="BS868" s="1" t="s">
        <v>4020</v>
      </c>
      <c r="BW868" s="1" t="s">
        <v>4020</v>
      </c>
      <c r="BX868" s="1" t="s">
        <v>4020</v>
      </c>
      <c r="BY868" s="1" t="s">
        <v>4020</v>
      </c>
      <c r="BZ868" s="1" t="s">
        <v>4020</v>
      </c>
      <c r="CA868" s="1" t="s">
        <v>4020</v>
      </c>
      <c r="CB868" s="1" t="s">
        <v>4020</v>
      </c>
      <c r="CC868" s="1" t="s">
        <v>4020</v>
      </c>
      <c r="CD868" s="1" t="s">
        <v>4020</v>
      </c>
      <c r="CE868" s="1" t="s">
        <v>4020</v>
      </c>
      <c r="CF868" s="1" t="s">
        <v>4020</v>
      </c>
      <c r="CG868" s="1" t="s">
        <v>4020</v>
      </c>
      <c r="CH868" s="1" t="s">
        <v>4020</v>
      </c>
      <c r="CJ868" s="2">
        <v>42275</v>
      </c>
    </row>
    <row r="869" spans="1:88" ht="45" x14ac:dyDescent="0.25">
      <c r="A869" s="1">
        <v>346</v>
      </c>
      <c r="B869" s="1" t="s">
        <v>752</v>
      </c>
      <c r="G869" s="5">
        <v>346.1</v>
      </c>
      <c r="H869" s="1" t="s">
        <v>4019</v>
      </c>
      <c r="I869" s="1" t="s">
        <v>16</v>
      </c>
      <c r="J869" s="1" t="s">
        <v>70</v>
      </c>
      <c r="K869" s="1" t="s">
        <v>47</v>
      </c>
      <c r="L869" s="1" t="s">
        <v>16</v>
      </c>
      <c r="M869" s="1" t="s">
        <v>1413</v>
      </c>
      <c r="N869" s="2">
        <v>36281</v>
      </c>
      <c r="P869" s="1">
        <v>436145</v>
      </c>
      <c r="Q869" s="1">
        <v>408595</v>
      </c>
      <c r="R869" s="1">
        <v>111</v>
      </c>
      <c r="S869" s="1" t="s">
        <v>1336</v>
      </c>
      <c r="T869" s="1" t="s">
        <v>4018</v>
      </c>
      <c r="U869" s="1">
        <v>20</v>
      </c>
      <c r="V869" s="1" t="s">
        <v>1529</v>
      </c>
      <c r="W869" s="1">
        <v>80</v>
      </c>
      <c r="X869" s="1">
        <v>10</v>
      </c>
      <c r="Y869" s="1" t="s">
        <v>1529</v>
      </c>
      <c r="Z869" s="1">
        <v>1</v>
      </c>
      <c r="AA869" s="1">
        <v>0</v>
      </c>
      <c r="AB869" s="1">
        <v>0</v>
      </c>
      <c r="AC869" s="1">
        <v>1</v>
      </c>
      <c r="AD869" s="1">
        <v>0</v>
      </c>
      <c r="AE869" s="1">
        <v>0</v>
      </c>
      <c r="AF869" s="1">
        <v>0</v>
      </c>
      <c r="AG869" s="1">
        <v>0</v>
      </c>
      <c r="AH869" s="1">
        <v>0</v>
      </c>
      <c r="AI869" s="1">
        <v>0</v>
      </c>
      <c r="AJ869" s="1">
        <v>0</v>
      </c>
      <c r="AK869" s="1">
        <v>1</v>
      </c>
      <c r="AL869" s="1">
        <v>0</v>
      </c>
      <c r="AM869" s="1">
        <v>0</v>
      </c>
      <c r="AN869" s="1">
        <v>0</v>
      </c>
      <c r="AO869" s="1">
        <v>0</v>
      </c>
      <c r="AP869" s="1">
        <v>0</v>
      </c>
      <c r="AQ869" s="1" t="s">
        <v>1251</v>
      </c>
      <c r="AR869" s="1">
        <v>0</v>
      </c>
      <c r="AT869" s="1" t="s">
        <v>16</v>
      </c>
      <c r="AU869" s="1" t="s">
        <v>1206</v>
      </c>
      <c r="AV869" s="1" t="s">
        <v>1019</v>
      </c>
      <c r="AW869" s="1">
        <v>12</v>
      </c>
      <c r="AX869" s="1">
        <v>12</v>
      </c>
      <c r="CI869" s="2">
        <v>41411</v>
      </c>
    </row>
    <row r="870" spans="1:88" ht="45" x14ac:dyDescent="0.25">
      <c r="A870" s="1">
        <v>347</v>
      </c>
      <c r="B870" s="1" t="s">
        <v>753</v>
      </c>
      <c r="G870" s="5">
        <v>347.1</v>
      </c>
      <c r="H870" s="1" t="s">
        <v>1887</v>
      </c>
      <c r="I870" s="1" t="s">
        <v>16</v>
      </c>
      <c r="J870" s="1" t="s">
        <v>1041</v>
      </c>
      <c r="K870" s="1" t="s">
        <v>273</v>
      </c>
      <c r="L870" s="1" t="s">
        <v>90</v>
      </c>
      <c r="M870" s="1" t="s">
        <v>3550</v>
      </c>
      <c r="N870" s="2">
        <v>36192</v>
      </c>
      <c r="O870" s="1" t="s">
        <v>4017</v>
      </c>
      <c r="P870" s="1">
        <v>297048</v>
      </c>
      <c r="Q870" s="1">
        <v>195855</v>
      </c>
      <c r="R870" s="1">
        <v>170</v>
      </c>
      <c r="S870" s="1" t="s">
        <v>1280</v>
      </c>
      <c r="T870" s="1" t="s">
        <v>4016</v>
      </c>
      <c r="U870" s="1">
        <v>10</v>
      </c>
      <c r="V870" s="1" t="s">
        <v>1529</v>
      </c>
      <c r="W870" s="1">
        <v>0</v>
      </c>
      <c r="X870" s="1">
        <v>20</v>
      </c>
      <c r="Z870" s="1">
        <v>1</v>
      </c>
      <c r="AA870" s="1">
        <v>0</v>
      </c>
      <c r="AB870" s="1">
        <v>0</v>
      </c>
      <c r="AC870" s="1">
        <v>0</v>
      </c>
      <c r="AD870" s="1">
        <v>0</v>
      </c>
      <c r="AE870" s="1">
        <v>0</v>
      </c>
      <c r="AF870" s="1">
        <v>0</v>
      </c>
      <c r="AG870" s="1">
        <v>0</v>
      </c>
      <c r="AH870" s="1">
        <v>0</v>
      </c>
      <c r="AI870" s="1">
        <v>0</v>
      </c>
      <c r="AJ870" s="1">
        <v>0</v>
      </c>
      <c r="AK870" s="1">
        <v>1</v>
      </c>
      <c r="AL870" s="1">
        <v>0</v>
      </c>
      <c r="AM870" s="1">
        <v>0</v>
      </c>
      <c r="AN870" s="1">
        <v>0</v>
      </c>
      <c r="AO870" s="1">
        <v>0</v>
      </c>
      <c r="AP870" s="1">
        <v>0</v>
      </c>
      <c r="AQ870" s="1" t="s">
        <v>1333</v>
      </c>
      <c r="AR870" s="1">
        <v>0</v>
      </c>
      <c r="AT870" s="1" t="s">
        <v>16</v>
      </c>
      <c r="AU870" s="1" t="s">
        <v>1206</v>
      </c>
      <c r="AV870" s="1" t="s">
        <v>1452</v>
      </c>
      <c r="AW870" s="1">
        <v>4</v>
      </c>
      <c r="AX870" s="1">
        <v>4</v>
      </c>
      <c r="CI870" s="2">
        <v>41411</v>
      </c>
    </row>
    <row r="871" spans="1:88" ht="45" x14ac:dyDescent="0.25">
      <c r="A871" s="1">
        <v>348</v>
      </c>
      <c r="B871" s="1" t="s">
        <v>754</v>
      </c>
      <c r="G871" s="5">
        <v>348.1</v>
      </c>
      <c r="H871" s="1" t="s">
        <v>2206</v>
      </c>
      <c r="I871" s="1" t="s">
        <v>1620</v>
      </c>
      <c r="J871" s="1" t="s">
        <v>1041</v>
      </c>
      <c r="K871" s="1" t="s">
        <v>755</v>
      </c>
      <c r="L871" s="1" t="s">
        <v>16</v>
      </c>
      <c r="M871" s="1" t="s">
        <v>1413</v>
      </c>
      <c r="N871" s="2">
        <v>36192</v>
      </c>
      <c r="O871" s="1" t="s">
        <v>4015</v>
      </c>
      <c r="P871" s="1">
        <v>299392</v>
      </c>
      <c r="Q871" s="1">
        <v>193423</v>
      </c>
      <c r="R871" s="1">
        <v>170</v>
      </c>
      <c r="S871" s="1" t="s">
        <v>1280</v>
      </c>
      <c r="T871" s="1" t="s">
        <v>4014</v>
      </c>
      <c r="U871" s="1">
        <v>20</v>
      </c>
      <c r="V871" s="1" t="s">
        <v>1207</v>
      </c>
      <c r="W871" s="1">
        <v>0</v>
      </c>
      <c r="X871" s="1">
        <v>20</v>
      </c>
      <c r="Z871" s="1">
        <v>0</v>
      </c>
      <c r="AA871" s="1">
        <v>0</v>
      </c>
      <c r="AB871" s="1">
        <v>0</v>
      </c>
      <c r="AC871" s="1">
        <v>1</v>
      </c>
      <c r="AD871" s="1">
        <v>0</v>
      </c>
      <c r="AE871" s="1">
        <v>0</v>
      </c>
      <c r="AF871" s="1">
        <v>0</v>
      </c>
      <c r="AG871" s="1">
        <v>0</v>
      </c>
      <c r="AH871" s="1">
        <v>0</v>
      </c>
      <c r="AI871" s="1">
        <v>0</v>
      </c>
      <c r="AJ871" s="1">
        <v>0</v>
      </c>
      <c r="AK871" s="1">
        <v>1</v>
      </c>
      <c r="AL871" s="1">
        <v>0</v>
      </c>
      <c r="AM871" s="1">
        <v>0</v>
      </c>
      <c r="AN871" s="1">
        <v>0</v>
      </c>
      <c r="AO871" s="1">
        <v>0</v>
      </c>
      <c r="AP871" s="1">
        <v>0</v>
      </c>
      <c r="AQ871" s="1" t="s">
        <v>1251</v>
      </c>
      <c r="AR871" s="1">
        <v>0</v>
      </c>
      <c r="AT871" s="1" t="s">
        <v>1620</v>
      </c>
      <c r="AV871" s="1" t="s">
        <v>1387</v>
      </c>
      <c r="AW871" s="1">
        <v>0</v>
      </c>
      <c r="AX871" s="1">
        <v>0</v>
      </c>
      <c r="AY871" s="1" t="s">
        <v>4013</v>
      </c>
      <c r="CI871" s="2">
        <v>41411</v>
      </c>
    </row>
    <row r="872" spans="1:88" s="2" customFormat="1" ht="45" x14ac:dyDescent="0.25">
      <c r="A872" s="1">
        <v>349</v>
      </c>
      <c r="B872" s="1" t="s">
        <v>756</v>
      </c>
      <c r="C872" s="1"/>
      <c r="D872" s="1"/>
      <c r="E872" s="1"/>
      <c r="F872" s="1"/>
      <c r="G872" s="5">
        <v>349.4</v>
      </c>
      <c r="H872" s="1" t="s">
        <v>4005</v>
      </c>
      <c r="I872" s="1" t="s">
        <v>16</v>
      </c>
      <c r="J872" s="1" t="s">
        <v>1041</v>
      </c>
      <c r="K872" s="1" t="s">
        <v>342</v>
      </c>
      <c r="L872" s="1" t="s">
        <v>16</v>
      </c>
      <c r="M872" s="1" t="s">
        <v>1413</v>
      </c>
      <c r="N872" s="2">
        <v>38750</v>
      </c>
      <c r="O872" s="1" t="s">
        <v>4004</v>
      </c>
      <c r="P872" s="1">
        <v>304293</v>
      </c>
      <c r="Q872" s="1">
        <v>191231</v>
      </c>
      <c r="R872" s="1">
        <v>170</v>
      </c>
      <c r="S872" s="1" t="s">
        <v>1456</v>
      </c>
      <c r="T872" s="1" t="s">
        <v>4003</v>
      </c>
      <c r="U872" s="1">
        <v>3</v>
      </c>
      <c r="V872" s="1" t="s">
        <v>1207</v>
      </c>
      <c r="W872" s="1">
        <v>95</v>
      </c>
      <c r="X872" s="1">
        <v>5</v>
      </c>
      <c r="Y872" s="1" t="s">
        <v>1256</v>
      </c>
      <c r="Z872" s="1">
        <v>1</v>
      </c>
      <c r="AA872" s="1">
        <v>1</v>
      </c>
      <c r="AB872" s="1">
        <v>0</v>
      </c>
      <c r="AC872" s="1">
        <v>0</v>
      </c>
      <c r="AD872" s="1">
        <v>0</v>
      </c>
      <c r="AE872" s="1">
        <v>0</v>
      </c>
      <c r="AF872" s="1">
        <v>0</v>
      </c>
      <c r="AG872" s="1">
        <v>0</v>
      </c>
      <c r="AH872" s="1">
        <v>0</v>
      </c>
      <c r="AI872" s="1">
        <v>0</v>
      </c>
      <c r="AJ872" s="1">
        <v>0</v>
      </c>
      <c r="AK872" s="1">
        <v>1</v>
      </c>
      <c r="AL872" s="1">
        <v>0</v>
      </c>
      <c r="AM872" s="1">
        <v>0</v>
      </c>
      <c r="AN872" s="1">
        <v>0</v>
      </c>
      <c r="AO872" s="1">
        <v>0</v>
      </c>
      <c r="AP872" s="1">
        <v>0</v>
      </c>
      <c r="AQ872" s="1" t="s">
        <v>3194</v>
      </c>
      <c r="AR872" s="1">
        <v>0</v>
      </c>
      <c r="AS872" s="1"/>
      <c r="AT872" s="1" t="s">
        <v>16</v>
      </c>
      <c r="AU872" s="1" t="s">
        <v>1206</v>
      </c>
      <c r="AV872" s="1" t="s">
        <v>1452</v>
      </c>
      <c r="AW872" s="1">
        <v>4</v>
      </c>
      <c r="AX872" s="1">
        <v>0</v>
      </c>
      <c r="AY872" s="1"/>
      <c r="AZ872" s="1"/>
      <c r="BA872" s="1"/>
      <c r="BB872" s="1"/>
      <c r="BC872" s="1"/>
      <c r="BD872" s="1"/>
      <c r="BE872" s="1"/>
      <c r="BF872" s="3"/>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2">
        <v>41411</v>
      </c>
    </row>
    <row r="873" spans="1:88" s="2" customFormat="1" ht="45" x14ac:dyDescent="0.25">
      <c r="A873" s="1">
        <v>349</v>
      </c>
      <c r="B873" s="1" t="s">
        <v>756</v>
      </c>
      <c r="C873" s="1"/>
      <c r="D873" s="1"/>
      <c r="E873" s="1"/>
      <c r="F873" s="1"/>
      <c r="G873" s="5">
        <v>349.2</v>
      </c>
      <c r="H873" s="1" t="s">
        <v>1881</v>
      </c>
      <c r="I873" s="1" t="s">
        <v>16</v>
      </c>
      <c r="J873" s="1" t="s">
        <v>1041</v>
      </c>
      <c r="K873" s="1" t="s">
        <v>342</v>
      </c>
      <c r="L873" s="1" t="s">
        <v>16</v>
      </c>
      <c r="M873" s="1" t="s">
        <v>1413</v>
      </c>
      <c r="N873" s="2">
        <v>36192</v>
      </c>
      <c r="O873" s="1" t="s">
        <v>4010</v>
      </c>
      <c r="P873" s="1">
        <v>304142</v>
      </c>
      <c r="Q873" s="1">
        <v>191298</v>
      </c>
      <c r="R873" s="1">
        <v>170</v>
      </c>
      <c r="S873" s="1" t="s">
        <v>1456</v>
      </c>
      <c r="T873" s="1" t="s">
        <v>4009</v>
      </c>
      <c r="U873" s="1">
        <v>5</v>
      </c>
      <c r="V873" s="1" t="s">
        <v>1207</v>
      </c>
      <c r="W873" s="1">
        <v>90</v>
      </c>
      <c r="X873" s="1">
        <v>5</v>
      </c>
      <c r="Y873" s="1" t="s">
        <v>1256</v>
      </c>
      <c r="Z873" s="1">
        <v>1</v>
      </c>
      <c r="AA873" s="1">
        <v>0</v>
      </c>
      <c r="AB873" s="1">
        <v>0</v>
      </c>
      <c r="AC873" s="1">
        <v>0</v>
      </c>
      <c r="AD873" s="1">
        <v>0</v>
      </c>
      <c r="AE873" s="1">
        <v>0</v>
      </c>
      <c r="AF873" s="1">
        <v>0</v>
      </c>
      <c r="AG873" s="1">
        <v>0</v>
      </c>
      <c r="AH873" s="1">
        <v>0</v>
      </c>
      <c r="AI873" s="1">
        <v>0</v>
      </c>
      <c r="AJ873" s="1">
        <v>0</v>
      </c>
      <c r="AK873" s="1">
        <v>1</v>
      </c>
      <c r="AL873" s="1">
        <v>0</v>
      </c>
      <c r="AM873" s="1">
        <v>0</v>
      </c>
      <c r="AN873" s="1">
        <v>0</v>
      </c>
      <c r="AO873" s="1">
        <v>0</v>
      </c>
      <c r="AP873" s="1">
        <v>0</v>
      </c>
      <c r="AQ873" s="1" t="s">
        <v>1333</v>
      </c>
      <c r="AR873" s="1">
        <v>0</v>
      </c>
      <c r="AS873" s="1"/>
      <c r="AT873" s="1" t="s">
        <v>16</v>
      </c>
      <c r="AU873" s="1" t="s">
        <v>1206</v>
      </c>
      <c r="AV873" s="1" t="s">
        <v>1452</v>
      </c>
      <c r="AW873" s="1">
        <v>4</v>
      </c>
      <c r="AX873" s="1">
        <v>0</v>
      </c>
      <c r="AY873" s="1"/>
      <c r="AZ873" s="1"/>
      <c r="BA873" s="1"/>
      <c r="BB873" s="1"/>
      <c r="BC873" s="1"/>
      <c r="BD873" s="1"/>
      <c r="BE873" s="1"/>
      <c r="BF873" s="3"/>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2">
        <v>41411</v>
      </c>
    </row>
    <row r="874" spans="1:88" s="2" customFormat="1" ht="45" x14ac:dyDescent="0.25">
      <c r="A874" s="1">
        <v>349</v>
      </c>
      <c r="B874" s="1" t="s">
        <v>756</v>
      </c>
      <c r="C874" s="1"/>
      <c r="D874" s="1"/>
      <c r="E874" s="1"/>
      <c r="F874" s="1"/>
      <c r="G874" s="5">
        <v>349.1</v>
      </c>
      <c r="H874" s="1" t="s">
        <v>1878</v>
      </c>
      <c r="I874" s="1" t="s">
        <v>16</v>
      </c>
      <c r="J874" s="1" t="s">
        <v>1041</v>
      </c>
      <c r="K874" s="1" t="s">
        <v>342</v>
      </c>
      <c r="L874" s="1" t="s">
        <v>16</v>
      </c>
      <c r="M874" s="1" t="s">
        <v>1413</v>
      </c>
      <c r="N874" s="2">
        <v>36192</v>
      </c>
      <c r="O874" s="1" t="s">
        <v>4012</v>
      </c>
      <c r="P874" s="1">
        <v>303982</v>
      </c>
      <c r="Q874" s="1">
        <v>191273</v>
      </c>
      <c r="R874" s="1">
        <v>170</v>
      </c>
      <c r="S874" s="1" t="s">
        <v>1456</v>
      </c>
      <c r="T874" s="1" t="s">
        <v>4011</v>
      </c>
      <c r="U874" s="1">
        <v>5</v>
      </c>
      <c r="V874" s="1" t="s">
        <v>1207</v>
      </c>
      <c r="W874" s="1">
        <v>90</v>
      </c>
      <c r="X874" s="1">
        <v>5</v>
      </c>
      <c r="Y874" s="1" t="s">
        <v>1256</v>
      </c>
      <c r="Z874" s="1">
        <v>1</v>
      </c>
      <c r="AA874" s="1">
        <v>0</v>
      </c>
      <c r="AB874" s="1">
        <v>0</v>
      </c>
      <c r="AC874" s="1">
        <v>0</v>
      </c>
      <c r="AD874" s="1">
        <v>0</v>
      </c>
      <c r="AE874" s="1">
        <v>0</v>
      </c>
      <c r="AF874" s="1">
        <v>0</v>
      </c>
      <c r="AG874" s="1">
        <v>0</v>
      </c>
      <c r="AH874" s="1">
        <v>0</v>
      </c>
      <c r="AI874" s="1">
        <v>0</v>
      </c>
      <c r="AJ874" s="1">
        <v>0</v>
      </c>
      <c r="AK874" s="1">
        <v>1</v>
      </c>
      <c r="AL874" s="1">
        <v>0</v>
      </c>
      <c r="AM874" s="1">
        <v>0</v>
      </c>
      <c r="AN874" s="1">
        <v>0</v>
      </c>
      <c r="AO874" s="1">
        <v>0</v>
      </c>
      <c r="AP874" s="1">
        <v>0</v>
      </c>
      <c r="AQ874" s="1" t="s">
        <v>1333</v>
      </c>
      <c r="AR874" s="1">
        <v>0</v>
      </c>
      <c r="AS874" s="1"/>
      <c r="AT874" s="1" t="s">
        <v>16</v>
      </c>
      <c r="AU874" s="1" t="s">
        <v>1206</v>
      </c>
      <c r="AV874" s="1" t="s">
        <v>1452</v>
      </c>
      <c r="AW874" s="1">
        <v>4</v>
      </c>
      <c r="AX874" s="1">
        <v>4</v>
      </c>
      <c r="AY874" s="1"/>
      <c r="AZ874" s="1"/>
      <c r="BA874" s="1"/>
      <c r="BB874" s="1"/>
      <c r="BC874" s="1"/>
      <c r="BD874" s="1"/>
      <c r="BE874" s="1"/>
      <c r="BF874" s="3"/>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2">
        <v>41411</v>
      </c>
    </row>
    <row r="875" spans="1:88" s="2" customFormat="1" ht="45" x14ac:dyDescent="0.25">
      <c r="A875" s="1">
        <v>349</v>
      </c>
      <c r="B875" s="1" t="s">
        <v>756</v>
      </c>
      <c r="C875" s="1"/>
      <c r="D875" s="1"/>
      <c r="E875" s="1"/>
      <c r="F875" s="1"/>
      <c r="G875" s="5">
        <v>349.3</v>
      </c>
      <c r="H875" s="1" t="s">
        <v>4008</v>
      </c>
      <c r="I875" s="1" t="s">
        <v>16</v>
      </c>
      <c r="J875" s="1" t="s">
        <v>1041</v>
      </c>
      <c r="K875" s="1" t="s">
        <v>342</v>
      </c>
      <c r="L875" s="1" t="s">
        <v>16</v>
      </c>
      <c r="M875" s="1" t="s">
        <v>1413</v>
      </c>
      <c r="N875" s="2">
        <v>36192</v>
      </c>
      <c r="O875" s="1" t="s">
        <v>4007</v>
      </c>
      <c r="P875" s="1">
        <v>303926</v>
      </c>
      <c r="Q875" s="1">
        <v>191287</v>
      </c>
      <c r="R875" s="1">
        <v>170</v>
      </c>
      <c r="S875" s="1" t="s">
        <v>1456</v>
      </c>
      <c r="T875" s="1" t="s">
        <v>4006</v>
      </c>
      <c r="U875" s="1">
        <v>5</v>
      </c>
      <c r="V875" s="1" t="s">
        <v>1207</v>
      </c>
      <c r="W875" s="1">
        <v>92</v>
      </c>
      <c r="X875" s="1">
        <v>5</v>
      </c>
      <c r="Y875" s="1" t="s">
        <v>1256</v>
      </c>
      <c r="Z875" s="1">
        <v>1</v>
      </c>
      <c r="AA875" s="1">
        <v>0</v>
      </c>
      <c r="AB875" s="1">
        <v>0</v>
      </c>
      <c r="AC875" s="1">
        <v>0</v>
      </c>
      <c r="AD875" s="1">
        <v>0</v>
      </c>
      <c r="AE875" s="1">
        <v>0</v>
      </c>
      <c r="AF875" s="1">
        <v>0</v>
      </c>
      <c r="AG875" s="1">
        <v>0</v>
      </c>
      <c r="AH875" s="1">
        <v>0</v>
      </c>
      <c r="AI875" s="1">
        <v>0</v>
      </c>
      <c r="AJ875" s="1">
        <v>0</v>
      </c>
      <c r="AK875" s="1">
        <v>1</v>
      </c>
      <c r="AL875" s="1">
        <v>0</v>
      </c>
      <c r="AM875" s="1">
        <v>0</v>
      </c>
      <c r="AN875" s="1">
        <v>0</v>
      </c>
      <c r="AO875" s="1">
        <v>0</v>
      </c>
      <c r="AP875" s="1">
        <v>0</v>
      </c>
      <c r="AQ875" s="1" t="s">
        <v>1333</v>
      </c>
      <c r="AR875" s="1">
        <v>0</v>
      </c>
      <c r="AS875" s="1"/>
      <c r="AT875" s="1" t="s">
        <v>16</v>
      </c>
      <c r="AU875" s="1" t="s">
        <v>1206</v>
      </c>
      <c r="AV875" s="1" t="s">
        <v>1452</v>
      </c>
      <c r="AW875" s="1">
        <v>4</v>
      </c>
      <c r="AX875" s="1">
        <v>0</v>
      </c>
      <c r="AY875" s="1"/>
      <c r="AZ875" s="1"/>
      <c r="BA875" s="1"/>
      <c r="BB875" s="1"/>
      <c r="BC875" s="1"/>
      <c r="BD875" s="1"/>
      <c r="BE875" s="1"/>
      <c r="BF875" s="3"/>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2">
        <v>41411</v>
      </c>
    </row>
    <row r="876" spans="1:88" s="2" customFormat="1" ht="45" x14ac:dyDescent="0.25">
      <c r="A876" s="1">
        <v>350</v>
      </c>
      <c r="B876" s="1" t="s">
        <v>757</v>
      </c>
      <c r="C876" s="1"/>
      <c r="D876" s="1"/>
      <c r="E876" s="1"/>
      <c r="F876" s="1"/>
      <c r="G876" s="5">
        <v>350.1</v>
      </c>
      <c r="H876" s="1" t="s">
        <v>1426</v>
      </c>
      <c r="I876" s="1" t="s">
        <v>16</v>
      </c>
      <c r="J876" s="1" t="s">
        <v>1041</v>
      </c>
      <c r="K876" s="1" t="s">
        <v>342</v>
      </c>
      <c r="L876" s="1" t="s">
        <v>90</v>
      </c>
      <c r="M876" s="1" t="s">
        <v>1413</v>
      </c>
      <c r="N876" s="2">
        <v>36220</v>
      </c>
      <c r="O876" s="1" t="s">
        <v>4002</v>
      </c>
      <c r="P876" s="1">
        <v>302631</v>
      </c>
      <c r="Q876" s="1">
        <v>191086</v>
      </c>
      <c r="R876" s="1">
        <v>170</v>
      </c>
      <c r="S876" s="1" t="s">
        <v>1456</v>
      </c>
      <c r="T876" s="1" t="s">
        <v>4001</v>
      </c>
      <c r="U876" s="1">
        <v>5</v>
      </c>
      <c r="V876" s="1" t="s">
        <v>1207</v>
      </c>
      <c r="W876" s="1">
        <v>0</v>
      </c>
      <c r="X876" s="1">
        <v>20</v>
      </c>
      <c r="Y876" s="1"/>
      <c r="Z876" s="1">
        <v>1</v>
      </c>
      <c r="AA876" s="1">
        <v>0</v>
      </c>
      <c r="AB876" s="1">
        <v>0</v>
      </c>
      <c r="AC876" s="1">
        <v>0</v>
      </c>
      <c r="AD876" s="1">
        <v>0</v>
      </c>
      <c r="AE876" s="1">
        <v>0</v>
      </c>
      <c r="AF876" s="1">
        <v>0</v>
      </c>
      <c r="AG876" s="1">
        <v>0</v>
      </c>
      <c r="AH876" s="1">
        <v>0</v>
      </c>
      <c r="AI876" s="1">
        <v>0</v>
      </c>
      <c r="AJ876" s="1">
        <v>0</v>
      </c>
      <c r="AK876" s="1">
        <v>1</v>
      </c>
      <c r="AL876" s="1">
        <v>0</v>
      </c>
      <c r="AM876" s="1">
        <v>0</v>
      </c>
      <c r="AN876" s="1">
        <v>0</v>
      </c>
      <c r="AO876" s="1">
        <v>0</v>
      </c>
      <c r="AP876" s="1">
        <v>0</v>
      </c>
      <c r="AQ876" s="1" t="s">
        <v>1333</v>
      </c>
      <c r="AR876" s="1">
        <v>0</v>
      </c>
      <c r="AS876" s="1"/>
      <c r="AT876" s="1" t="s">
        <v>16</v>
      </c>
      <c r="AU876" s="1" t="s">
        <v>1206</v>
      </c>
      <c r="AV876" s="1" t="s">
        <v>1452</v>
      </c>
      <c r="AW876" s="1">
        <v>4</v>
      </c>
      <c r="AX876" s="1">
        <v>4</v>
      </c>
      <c r="AY876" s="1"/>
      <c r="AZ876" s="1"/>
      <c r="BA876" s="1"/>
      <c r="BB876" s="1"/>
      <c r="BC876" s="1"/>
      <c r="BD876" s="1"/>
      <c r="BE876" s="1"/>
      <c r="BF876" s="3"/>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2">
        <v>41411</v>
      </c>
    </row>
    <row r="877" spans="1:88" s="2" customFormat="1" ht="30" x14ac:dyDescent="0.25">
      <c r="A877" s="1">
        <v>351</v>
      </c>
      <c r="B877" s="1" t="s">
        <v>758</v>
      </c>
      <c r="C877" s="1"/>
      <c r="D877" s="1"/>
      <c r="E877" s="1"/>
      <c r="F877" s="1" t="s">
        <v>539</v>
      </c>
      <c r="G877" s="5">
        <v>351.1</v>
      </c>
      <c r="H877" s="1" t="s">
        <v>4000</v>
      </c>
      <c r="I877" s="1" t="s">
        <v>16</v>
      </c>
      <c r="J877" s="1" t="s">
        <v>1261</v>
      </c>
      <c r="K877" s="1" t="s">
        <v>106</v>
      </c>
      <c r="L877" s="1" t="s">
        <v>16</v>
      </c>
      <c r="M877" s="1" t="s">
        <v>3286</v>
      </c>
      <c r="N877" s="2">
        <v>34608</v>
      </c>
      <c r="O877" s="1"/>
      <c r="P877" s="1">
        <v>442443</v>
      </c>
      <c r="Q877" s="1">
        <v>371548</v>
      </c>
      <c r="R877" s="1">
        <v>120</v>
      </c>
      <c r="S877" s="1" t="s">
        <v>1258</v>
      </c>
      <c r="T877" s="1" t="s">
        <v>3999</v>
      </c>
      <c r="U877" s="1">
        <v>10</v>
      </c>
      <c r="V877" s="1" t="s">
        <v>1529</v>
      </c>
      <c r="W877" s="1">
        <v>96</v>
      </c>
      <c r="X877" s="1">
        <v>15</v>
      </c>
      <c r="Y877" s="1" t="s">
        <v>1529</v>
      </c>
      <c r="Z877" s="1">
        <v>1</v>
      </c>
      <c r="AA877" s="1">
        <v>0</v>
      </c>
      <c r="AB877" s="1">
        <v>0</v>
      </c>
      <c r="AC877" s="1">
        <v>0</v>
      </c>
      <c r="AD877" s="1">
        <v>0</v>
      </c>
      <c r="AE877" s="1">
        <v>0</v>
      </c>
      <c r="AF877" s="1">
        <v>0</v>
      </c>
      <c r="AG877" s="1">
        <v>0</v>
      </c>
      <c r="AH877" s="1">
        <v>0</v>
      </c>
      <c r="AI877" s="1">
        <v>0</v>
      </c>
      <c r="AJ877" s="1">
        <v>0</v>
      </c>
      <c r="AK877" s="1">
        <v>1</v>
      </c>
      <c r="AL877" s="1">
        <v>0</v>
      </c>
      <c r="AM877" s="1">
        <v>0</v>
      </c>
      <c r="AN877" s="1">
        <v>0</v>
      </c>
      <c r="AO877" s="1">
        <v>0</v>
      </c>
      <c r="AP877" s="1">
        <v>0</v>
      </c>
      <c r="AQ877" s="1" t="s">
        <v>1333</v>
      </c>
      <c r="AR877" s="1">
        <v>0</v>
      </c>
      <c r="AS877" s="1"/>
      <c r="AT877" s="1" t="s">
        <v>16</v>
      </c>
      <c r="AU877" s="1" t="s">
        <v>1206</v>
      </c>
      <c r="AV877" s="1" t="s">
        <v>1019</v>
      </c>
      <c r="AW877" s="1">
        <v>12</v>
      </c>
      <c r="AX877" s="1">
        <v>12</v>
      </c>
      <c r="AY877" s="1"/>
      <c r="AZ877" s="1"/>
      <c r="BA877" s="1"/>
      <c r="BB877" s="1"/>
      <c r="BC877" s="1"/>
      <c r="BD877" s="1"/>
      <c r="BE877" s="1"/>
      <c r="BF877" s="3"/>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2">
        <v>41411</v>
      </c>
    </row>
    <row r="878" spans="1:88" s="2" customFormat="1" ht="30" x14ac:dyDescent="0.25">
      <c r="A878" s="1">
        <v>352</v>
      </c>
      <c r="B878" s="1" t="s">
        <v>759</v>
      </c>
      <c r="C878" s="1"/>
      <c r="D878" s="1"/>
      <c r="E878" s="1"/>
      <c r="F878" s="1" t="s">
        <v>539</v>
      </c>
      <c r="G878" s="5">
        <v>352.1</v>
      </c>
      <c r="H878" s="1" t="s">
        <v>1398</v>
      </c>
      <c r="I878" s="1" t="s">
        <v>16</v>
      </c>
      <c r="J878" s="1" t="s">
        <v>1261</v>
      </c>
      <c r="K878" s="1" t="s">
        <v>106</v>
      </c>
      <c r="L878" s="1" t="s">
        <v>16</v>
      </c>
      <c r="M878" s="1" t="s">
        <v>3286</v>
      </c>
      <c r="N878" s="2">
        <v>34608</v>
      </c>
      <c r="O878" s="1"/>
      <c r="P878" s="1">
        <v>442437</v>
      </c>
      <c r="Q878" s="1">
        <v>371488</v>
      </c>
      <c r="R878" s="1">
        <v>120</v>
      </c>
      <c r="S878" s="1" t="s">
        <v>1258</v>
      </c>
      <c r="T878" s="1" t="s">
        <v>3998</v>
      </c>
      <c r="U878" s="1">
        <v>10</v>
      </c>
      <c r="V878" s="1" t="s">
        <v>1529</v>
      </c>
      <c r="W878" s="1">
        <v>97</v>
      </c>
      <c r="X878" s="1">
        <v>15</v>
      </c>
      <c r="Y878" s="1" t="s">
        <v>1529</v>
      </c>
      <c r="Z878" s="1">
        <v>1</v>
      </c>
      <c r="AA878" s="1">
        <v>0</v>
      </c>
      <c r="AB878" s="1">
        <v>0</v>
      </c>
      <c r="AC878" s="1">
        <v>0</v>
      </c>
      <c r="AD878" s="1">
        <v>0</v>
      </c>
      <c r="AE878" s="1">
        <v>0</v>
      </c>
      <c r="AF878" s="1">
        <v>0</v>
      </c>
      <c r="AG878" s="1">
        <v>0</v>
      </c>
      <c r="AH878" s="1">
        <v>0</v>
      </c>
      <c r="AI878" s="1">
        <v>0</v>
      </c>
      <c r="AJ878" s="1">
        <v>0</v>
      </c>
      <c r="AK878" s="1">
        <v>1</v>
      </c>
      <c r="AL878" s="1">
        <v>0</v>
      </c>
      <c r="AM878" s="1">
        <v>0</v>
      </c>
      <c r="AN878" s="1">
        <v>0</v>
      </c>
      <c r="AO878" s="1">
        <v>0</v>
      </c>
      <c r="AP878" s="1">
        <v>0</v>
      </c>
      <c r="AQ878" s="1" t="s">
        <v>1333</v>
      </c>
      <c r="AR878" s="1">
        <v>0</v>
      </c>
      <c r="AS878" s="1"/>
      <c r="AT878" s="1" t="s">
        <v>16</v>
      </c>
      <c r="AU878" s="1" t="s">
        <v>1206</v>
      </c>
      <c r="AV878" s="1" t="s">
        <v>1019</v>
      </c>
      <c r="AW878" s="1">
        <v>12</v>
      </c>
      <c r="AX878" s="1">
        <v>12</v>
      </c>
      <c r="AY878" s="1"/>
      <c r="AZ878" s="1"/>
      <c r="BA878" s="1"/>
      <c r="BB878" s="1"/>
      <c r="BC878" s="1"/>
      <c r="BD878" s="1"/>
      <c r="BE878" s="1"/>
      <c r="BF878" s="3"/>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2">
        <v>41411</v>
      </c>
    </row>
    <row r="879" spans="1:88" s="2" customFormat="1" ht="30" x14ac:dyDescent="0.25">
      <c r="A879" s="1">
        <v>353</v>
      </c>
      <c r="B879" s="1" t="s">
        <v>760</v>
      </c>
      <c r="C879" s="1"/>
      <c r="D879" s="1"/>
      <c r="E879" s="1"/>
      <c r="F879" s="1" t="s">
        <v>539</v>
      </c>
      <c r="G879" s="5">
        <v>353.1</v>
      </c>
      <c r="H879" s="1" t="s">
        <v>3997</v>
      </c>
      <c r="I879" s="1" t="s">
        <v>16</v>
      </c>
      <c r="J879" s="1" t="s">
        <v>1261</v>
      </c>
      <c r="K879" s="1" t="s">
        <v>106</v>
      </c>
      <c r="L879" s="1" t="s">
        <v>16</v>
      </c>
      <c r="M879" s="1" t="s">
        <v>3286</v>
      </c>
      <c r="N879" s="2">
        <v>34608</v>
      </c>
      <c r="O879" s="1"/>
      <c r="P879" s="1">
        <v>443610</v>
      </c>
      <c r="Q879" s="1">
        <v>368842</v>
      </c>
      <c r="R879" s="1">
        <v>120</v>
      </c>
      <c r="S879" s="1" t="s">
        <v>1258</v>
      </c>
      <c r="T879" s="1" t="s">
        <v>3996</v>
      </c>
      <c r="U879" s="1">
        <v>10</v>
      </c>
      <c r="V879" s="1" t="s">
        <v>1529</v>
      </c>
      <c r="W879" s="1">
        <v>123</v>
      </c>
      <c r="X879" s="1">
        <v>15</v>
      </c>
      <c r="Y879" s="1" t="s">
        <v>1529</v>
      </c>
      <c r="Z879" s="1">
        <v>1</v>
      </c>
      <c r="AA879" s="1">
        <v>0</v>
      </c>
      <c r="AB879" s="1">
        <v>0</v>
      </c>
      <c r="AC879" s="1">
        <v>0</v>
      </c>
      <c r="AD879" s="1">
        <v>0</v>
      </c>
      <c r="AE879" s="1">
        <v>0</v>
      </c>
      <c r="AF879" s="1">
        <v>0</v>
      </c>
      <c r="AG879" s="1">
        <v>0</v>
      </c>
      <c r="AH879" s="1">
        <v>0</v>
      </c>
      <c r="AI879" s="1">
        <v>0</v>
      </c>
      <c r="AJ879" s="1">
        <v>0</v>
      </c>
      <c r="AK879" s="1">
        <v>1</v>
      </c>
      <c r="AL879" s="1">
        <v>0</v>
      </c>
      <c r="AM879" s="1">
        <v>0</v>
      </c>
      <c r="AN879" s="1">
        <v>0</v>
      </c>
      <c r="AO879" s="1">
        <v>0</v>
      </c>
      <c r="AP879" s="1">
        <v>0</v>
      </c>
      <c r="AQ879" s="1" t="s">
        <v>1333</v>
      </c>
      <c r="AR879" s="1">
        <v>0</v>
      </c>
      <c r="AS879" s="1"/>
      <c r="AT879" s="1" t="s">
        <v>16</v>
      </c>
      <c r="AU879" s="1" t="s">
        <v>1206</v>
      </c>
      <c r="AV879" s="1" t="s">
        <v>1019</v>
      </c>
      <c r="AW879" s="1">
        <v>12</v>
      </c>
      <c r="AX879" s="1">
        <v>12</v>
      </c>
      <c r="AY879" s="1"/>
      <c r="AZ879" s="1"/>
      <c r="BA879" s="1"/>
      <c r="BB879" s="1"/>
      <c r="BC879" s="1"/>
      <c r="BD879" s="1"/>
      <c r="BE879" s="1"/>
      <c r="BF879" s="3"/>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2">
        <v>41411</v>
      </c>
    </row>
    <row r="880" spans="1:88" s="2" customFormat="1" ht="30" x14ac:dyDescent="0.25">
      <c r="A880" s="1">
        <v>354</v>
      </c>
      <c r="B880" s="1" t="s">
        <v>761</v>
      </c>
      <c r="C880" s="1"/>
      <c r="D880" s="1"/>
      <c r="E880" s="1"/>
      <c r="F880" s="1" t="s">
        <v>539</v>
      </c>
      <c r="G880" s="5">
        <v>354.1</v>
      </c>
      <c r="H880" s="1" t="s">
        <v>1398</v>
      </c>
      <c r="I880" s="1" t="s">
        <v>16</v>
      </c>
      <c r="J880" s="1" t="s">
        <v>1261</v>
      </c>
      <c r="K880" s="1" t="s">
        <v>106</v>
      </c>
      <c r="L880" s="1" t="s">
        <v>16</v>
      </c>
      <c r="M880" s="1" t="s">
        <v>3286</v>
      </c>
      <c r="N880" s="2">
        <v>34608</v>
      </c>
      <c r="O880" s="1"/>
      <c r="P880" s="1">
        <v>443900</v>
      </c>
      <c r="Q880" s="1">
        <v>368955</v>
      </c>
      <c r="R880" s="1">
        <v>120</v>
      </c>
      <c r="S880" s="1" t="s">
        <v>1258</v>
      </c>
      <c r="T880" s="1" t="s">
        <v>3995</v>
      </c>
      <c r="U880" s="1">
        <v>10</v>
      </c>
      <c r="V880" s="1" t="s">
        <v>1529</v>
      </c>
      <c r="W880" s="1">
        <v>138</v>
      </c>
      <c r="X880" s="1">
        <v>15</v>
      </c>
      <c r="Y880" s="1" t="s">
        <v>1529</v>
      </c>
      <c r="Z880" s="1">
        <v>1</v>
      </c>
      <c r="AA880" s="1">
        <v>0</v>
      </c>
      <c r="AB880" s="1">
        <v>0</v>
      </c>
      <c r="AC880" s="1">
        <v>0</v>
      </c>
      <c r="AD880" s="1">
        <v>0</v>
      </c>
      <c r="AE880" s="1">
        <v>0</v>
      </c>
      <c r="AF880" s="1">
        <v>0</v>
      </c>
      <c r="AG880" s="1">
        <v>0</v>
      </c>
      <c r="AH880" s="1">
        <v>0</v>
      </c>
      <c r="AI880" s="1">
        <v>0</v>
      </c>
      <c r="AJ880" s="1">
        <v>0</v>
      </c>
      <c r="AK880" s="1">
        <v>1</v>
      </c>
      <c r="AL880" s="1">
        <v>0</v>
      </c>
      <c r="AM880" s="1">
        <v>0</v>
      </c>
      <c r="AN880" s="1">
        <v>0</v>
      </c>
      <c r="AO880" s="1">
        <v>0</v>
      </c>
      <c r="AP880" s="1">
        <v>0</v>
      </c>
      <c r="AQ880" s="1" t="s">
        <v>1333</v>
      </c>
      <c r="AR880" s="1">
        <v>0</v>
      </c>
      <c r="AS880" s="1"/>
      <c r="AT880" s="1" t="s">
        <v>16</v>
      </c>
      <c r="AU880" s="1" t="s">
        <v>1206</v>
      </c>
      <c r="AV880" s="1" t="s">
        <v>1019</v>
      </c>
      <c r="AW880" s="1">
        <v>12</v>
      </c>
      <c r="AX880" s="1">
        <v>12</v>
      </c>
      <c r="AY880" s="1"/>
      <c r="AZ880" s="1"/>
      <c r="BA880" s="1"/>
      <c r="BB880" s="1"/>
      <c r="BC880" s="1"/>
      <c r="BD880" s="1"/>
      <c r="BE880" s="1"/>
      <c r="BF880" s="3"/>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2">
        <v>41411</v>
      </c>
    </row>
    <row r="881" spans="1:88" s="2" customFormat="1" ht="30" x14ac:dyDescent="0.25">
      <c r="A881" s="1">
        <v>355</v>
      </c>
      <c r="B881" s="1" t="s">
        <v>762</v>
      </c>
      <c r="C881" s="1"/>
      <c r="D881" s="1"/>
      <c r="E881" s="1"/>
      <c r="F881" s="1"/>
      <c r="G881" s="5">
        <v>355.1</v>
      </c>
      <c r="H881" s="1" t="s">
        <v>1426</v>
      </c>
      <c r="I881" s="1" t="s">
        <v>16</v>
      </c>
      <c r="J881" s="1" t="s">
        <v>70</v>
      </c>
      <c r="K881" s="1" t="s">
        <v>47</v>
      </c>
      <c r="L881" s="1" t="s">
        <v>16</v>
      </c>
      <c r="M881" s="1" t="s">
        <v>3550</v>
      </c>
      <c r="N881" s="2">
        <v>36220</v>
      </c>
      <c r="O881" s="1" t="s">
        <v>3994</v>
      </c>
      <c r="P881" s="1">
        <v>434094</v>
      </c>
      <c r="Q881" s="1">
        <v>400986</v>
      </c>
      <c r="R881" s="1">
        <v>111</v>
      </c>
      <c r="S881" s="1" t="s">
        <v>1336</v>
      </c>
      <c r="T881" s="1" t="s">
        <v>3993</v>
      </c>
      <c r="U881" s="1">
        <v>20</v>
      </c>
      <c r="V881" s="1" t="s">
        <v>1194</v>
      </c>
      <c r="W881" s="1">
        <v>0</v>
      </c>
      <c r="X881" s="1">
        <v>20</v>
      </c>
      <c r="Y881" s="1"/>
      <c r="Z881" s="1">
        <v>1</v>
      </c>
      <c r="AA881" s="1">
        <v>0</v>
      </c>
      <c r="AB881" s="1">
        <v>0</v>
      </c>
      <c r="AC881" s="1">
        <v>1</v>
      </c>
      <c r="AD881" s="1">
        <v>0</v>
      </c>
      <c r="AE881" s="1">
        <v>0</v>
      </c>
      <c r="AF881" s="1">
        <v>0</v>
      </c>
      <c r="AG881" s="1">
        <v>0</v>
      </c>
      <c r="AH881" s="1">
        <v>0</v>
      </c>
      <c r="AI881" s="1">
        <v>0</v>
      </c>
      <c r="AJ881" s="1">
        <v>0</v>
      </c>
      <c r="AK881" s="1">
        <v>1</v>
      </c>
      <c r="AL881" s="1">
        <v>0</v>
      </c>
      <c r="AM881" s="1">
        <v>0</v>
      </c>
      <c r="AN881" s="1">
        <v>0</v>
      </c>
      <c r="AO881" s="1">
        <v>0</v>
      </c>
      <c r="AP881" s="1">
        <v>0</v>
      </c>
      <c r="AQ881" s="1" t="s">
        <v>1251</v>
      </c>
      <c r="AR881" s="1">
        <v>0</v>
      </c>
      <c r="AS881" s="1"/>
      <c r="AT881" s="1" t="s">
        <v>16</v>
      </c>
      <c r="AU881" s="1" t="s">
        <v>1206</v>
      </c>
      <c r="AV881" s="1" t="s">
        <v>1452</v>
      </c>
      <c r="AW881" s="1">
        <v>4</v>
      </c>
      <c r="AX881" s="1">
        <v>4</v>
      </c>
      <c r="AY881" s="1"/>
      <c r="AZ881" s="1"/>
      <c r="BA881" s="1"/>
      <c r="BB881" s="1"/>
      <c r="BC881" s="1"/>
      <c r="BD881" s="1"/>
      <c r="BE881" s="1"/>
      <c r="BF881" s="3"/>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2">
        <v>41411</v>
      </c>
    </row>
    <row r="882" spans="1:88" s="2" customFormat="1" ht="30" x14ac:dyDescent="0.25">
      <c r="A882" s="1">
        <v>356</v>
      </c>
      <c r="B882" s="1" t="s">
        <v>763</v>
      </c>
      <c r="C882" s="1"/>
      <c r="D882" s="1"/>
      <c r="E882" s="1"/>
      <c r="F882" s="1"/>
      <c r="G882" s="5">
        <v>356.1</v>
      </c>
      <c r="H882" s="1" t="s">
        <v>1426</v>
      </c>
      <c r="I882" s="1" t="s">
        <v>16</v>
      </c>
      <c r="J882" s="1" t="s">
        <v>70</v>
      </c>
      <c r="K882" s="1" t="s">
        <v>47</v>
      </c>
      <c r="L882" s="1" t="s">
        <v>90</v>
      </c>
      <c r="M882" s="1" t="s">
        <v>3992</v>
      </c>
      <c r="N882" s="2">
        <v>36251</v>
      </c>
      <c r="O882" s="1" t="s">
        <v>3991</v>
      </c>
      <c r="P882" s="1">
        <v>431786</v>
      </c>
      <c r="Q882" s="1">
        <v>400843</v>
      </c>
      <c r="R882" s="1">
        <v>111</v>
      </c>
      <c r="S882" s="1" t="s">
        <v>1336</v>
      </c>
      <c r="T882" s="1" t="s">
        <v>3990</v>
      </c>
      <c r="U882" s="1">
        <v>10</v>
      </c>
      <c r="V882" s="1" t="s">
        <v>1194</v>
      </c>
      <c r="W882" s="1">
        <v>146</v>
      </c>
      <c r="X882" s="1">
        <v>10</v>
      </c>
      <c r="Y882" s="1" t="s">
        <v>1529</v>
      </c>
      <c r="Z882" s="1">
        <v>1</v>
      </c>
      <c r="AA882" s="1">
        <v>0</v>
      </c>
      <c r="AB882" s="1">
        <v>0</v>
      </c>
      <c r="AC882" s="1">
        <v>1</v>
      </c>
      <c r="AD882" s="1">
        <v>0</v>
      </c>
      <c r="AE882" s="1">
        <v>0</v>
      </c>
      <c r="AF882" s="1">
        <v>0</v>
      </c>
      <c r="AG882" s="1">
        <v>0</v>
      </c>
      <c r="AH882" s="1">
        <v>0</v>
      </c>
      <c r="AI882" s="1">
        <v>0</v>
      </c>
      <c r="AJ882" s="1">
        <v>0</v>
      </c>
      <c r="AK882" s="1">
        <v>0</v>
      </c>
      <c r="AL882" s="1">
        <v>0</v>
      </c>
      <c r="AM882" s="1">
        <v>0</v>
      </c>
      <c r="AN882" s="1">
        <v>0</v>
      </c>
      <c r="AO882" s="1">
        <v>0</v>
      </c>
      <c r="AP882" s="1">
        <v>0</v>
      </c>
      <c r="AQ882" s="1" t="s">
        <v>1326</v>
      </c>
      <c r="AR882" s="1">
        <v>0</v>
      </c>
      <c r="AS882" s="1"/>
      <c r="AT882" s="1" t="s">
        <v>16</v>
      </c>
      <c r="AU882" s="1" t="s">
        <v>1206</v>
      </c>
      <c r="AV882" s="1" t="s">
        <v>1452</v>
      </c>
      <c r="AW882" s="1">
        <v>4</v>
      </c>
      <c r="AX882" s="1">
        <v>4</v>
      </c>
      <c r="AY882" s="1"/>
      <c r="AZ882" s="1"/>
      <c r="BA882" s="1"/>
      <c r="BB882" s="1"/>
      <c r="BC882" s="1"/>
      <c r="BD882" s="1"/>
      <c r="BE882" s="1"/>
      <c r="BF882" s="3"/>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2">
        <v>41411</v>
      </c>
    </row>
    <row r="883" spans="1:88" s="2" customFormat="1" ht="45" x14ac:dyDescent="0.25">
      <c r="A883" s="1">
        <v>357</v>
      </c>
      <c r="B883" s="1" t="s">
        <v>764</v>
      </c>
      <c r="C883" s="1"/>
      <c r="D883" s="1"/>
      <c r="E883" s="1"/>
      <c r="F883" s="1"/>
      <c r="G883" s="5">
        <v>357.2</v>
      </c>
      <c r="H883" s="1" t="s">
        <v>3985</v>
      </c>
      <c r="I883" s="1" t="s">
        <v>16</v>
      </c>
      <c r="J883" s="1" t="s">
        <v>1041</v>
      </c>
      <c r="K883" s="1" t="s">
        <v>765</v>
      </c>
      <c r="L883" s="1" t="s">
        <v>16</v>
      </c>
      <c r="M883" s="1" t="s">
        <v>3594</v>
      </c>
      <c r="N883" s="2">
        <v>36220</v>
      </c>
      <c r="O883" s="1"/>
      <c r="P883" s="1">
        <v>284446</v>
      </c>
      <c r="Q883" s="1">
        <v>195659</v>
      </c>
      <c r="R883" s="1">
        <v>170</v>
      </c>
      <c r="S883" s="1" t="s">
        <v>1280</v>
      </c>
      <c r="T883" s="1" t="s">
        <v>3984</v>
      </c>
      <c r="U883" s="1">
        <v>5</v>
      </c>
      <c r="V883" s="1" t="s">
        <v>1529</v>
      </c>
      <c r="W883" s="1">
        <v>165</v>
      </c>
      <c r="X883" s="1">
        <v>5</v>
      </c>
      <c r="Y883" s="1" t="s">
        <v>1256</v>
      </c>
      <c r="Z883" s="1">
        <v>1</v>
      </c>
      <c r="AA883" s="1">
        <v>0</v>
      </c>
      <c r="AB883" s="1">
        <v>0</v>
      </c>
      <c r="AC883" s="1">
        <v>0</v>
      </c>
      <c r="AD883" s="1">
        <v>0</v>
      </c>
      <c r="AE883" s="1">
        <v>0</v>
      </c>
      <c r="AF883" s="1">
        <v>0</v>
      </c>
      <c r="AG883" s="1">
        <v>0</v>
      </c>
      <c r="AH883" s="1">
        <v>0</v>
      </c>
      <c r="AI883" s="1">
        <v>0</v>
      </c>
      <c r="AJ883" s="1">
        <v>0</v>
      </c>
      <c r="AK883" s="1">
        <v>1</v>
      </c>
      <c r="AL883" s="1">
        <v>0</v>
      </c>
      <c r="AM883" s="1">
        <v>0</v>
      </c>
      <c r="AN883" s="1">
        <v>0</v>
      </c>
      <c r="AO883" s="1">
        <v>0</v>
      </c>
      <c r="AP883" s="1">
        <v>0</v>
      </c>
      <c r="AQ883" s="1" t="s">
        <v>1333</v>
      </c>
      <c r="AR883" s="1">
        <v>0</v>
      </c>
      <c r="AS883" s="1"/>
      <c r="AT883" s="1" t="s">
        <v>16</v>
      </c>
      <c r="AU883" s="1" t="s">
        <v>1206</v>
      </c>
      <c r="AV883" s="1" t="s">
        <v>1332</v>
      </c>
      <c r="AW883" s="1">
        <v>2</v>
      </c>
      <c r="AX883" s="1">
        <v>0</v>
      </c>
      <c r="AY883" s="1"/>
      <c r="AZ883" s="1"/>
      <c r="BA883" s="1"/>
      <c r="BB883" s="1"/>
      <c r="BC883" s="1"/>
      <c r="BD883" s="1"/>
      <c r="BE883" s="1"/>
      <c r="BF883" s="3"/>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2">
        <v>41411</v>
      </c>
    </row>
    <row r="884" spans="1:88" s="2" customFormat="1" ht="45" x14ac:dyDescent="0.25">
      <c r="A884" s="1">
        <v>357</v>
      </c>
      <c r="B884" s="1" t="s">
        <v>764</v>
      </c>
      <c r="C884" s="1"/>
      <c r="D884" s="1"/>
      <c r="E884" s="1"/>
      <c r="F884" s="1"/>
      <c r="G884" s="5">
        <v>357.1</v>
      </c>
      <c r="H884" s="1" t="s">
        <v>3989</v>
      </c>
      <c r="I884" s="1" t="s">
        <v>16</v>
      </c>
      <c r="J884" s="1" t="s">
        <v>1041</v>
      </c>
      <c r="K884" s="1" t="s">
        <v>765</v>
      </c>
      <c r="L884" s="1" t="s">
        <v>16</v>
      </c>
      <c r="M884" s="1" t="s">
        <v>3594</v>
      </c>
      <c r="N884" s="2">
        <v>36220</v>
      </c>
      <c r="O884" s="1" t="s">
        <v>3988</v>
      </c>
      <c r="P884" s="1">
        <v>284413</v>
      </c>
      <c r="Q884" s="1">
        <v>195800</v>
      </c>
      <c r="R884" s="1">
        <v>170</v>
      </c>
      <c r="S884" s="1" t="s">
        <v>1280</v>
      </c>
      <c r="T884" s="1" t="s">
        <v>3987</v>
      </c>
      <c r="U884" s="1">
        <v>10</v>
      </c>
      <c r="V884" s="1" t="s">
        <v>1529</v>
      </c>
      <c r="W884" s="1">
        <v>125</v>
      </c>
      <c r="X884" s="1">
        <v>5</v>
      </c>
      <c r="Y884" s="1" t="s">
        <v>1256</v>
      </c>
      <c r="Z884" s="1">
        <v>1</v>
      </c>
      <c r="AA884" s="1">
        <v>1</v>
      </c>
      <c r="AB884" s="1">
        <v>0</v>
      </c>
      <c r="AC884" s="1">
        <v>0</v>
      </c>
      <c r="AD884" s="1">
        <v>0</v>
      </c>
      <c r="AE884" s="1">
        <v>0</v>
      </c>
      <c r="AF884" s="1">
        <v>0</v>
      </c>
      <c r="AG884" s="1">
        <v>0</v>
      </c>
      <c r="AH884" s="1">
        <v>0</v>
      </c>
      <c r="AI884" s="1">
        <v>0</v>
      </c>
      <c r="AJ884" s="1">
        <v>0</v>
      </c>
      <c r="AK884" s="1">
        <v>1</v>
      </c>
      <c r="AL884" s="1">
        <v>0</v>
      </c>
      <c r="AM884" s="1">
        <v>0</v>
      </c>
      <c r="AN884" s="1">
        <v>0</v>
      </c>
      <c r="AO884" s="1">
        <v>0</v>
      </c>
      <c r="AP884" s="1">
        <v>0</v>
      </c>
      <c r="AQ884" s="1" t="s">
        <v>3194</v>
      </c>
      <c r="AR884" s="1">
        <v>0</v>
      </c>
      <c r="AS884" s="1"/>
      <c r="AT884" s="1" t="s">
        <v>16</v>
      </c>
      <c r="AU884" s="1" t="s">
        <v>1206</v>
      </c>
      <c r="AV884" s="1" t="s">
        <v>1332</v>
      </c>
      <c r="AW884" s="1">
        <v>2</v>
      </c>
      <c r="AX884" s="1">
        <v>2</v>
      </c>
      <c r="AY884" s="1"/>
      <c r="AZ884" s="1" t="s">
        <v>1065</v>
      </c>
      <c r="BA884" s="1"/>
      <c r="BB884" s="1" t="s">
        <v>3986</v>
      </c>
      <c r="BC884" s="1"/>
      <c r="BD884" s="1" t="s">
        <v>1626</v>
      </c>
      <c r="BE884" s="1" t="s">
        <v>1332</v>
      </c>
      <c r="BF884" s="3">
        <v>2</v>
      </c>
      <c r="BG884" s="1" t="s">
        <v>419</v>
      </c>
      <c r="BH884" s="1" t="s">
        <v>1034</v>
      </c>
      <c r="BI884" s="1" t="s">
        <v>1173</v>
      </c>
      <c r="BJ884" s="1" t="s">
        <v>1172</v>
      </c>
      <c r="BK884" s="1" t="s">
        <v>1267</v>
      </c>
      <c r="BL884" s="1" t="s">
        <v>1108</v>
      </c>
      <c r="BM884" s="1" t="s">
        <v>1107</v>
      </c>
      <c r="BN884" s="1">
        <v>1</v>
      </c>
      <c r="BO884" s="1"/>
      <c r="BP884" s="1"/>
      <c r="BQ884" s="1"/>
      <c r="BR884" s="1"/>
      <c r="BS884" s="1"/>
      <c r="BT884" s="1"/>
      <c r="BU884" s="1"/>
      <c r="BV884" s="1"/>
      <c r="BW884" s="1" t="s">
        <v>1383</v>
      </c>
      <c r="BX884" s="1" t="s">
        <v>1383</v>
      </c>
      <c r="BY884" s="1" t="s">
        <v>1383</v>
      </c>
      <c r="BZ884" s="1" t="s">
        <v>1383</v>
      </c>
      <c r="CA884" s="1" t="s">
        <v>1383</v>
      </c>
      <c r="CB884" s="1" t="s">
        <v>1383</v>
      </c>
      <c r="CC884" s="1" t="s">
        <v>1383</v>
      </c>
      <c r="CD884" s="1" t="s">
        <v>1383</v>
      </c>
      <c r="CE884" s="1" t="s">
        <v>1383</v>
      </c>
      <c r="CF884" s="1" t="s">
        <v>1383</v>
      </c>
      <c r="CG884" s="1" t="s">
        <v>1383</v>
      </c>
      <c r="CH884" s="1" t="s">
        <v>1383</v>
      </c>
      <c r="CI884" s="2">
        <v>41411</v>
      </c>
      <c r="CJ884" s="2">
        <v>41411</v>
      </c>
    </row>
    <row r="885" spans="1:88" s="2" customFormat="1" ht="45" x14ac:dyDescent="0.25">
      <c r="A885" s="1">
        <v>358</v>
      </c>
      <c r="B885" s="1" t="s">
        <v>766</v>
      </c>
      <c r="C885" s="1"/>
      <c r="D885" s="1"/>
      <c r="E885" s="1"/>
      <c r="F885" s="1"/>
      <c r="G885" s="5">
        <v>358.3</v>
      </c>
      <c r="H885" s="1" t="s">
        <v>3979</v>
      </c>
      <c r="I885" s="1" t="s">
        <v>16</v>
      </c>
      <c r="J885" s="1" t="s">
        <v>70</v>
      </c>
      <c r="K885" s="1" t="s">
        <v>100</v>
      </c>
      <c r="L885" s="1" t="s">
        <v>16</v>
      </c>
      <c r="M885" s="1" t="s">
        <v>3594</v>
      </c>
      <c r="N885" s="2">
        <v>36251</v>
      </c>
      <c r="O885" s="1"/>
      <c r="P885" s="1">
        <v>431500</v>
      </c>
      <c r="Q885" s="1">
        <v>420300</v>
      </c>
      <c r="R885" s="1">
        <v>104</v>
      </c>
      <c r="S885" s="1" t="s">
        <v>1336</v>
      </c>
      <c r="T885" s="1" t="s">
        <v>3978</v>
      </c>
      <c r="U885" s="1">
        <v>200</v>
      </c>
      <c r="V885" s="1"/>
      <c r="W885" s="1">
        <v>0</v>
      </c>
      <c r="X885" s="1">
        <v>20</v>
      </c>
      <c r="Y885" s="1"/>
      <c r="Z885" s="1">
        <v>1</v>
      </c>
      <c r="AA885" s="1">
        <v>0</v>
      </c>
      <c r="AB885" s="1">
        <v>0</v>
      </c>
      <c r="AC885" s="1">
        <v>0</v>
      </c>
      <c r="AD885" s="1">
        <v>0</v>
      </c>
      <c r="AE885" s="1">
        <v>0</v>
      </c>
      <c r="AF885" s="1">
        <v>0</v>
      </c>
      <c r="AG885" s="1">
        <v>0</v>
      </c>
      <c r="AH885" s="1">
        <v>0</v>
      </c>
      <c r="AI885" s="1">
        <v>0</v>
      </c>
      <c r="AJ885" s="1">
        <v>0</v>
      </c>
      <c r="AK885" s="1">
        <v>1</v>
      </c>
      <c r="AL885" s="1">
        <v>0</v>
      </c>
      <c r="AM885" s="1">
        <v>0</v>
      </c>
      <c r="AN885" s="1">
        <v>0</v>
      </c>
      <c r="AO885" s="1">
        <v>0</v>
      </c>
      <c r="AP885" s="1">
        <v>0</v>
      </c>
      <c r="AQ885" s="1" t="s">
        <v>1333</v>
      </c>
      <c r="AR885" s="1">
        <v>0</v>
      </c>
      <c r="AS885" s="1"/>
      <c r="AT885" s="1" t="s">
        <v>16</v>
      </c>
      <c r="AU885" s="1" t="s">
        <v>1206</v>
      </c>
      <c r="AV885" s="1" t="s">
        <v>1452</v>
      </c>
      <c r="AW885" s="1">
        <v>4</v>
      </c>
      <c r="AX885" s="1">
        <v>0</v>
      </c>
      <c r="AY885" s="1"/>
      <c r="AZ885" s="1"/>
      <c r="BA885" s="1"/>
      <c r="BB885" s="1"/>
      <c r="BC885" s="1"/>
      <c r="BD885" s="1"/>
      <c r="BE885" s="1"/>
      <c r="BF885" s="3"/>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2">
        <v>41411</v>
      </c>
    </row>
    <row r="886" spans="1:88" s="2" customFormat="1" ht="45" x14ac:dyDescent="0.25">
      <c r="A886" s="1">
        <v>358</v>
      </c>
      <c r="B886" s="1" t="s">
        <v>766</v>
      </c>
      <c r="C886" s="1"/>
      <c r="D886" s="1"/>
      <c r="E886" s="1"/>
      <c r="F886" s="1"/>
      <c r="G886" s="5">
        <v>358.2</v>
      </c>
      <c r="H886" s="1" t="s">
        <v>3981</v>
      </c>
      <c r="I886" s="1" t="s">
        <v>16</v>
      </c>
      <c r="J886" s="1" t="s">
        <v>70</v>
      </c>
      <c r="K886" s="1" t="s">
        <v>100</v>
      </c>
      <c r="L886" s="1" t="s">
        <v>16</v>
      </c>
      <c r="M886" s="1" t="s">
        <v>3594</v>
      </c>
      <c r="N886" s="2">
        <v>36251</v>
      </c>
      <c r="O886" s="1"/>
      <c r="P886" s="1">
        <v>431487</v>
      </c>
      <c r="Q886" s="1">
        <v>420322</v>
      </c>
      <c r="R886" s="1">
        <v>104</v>
      </c>
      <c r="S886" s="1" t="s">
        <v>1336</v>
      </c>
      <c r="T886" s="1" t="s">
        <v>3980</v>
      </c>
      <c r="U886" s="1">
        <v>20</v>
      </c>
      <c r="V886" s="1" t="s">
        <v>1194</v>
      </c>
      <c r="W886" s="1">
        <v>0</v>
      </c>
      <c r="X886" s="1">
        <v>20</v>
      </c>
      <c r="Y886" s="1"/>
      <c r="Z886" s="1">
        <v>1</v>
      </c>
      <c r="AA886" s="1">
        <v>0</v>
      </c>
      <c r="AB886" s="1">
        <v>0</v>
      </c>
      <c r="AC886" s="1">
        <v>0</v>
      </c>
      <c r="AD886" s="1">
        <v>0</v>
      </c>
      <c r="AE886" s="1">
        <v>0</v>
      </c>
      <c r="AF886" s="1">
        <v>0</v>
      </c>
      <c r="AG886" s="1">
        <v>0</v>
      </c>
      <c r="AH886" s="1">
        <v>0</v>
      </c>
      <c r="AI886" s="1">
        <v>0</v>
      </c>
      <c r="AJ886" s="1">
        <v>0</v>
      </c>
      <c r="AK886" s="1">
        <v>1</v>
      </c>
      <c r="AL886" s="1">
        <v>0</v>
      </c>
      <c r="AM886" s="1">
        <v>0</v>
      </c>
      <c r="AN886" s="1">
        <v>0</v>
      </c>
      <c r="AO886" s="1">
        <v>0</v>
      </c>
      <c r="AP886" s="1">
        <v>0</v>
      </c>
      <c r="AQ886" s="1" t="s">
        <v>1333</v>
      </c>
      <c r="AR886" s="1">
        <v>0</v>
      </c>
      <c r="AS886" s="1"/>
      <c r="AT886" s="1" t="s">
        <v>16</v>
      </c>
      <c r="AU886" s="1" t="s">
        <v>1206</v>
      </c>
      <c r="AV886" s="1" t="s">
        <v>1452</v>
      </c>
      <c r="AW886" s="1">
        <v>4</v>
      </c>
      <c r="AX886" s="1">
        <v>0</v>
      </c>
      <c r="AY886" s="1"/>
      <c r="AZ886" s="1"/>
      <c r="BA886" s="1"/>
      <c r="BB886" s="1"/>
      <c r="BC886" s="1"/>
      <c r="BD886" s="1"/>
      <c r="BE886" s="1"/>
      <c r="BF886" s="3"/>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2">
        <v>41411</v>
      </c>
    </row>
    <row r="887" spans="1:88" s="2" customFormat="1" ht="45" x14ac:dyDescent="0.25">
      <c r="A887" s="1">
        <v>358</v>
      </c>
      <c r="B887" s="1" t="s">
        <v>766</v>
      </c>
      <c r="C887" s="1"/>
      <c r="D887" s="1"/>
      <c r="E887" s="1"/>
      <c r="F887" s="1"/>
      <c r="G887" s="5">
        <v>358.1</v>
      </c>
      <c r="H887" s="1" t="s">
        <v>3983</v>
      </c>
      <c r="I887" s="1" t="s">
        <v>16</v>
      </c>
      <c r="J887" s="1" t="s">
        <v>70</v>
      </c>
      <c r="K887" s="1" t="s">
        <v>100</v>
      </c>
      <c r="L887" s="1" t="s">
        <v>16</v>
      </c>
      <c r="M887" s="1" t="s">
        <v>3594</v>
      </c>
      <c r="N887" s="2">
        <v>36251</v>
      </c>
      <c r="O887" s="1"/>
      <c r="P887" s="1">
        <v>431467</v>
      </c>
      <c r="Q887" s="1">
        <v>420325</v>
      </c>
      <c r="R887" s="1">
        <v>104</v>
      </c>
      <c r="S887" s="1" t="s">
        <v>1336</v>
      </c>
      <c r="T887" s="1" t="s">
        <v>3982</v>
      </c>
      <c r="U887" s="1">
        <v>20</v>
      </c>
      <c r="V887" s="1" t="s">
        <v>1194</v>
      </c>
      <c r="W887" s="1">
        <v>0</v>
      </c>
      <c r="X887" s="1">
        <v>20</v>
      </c>
      <c r="Y887" s="1"/>
      <c r="Z887" s="1">
        <v>1</v>
      </c>
      <c r="AA887" s="1">
        <v>0</v>
      </c>
      <c r="AB887" s="1">
        <v>0</v>
      </c>
      <c r="AC887" s="1">
        <v>0</v>
      </c>
      <c r="AD887" s="1">
        <v>0</v>
      </c>
      <c r="AE887" s="1">
        <v>0</v>
      </c>
      <c r="AF887" s="1">
        <v>0</v>
      </c>
      <c r="AG887" s="1">
        <v>0</v>
      </c>
      <c r="AH887" s="1">
        <v>0</v>
      </c>
      <c r="AI887" s="1">
        <v>0</v>
      </c>
      <c r="AJ887" s="1">
        <v>0</v>
      </c>
      <c r="AK887" s="1">
        <v>1</v>
      </c>
      <c r="AL887" s="1">
        <v>0</v>
      </c>
      <c r="AM887" s="1">
        <v>0</v>
      </c>
      <c r="AN887" s="1">
        <v>0</v>
      </c>
      <c r="AO887" s="1">
        <v>0</v>
      </c>
      <c r="AP887" s="1">
        <v>0</v>
      </c>
      <c r="AQ887" s="1" t="s">
        <v>1333</v>
      </c>
      <c r="AR887" s="1">
        <v>0</v>
      </c>
      <c r="AS887" s="1"/>
      <c r="AT887" s="1" t="s">
        <v>16</v>
      </c>
      <c r="AU887" s="1" t="s">
        <v>1206</v>
      </c>
      <c r="AV887" s="1" t="s">
        <v>1452</v>
      </c>
      <c r="AW887" s="1">
        <v>4</v>
      </c>
      <c r="AX887" s="1">
        <v>4</v>
      </c>
      <c r="AY887" s="1"/>
      <c r="AZ887" s="1"/>
      <c r="BA887" s="1"/>
      <c r="BB887" s="1"/>
      <c r="BC887" s="1"/>
      <c r="BD887" s="1"/>
      <c r="BE887" s="1"/>
      <c r="BF887" s="3"/>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2">
        <v>41411</v>
      </c>
    </row>
    <row r="888" spans="1:88" ht="45" x14ac:dyDescent="0.25">
      <c r="A888" s="1">
        <v>359</v>
      </c>
      <c r="B888" s="1" t="s">
        <v>767</v>
      </c>
      <c r="G888" s="5">
        <v>359.1</v>
      </c>
      <c r="H888" s="1" t="s">
        <v>1314</v>
      </c>
      <c r="I888" s="1" t="s">
        <v>16</v>
      </c>
      <c r="J888" s="1" t="s">
        <v>1041</v>
      </c>
      <c r="K888" s="1" t="s">
        <v>292</v>
      </c>
      <c r="L888" s="1" t="s">
        <v>16</v>
      </c>
      <c r="M888" s="1" t="s">
        <v>3976</v>
      </c>
      <c r="N888" s="2">
        <v>36220</v>
      </c>
      <c r="P888" s="1">
        <v>297238</v>
      </c>
      <c r="Q888" s="1">
        <v>202881</v>
      </c>
      <c r="R888" s="1">
        <v>170</v>
      </c>
      <c r="S888" s="1" t="s">
        <v>1290</v>
      </c>
      <c r="T888" s="1" t="s">
        <v>3977</v>
      </c>
      <c r="U888" s="1">
        <v>20</v>
      </c>
      <c r="V888" s="1" t="s">
        <v>1529</v>
      </c>
      <c r="W888" s="1">
        <v>0</v>
      </c>
      <c r="X888" s="1">
        <v>20</v>
      </c>
      <c r="Z888" s="1">
        <v>1</v>
      </c>
      <c r="AA888" s="1">
        <v>1</v>
      </c>
      <c r="AB888" s="1">
        <v>0</v>
      </c>
      <c r="AC888" s="1">
        <v>0</v>
      </c>
      <c r="AD888" s="1">
        <v>0</v>
      </c>
      <c r="AE888" s="1">
        <v>0</v>
      </c>
      <c r="AF888" s="1">
        <v>0</v>
      </c>
      <c r="AG888" s="1">
        <v>0</v>
      </c>
      <c r="AH888" s="1">
        <v>0</v>
      </c>
      <c r="AI888" s="1">
        <v>0</v>
      </c>
      <c r="AJ888" s="1">
        <v>0</v>
      </c>
      <c r="AK888" s="1">
        <v>0</v>
      </c>
      <c r="AL888" s="1">
        <v>0</v>
      </c>
      <c r="AM888" s="1">
        <v>0</v>
      </c>
      <c r="AN888" s="1">
        <v>0</v>
      </c>
      <c r="AO888" s="1">
        <v>0</v>
      </c>
      <c r="AP888" s="1">
        <v>0</v>
      </c>
      <c r="AQ888" s="1" t="s">
        <v>1741</v>
      </c>
      <c r="AR888" s="1">
        <v>0</v>
      </c>
      <c r="AT888" s="1" t="s">
        <v>16</v>
      </c>
      <c r="AU888" s="1" t="s">
        <v>1206</v>
      </c>
      <c r="AV888" s="1" t="s">
        <v>1332</v>
      </c>
      <c r="AW888" s="1">
        <v>2</v>
      </c>
      <c r="AX888" s="1">
        <v>2</v>
      </c>
      <c r="AZ888" s="1" t="s">
        <v>1065</v>
      </c>
      <c r="BB888" s="1" t="s">
        <v>1543</v>
      </c>
      <c r="BD888" s="1" t="s">
        <v>1626</v>
      </c>
      <c r="BE888" s="1" t="s">
        <v>1332</v>
      </c>
      <c r="BF888" s="3">
        <v>2</v>
      </c>
      <c r="BG888" s="1" t="s">
        <v>2380</v>
      </c>
      <c r="BH888" s="1" t="s">
        <v>1034</v>
      </c>
      <c r="BI888" s="1" t="s">
        <v>1173</v>
      </c>
      <c r="BJ888" s="1" t="s">
        <v>1172</v>
      </c>
      <c r="BK888" s="1" t="s">
        <v>1267</v>
      </c>
      <c r="BL888" s="1" t="s">
        <v>1108</v>
      </c>
      <c r="BM888" s="1" t="s">
        <v>1107</v>
      </c>
      <c r="BN888" s="1">
        <v>1</v>
      </c>
      <c r="BT888" s="1" t="s">
        <v>1106</v>
      </c>
      <c r="BW888" s="1" t="s">
        <v>1106</v>
      </c>
      <c r="BX888" s="1" t="s">
        <v>1383</v>
      </c>
      <c r="BY888" s="1" t="s">
        <v>1383</v>
      </c>
      <c r="BZ888" s="1" t="s">
        <v>1106</v>
      </c>
      <c r="CA888" s="1" t="s">
        <v>1383</v>
      </c>
      <c r="CB888" s="1" t="s">
        <v>1383</v>
      </c>
      <c r="CC888" s="1" t="s">
        <v>1106</v>
      </c>
      <c r="CD888" s="1" t="s">
        <v>1383</v>
      </c>
      <c r="CE888" s="1" t="s">
        <v>1383</v>
      </c>
      <c r="CF888" s="1" t="s">
        <v>1383</v>
      </c>
      <c r="CG888" s="1" t="s">
        <v>1383</v>
      </c>
      <c r="CH888" s="1" t="s">
        <v>1383</v>
      </c>
      <c r="CI888" s="2">
        <v>41411</v>
      </c>
      <c r="CJ888" s="2">
        <v>41411</v>
      </c>
    </row>
    <row r="889" spans="1:88" ht="30" x14ac:dyDescent="0.25">
      <c r="A889" s="1">
        <v>360</v>
      </c>
      <c r="B889" s="1" t="s">
        <v>768</v>
      </c>
      <c r="G889" s="5">
        <v>360.1</v>
      </c>
      <c r="H889" s="1" t="s">
        <v>1414</v>
      </c>
      <c r="I889" s="1" t="s">
        <v>16</v>
      </c>
      <c r="J889" s="1" t="s">
        <v>2013</v>
      </c>
      <c r="K889" s="1" t="s">
        <v>18</v>
      </c>
      <c r="L889" s="1" t="s">
        <v>16</v>
      </c>
      <c r="M889" s="1" t="s">
        <v>3976</v>
      </c>
      <c r="N889" s="2">
        <v>36220</v>
      </c>
      <c r="P889" s="1">
        <v>297286</v>
      </c>
      <c r="Q889" s="1">
        <v>517168</v>
      </c>
      <c r="R889" s="1">
        <v>89</v>
      </c>
      <c r="S889" s="1" t="s">
        <v>3905</v>
      </c>
      <c r="T889" s="1" t="s">
        <v>3975</v>
      </c>
      <c r="U889" s="1">
        <v>10</v>
      </c>
      <c r="V889" s="1" t="s">
        <v>1207</v>
      </c>
      <c r="W889" s="1">
        <v>0</v>
      </c>
      <c r="X889" s="1">
        <v>20</v>
      </c>
      <c r="Z889" s="1">
        <v>1</v>
      </c>
      <c r="AA889" s="1">
        <v>0</v>
      </c>
      <c r="AB889" s="1">
        <v>0</v>
      </c>
      <c r="AC889" s="1">
        <v>0</v>
      </c>
      <c r="AD889" s="1">
        <v>0</v>
      </c>
      <c r="AE889" s="1">
        <v>0</v>
      </c>
      <c r="AF889" s="1">
        <v>0</v>
      </c>
      <c r="AG889" s="1">
        <v>0</v>
      </c>
      <c r="AH889" s="1">
        <v>0</v>
      </c>
      <c r="AI889" s="1">
        <v>0</v>
      </c>
      <c r="AJ889" s="1">
        <v>0</v>
      </c>
      <c r="AK889" s="1">
        <v>1</v>
      </c>
      <c r="AL889" s="1">
        <v>0</v>
      </c>
      <c r="AM889" s="1">
        <v>0</v>
      </c>
      <c r="AN889" s="1">
        <v>0</v>
      </c>
      <c r="AO889" s="1">
        <v>0</v>
      </c>
      <c r="AP889" s="1">
        <v>0</v>
      </c>
      <c r="AQ889" s="1" t="s">
        <v>1333</v>
      </c>
      <c r="AR889" s="1">
        <v>0</v>
      </c>
      <c r="AT889" s="1" t="s">
        <v>16</v>
      </c>
      <c r="AU889" s="1" t="s">
        <v>1162</v>
      </c>
      <c r="AV889" s="1" t="s">
        <v>1452</v>
      </c>
      <c r="AW889" s="1">
        <v>4</v>
      </c>
      <c r="AX889" s="1">
        <v>4</v>
      </c>
      <c r="CI889" s="2">
        <v>41411</v>
      </c>
    </row>
    <row r="890" spans="1:88" ht="30" x14ac:dyDescent="0.25">
      <c r="A890" s="1">
        <v>361</v>
      </c>
      <c r="B890" s="1" t="s">
        <v>769</v>
      </c>
      <c r="G890" s="5">
        <v>361.1</v>
      </c>
      <c r="H890" s="1" t="s">
        <v>3974</v>
      </c>
      <c r="I890" s="1" t="s">
        <v>16</v>
      </c>
      <c r="J890" s="1" t="s">
        <v>2013</v>
      </c>
      <c r="K890" s="1" t="s">
        <v>18</v>
      </c>
      <c r="L890" s="1" t="s">
        <v>16</v>
      </c>
      <c r="M890" s="1" t="s">
        <v>1413</v>
      </c>
      <c r="N890" s="2">
        <v>36220</v>
      </c>
      <c r="O890" s="1" t="s">
        <v>3970</v>
      </c>
      <c r="P890" s="1">
        <v>297822</v>
      </c>
      <c r="Q890" s="1">
        <v>520165</v>
      </c>
      <c r="R890" s="1">
        <v>89</v>
      </c>
      <c r="S890" s="1" t="s">
        <v>3905</v>
      </c>
      <c r="T890" s="1" t="s">
        <v>3972</v>
      </c>
      <c r="U890" s="1">
        <v>3</v>
      </c>
      <c r="V890" s="1" t="s">
        <v>1207</v>
      </c>
      <c r="W890" s="1">
        <v>15</v>
      </c>
      <c r="X890" s="1">
        <v>5</v>
      </c>
      <c r="Y890" s="1" t="s">
        <v>1256</v>
      </c>
      <c r="Z890" s="1">
        <v>1</v>
      </c>
      <c r="AA890" s="1">
        <v>0</v>
      </c>
      <c r="AB890" s="1">
        <v>0</v>
      </c>
      <c r="AC890" s="1">
        <v>0</v>
      </c>
      <c r="AD890" s="1">
        <v>0</v>
      </c>
      <c r="AE890" s="1">
        <v>0</v>
      </c>
      <c r="AF890" s="1">
        <v>0</v>
      </c>
      <c r="AG890" s="1">
        <v>0</v>
      </c>
      <c r="AH890" s="1">
        <v>0</v>
      </c>
      <c r="AI890" s="1">
        <v>0</v>
      </c>
      <c r="AJ890" s="1">
        <v>0</v>
      </c>
      <c r="AK890" s="1">
        <v>1</v>
      </c>
      <c r="AL890" s="1">
        <v>0</v>
      </c>
      <c r="AM890" s="1">
        <v>0</v>
      </c>
      <c r="AN890" s="1">
        <v>0</v>
      </c>
      <c r="AO890" s="1">
        <v>0</v>
      </c>
      <c r="AP890" s="1">
        <v>0</v>
      </c>
      <c r="AQ890" s="1" t="s">
        <v>1333</v>
      </c>
      <c r="AR890" s="1">
        <v>0</v>
      </c>
      <c r="AT890" s="1" t="s">
        <v>16</v>
      </c>
      <c r="AU890" s="1" t="s">
        <v>1162</v>
      </c>
      <c r="AV890" s="1" t="s">
        <v>1332</v>
      </c>
      <c r="AW890" s="1">
        <v>2</v>
      </c>
      <c r="AX890" s="1">
        <v>2</v>
      </c>
      <c r="CI890" s="2">
        <v>41411</v>
      </c>
      <c r="CJ890" s="2">
        <v>39881</v>
      </c>
    </row>
    <row r="891" spans="1:88" ht="30" x14ac:dyDescent="0.25">
      <c r="A891" s="1">
        <v>361</v>
      </c>
      <c r="B891" s="1" t="s">
        <v>769</v>
      </c>
      <c r="G891" s="5">
        <v>361.2</v>
      </c>
      <c r="H891" s="1" t="s">
        <v>3973</v>
      </c>
      <c r="I891" s="1" t="s">
        <v>16</v>
      </c>
      <c r="J891" s="1" t="s">
        <v>2013</v>
      </c>
      <c r="K891" s="1" t="s">
        <v>18</v>
      </c>
      <c r="L891" s="1" t="s">
        <v>16</v>
      </c>
      <c r="M891" s="1" t="s">
        <v>1413</v>
      </c>
      <c r="N891" s="2">
        <v>36220</v>
      </c>
      <c r="P891" s="1">
        <v>297822</v>
      </c>
      <c r="Q891" s="1">
        <v>520165</v>
      </c>
      <c r="R891" s="1">
        <v>89</v>
      </c>
      <c r="S891" s="1" t="s">
        <v>3905</v>
      </c>
      <c r="T891" s="1" t="s">
        <v>3972</v>
      </c>
      <c r="U891" s="1">
        <v>3</v>
      </c>
      <c r="V891" s="1" t="s">
        <v>1207</v>
      </c>
      <c r="W891" s="1">
        <v>15</v>
      </c>
      <c r="X891" s="1">
        <v>5</v>
      </c>
      <c r="Y891" s="1" t="s">
        <v>1256</v>
      </c>
      <c r="Z891" s="1">
        <v>1</v>
      </c>
      <c r="AA891" s="1">
        <v>0</v>
      </c>
      <c r="AB891" s="1">
        <v>0</v>
      </c>
      <c r="AC891" s="1">
        <v>0</v>
      </c>
      <c r="AD891" s="1">
        <v>0</v>
      </c>
      <c r="AE891" s="1">
        <v>0</v>
      </c>
      <c r="AF891" s="1">
        <v>1</v>
      </c>
      <c r="AG891" s="1">
        <v>0</v>
      </c>
      <c r="AH891" s="1">
        <v>0</v>
      </c>
      <c r="AI891" s="1">
        <v>0</v>
      </c>
      <c r="AJ891" s="1">
        <v>0</v>
      </c>
      <c r="AK891" s="1">
        <v>1</v>
      </c>
      <c r="AL891" s="1">
        <v>0</v>
      </c>
      <c r="AM891" s="1">
        <v>0</v>
      </c>
      <c r="AN891" s="1">
        <v>0</v>
      </c>
      <c r="AO891" s="1">
        <v>0</v>
      </c>
      <c r="AP891" s="1">
        <v>0</v>
      </c>
      <c r="AQ891" s="1" t="s">
        <v>3075</v>
      </c>
      <c r="AR891" s="1">
        <v>0</v>
      </c>
      <c r="AT891" s="1" t="s">
        <v>16</v>
      </c>
      <c r="AU891" s="1" t="s">
        <v>1162</v>
      </c>
      <c r="AV891" s="1" t="s">
        <v>1332</v>
      </c>
      <c r="AW891" s="1">
        <v>2</v>
      </c>
      <c r="AX891" s="1">
        <v>0</v>
      </c>
      <c r="CI891" s="2">
        <v>41411</v>
      </c>
      <c r="CJ891" s="2">
        <v>39881</v>
      </c>
    </row>
    <row r="892" spans="1:88" ht="30" x14ac:dyDescent="0.25">
      <c r="A892" s="1">
        <v>361</v>
      </c>
      <c r="B892" s="1" t="s">
        <v>769</v>
      </c>
      <c r="G892" s="5">
        <v>361.3</v>
      </c>
      <c r="H892" s="1" t="s">
        <v>3971</v>
      </c>
      <c r="I892" s="1" t="s">
        <v>16</v>
      </c>
      <c r="J892" s="1" t="s">
        <v>2013</v>
      </c>
      <c r="K892" s="1" t="s">
        <v>18</v>
      </c>
      <c r="L892" s="1" t="s">
        <v>16</v>
      </c>
      <c r="M892" s="1" t="s">
        <v>1413</v>
      </c>
      <c r="N892" s="2">
        <v>36220</v>
      </c>
      <c r="O892" s="1" t="s">
        <v>3970</v>
      </c>
      <c r="P892" s="1">
        <v>297819</v>
      </c>
      <c r="Q892" s="1">
        <v>520190</v>
      </c>
      <c r="R892" s="1">
        <v>89</v>
      </c>
      <c r="S892" s="1" t="s">
        <v>3905</v>
      </c>
      <c r="T892" s="1" t="s">
        <v>3969</v>
      </c>
      <c r="U892" s="1">
        <v>3</v>
      </c>
      <c r="V892" s="1" t="s">
        <v>1207</v>
      </c>
      <c r="W892" s="1">
        <v>15</v>
      </c>
      <c r="X892" s="1">
        <v>5</v>
      </c>
      <c r="Y892" s="1" t="s">
        <v>1256</v>
      </c>
      <c r="Z892" s="1">
        <v>1</v>
      </c>
      <c r="AA892" s="1">
        <v>0</v>
      </c>
      <c r="AB892" s="1">
        <v>0</v>
      </c>
      <c r="AC892" s="1">
        <v>0</v>
      </c>
      <c r="AD892" s="1">
        <v>0</v>
      </c>
      <c r="AE892" s="1">
        <v>0</v>
      </c>
      <c r="AF892" s="1">
        <v>1</v>
      </c>
      <c r="AG892" s="1">
        <v>0</v>
      </c>
      <c r="AH892" s="1">
        <v>0</v>
      </c>
      <c r="AI892" s="1">
        <v>0</v>
      </c>
      <c r="AJ892" s="1">
        <v>0</v>
      </c>
      <c r="AK892" s="1">
        <v>1</v>
      </c>
      <c r="AL892" s="1">
        <v>0</v>
      </c>
      <c r="AM892" s="1">
        <v>0</v>
      </c>
      <c r="AN892" s="1">
        <v>0</v>
      </c>
      <c r="AO892" s="1">
        <v>0</v>
      </c>
      <c r="AP892" s="1">
        <v>0</v>
      </c>
      <c r="AQ892" s="1" t="s">
        <v>3075</v>
      </c>
      <c r="AR892" s="1">
        <v>0</v>
      </c>
      <c r="AT892" s="1" t="s">
        <v>16</v>
      </c>
      <c r="AU892" s="1" t="s">
        <v>1162</v>
      </c>
      <c r="AV892" s="1" t="s">
        <v>1332</v>
      </c>
      <c r="AW892" s="1">
        <v>2</v>
      </c>
      <c r="AX892" s="1">
        <v>0</v>
      </c>
      <c r="CI892" s="2">
        <v>41411</v>
      </c>
      <c r="CJ892" s="2">
        <v>39881</v>
      </c>
    </row>
    <row r="893" spans="1:88" ht="30" x14ac:dyDescent="0.25">
      <c r="A893" s="1">
        <v>361</v>
      </c>
      <c r="B893" s="1" t="s">
        <v>769</v>
      </c>
      <c r="G893" s="5">
        <v>361.4</v>
      </c>
      <c r="H893" s="1" t="s">
        <v>3774</v>
      </c>
      <c r="I893" s="1" t="s">
        <v>16</v>
      </c>
      <c r="J893" s="1" t="s">
        <v>2013</v>
      </c>
      <c r="K893" s="1" t="s">
        <v>18</v>
      </c>
      <c r="L893" s="1" t="s">
        <v>16</v>
      </c>
      <c r="M893" s="1" t="s">
        <v>1413</v>
      </c>
      <c r="N893" s="2">
        <v>36220</v>
      </c>
      <c r="O893" s="1" t="s">
        <v>3968</v>
      </c>
      <c r="P893" s="1">
        <v>297754</v>
      </c>
      <c r="Q893" s="1">
        <v>520139</v>
      </c>
      <c r="R893" s="1">
        <v>89</v>
      </c>
      <c r="S893" s="1" t="s">
        <v>3905</v>
      </c>
      <c r="T893" s="1" t="s">
        <v>3967</v>
      </c>
      <c r="U893" s="1">
        <v>5</v>
      </c>
      <c r="V893" s="1" t="s">
        <v>1529</v>
      </c>
      <c r="W893" s="1">
        <v>5</v>
      </c>
      <c r="X893" s="1">
        <v>5</v>
      </c>
      <c r="Y893" s="1" t="s">
        <v>1256</v>
      </c>
      <c r="Z893" s="1">
        <v>1</v>
      </c>
      <c r="AA893" s="1">
        <v>1</v>
      </c>
      <c r="AB893" s="1">
        <v>0</v>
      </c>
      <c r="AC893" s="1">
        <v>0</v>
      </c>
      <c r="AD893" s="1">
        <v>0</v>
      </c>
      <c r="AE893" s="1">
        <v>0</v>
      </c>
      <c r="AF893" s="1">
        <v>0</v>
      </c>
      <c r="AG893" s="1">
        <v>0</v>
      </c>
      <c r="AH893" s="1">
        <v>0</v>
      </c>
      <c r="AI893" s="1">
        <v>1</v>
      </c>
      <c r="AJ893" s="1">
        <v>0</v>
      </c>
      <c r="AK893" s="1">
        <v>0</v>
      </c>
      <c r="AL893" s="1">
        <v>0</v>
      </c>
      <c r="AM893" s="1">
        <v>0</v>
      </c>
      <c r="AN893" s="1">
        <v>0</v>
      </c>
      <c r="AO893" s="1">
        <v>0</v>
      </c>
      <c r="AP893" s="1">
        <v>0</v>
      </c>
      <c r="AQ893" s="1" t="s">
        <v>1465</v>
      </c>
      <c r="AR893" s="1">
        <v>0</v>
      </c>
      <c r="AT893" s="1" t="s">
        <v>16</v>
      </c>
      <c r="AU893" s="1" t="s">
        <v>1162</v>
      </c>
      <c r="AV893" s="1" t="s">
        <v>1332</v>
      </c>
      <c r="AW893" s="1">
        <v>2</v>
      </c>
      <c r="AX893" s="1">
        <v>0</v>
      </c>
      <c r="AZ893" s="1" t="s">
        <v>1065</v>
      </c>
      <c r="BB893" s="1" t="s">
        <v>1543</v>
      </c>
      <c r="BD893" s="1" t="s">
        <v>2013</v>
      </c>
      <c r="BE893" s="1" t="s">
        <v>1332</v>
      </c>
      <c r="BF893" s="3">
        <v>2</v>
      </c>
      <c r="BG893" s="1" t="s">
        <v>2013</v>
      </c>
      <c r="BH893" s="1" t="s">
        <v>1135</v>
      </c>
      <c r="BI893" s="1" t="s">
        <v>1173</v>
      </c>
      <c r="BJ893" s="1" t="s">
        <v>1172</v>
      </c>
      <c r="BK893" s="1" t="s">
        <v>1267</v>
      </c>
      <c r="BL893" s="1" t="s">
        <v>1108</v>
      </c>
      <c r="BM893" s="1" t="s">
        <v>1107</v>
      </c>
      <c r="BN893" s="1">
        <v>1</v>
      </c>
      <c r="BT893" s="1" t="s">
        <v>1106</v>
      </c>
      <c r="BW893" s="1" t="s">
        <v>1106</v>
      </c>
      <c r="BX893" s="1" t="s">
        <v>1383</v>
      </c>
      <c r="BY893" s="1" t="s">
        <v>1383</v>
      </c>
      <c r="BZ893" s="1" t="s">
        <v>1106</v>
      </c>
      <c r="CA893" s="1" t="s">
        <v>1383</v>
      </c>
      <c r="CB893" s="1" t="s">
        <v>1383</v>
      </c>
      <c r="CC893" s="1" t="s">
        <v>1106</v>
      </c>
      <c r="CD893" s="1" t="s">
        <v>1383</v>
      </c>
      <c r="CE893" s="1" t="s">
        <v>1383</v>
      </c>
      <c r="CF893" s="1" t="s">
        <v>1383</v>
      </c>
      <c r="CG893" s="1" t="s">
        <v>1383</v>
      </c>
      <c r="CH893" s="1" t="s">
        <v>1383</v>
      </c>
      <c r="CI893" s="2">
        <v>41411</v>
      </c>
      <c r="CJ893" s="2">
        <v>41411</v>
      </c>
    </row>
    <row r="894" spans="1:88" ht="30" x14ac:dyDescent="0.25">
      <c r="A894" s="1">
        <v>362</v>
      </c>
      <c r="B894" s="1" t="s">
        <v>770</v>
      </c>
      <c r="G894" s="5">
        <v>362.1</v>
      </c>
      <c r="H894" s="1" t="s">
        <v>3966</v>
      </c>
      <c r="I894" s="1" t="s">
        <v>16</v>
      </c>
      <c r="J894" s="1" t="s">
        <v>1041</v>
      </c>
      <c r="K894" s="1" t="s">
        <v>204</v>
      </c>
      <c r="L894" s="1" t="s">
        <v>90</v>
      </c>
      <c r="M894" s="1" t="s">
        <v>3965</v>
      </c>
      <c r="N894" s="2">
        <v>36220</v>
      </c>
      <c r="O894" s="1" t="s">
        <v>3964</v>
      </c>
      <c r="P894" s="1">
        <v>282118</v>
      </c>
      <c r="Q894" s="1">
        <v>209154</v>
      </c>
      <c r="R894" s="1">
        <v>160</v>
      </c>
      <c r="S894" s="1" t="s">
        <v>1290</v>
      </c>
      <c r="T894" s="1" t="s">
        <v>3963</v>
      </c>
      <c r="U894" s="1">
        <v>10</v>
      </c>
      <c r="V894" s="1" t="s">
        <v>1529</v>
      </c>
      <c r="W894" s="1">
        <v>192</v>
      </c>
      <c r="X894" s="1">
        <v>5</v>
      </c>
      <c r="Y894" s="1" t="s">
        <v>1256</v>
      </c>
      <c r="Z894" s="1">
        <v>1</v>
      </c>
      <c r="AA894" s="1">
        <v>0</v>
      </c>
      <c r="AB894" s="1">
        <v>0</v>
      </c>
      <c r="AC894" s="1">
        <v>1</v>
      </c>
      <c r="AD894" s="1">
        <v>0</v>
      </c>
      <c r="AE894" s="1">
        <v>0</v>
      </c>
      <c r="AF894" s="1">
        <v>0</v>
      </c>
      <c r="AG894" s="1">
        <v>0</v>
      </c>
      <c r="AH894" s="1">
        <v>0</v>
      </c>
      <c r="AI894" s="1">
        <v>0</v>
      </c>
      <c r="AJ894" s="1">
        <v>0</v>
      </c>
      <c r="AK894" s="1">
        <v>1</v>
      </c>
      <c r="AL894" s="1">
        <v>1</v>
      </c>
      <c r="AM894" s="1">
        <v>0</v>
      </c>
      <c r="AN894" s="1">
        <v>0</v>
      </c>
      <c r="AO894" s="1">
        <v>0</v>
      </c>
      <c r="AP894" s="1">
        <v>0</v>
      </c>
      <c r="AQ894" s="1" t="s">
        <v>3213</v>
      </c>
      <c r="AR894" s="1">
        <v>0</v>
      </c>
      <c r="AT894" s="1" t="s">
        <v>16</v>
      </c>
      <c r="AU894" s="1" t="s">
        <v>1206</v>
      </c>
      <c r="AV894" s="1" t="s">
        <v>1452</v>
      </c>
      <c r="AW894" s="1">
        <v>4</v>
      </c>
      <c r="AX894" s="1">
        <v>4</v>
      </c>
      <c r="CI894" s="2">
        <v>41411</v>
      </c>
    </row>
    <row r="895" spans="1:88" ht="45" x14ac:dyDescent="0.25">
      <c r="A895" s="1">
        <v>363</v>
      </c>
      <c r="B895" s="1" t="s">
        <v>771</v>
      </c>
      <c r="G895" s="5">
        <v>363.2</v>
      </c>
      <c r="H895" s="1" t="s">
        <v>3958</v>
      </c>
      <c r="I895" s="1" t="s">
        <v>16</v>
      </c>
      <c r="J895" s="1" t="s">
        <v>1041</v>
      </c>
      <c r="K895" s="1" t="s">
        <v>772</v>
      </c>
      <c r="L895" s="1" t="s">
        <v>16</v>
      </c>
      <c r="M895" s="1" t="s">
        <v>3594</v>
      </c>
      <c r="N895" s="2">
        <v>36220</v>
      </c>
      <c r="O895" s="1" t="s">
        <v>3957</v>
      </c>
      <c r="P895" s="1">
        <v>293634</v>
      </c>
      <c r="Q895" s="1">
        <v>188979</v>
      </c>
      <c r="R895" s="1">
        <v>170</v>
      </c>
      <c r="S895" s="1" t="s">
        <v>1280</v>
      </c>
      <c r="T895" s="1" t="s">
        <v>3956</v>
      </c>
      <c r="U895" s="1">
        <v>5</v>
      </c>
      <c r="V895" s="1" t="s">
        <v>1207</v>
      </c>
      <c r="W895" s="1">
        <v>120</v>
      </c>
      <c r="X895" s="1">
        <v>5</v>
      </c>
      <c r="Y895" s="1" t="s">
        <v>1256</v>
      </c>
      <c r="Z895" s="1">
        <v>1</v>
      </c>
      <c r="AA895" s="1">
        <v>1</v>
      </c>
      <c r="AB895" s="1">
        <v>0</v>
      </c>
      <c r="AC895" s="1">
        <v>0</v>
      </c>
      <c r="AD895" s="1">
        <v>0</v>
      </c>
      <c r="AE895" s="1">
        <v>0</v>
      </c>
      <c r="AF895" s="1">
        <v>0</v>
      </c>
      <c r="AG895" s="1">
        <v>0</v>
      </c>
      <c r="AH895" s="1">
        <v>0</v>
      </c>
      <c r="AI895" s="1">
        <v>0</v>
      </c>
      <c r="AJ895" s="1">
        <v>0</v>
      </c>
      <c r="AK895" s="1">
        <v>1</v>
      </c>
      <c r="AL895" s="1">
        <v>0</v>
      </c>
      <c r="AM895" s="1">
        <v>0</v>
      </c>
      <c r="AN895" s="1">
        <v>0</v>
      </c>
      <c r="AO895" s="1">
        <v>0</v>
      </c>
      <c r="AP895" s="1">
        <v>0</v>
      </c>
      <c r="AQ895" s="1" t="s">
        <v>3194</v>
      </c>
      <c r="AR895" s="1">
        <v>0</v>
      </c>
      <c r="AT895" s="1" t="s">
        <v>16</v>
      </c>
      <c r="AU895" s="1" t="s">
        <v>1206</v>
      </c>
      <c r="AV895" s="1" t="s">
        <v>1332</v>
      </c>
      <c r="AW895" s="1">
        <v>2</v>
      </c>
      <c r="AX895" s="1">
        <v>0</v>
      </c>
      <c r="AY895" s="1" t="s">
        <v>3955</v>
      </c>
      <c r="AZ895" s="1" t="s">
        <v>1065</v>
      </c>
      <c r="BB895" s="1" t="s">
        <v>1543</v>
      </c>
      <c r="BC895" s="1" t="s">
        <v>3954</v>
      </c>
      <c r="BD895" s="1" t="s">
        <v>1626</v>
      </c>
      <c r="BE895" s="1" t="s">
        <v>1332</v>
      </c>
      <c r="BF895" s="3">
        <v>2</v>
      </c>
      <c r="BG895" s="1" t="s">
        <v>2380</v>
      </c>
      <c r="BH895" s="1" t="s">
        <v>1034</v>
      </c>
      <c r="BI895" s="1" t="s">
        <v>1173</v>
      </c>
      <c r="BJ895" s="1" t="s">
        <v>1172</v>
      </c>
      <c r="BK895" s="1" t="s">
        <v>1267</v>
      </c>
      <c r="BL895" s="1" t="s">
        <v>1108</v>
      </c>
      <c r="BM895" s="1" t="s">
        <v>1107</v>
      </c>
      <c r="BN895" s="1">
        <v>1</v>
      </c>
      <c r="BT895" s="1" t="s">
        <v>1106</v>
      </c>
      <c r="BW895" s="1" t="s">
        <v>1106</v>
      </c>
      <c r="BX895" s="1" t="s">
        <v>1383</v>
      </c>
      <c r="BY895" s="1" t="s">
        <v>1383</v>
      </c>
      <c r="BZ895" s="1" t="s">
        <v>1106</v>
      </c>
      <c r="CA895" s="1" t="s">
        <v>1383</v>
      </c>
      <c r="CB895" s="1" t="s">
        <v>1383</v>
      </c>
      <c r="CC895" s="1" t="s">
        <v>1106</v>
      </c>
      <c r="CD895" s="1" t="s">
        <v>1383</v>
      </c>
      <c r="CE895" s="1" t="s">
        <v>1383</v>
      </c>
      <c r="CF895" s="1" t="s">
        <v>1383</v>
      </c>
      <c r="CG895" s="1" t="s">
        <v>1383</v>
      </c>
      <c r="CH895" s="1" t="s">
        <v>1383</v>
      </c>
      <c r="CI895" s="2">
        <v>41411</v>
      </c>
      <c r="CJ895" s="2">
        <v>41411</v>
      </c>
    </row>
    <row r="896" spans="1:88" ht="45" x14ac:dyDescent="0.25">
      <c r="A896" s="1">
        <v>363</v>
      </c>
      <c r="B896" s="1" t="s">
        <v>771</v>
      </c>
      <c r="G896" s="5">
        <v>363.1</v>
      </c>
      <c r="H896" s="1" t="s">
        <v>3962</v>
      </c>
      <c r="I896" s="1" t="s">
        <v>16</v>
      </c>
      <c r="J896" s="1" t="s">
        <v>1041</v>
      </c>
      <c r="K896" s="1" t="s">
        <v>772</v>
      </c>
      <c r="L896" s="1" t="s">
        <v>16</v>
      </c>
      <c r="M896" s="1" t="s">
        <v>3594</v>
      </c>
      <c r="N896" s="2">
        <v>36220</v>
      </c>
      <c r="O896" s="1" t="s">
        <v>3961</v>
      </c>
      <c r="P896" s="1">
        <v>293606</v>
      </c>
      <c r="Q896" s="1">
        <v>189068</v>
      </c>
      <c r="R896" s="1">
        <v>170</v>
      </c>
      <c r="S896" s="1" t="s">
        <v>1280</v>
      </c>
      <c r="T896" s="1" t="s">
        <v>3960</v>
      </c>
      <c r="U896" s="1">
        <v>5</v>
      </c>
      <c r="V896" s="1" t="s">
        <v>1207</v>
      </c>
      <c r="W896" s="1">
        <v>120</v>
      </c>
      <c r="X896" s="1">
        <v>5</v>
      </c>
      <c r="Y896" s="1" t="s">
        <v>1256</v>
      </c>
      <c r="Z896" s="1">
        <v>1</v>
      </c>
      <c r="AA896" s="1">
        <v>0</v>
      </c>
      <c r="AB896" s="1">
        <v>0</v>
      </c>
      <c r="AC896" s="1">
        <v>0</v>
      </c>
      <c r="AD896" s="1">
        <v>0</v>
      </c>
      <c r="AE896" s="1">
        <v>0</v>
      </c>
      <c r="AF896" s="1">
        <v>0</v>
      </c>
      <c r="AG896" s="1">
        <v>0</v>
      </c>
      <c r="AH896" s="1">
        <v>0</v>
      </c>
      <c r="AI896" s="1">
        <v>0</v>
      </c>
      <c r="AJ896" s="1">
        <v>0</v>
      </c>
      <c r="AK896" s="1">
        <v>1</v>
      </c>
      <c r="AL896" s="1">
        <v>0</v>
      </c>
      <c r="AM896" s="1">
        <v>0</v>
      </c>
      <c r="AN896" s="1">
        <v>0</v>
      </c>
      <c r="AO896" s="1">
        <v>0</v>
      </c>
      <c r="AP896" s="1">
        <v>0</v>
      </c>
      <c r="AQ896" s="1" t="s">
        <v>1333</v>
      </c>
      <c r="AR896" s="1">
        <v>0</v>
      </c>
      <c r="AT896" s="1" t="s">
        <v>16</v>
      </c>
      <c r="AU896" s="1" t="s">
        <v>1206</v>
      </c>
      <c r="AV896" s="1" t="s">
        <v>1332</v>
      </c>
      <c r="AW896" s="1">
        <v>2</v>
      </c>
      <c r="AX896" s="1">
        <v>2</v>
      </c>
      <c r="AY896" s="1" t="s">
        <v>3959</v>
      </c>
      <c r="CI896" s="2">
        <v>41411</v>
      </c>
      <c r="CJ896" s="2">
        <v>39465</v>
      </c>
    </row>
    <row r="897" spans="1:88" ht="30" x14ac:dyDescent="0.25">
      <c r="A897" s="1">
        <v>364</v>
      </c>
      <c r="B897" s="1" t="s">
        <v>773</v>
      </c>
      <c r="G897" s="5">
        <v>364.1</v>
      </c>
      <c r="H897" s="1" t="s">
        <v>3953</v>
      </c>
      <c r="I897" s="1" t="s">
        <v>16</v>
      </c>
      <c r="J897" s="1" t="s">
        <v>995</v>
      </c>
      <c r="K897" s="1" t="s">
        <v>34</v>
      </c>
      <c r="L897" s="1" t="s">
        <v>16</v>
      </c>
      <c r="M897" s="1" t="s">
        <v>3950</v>
      </c>
      <c r="N897" s="2">
        <v>36220</v>
      </c>
      <c r="O897" s="1" t="s">
        <v>3770</v>
      </c>
      <c r="P897" s="1">
        <v>416870</v>
      </c>
      <c r="Q897" s="1">
        <v>564335</v>
      </c>
      <c r="R897" s="1">
        <v>88</v>
      </c>
      <c r="S897" s="1" t="s">
        <v>1163</v>
      </c>
      <c r="T897" s="1" t="s">
        <v>3952</v>
      </c>
      <c r="U897" s="1">
        <v>20</v>
      </c>
      <c r="V897" s="1" t="s">
        <v>1207</v>
      </c>
      <c r="W897" s="1">
        <v>0</v>
      </c>
      <c r="X897" s="1">
        <v>20</v>
      </c>
      <c r="Z897" s="1">
        <v>1</v>
      </c>
      <c r="AA897" s="1">
        <v>1</v>
      </c>
      <c r="AB897" s="1">
        <v>0</v>
      </c>
      <c r="AC897" s="1">
        <v>0</v>
      </c>
      <c r="AD897" s="1">
        <v>0</v>
      </c>
      <c r="AE897" s="1">
        <v>0</v>
      </c>
      <c r="AF897" s="1">
        <v>0</v>
      </c>
      <c r="AG897" s="1">
        <v>0</v>
      </c>
      <c r="AH897" s="1">
        <v>0</v>
      </c>
      <c r="AI897" s="1">
        <v>1</v>
      </c>
      <c r="AJ897" s="1">
        <v>0</v>
      </c>
      <c r="AK897" s="1">
        <v>1</v>
      </c>
      <c r="AL897" s="1">
        <v>0</v>
      </c>
      <c r="AM897" s="1">
        <v>0</v>
      </c>
      <c r="AN897" s="1">
        <v>0</v>
      </c>
      <c r="AO897" s="1">
        <v>0</v>
      </c>
      <c r="AP897" s="1">
        <v>0</v>
      </c>
      <c r="AQ897" s="1" t="s">
        <v>2017</v>
      </c>
      <c r="AR897" s="1">
        <v>0</v>
      </c>
      <c r="AT897" s="1" t="s">
        <v>16</v>
      </c>
      <c r="AU897" s="1" t="s">
        <v>1162</v>
      </c>
      <c r="AV897" s="1" t="s">
        <v>1452</v>
      </c>
      <c r="AW897" s="1">
        <v>4</v>
      </c>
      <c r="AX897" s="1">
        <v>4</v>
      </c>
      <c r="AZ897" s="1" t="s">
        <v>1065</v>
      </c>
      <c r="BB897" s="1" t="s">
        <v>1543</v>
      </c>
      <c r="BD897" s="1" t="s">
        <v>1673</v>
      </c>
      <c r="BE897" s="1" t="s">
        <v>1452</v>
      </c>
      <c r="BF897" s="3">
        <v>4</v>
      </c>
      <c r="BG897" s="1" t="s">
        <v>1673</v>
      </c>
      <c r="BH897" s="1" t="s">
        <v>1135</v>
      </c>
      <c r="BI897" s="1" t="s">
        <v>1173</v>
      </c>
      <c r="BJ897" s="1" t="s">
        <v>1172</v>
      </c>
      <c r="BK897" s="1" t="s">
        <v>1267</v>
      </c>
      <c r="BL897" s="1" t="s">
        <v>1108</v>
      </c>
      <c r="BM897" s="1" t="s">
        <v>1107</v>
      </c>
      <c r="BN897" s="1">
        <v>1</v>
      </c>
      <c r="BT897" s="1" t="s">
        <v>1106</v>
      </c>
      <c r="BW897" s="1" t="s">
        <v>1106</v>
      </c>
      <c r="BX897" s="1" t="s">
        <v>1383</v>
      </c>
      <c r="BY897" s="1" t="s">
        <v>1383</v>
      </c>
      <c r="BZ897" s="1" t="s">
        <v>1106</v>
      </c>
      <c r="CA897" s="1" t="s">
        <v>1383</v>
      </c>
      <c r="CB897" s="1" t="s">
        <v>1383</v>
      </c>
      <c r="CC897" s="1" t="s">
        <v>1106</v>
      </c>
      <c r="CD897" s="1" t="s">
        <v>1383</v>
      </c>
      <c r="CE897" s="1" t="s">
        <v>1383</v>
      </c>
      <c r="CF897" s="1" t="s">
        <v>1383</v>
      </c>
      <c r="CG897" s="1" t="s">
        <v>1383</v>
      </c>
      <c r="CH897" s="1" t="s">
        <v>1383</v>
      </c>
      <c r="CI897" s="2">
        <v>41411</v>
      </c>
      <c r="CJ897" s="2">
        <v>38718</v>
      </c>
    </row>
    <row r="898" spans="1:88" ht="30" x14ac:dyDescent="0.25">
      <c r="A898" s="1">
        <v>364</v>
      </c>
      <c r="B898" s="1" t="s">
        <v>773</v>
      </c>
      <c r="G898" s="5">
        <v>364.2</v>
      </c>
      <c r="H898" s="1" t="s">
        <v>3951</v>
      </c>
      <c r="I898" s="1" t="s">
        <v>16</v>
      </c>
      <c r="J898" s="1" t="s">
        <v>995</v>
      </c>
      <c r="K898" s="1" t="s">
        <v>34</v>
      </c>
      <c r="L898" s="1" t="s">
        <v>16</v>
      </c>
      <c r="M898" s="1" t="s">
        <v>3950</v>
      </c>
      <c r="N898" s="2">
        <v>36220</v>
      </c>
      <c r="P898" s="1">
        <v>416848</v>
      </c>
      <c r="Q898" s="1">
        <v>564268</v>
      </c>
      <c r="R898" s="1">
        <v>88</v>
      </c>
      <c r="S898" s="1" t="s">
        <v>1163</v>
      </c>
      <c r="T898" s="1" t="s">
        <v>3949</v>
      </c>
      <c r="U898" s="1">
        <v>20</v>
      </c>
      <c r="V898" s="1" t="s">
        <v>1207</v>
      </c>
      <c r="W898" s="1">
        <v>0</v>
      </c>
      <c r="X898" s="1">
        <v>20</v>
      </c>
      <c r="Z898" s="1">
        <v>1</v>
      </c>
      <c r="AA898" s="1">
        <v>1</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t="s">
        <v>1741</v>
      </c>
      <c r="AR898" s="1">
        <v>0</v>
      </c>
      <c r="AT898" s="1" t="s">
        <v>16</v>
      </c>
      <c r="AU898" s="1" t="s">
        <v>1162</v>
      </c>
      <c r="AV898" s="1" t="s">
        <v>1452</v>
      </c>
      <c r="AW898" s="1">
        <v>4</v>
      </c>
      <c r="AX898" s="1">
        <v>0</v>
      </c>
      <c r="CI898" s="2">
        <v>41411</v>
      </c>
    </row>
    <row r="899" spans="1:88" ht="30" x14ac:dyDescent="0.25">
      <c r="A899" s="1">
        <v>365</v>
      </c>
      <c r="B899" s="1" t="s">
        <v>774</v>
      </c>
      <c r="G899" s="5">
        <v>365.2</v>
      </c>
      <c r="H899" s="1" t="s">
        <v>3945</v>
      </c>
      <c r="I899" s="1" t="s">
        <v>16</v>
      </c>
      <c r="J899" s="1" t="s">
        <v>995</v>
      </c>
      <c r="K899" s="1" t="s">
        <v>34</v>
      </c>
      <c r="L899" s="1" t="s">
        <v>16</v>
      </c>
      <c r="M899" s="1" t="s">
        <v>1413</v>
      </c>
      <c r="N899" s="2">
        <v>36220</v>
      </c>
      <c r="O899" s="1" t="s">
        <v>3944</v>
      </c>
      <c r="P899" s="1">
        <v>415397</v>
      </c>
      <c r="Q899" s="1">
        <v>565811</v>
      </c>
      <c r="R899" s="1">
        <v>88</v>
      </c>
      <c r="S899" s="1" t="s">
        <v>1163</v>
      </c>
      <c r="T899" s="1" t="s">
        <v>3943</v>
      </c>
      <c r="U899" s="1">
        <v>5</v>
      </c>
      <c r="V899" s="1" t="s">
        <v>1194</v>
      </c>
      <c r="W899" s="1">
        <v>0</v>
      </c>
      <c r="X899" s="1">
        <v>20</v>
      </c>
      <c r="Z899" s="1">
        <v>1</v>
      </c>
      <c r="AA899" s="1">
        <v>0</v>
      </c>
      <c r="AB899" s="1">
        <v>0</v>
      </c>
      <c r="AC899" s="1">
        <v>0</v>
      </c>
      <c r="AD899" s="1">
        <v>0</v>
      </c>
      <c r="AE899" s="1">
        <v>0</v>
      </c>
      <c r="AF899" s="1">
        <v>0</v>
      </c>
      <c r="AG899" s="1">
        <v>0</v>
      </c>
      <c r="AH899" s="1">
        <v>0</v>
      </c>
      <c r="AI899" s="1">
        <v>0</v>
      </c>
      <c r="AJ899" s="1">
        <v>0</v>
      </c>
      <c r="AK899" s="1">
        <v>1</v>
      </c>
      <c r="AL899" s="1">
        <v>0</v>
      </c>
      <c r="AM899" s="1">
        <v>0</v>
      </c>
      <c r="AN899" s="1">
        <v>0</v>
      </c>
      <c r="AO899" s="1">
        <v>0</v>
      </c>
      <c r="AP899" s="1">
        <v>0</v>
      </c>
      <c r="AQ899" s="1" t="s">
        <v>1333</v>
      </c>
      <c r="AR899" s="1">
        <v>0</v>
      </c>
      <c r="AT899" s="1" t="s">
        <v>16</v>
      </c>
      <c r="AU899" s="1" t="s">
        <v>1162</v>
      </c>
      <c r="AV899" s="1" t="s">
        <v>1452</v>
      </c>
      <c r="AW899" s="1">
        <v>4</v>
      </c>
      <c r="AX899" s="1">
        <v>0</v>
      </c>
      <c r="CI899" s="2">
        <v>41411</v>
      </c>
    </row>
    <row r="900" spans="1:88" ht="30" x14ac:dyDescent="0.25">
      <c r="A900" s="1">
        <v>365</v>
      </c>
      <c r="B900" s="1" t="s">
        <v>774</v>
      </c>
      <c r="G900" s="5">
        <v>365.4</v>
      </c>
      <c r="H900" s="1" t="s">
        <v>3940</v>
      </c>
      <c r="I900" s="1" t="s">
        <v>16</v>
      </c>
      <c r="J900" s="1" t="s">
        <v>995</v>
      </c>
      <c r="K900" s="1" t="s">
        <v>34</v>
      </c>
      <c r="L900" s="1" t="s">
        <v>16</v>
      </c>
      <c r="M900" s="1" t="s">
        <v>1413</v>
      </c>
      <c r="N900" s="2">
        <v>36220</v>
      </c>
      <c r="P900" s="1">
        <v>415396</v>
      </c>
      <c r="Q900" s="1">
        <v>565754</v>
      </c>
      <c r="R900" s="1">
        <v>88</v>
      </c>
      <c r="S900" s="1" t="s">
        <v>1163</v>
      </c>
      <c r="T900" s="1" t="s">
        <v>3939</v>
      </c>
      <c r="U900" s="1">
        <v>2</v>
      </c>
      <c r="V900" s="1" t="s">
        <v>1207</v>
      </c>
      <c r="W900" s="1">
        <v>0</v>
      </c>
      <c r="X900" s="1">
        <v>20</v>
      </c>
      <c r="Z900" s="1">
        <v>1</v>
      </c>
      <c r="AA900" s="1">
        <v>1</v>
      </c>
      <c r="AB900" s="1">
        <v>0</v>
      </c>
      <c r="AC900" s="1">
        <v>0</v>
      </c>
      <c r="AD900" s="1">
        <v>0</v>
      </c>
      <c r="AE900" s="1">
        <v>0</v>
      </c>
      <c r="AF900" s="1">
        <v>0</v>
      </c>
      <c r="AG900" s="1">
        <v>0</v>
      </c>
      <c r="AH900" s="1">
        <v>0</v>
      </c>
      <c r="AI900" s="1">
        <v>1</v>
      </c>
      <c r="AJ900" s="1">
        <v>0</v>
      </c>
      <c r="AK900" s="1">
        <v>0</v>
      </c>
      <c r="AL900" s="1">
        <v>0</v>
      </c>
      <c r="AM900" s="1">
        <v>0</v>
      </c>
      <c r="AN900" s="1">
        <v>0</v>
      </c>
      <c r="AO900" s="1">
        <v>0</v>
      </c>
      <c r="AP900" s="1">
        <v>0</v>
      </c>
      <c r="AQ900" s="1" t="s">
        <v>1465</v>
      </c>
      <c r="AR900" s="1">
        <v>0</v>
      </c>
      <c r="AT900" s="1" t="s">
        <v>16</v>
      </c>
      <c r="AU900" s="1" t="s">
        <v>1162</v>
      </c>
      <c r="AV900" s="1" t="s">
        <v>1452</v>
      </c>
      <c r="AW900" s="1">
        <v>4</v>
      </c>
      <c r="AX900" s="1">
        <v>0</v>
      </c>
      <c r="AZ900" s="1" t="s">
        <v>1065</v>
      </c>
      <c r="BB900" s="1" t="s">
        <v>1543</v>
      </c>
      <c r="BD900" s="1" t="s">
        <v>1673</v>
      </c>
      <c r="BE900" s="1" t="s">
        <v>1452</v>
      </c>
      <c r="BF900" s="3">
        <v>4</v>
      </c>
      <c r="BG900" s="1" t="s">
        <v>1673</v>
      </c>
      <c r="BH900" s="1" t="s">
        <v>1135</v>
      </c>
      <c r="BI900" s="1" t="s">
        <v>1173</v>
      </c>
      <c r="BJ900" s="1" t="s">
        <v>1172</v>
      </c>
      <c r="BK900" s="1" t="s">
        <v>1267</v>
      </c>
      <c r="BL900" s="1" t="s">
        <v>1108</v>
      </c>
      <c r="BM900" s="1" t="s">
        <v>1107</v>
      </c>
      <c r="BN900" s="1">
        <v>1</v>
      </c>
      <c r="BT900" s="1" t="s">
        <v>1106</v>
      </c>
      <c r="BW900" s="1" t="s">
        <v>1106</v>
      </c>
      <c r="BX900" s="1" t="s">
        <v>1383</v>
      </c>
      <c r="BY900" s="1" t="s">
        <v>1383</v>
      </c>
      <c r="BZ900" s="1" t="s">
        <v>1106</v>
      </c>
      <c r="CA900" s="1" t="s">
        <v>1383</v>
      </c>
      <c r="CB900" s="1" t="s">
        <v>1383</v>
      </c>
      <c r="CC900" s="1" t="s">
        <v>1106</v>
      </c>
      <c r="CD900" s="1" t="s">
        <v>1383</v>
      </c>
      <c r="CE900" s="1" t="s">
        <v>1383</v>
      </c>
      <c r="CF900" s="1" t="s">
        <v>1383</v>
      </c>
      <c r="CG900" s="1" t="s">
        <v>1383</v>
      </c>
      <c r="CH900" s="1" t="s">
        <v>1383</v>
      </c>
      <c r="CI900" s="2">
        <v>41411</v>
      </c>
      <c r="CJ900" s="2">
        <v>38718</v>
      </c>
    </row>
    <row r="901" spans="1:88" ht="30" x14ac:dyDescent="0.25">
      <c r="A901" s="1">
        <v>365</v>
      </c>
      <c r="B901" s="1" t="s">
        <v>774</v>
      </c>
      <c r="G901" s="5">
        <v>365.3</v>
      </c>
      <c r="H901" s="1" t="s">
        <v>3942</v>
      </c>
      <c r="I901" s="1" t="s">
        <v>16</v>
      </c>
      <c r="J901" s="1" t="s">
        <v>995</v>
      </c>
      <c r="K901" s="1" t="s">
        <v>34</v>
      </c>
      <c r="L901" s="1" t="s">
        <v>16</v>
      </c>
      <c r="M901" s="1" t="s">
        <v>1413</v>
      </c>
      <c r="N901" s="2">
        <v>36220</v>
      </c>
      <c r="P901" s="1">
        <v>415393</v>
      </c>
      <c r="Q901" s="1">
        <v>565808</v>
      </c>
      <c r="R901" s="1">
        <v>88</v>
      </c>
      <c r="S901" s="1" t="s">
        <v>1163</v>
      </c>
      <c r="T901" s="1" t="s">
        <v>3941</v>
      </c>
      <c r="U901" s="1">
        <v>4</v>
      </c>
      <c r="V901" s="1" t="s">
        <v>1529</v>
      </c>
      <c r="W901" s="1">
        <v>0</v>
      </c>
      <c r="X901" s="1">
        <v>20</v>
      </c>
      <c r="Z901" s="1">
        <v>1</v>
      </c>
      <c r="AA901" s="1">
        <v>0</v>
      </c>
      <c r="AB901" s="1">
        <v>0</v>
      </c>
      <c r="AC901" s="1">
        <v>0</v>
      </c>
      <c r="AD901" s="1">
        <v>0</v>
      </c>
      <c r="AE901" s="1">
        <v>0</v>
      </c>
      <c r="AF901" s="1">
        <v>1</v>
      </c>
      <c r="AG901" s="1">
        <v>0</v>
      </c>
      <c r="AH901" s="1">
        <v>0</v>
      </c>
      <c r="AI901" s="1">
        <v>0</v>
      </c>
      <c r="AJ901" s="1">
        <v>0</v>
      </c>
      <c r="AK901" s="1">
        <v>1</v>
      </c>
      <c r="AL901" s="1">
        <v>0</v>
      </c>
      <c r="AM901" s="1">
        <v>0</v>
      </c>
      <c r="AN901" s="1">
        <v>0</v>
      </c>
      <c r="AO901" s="1">
        <v>0</v>
      </c>
      <c r="AP901" s="1">
        <v>0</v>
      </c>
      <c r="AQ901" s="1" t="s">
        <v>3075</v>
      </c>
      <c r="AR901" s="1">
        <v>0</v>
      </c>
      <c r="AT901" s="1" t="s">
        <v>16</v>
      </c>
      <c r="AU901" s="1" t="s">
        <v>1162</v>
      </c>
      <c r="AV901" s="1" t="s">
        <v>1452</v>
      </c>
      <c r="AW901" s="1">
        <v>4</v>
      </c>
      <c r="AX901" s="1">
        <v>0</v>
      </c>
      <c r="CI901" s="2">
        <v>41411</v>
      </c>
    </row>
    <row r="902" spans="1:88" ht="30" x14ac:dyDescent="0.25">
      <c r="A902" s="1">
        <v>365</v>
      </c>
      <c r="B902" s="1" t="s">
        <v>774</v>
      </c>
      <c r="G902" s="5">
        <v>365.1</v>
      </c>
      <c r="H902" s="1" t="s">
        <v>3948</v>
      </c>
      <c r="I902" s="1" t="s">
        <v>16</v>
      </c>
      <c r="J902" s="1" t="s">
        <v>995</v>
      </c>
      <c r="K902" s="1" t="s">
        <v>34</v>
      </c>
      <c r="L902" s="1" t="s">
        <v>16</v>
      </c>
      <c r="M902" s="1" t="s">
        <v>1413</v>
      </c>
      <c r="N902" s="2">
        <v>36220</v>
      </c>
      <c r="O902" s="1" t="s">
        <v>3947</v>
      </c>
      <c r="P902" s="1">
        <v>415386</v>
      </c>
      <c r="Q902" s="1">
        <v>565811</v>
      </c>
      <c r="R902" s="1">
        <v>88</v>
      </c>
      <c r="S902" s="1" t="s">
        <v>1163</v>
      </c>
      <c r="T902" s="1" t="s">
        <v>3946</v>
      </c>
      <c r="U902" s="1">
        <v>5</v>
      </c>
      <c r="V902" s="1" t="s">
        <v>1194</v>
      </c>
      <c r="W902" s="1">
        <v>0</v>
      </c>
      <c r="X902" s="1">
        <v>20</v>
      </c>
      <c r="Z902" s="1">
        <v>1</v>
      </c>
      <c r="AA902" s="1">
        <v>0</v>
      </c>
      <c r="AB902" s="1">
        <v>0</v>
      </c>
      <c r="AC902" s="1">
        <v>0</v>
      </c>
      <c r="AD902" s="1">
        <v>0</v>
      </c>
      <c r="AE902" s="1">
        <v>0</v>
      </c>
      <c r="AF902" s="1">
        <v>0</v>
      </c>
      <c r="AG902" s="1">
        <v>0</v>
      </c>
      <c r="AH902" s="1">
        <v>0</v>
      </c>
      <c r="AI902" s="1">
        <v>0</v>
      </c>
      <c r="AJ902" s="1">
        <v>0</v>
      </c>
      <c r="AK902" s="1">
        <v>1</v>
      </c>
      <c r="AL902" s="1">
        <v>0</v>
      </c>
      <c r="AM902" s="1">
        <v>0</v>
      </c>
      <c r="AN902" s="1">
        <v>0</v>
      </c>
      <c r="AO902" s="1">
        <v>0</v>
      </c>
      <c r="AP902" s="1">
        <v>0</v>
      </c>
      <c r="AQ902" s="1" t="s">
        <v>1333</v>
      </c>
      <c r="AR902" s="1">
        <v>0</v>
      </c>
      <c r="AT902" s="1" t="s">
        <v>16</v>
      </c>
      <c r="AU902" s="1" t="s">
        <v>1162</v>
      </c>
      <c r="AV902" s="1" t="s">
        <v>1452</v>
      </c>
      <c r="AW902" s="1">
        <v>4</v>
      </c>
      <c r="AX902" s="1">
        <v>4</v>
      </c>
      <c r="CI902" s="2">
        <v>41411</v>
      </c>
    </row>
    <row r="903" spans="1:88" ht="30" x14ac:dyDescent="0.25">
      <c r="A903" s="1">
        <v>365</v>
      </c>
      <c r="B903" s="1" t="s">
        <v>774</v>
      </c>
      <c r="G903" s="5">
        <v>365.5</v>
      </c>
      <c r="H903" s="1" t="s">
        <v>3938</v>
      </c>
      <c r="I903" s="1" t="s">
        <v>16</v>
      </c>
      <c r="J903" s="1" t="s">
        <v>995</v>
      </c>
      <c r="K903" s="1" t="s">
        <v>34</v>
      </c>
      <c r="L903" s="1" t="s">
        <v>16</v>
      </c>
      <c r="M903" s="1" t="s">
        <v>1413</v>
      </c>
      <c r="N903" s="2">
        <v>36220</v>
      </c>
      <c r="O903" s="1" t="s">
        <v>3937</v>
      </c>
      <c r="P903" s="1">
        <v>415341</v>
      </c>
      <c r="Q903" s="1">
        <v>565832</v>
      </c>
      <c r="R903" s="1">
        <v>88</v>
      </c>
      <c r="S903" s="1" t="s">
        <v>1163</v>
      </c>
      <c r="T903" s="1" t="s">
        <v>3936</v>
      </c>
      <c r="U903" s="1">
        <v>5</v>
      </c>
      <c r="V903" s="1" t="s">
        <v>1194</v>
      </c>
      <c r="W903" s="1">
        <v>0</v>
      </c>
      <c r="X903" s="1">
        <v>20</v>
      </c>
      <c r="Z903" s="1">
        <v>1</v>
      </c>
      <c r="AA903" s="1">
        <v>0</v>
      </c>
      <c r="AB903" s="1">
        <v>0</v>
      </c>
      <c r="AC903" s="1">
        <v>0</v>
      </c>
      <c r="AD903" s="1">
        <v>0</v>
      </c>
      <c r="AE903" s="1">
        <v>0</v>
      </c>
      <c r="AF903" s="1">
        <v>0</v>
      </c>
      <c r="AG903" s="1">
        <v>0</v>
      </c>
      <c r="AH903" s="1">
        <v>0</v>
      </c>
      <c r="AI903" s="1">
        <v>0</v>
      </c>
      <c r="AJ903" s="1">
        <v>0</v>
      </c>
      <c r="AK903" s="1">
        <v>0</v>
      </c>
      <c r="AL903" s="1">
        <v>0</v>
      </c>
      <c r="AM903" s="1">
        <v>1</v>
      </c>
      <c r="AN903" s="1">
        <v>0</v>
      </c>
      <c r="AO903" s="1">
        <v>0</v>
      </c>
      <c r="AP903" s="1">
        <v>0</v>
      </c>
      <c r="AQ903" s="1" t="s">
        <v>2944</v>
      </c>
      <c r="AR903" s="1">
        <v>0</v>
      </c>
      <c r="AT903" s="1" t="s">
        <v>16</v>
      </c>
      <c r="AU903" s="1" t="s">
        <v>1162</v>
      </c>
      <c r="AV903" s="1" t="s">
        <v>1452</v>
      </c>
      <c r="AW903" s="1">
        <v>4</v>
      </c>
      <c r="AX903" s="1">
        <v>0</v>
      </c>
      <c r="CI903" s="2">
        <v>41411</v>
      </c>
    </row>
    <row r="904" spans="1:88" s="2" customFormat="1" ht="45" x14ac:dyDescent="0.25">
      <c r="A904" s="1">
        <v>366</v>
      </c>
      <c r="B904" s="1" t="s">
        <v>775</v>
      </c>
      <c r="C904" s="1"/>
      <c r="D904" s="1"/>
      <c r="E904" s="1"/>
      <c r="F904" s="1"/>
      <c r="G904" s="5">
        <v>366.1</v>
      </c>
      <c r="H904" s="1" t="s">
        <v>3935</v>
      </c>
      <c r="I904" s="1" t="s">
        <v>16</v>
      </c>
      <c r="J904" s="1" t="s">
        <v>70</v>
      </c>
      <c r="K904" s="1" t="s">
        <v>15</v>
      </c>
      <c r="L904" s="1" t="s">
        <v>16</v>
      </c>
      <c r="M904" s="1" t="s">
        <v>3594</v>
      </c>
      <c r="N904" s="2">
        <v>36251</v>
      </c>
      <c r="O904" s="1" t="s">
        <v>3933</v>
      </c>
      <c r="P904" s="1">
        <v>449923</v>
      </c>
      <c r="Q904" s="1">
        <v>389679</v>
      </c>
      <c r="R904" s="1">
        <v>111</v>
      </c>
      <c r="S904" s="1" t="s">
        <v>1258</v>
      </c>
      <c r="T904" s="1" t="s">
        <v>3932</v>
      </c>
      <c r="U904" s="1">
        <v>5</v>
      </c>
      <c r="V904" s="1" t="s">
        <v>1194</v>
      </c>
      <c r="W904" s="1">
        <v>117.64</v>
      </c>
      <c r="X904" s="1">
        <v>0.01</v>
      </c>
      <c r="Y904" s="1" t="s">
        <v>1194</v>
      </c>
      <c r="Z904" s="1">
        <v>1</v>
      </c>
      <c r="AA904" s="1">
        <v>0</v>
      </c>
      <c r="AB904" s="1">
        <v>0</v>
      </c>
      <c r="AC904" s="1">
        <v>1</v>
      </c>
      <c r="AD904" s="1">
        <v>0</v>
      </c>
      <c r="AE904" s="1">
        <v>0</v>
      </c>
      <c r="AF904" s="1">
        <v>0</v>
      </c>
      <c r="AG904" s="1">
        <v>0</v>
      </c>
      <c r="AH904" s="1">
        <v>0</v>
      </c>
      <c r="AI904" s="1">
        <v>0</v>
      </c>
      <c r="AJ904" s="1">
        <v>0</v>
      </c>
      <c r="AK904" s="1">
        <v>1</v>
      </c>
      <c r="AL904" s="1">
        <v>0</v>
      </c>
      <c r="AM904" s="1">
        <v>0</v>
      </c>
      <c r="AN904" s="1">
        <v>0</v>
      </c>
      <c r="AO904" s="1">
        <v>0</v>
      </c>
      <c r="AP904" s="1">
        <v>0</v>
      </c>
      <c r="AQ904" s="1" t="s">
        <v>1251</v>
      </c>
      <c r="AR904" s="1">
        <v>1</v>
      </c>
      <c r="AS904" s="1" t="s">
        <v>1388</v>
      </c>
      <c r="AT904" s="1" t="s">
        <v>16</v>
      </c>
      <c r="AU904" s="1" t="s">
        <v>1388</v>
      </c>
      <c r="AV904" s="1" t="s">
        <v>1387</v>
      </c>
      <c r="AW904" s="1">
        <v>0</v>
      </c>
      <c r="AX904" s="1">
        <v>0</v>
      </c>
      <c r="AY904" s="1"/>
      <c r="AZ904" s="1"/>
      <c r="BA904" s="1"/>
      <c r="BB904" s="1"/>
      <c r="BC904" s="1"/>
      <c r="BD904" s="1"/>
      <c r="BE904" s="1"/>
      <c r="BF904" s="3"/>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2">
        <v>41411</v>
      </c>
    </row>
    <row r="905" spans="1:88" s="2" customFormat="1" ht="45" x14ac:dyDescent="0.25">
      <c r="A905" s="1">
        <v>366</v>
      </c>
      <c r="B905" s="1" t="s">
        <v>775</v>
      </c>
      <c r="C905" s="1"/>
      <c r="D905" s="1"/>
      <c r="E905" s="1"/>
      <c r="F905" s="1"/>
      <c r="G905" s="5">
        <v>366.2</v>
      </c>
      <c r="H905" s="1" t="s">
        <v>3934</v>
      </c>
      <c r="I905" s="1" t="s">
        <v>16</v>
      </c>
      <c r="J905" s="1" t="s">
        <v>70</v>
      </c>
      <c r="K905" s="1" t="s">
        <v>15</v>
      </c>
      <c r="L905" s="1" t="s">
        <v>16</v>
      </c>
      <c r="M905" s="1" t="s">
        <v>3594</v>
      </c>
      <c r="N905" s="2">
        <v>36251</v>
      </c>
      <c r="O905" s="1" t="s">
        <v>3933</v>
      </c>
      <c r="P905" s="1">
        <v>449923</v>
      </c>
      <c r="Q905" s="1">
        <v>389679</v>
      </c>
      <c r="R905" s="1">
        <v>111</v>
      </c>
      <c r="S905" s="1" t="s">
        <v>1258</v>
      </c>
      <c r="T905" s="1" t="s">
        <v>3932</v>
      </c>
      <c r="U905" s="1">
        <v>5</v>
      </c>
      <c r="V905" s="1" t="s">
        <v>1194</v>
      </c>
      <c r="W905" s="1">
        <v>117</v>
      </c>
      <c r="X905" s="1">
        <v>5</v>
      </c>
      <c r="Y905" s="1" t="s">
        <v>1256</v>
      </c>
      <c r="Z905" s="1">
        <v>1</v>
      </c>
      <c r="AA905" s="1">
        <v>0</v>
      </c>
      <c r="AB905" s="1">
        <v>0</v>
      </c>
      <c r="AC905" s="1">
        <v>0</v>
      </c>
      <c r="AD905" s="1">
        <v>0</v>
      </c>
      <c r="AE905" s="1">
        <v>0</v>
      </c>
      <c r="AF905" s="1">
        <v>0</v>
      </c>
      <c r="AG905" s="1">
        <v>0</v>
      </c>
      <c r="AH905" s="1">
        <v>0</v>
      </c>
      <c r="AI905" s="1">
        <v>0</v>
      </c>
      <c r="AJ905" s="1">
        <v>0</v>
      </c>
      <c r="AK905" s="1">
        <v>1</v>
      </c>
      <c r="AL905" s="1">
        <v>0</v>
      </c>
      <c r="AM905" s="1">
        <v>0</v>
      </c>
      <c r="AN905" s="1">
        <v>0</v>
      </c>
      <c r="AO905" s="1">
        <v>0</v>
      </c>
      <c r="AP905" s="1">
        <v>0</v>
      </c>
      <c r="AQ905" s="1" t="s">
        <v>1333</v>
      </c>
      <c r="AR905" s="1">
        <v>1</v>
      </c>
      <c r="AS905" s="1" t="s">
        <v>1388</v>
      </c>
      <c r="AT905" s="1" t="s">
        <v>16</v>
      </c>
      <c r="AU905" s="1" t="s">
        <v>1388</v>
      </c>
      <c r="AV905" s="1" t="s">
        <v>1387</v>
      </c>
      <c r="AW905" s="1">
        <v>0</v>
      </c>
      <c r="AX905" s="1">
        <v>0</v>
      </c>
      <c r="AY905" s="1"/>
      <c r="AZ905" s="1"/>
      <c r="BA905" s="1"/>
      <c r="BB905" s="1"/>
      <c r="BC905" s="1"/>
      <c r="BD905" s="1"/>
      <c r="BE905" s="1"/>
      <c r="BF905" s="3"/>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2">
        <v>41411</v>
      </c>
    </row>
    <row r="906" spans="1:88" s="2" customFormat="1" ht="45" x14ac:dyDescent="0.25">
      <c r="A906" s="1">
        <v>366</v>
      </c>
      <c r="B906" s="1" t="s">
        <v>775</v>
      </c>
      <c r="C906" s="1"/>
      <c r="D906" s="1"/>
      <c r="E906" s="1"/>
      <c r="F906" s="1"/>
      <c r="G906" s="5">
        <v>366.3</v>
      </c>
      <c r="H906" s="1" t="s">
        <v>1881</v>
      </c>
      <c r="I906" s="1" t="s">
        <v>16</v>
      </c>
      <c r="J906" s="1" t="s">
        <v>70</v>
      </c>
      <c r="K906" s="1" t="s">
        <v>15</v>
      </c>
      <c r="L906" s="1" t="s">
        <v>16</v>
      </c>
      <c r="M906" s="1" t="s">
        <v>3594</v>
      </c>
      <c r="N906" s="2">
        <v>36251</v>
      </c>
      <c r="O906" s="1" t="s">
        <v>3931</v>
      </c>
      <c r="P906" s="1">
        <v>449903</v>
      </c>
      <c r="Q906" s="1">
        <v>389619</v>
      </c>
      <c r="R906" s="1">
        <v>111</v>
      </c>
      <c r="S906" s="1" t="s">
        <v>1258</v>
      </c>
      <c r="T906" s="1" t="s">
        <v>3930</v>
      </c>
      <c r="U906" s="1">
        <v>5</v>
      </c>
      <c r="V906" s="1" t="s">
        <v>1194</v>
      </c>
      <c r="W906" s="1">
        <v>0</v>
      </c>
      <c r="X906" s="1">
        <v>20</v>
      </c>
      <c r="Y906" s="1"/>
      <c r="Z906" s="1">
        <v>1</v>
      </c>
      <c r="AA906" s="1">
        <v>0</v>
      </c>
      <c r="AB906" s="1">
        <v>0</v>
      </c>
      <c r="AC906" s="1">
        <v>0</v>
      </c>
      <c r="AD906" s="1">
        <v>0</v>
      </c>
      <c r="AE906" s="1">
        <v>0</v>
      </c>
      <c r="AF906" s="1">
        <v>0</v>
      </c>
      <c r="AG906" s="1">
        <v>0</v>
      </c>
      <c r="AH906" s="1">
        <v>0</v>
      </c>
      <c r="AI906" s="1">
        <v>0</v>
      </c>
      <c r="AJ906" s="1">
        <v>0</v>
      </c>
      <c r="AK906" s="1">
        <v>0</v>
      </c>
      <c r="AL906" s="1">
        <v>0</v>
      </c>
      <c r="AM906" s="1">
        <v>0</v>
      </c>
      <c r="AN906" s="1">
        <v>1</v>
      </c>
      <c r="AO906" s="1">
        <v>0</v>
      </c>
      <c r="AP906" s="1">
        <v>0</v>
      </c>
      <c r="AQ906" s="1" t="s">
        <v>1591</v>
      </c>
      <c r="AR906" s="1">
        <v>1</v>
      </c>
      <c r="AS906" s="1" t="s">
        <v>1388</v>
      </c>
      <c r="AT906" s="1" t="s">
        <v>16</v>
      </c>
      <c r="AU906" s="1" t="s">
        <v>1388</v>
      </c>
      <c r="AV906" s="1" t="s">
        <v>1387</v>
      </c>
      <c r="AW906" s="1">
        <v>0</v>
      </c>
      <c r="AX906" s="1">
        <v>0</v>
      </c>
      <c r="AY906" s="1"/>
      <c r="AZ906" s="1"/>
      <c r="BA906" s="1"/>
      <c r="BB906" s="1"/>
      <c r="BC906" s="1"/>
      <c r="BD906" s="1"/>
      <c r="BE906" s="1"/>
      <c r="BF906" s="3"/>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2">
        <v>41411</v>
      </c>
    </row>
    <row r="907" spans="1:88" s="2" customFormat="1" ht="75" x14ac:dyDescent="0.25">
      <c r="A907" s="1">
        <v>367</v>
      </c>
      <c r="B907" s="1" t="s">
        <v>14</v>
      </c>
      <c r="C907" s="1"/>
      <c r="D907" s="1"/>
      <c r="E907" s="1"/>
      <c r="F907" s="1" t="s">
        <v>3910</v>
      </c>
      <c r="G907" s="5">
        <v>367.1</v>
      </c>
      <c r="H907" s="1" t="s">
        <v>3929</v>
      </c>
      <c r="I907" s="1" t="s">
        <v>16</v>
      </c>
      <c r="J907" s="1" t="s">
        <v>70</v>
      </c>
      <c r="K907" s="1" t="s">
        <v>15</v>
      </c>
      <c r="L907" s="1" t="s">
        <v>16</v>
      </c>
      <c r="M907" s="1" t="s">
        <v>3700</v>
      </c>
      <c r="N907" s="2">
        <v>36220</v>
      </c>
      <c r="O907" s="1" t="s">
        <v>3928</v>
      </c>
      <c r="P907" s="1">
        <v>439060</v>
      </c>
      <c r="Q907" s="1">
        <v>400494</v>
      </c>
      <c r="R907" s="1">
        <v>111</v>
      </c>
      <c r="S907" s="1" t="s">
        <v>1336</v>
      </c>
      <c r="T907" s="1" t="s">
        <v>3927</v>
      </c>
      <c r="U907" s="1">
        <v>10</v>
      </c>
      <c r="V907" s="1" t="s">
        <v>1194</v>
      </c>
      <c r="W907" s="1">
        <v>50</v>
      </c>
      <c r="X907" s="1">
        <v>5</v>
      </c>
      <c r="Y907" s="1" t="s">
        <v>1529</v>
      </c>
      <c r="Z907" s="1">
        <v>1</v>
      </c>
      <c r="AA907" s="1">
        <v>1</v>
      </c>
      <c r="AB907" s="1">
        <v>0</v>
      </c>
      <c r="AC907" s="1">
        <v>0</v>
      </c>
      <c r="AD907" s="1">
        <v>0</v>
      </c>
      <c r="AE907" s="1">
        <v>0</v>
      </c>
      <c r="AF907" s="1">
        <v>0</v>
      </c>
      <c r="AG907" s="1">
        <v>0</v>
      </c>
      <c r="AH907" s="1">
        <v>0</v>
      </c>
      <c r="AI907" s="1">
        <v>1</v>
      </c>
      <c r="AJ907" s="1">
        <v>0</v>
      </c>
      <c r="AK907" s="1">
        <v>0</v>
      </c>
      <c r="AL907" s="1">
        <v>0</v>
      </c>
      <c r="AM907" s="1">
        <v>0</v>
      </c>
      <c r="AN907" s="1">
        <v>0</v>
      </c>
      <c r="AO907" s="1">
        <v>0</v>
      </c>
      <c r="AP907" s="1">
        <v>0</v>
      </c>
      <c r="AQ907" s="1" t="s">
        <v>1465</v>
      </c>
      <c r="AR907" s="1">
        <v>0</v>
      </c>
      <c r="AS907" s="1"/>
      <c r="AT907" s="1" t="s">
        <v>16</v>
      </c>
      <c r="AU907" s="1" t="s">
        <v>1206</v>
      </c>
      <c r="AV907" s="1" t="s">
        <v>1452</v>
      </c>
      <c r="AW907" s="1">
        <v>4</v>
      </c>
      <c r="AX907" s="1">
        <v>4</v>
      </c>
      <c r="AY907" s="1"/>
      <c r="AZ907" s="1" t="s">
        <v>1065</v>
      </c>
      <c r="BA907" s="1"/>
      <c r="BB907" s="1" t="s">
        <v>3926</v>
      </c>
      <c r="BC907" s="1"/>
      <c r="BD907" s="1" t="s">
        <v>1542</v>
      </c>
      <c r="BE907" s="1" t="s">
        <v>1452</v>
      </c>
      <c r="BF907" s="3">
        <v>4</v>
      </c>
      <c r="BG907" s="1" t="s">
        <v>1542</v>
      </c>
      <c r="BH907" s="1" t="s">
        <v>1135</v>
      </c>
      <c r="BI907" s="1" t="s">
        <v>1173</v>
      </c>
      <c r="BJ907" s="1" t="s">
        <v>1172</v>
      </c>
      <c r="BK907" s="1" t="s">
        <v>1267</v>
      </c>
      <c r="BL907" s="1" t="s">
        <v>1108</v>
      </c>
      <c r="BM907" s="1" t="s">
        <v>1107</v>
      </c>
      <c r="BN907" s="1">
        <v>1</v>
      </c>
      <c r="BO907" s="1"/>
      <c r="BP907" s="1" t="s">
        <v>3925</v>
      </c>
      <c r="BQ907" s="1"/>
      <c r="BR907" s="1"/>
      <c r="BS907" s="1"/>
      <c r="BT907" s="1" t="s">
        <v>1106</v>
      </c>
      <c r="BU907" s="1"/>
      <c r="BV907" s="1"/>
      <c r="BW907" s="1" t="s">
        <v>1106</v>
      </c>
      <c r="BX907" s="1" t="s">
        <v>1383</v>
      </c>
      <c r="BY907" s="1" t="s">
        <v>1383</v>
      </c>
      <c r="BZ907" s="1" t="s">
        <v>1106</v>
      </c>
      <c r="CA907" s="1" t="s">
        <v>1383</v>
      </c>
      <c r="CB907" s="1" t="s">
        <v>1383</v>
      </c>
      <c r="CC907" s="1" t="s">
        <v>1106</v>
      </c>
      <c r="CD907" s="1" t="s">
        <v>1383</v>
      </c>
      <c r="CE907" s="1" t="s">
        <v>1383</v>
      </c>
      <c r="CF907" s="1" t="s">
        <v>1383</v>
      </c>
      <c r="CG907" s="1" t="s">
        <v>1383</v>
      </c>
      <c r="CH907" s="1" t="s">
        <v>1383</v>
      </c>
      <c r="CI907" s="2">
        <v>41411</v>
      </c>
      <c r="CJ907" s="2">
        <v>38718</v>
      </c>
    </row>
    <row r="908" spans="1:88" s="2" customFormat="1" ht="75" x14ac:dyDescent="0.25">
      <c r="A908" s="1">
        <v>367</v>
      </c>
      <c r="B908" s="1" t="s">
        <v>14</v>
      </c>
      <c r="C908" s="1"/>
      <c r="D908" s="1"/>
      <c r="E908" s="1"/>
      <c r="F908" s="1" t="s">
        <v>3910</v>
      </c>
      <c r="G908" s="5">
        <v>367.2</v>
      </c>
      <c r="H908" s="1" t="s">
        <v>3924</v>
      </c>
      <c r="I908" s="1" t="s">
        <v>16</v>
      </c>
      <c r="J908" s="1" t="s">
        <v>70</v>
      </c>
      <c r="K908" s="1" t="s">
        <v>15</v>
      </c>
      <c r="L908" s="1" t="s">
        <v>16</v>
      </c>
      <c r="M908" s="1" t="s">
        <v>3700</v>
      </c>
      <c r="N908" s="2">
        <v>36220</v>
      </c>
      <c r="O908" s="1" t="s">
        <v>3923</v>
      </c>
      <c r="P908" s="1">
        <v>438750</v>
      </c>
      <c r="Q908" s="1">
        <v>400080</v>
      </c>
      <c r="R908" s="1">
        <v>111</v>
      </c>
      <c r="S908" s="1" t="s">
        <v>1336</v>
      </c>
      <c r="T908" s="1" t="s">
        <v>3922</v>
      </c>
      <c r="U908" s="1">
        <v>10</v>
      </c>
      <c r="V908" s="1" t="s">
        <v>1194</v>
      </c>
      <c r="W908" s="1">
        <v>53.15</v>
      </c>
      <c r="X908" s="1">
        <v>0.01</v>
      </c>
      <c r="Y908" s="1" t="s">
        <v>1194</v>
      </c>
      <c r="Z908" s="1">
        <v>1</v>
      </c>
      <c r="AA908" s="1">
        <v>0</v>
      </c>
      <c r="AB908" s="1">
        <v>0</v>
      </c>
      <c r="AC908" s="1">
        <v>1</v>
      </c>
      <c r="AD908" s="1">
        <v>0</v>
      </c>
      <c r="AE908" s="1">
        <v>0</v>
      </c>
      <c r="AF908" s="1">
        <v>0</v>
      </c>
      <c r="AG908" s="1">
        <v>0</v>
      </c>
      <c r="AH908" s="1">
        <v>0</v>
      </c>
      <c r="AI908" s="1">
        <v>0</v>
      </c>
      <c r="AJ908" s="1">
        <v>0</v>
      </c>
      <c r="AK908" s="1">
        <v>0</v>
      </c>
      <c r="AL908" s="1">
        <v>0</v>
      </c>
      <c r="AM908" s="1">
        <v>0</v>
      </c>
      <c r="AN908" s="1">
        <v>0</v>
      </c>
      <c r="AO908" s="1">
        <v>0</v>
      </c>
      <c r="AP908" s="1">
        <v>0</v>
      </c>
      <c r="AQ908" s="1" t="s">
        <v>1326</v>
      </c>
      <c r="AR908" s="1">
        <v>0</v>
      </c>
      <c r="AS908" s="1"/>
      <c r="AT908" s="1" t="s">
        <v>16</v>
      </c>
      <c r="AU908" s="1" t="s">
        <v>1206</v>
      </c>
      <c r="AV908" s="1" t="s">
        <v>1452</v>
      </c>
      <c r="AW908" s="1">
        <v>4</v>
      </c>
      <c r="AX908" s="1">
        <v>0</v>
      </c>
      <c r="AY908" s="1"/>
      <c r="AZ908" s="1"/>
      <c r="BA908" s="1"/>
      <c r="BB908" s="1"/>
      <c r="BC908" s="1"/>
      <c r="BD908" s="1"/>
      <c r="BE908" s="1"/>
      <c r="BF908" s="3"/>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2">
        <v>41411</v>
      </c>
    </row>
    <row r="909" spans="1:88" s="2" customFormat="1" ht="75" x14ac:dyDescent="0.25">
      <c r="A909" s="1">
        <v>367</v>
      </c>
      <c r="B909" s="1" t="s">
        <v>14</v>
      </c>
      <c r="C909" s="1"/>
      <c r="D909" s="1"/>
      <c r="E909" s="1"/>
      <c r="F909" s="1" t="s">
        <v>3910</v>
      </c>
      <c r="G909" s="5">
        <v>367.3</v>
      </c>
      <c r="H909" s="1" t="s">
        <v>3921</v>
      </c>
      <c r="I909" s="1" t="s">
        <v>16</v>
      </c>
      <c r="J909" s="1" t="s">
        <v>70</v>
      </c>
      <c r="K909" s="1" t="s">
        <v>15</v>
      </c>
      <c r="L909" s="1" t="s">
        <v>16</v>
      </c>
      <c r="M909" s="1" t="s">
        <v>3700</v>
      </c>
      <c r="N909" s="2">
        <v>36220</v>
      </c>
      <c r="O909" s="1" t="s">
        <v>3920</v>
      </c>
      <c r="P909" s="1">
        <v>438600</v>
      </c>
      <c r="Q909" s="1">
        <v>399855</v>
      </c>
      <c r="R909" s="1">
        <v>111</v>
      </c>
      <c r="S909" s="1" t="s">
        <v>1258</v>
      </c>
      <c r="T909" s="1" t="s">
        <v>3919</v>
      </c>
      <c r="U909" s="1">
        <v>10</v>
      </c>
      <c r="V909" s="1" t="s">
        <v>1194</v>
      </c>
      <c r="W909" s="1">
        <v>58</v>
      </c>
      <c r="X909" s="1">
        <v>5</v>
      </c>
      <c r="Y909" s="1" t="s">
        <v>1529</v>
      </c>
      <c r="Z909" s="1">
        <v>1</v>
      </c>
      <c r="AA909" s="1">
        <v>0</v>
      </c>
      <c r="AB909" s="1">
        <v>0</v>
      </c>
      <c r="AC909" s="1">
        <v>1</v>
      </c>
      <c r="AD909" s="1">
        <v>0</v>
      </c>
      <c r="AE909" s="1">
        <v>0</v>
      </c>
      <c r="AF909" s="1">
        <v>0</v>
      </c>
      <c r="AG909" s="1">
        <v>0</v>
      </c>
      <c r="AH909" s="1">
        <v>0</v>
      </c>
      <c r="AI909" s="1">
        <v>0</v>
      </c>
      <c r="AJ909" s="1">
        <v>0</v>
      </c>
      <c r="AK909" s="1">
        <v>0</v>
      </c>
      <c r="AL909" s="1">
        <v>0</v>
      </c>
      <c r="AM909" s="1">
        <v>0</v>
      </c>
      <c r="AN909" s="1">
        <v>0</v>
      </c>
      <c r="AO909" s="1">
        <v>0</v>
      </c>
      <c r="AP909" s="1">
        <v>0</v>
      </c>
      <c r="AQ909" s="1" t="s">
        <v>1326</v>
      </c>
      <c r="AR909" s="1">
        <v>0</v>
      </c>
      <c r="AS909" s="1"/>
      <c r="AT909" s="1" t="s">
        <v>16</v>
      </c>
      <c r="AU909" s="1" t="s">
        <v>1206</v>
      </c>
      <c r="AV909" s="1" t="s">
        <v>1452</v>
      </c>
      <c r="AW909" s="1">
        <v>4</v>
      </c>
      <c r="AX909" s="1">
        <v>0</v>
      </c>
      <c r="AY909" s="1"/>
      <c r="AZ909" s="1"/>
      <c r="BA909" s="1"/>
      <c r="BB909" s="1"/>
      <c r="BC909" s="1"/>
      <c r="BD909" s="1"/>
      <c r="BE909" s="1"/>
      <c r="BF909" s="3"/>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2">
        <v>41411</v>
      </c>
    </row>
    <row r="910" spans="1:88" s="2" customFormat="1" ht="75" x14ac:dyDescent="0.25">
      <c r="A910" s="1">
        <v>367</v>
      </c>
      <c r="B910" s="1" t="s">
        <v>14</v>
      </c>
      <c r="C910" s="1"/>
      <c r="D910" s="1"/>
      <c r="E910" s="1"/>
      <c r="F910" s="1" t="s">
        <v>3910</v>
      </c>
      <c r="G910" s="5">
        <v>367.4</v>
      </c>
      <c r="H910" s="1" t="s">
        <v>3918</v>
      </c>
      <c r="I910" s="1" t="s">
        <v>16</v>
      </c>
      <c r="J910" s="1" t="s">
        <v>70</v>
      </c>
      <c r="K910" s="1" t="s">
        <v>15</v>
      </c>
      <c r="L910" s="1" t="s">
        <v>16</v>
      </c>
      <c r="M910" s="1" t="s">
        <v>3700</v>
      </c>
      <c r="N910" s="2">
        <v>36220</v>
      </c>
      <c r="O910" s="1" t="s">
        <v>3917</v>
      </c>
      <c r="P910" s="1">
        <v>438514</v>
      </c>
      <c r="Q910" s="1">
        <v>399742</v>
      </c>
      <c r="R910" s="1">
        <v>111</v>
      </c>
      <c r="S910" s="1" t="s">
        <v>1258</v>
      </c>
      <c r="T910" s="1" t="s">
        <v>3916</v>
      </c>
      <c r="U910" s="1">
        <v>10</v>
      </c>
      <c r="V910" s="1" t="s">
        <v>1194</v>
      </c>
      <c r="W910" s="1">
        <v>56.34</v>
      </c>
      <c r="X910" s="1">
        <v>0.01</v>
      </c>
      <c r="Y910" s="1" t="s">
        <v>1194</v>
      </c>
      <c r="Z910" s="1">
        <v>1</v>
      </c>
      <c r="AA910" s="1">
        <v>0</v>
      </c>
      <c r="AB910" s="1">
        <v>0</v>
      </c>
      <c r="AC910" s="1">
        <v>1</v>
      </c>
      <c r="AD910" s="1">
        <v>0</v>
      </c>
      <c r="AE910" s="1">
        <v>0</v>
      </c>
      <c r="AF910" s="1">
        <v>0</v>
      </c>
      <c r="AG910" s="1">
        <v>0</v>
      </c>
      <c r="AH910" s="1">
        <v>0</v>
      </c>
      <c r="AI910" s="1">
        <v>0</v>
      </c>
      <c r="AJ910" s="1">
        <v>0</v>
      </c>
      <c r="AK910" s="1">
        <v>0</v>
      </c>
      <c r="AL910" s="1">
        <v>0</v>
      </c>
      <c r="AM910" s="1">
        <v>0</v>
      </c>
      <c r="AN910" s="1">
        <v>0</v>
      </c>
      <c r="AO910" s="1">
        <v>0</v>
      </c>
      <c r="AP910" s="1">
        <v>0</v>
      </c>
      <c r="AQ910" s="1" t="s">
        <v>1326</v>
      </c>
      <c r="AR910" s="1">
        <v>0</v>
      </c>
      <c r="AS910" s="1"/>
      <c r="AT910" s="1" t="s">
        <v>16</v>
      </c>
      <c r="AU910" s="1" t="s">
        <v>1206</v>
      </c>
      <c r="AV910" s="1" t="s">
        <v>1452</v>
      </c>
      <c r="AW910" s="1">
        <v>4</v>
      </c>
      <c r="AX910" s="1">
        <v>0</v>
      </c>
      <c r="AY910" s="1"/>
      <c r="AZ910" s="1"/>
      <c r="BA910" s="1"/>
      <c r="BB910" s="1"/>
      <c r="BC910" s="1"/>
      <c r="BD910" s="1"/>
      <c r="BE910" s="1"/>
      <c r="BF910" s="3"/>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2">
        <v>41411</v>
      </c>
    </row>
    <row r="911" spans="1:88" s="2" customFormat="1" ht="75" x14ac:dyDescent="0.25">
      <c r="A911" s="1">
        <v>367</v>
      </c>
      <c r="B911" s="1" t="s">
        <v>14</v>
      </c>
      <c r="C911" s="1"/>
      <c r="D911" s="1"/>
      <c r="E911" s="1"/>
      <c r="F911" s="1" t="s">
        <v>3910</v>
      </c>
      <c r="G911" s="5">
        <v>367.6</v>
      </c>
      <c r="H911" s="1" t="s">
        <v>3912</v>
      </c>
      <c r="I911" s="1" t="s">
        <v>16</v>
      </c>
      <c r="J911" s="1" t="s">
        <v>70</v>
      </c>
      <c r="K911" s="1" t="s">
        <v>15</v>
      </c>
      <c r="L911" s="1" t="s">
        <v>16</v>
      </c>
      <c r="M911" s="1" t="s">
        <v>3700</v>
      </c>
      <c r="N911" s="2">
        <v>36220</v>
      </c>
      <c r="O911" s="1" t="s">
        <v>3911</v>
      </c>
      <c r="P911" s="1">
        <v>438503</v>
      </c>
      <c r="Q911" s="1">
        <v>399657</v>
      </c>
      <c r="R911" s="1">
        <v>111</v>
      </c>
      <c r="S911" s="1" t="s">
        <v>1258</v>
      </c>
      <c r="T911" s="1" t="s">
        <v>3908</v>
      </c>
      <c r="U911" s="1">
        <v>20</v>
      </c>
      <c r="V911" s="1" t="s">
        <v>1194</v>
      </c>
      <c r="W911" s="1">
        <v>0</v>
      </c>
      <c r="X911" s="1">
        <v>20</v>
      </c>
      <c r="Y911" s="1"/>
      <c r="Z911" s="1">
        <v>1</v>
      </c>
      <c r="AA911" s="1">
        <v>0</v>
      </c>
      <c r="AB911" s="1">
        <v>0</v>
      </c>
      <c r="AC911" s="1">
        <v>0</v>
      </c>
      <c r="AD911" s="1">
        <v>0</v>
      </c>
      <c r="AE911" s="1">
        <v>0</v>
      </c>
      <c r="AF911" s="1">
        <v>0</v>
      </c>
      <c r="AG911" s="1">
        <v>0</v>
      </c>
      <c r="AH911" s="1">
        <v>0</v>
      </c>
      <c r="AI911" s="1">
        <v>0</v>
      </c>
      <c r="AJ911" s="1">
        <v>0</v>
      </c>
      <c r="AK911" s="1">
        <v>1</v>
      </c>
      <c r="AL911" s="1">
        <v>0</v>
      </c>
      <c r="AM911" s="1">
        <v>0</v>
      </c>
      <c r="AN911" s="1">
        <v>0</v>
      </c>
      <c r="AO911" s="1">
        <v>0</v>
      </c>
      <c r="AP911" s="1">
        <v>0</v>
      </c>
      <c r="AQ911" s="1" t="s">
        <v>1333</v>
      </c>
      <c r="AR911" s="1">
        <v>0</v>
      </c>
      <c r="AS911" s="1"/>
      <c r="AT911" s="1" t="s">
        <v>16</v>
      </c>
      <c r="AU911" s="1" t="s">
        <v>1206</v>
      </c>
      <c r="AV911" s="1" t="s">
        <v>1452</v>
      </c>
      <c r="AW911" s="1">
        <v>4</v>
      </c>
      <c r="AX911" s="1">
        <v>0</v>
      </c>
      <c r="AY911" s="1"/>
      <c r="AZ911" s="1"/>
      <c r="BA911" s="1"/>
      <c r="BB911" s="1"/>
      <c r="BC911" s="1"/>
      <c r="BD911" s="1"/>
      <c r="BE911" s="1"/>
      <c r="BF911" s="3"/>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2">
        <v>41411</v>
      </c>
    </row>
    <row r="912" spans="1:88" s="2" customFormat="1" ht="75" x14ac:dyDescent="0.25">
      <c r="A912" s="1">
        <v>367</v>
      </c>
      <c r="B912" s="1" t="s">
        <v>14</v>
      </c>
      <c r="C912" s="1"/>
      <c r="D912" s="1"/>
      <c r="E912" s="1"/>
      <c r="F912" s="1" t="s">
        <v>3910</v>
      </c>
      <c r="G912" s="5">
        <v>367.7</v>
      </c>
      <c r="H912" s="1" t="s">
        <v>3765</v>
      </c>
      <c r="I912" s="1" t="s">
        <v>16</v>
      </c>
      <c r="J912" s="1" t="s">
        <v>70</v>
      </c>
      <c r="K912" s="1" t="s">
        <v>15</v>
      </c>
      <c r="L912" s="1" t="s">
        <v>16</v>
      </c>
      <c r="M912" s="1" t="s">
        <v>3700</v>
      </c>
      <c r="N912" s="2">
        <v>36220</v>
      </c>
      <c r="O912" s="1" t="s">
        <v>3909</v>
      </c>
      <c r="P912" s="1">
        <v>438503</v>
      </c>
      <c r="Q912" s="1">
        <v>399657</v>
      </c>
      <c r="R912" s="1">
        <v>111</v>
      </c>
      <c r="S912" s="1" t="s">
        <v>1258</v>
      </c>
      <c r="T912" s="1" t="s">
        <v>3908</v>
      </c>
      <c r="U912" s="1">
        <v>10</v>
      </c>
      <c r="V912" s="1" t="s">
        <v>1194</v>
      </c>
      <c r="W912" s="1">
        <v>55</v>
      </c>
      <c r="X912" s="1">
        <v>10</v>
      </c>
      <c r="Y912" s="1" t="s">
        <v>1529</v>
      </c>
      <c r="Z912" s="1">
        <v>1</v>
      </c>
      <c r="AA912" s="1">
        <v>0</v>
      </c>
      <c r="AB912" s="1">
        <v>0</v>
      </c>
      <c r="AC912" s="1">
        <v>0</v>
      </c>
      <c r="AD912" s="1">
        <v>0</v>
      </c>
      <c r="AE912" s="1">
        <v>0</v>
      </c>
      <c r="AF912" s="1">
        <v>0</v>
      </c>
      <c r="AG912" s="1">
        <v>0</v>
      </c>
      <c r="AH912" s="1">
        <v>0</v>
      </c>
      <c r="AI912" s="1">
        <v>0</v>
      </c>
      <c r="AJ912" s="1">
        <v>0</v>
      </c>
      <c r="AK912" s="1">
        <v>0</v>
      </c>
      <c r="AL912" s="1">
        <v>0</v>
      </c>
      <c r="AM912" s="1">
        <v>1</v>
      </c>
      <c r="AN912" s="1">
        <v>0</v>
      </c>
      <c r="AO912" s="1">
        <v>0</v>
      </c>
      <c r="AP912" s="1">
        <v>0</v>
      </c>
      <c r="AQ912" s="1" t="s">
        <v>2944</v>
      </c>
      <c r="AR912" s="1">
        <v>0</v>
      </c>
      <c r="AS912" s="1"/>
      <c r="AT912" s="1" t="s">
        <v>16</v>
      </c>
      <c r="AU912" s="1" t="s">
        <v>1206</v>
      </c>
      <c r="AV912" s="1" t="s">
        <v>1452</v>
      </c>
      <c r="AW912" s="1">
        <v>4</v>
      </c>
      <c r="AX912" s="1">
        <v>0</v>
      </c>
      <c r="AY912" s="1"/>
      <c r="AZ912" s="1"/>
      <c r="BA912" s="1"/>
      <c r="BB912" s="1"/>
      <c r="BC912" s="1"/>
      <c r="BD912" s="1"/>
      <c r="BE912" s="1"/>
      <c r="BF912" s="3"/>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2">
        <v>41411</v>
      </c>
    </row>
    <row r="913" spans="1:88" s="2" customFormat="1" ht="75" x14ac:dyDescent="0.25">
      <c r="A913" s="1">
        <v>367</v>
      </c>
      <c r="B913" s="1" t="s">
        <v>14</v>
      </c>
      <c r="C913" s="1"/>
      <c r="D913" s="1"/>
      <c r="E913" s="1"/>
      <c r="F913" s="1" t="s">
        <v>3910</v>
      </c>
      <c r="G913" s="5">
        <v>367.5</v>
      </c>
      <c r="H913" s="1" t="s">
        <v>3915</v>
      </c>
      <c r="I913" s="1" t="s">
        <v>16</v>
      </c>
      <c r="J913" s="1" t="s">
        <v>70</v>
      </c>
      <c r="K913" s="1" t="s">
        <v>15</v>
      </c>
      <c r="L913" s="1" t="s">
        <v>16</v>
      </c>
      <c r="M913" s="1" t="s">
        <v>3700</v>
      </c>
      <c r="N913" s="2">
        <v>36220</v>
      </c>
      <c r="O913" s="1" t="s">
        <v>3914</v>
      </c>
      <c r="P913" s="1">
        <v>438403</v>
      </c>
      <c r="Q913" s="1">
        <v>399744</v>
      </c>
      <c r="R913" s="1">
        <v>111</v>
      </c>
      <c r="S913" s="1" t="s">
        <v>1258</v>
      </c>
      <c r="T913" s="1" t="s">
        <v>3913</v>
      </c>
      <c r="U913" s="1">
        <v>10</v>
      </c>
      <c r="V913" s="1" t="s">
        <v>1194</v>
      </c>
      <c r="W913" s="1">
        <v>56.4</v>
      </c>
      <c r="X913" s="1">
        <v>0.1</v>
      </c>
      <c r="Y913" s="1" t="s">
        <v>1194</v>
      </c>
      <c r="Z913" s="1">
        <v>1</v>
      </c>
      <c r="AA913" s="1">
        <v>0</v>
      </c>
      <c r="AB913" s="1">
        <v>0</v>
      </c>
      <c r="AC913" s="1">
        <v>1</v>
      </c>
      <c r="AD913" s="1">
        <v>0</v>
      </c>
      <c r="AE913" s="1">
        <v>0</v>
      </c>
      <c r="AF913" s="1">
        <v>0</v>
      </c>
      <c r="AG913" s="1">
        <v>0</v>
      </c>
      <c r="AH913" s="1">
        <v>0</v>
      </c>
      <c r="AI913" s="1">
        <v>0</v>
      </c>
      <c r="AJ913" s="1">
        <v>0</v>
      </c>
      <c r="AK913" s="1">
        <v>0</v>
      </c>
      <c r="AL913" s="1">
        <v>0</v>
      </c>
      <c r="AM913" s="1">
        <v>0</v>
      </c>
      <c r="AN913" s="1">
        <v>0</v>
      </c>
      <c r="AO913" s="1">
        <v>0</v>
      </c>
      <c r="AP913" s="1">
        <v>0</v>
      </c>
      <c r="AQ913" s="1" t="s">
        <v>1326</v>
      </c>
      <c r="AR913" s="1">
        <v>0</v>
      </c>
      <c r="AS913" s="1"/>
      <c r="AT913" s="1" t="s">
        <v>16</v>
      </c>
      <c r="AU913" s="1" t="s">
        <v>1206</v>
      </c>
      <c r="AV913" s="1" t="s">
        <v>1452</v>
      </c>
      <c r="AW913" s="1">
        <v>4</v>
      </c>
      <c r="AX913" s="1">
        <v>0</v>
      </c>
      <c r="AY913" s="1"/>
      <c r="AZ913" s="1"/>
      <c r="BA913" s="1"/>
      <c r="BB913" s="1"/>
      <c r="BC913" s="1"/>
      <c r="BD913" s="1"/>
      <c r="BE913" s="1"/>
      <c r="BF913" s="3"/>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2">
        <v>41411</v>
      </c>
    </row>
    <row r="914" spans="1:88" s="2" customFormat="1" ht="30" x14ac:dyDescent="0.25">
      <c r="A914" s="1">
        <v>368</v>
      </c>
      <c r="B914" s="1" t="s">
        <v>17</v>
      </c>
      <c r="C914" s="1"/>
      <c r="D914" s="1"/>
      <c r="E914" s="1"/>
      <c r="F914" s="1"/>
      <c r="G914" s="5">
        <v>368.1</v>
      </c>
      <c r="H914" s="1" t="s">
        <v>2616</v>
      </c>
      <c r="I914" s="1" t="s">
        <v>16</v>
      </c>
      <c r="J914" s="1" t="s">
        <v>2013</v>
      </c>
      <c r="K914" s="1" t="s">
        <v>18</v>
      </c>
      <c r="L914" s="1" t="s">
        <v>16</v>
      </c>
      <c r="M914" s="1" t="s">
        <v>3907</v>
      </c>
      <c r="N914" s="2">
        <v>36220</v>
      </c>
      <c r="O914" s="1" t="s">
        <v>3906</v>
      </c>
      <c r="P914" s="1">
        <v>297233</v>
      </c>
      <c r="Q914" s="1">
        <v>516746</v>
      </c>
      <c r="R914" s="1">
        <v>89</v>
      </c>
      <c r="S914" s="1" t="s">
        <v>3905</v>
      </c>
      <c r="T914" s="1" t="s">
        <v>3904</v>
      </c>
      <c r="U914" s="1">
        <v>3</v>
      </c>
      <c r="V914" s="1" t="s">
        <v>1207</v>
      </c>
      <c r="W914" s="1">
        <v>40</v>
      </c>
      <c r="X914" s="1">
        <v>5</v>
      </c>
      <c r="Y914" s="1" t="s">
        <v>1256</v>
      </c>
      <c r="Z914" s="1">
        <v>1</v>
      </c>
      <c r="AA914" s="1">
        <v>1</v>
      </c>
      <c r="AB914" s="1">
        <v>0</v>
      </c>
      <c r="AC914" s="1">
        <v>0</v>
      </c>
      <c r="AD914" s="1">
        <v>0</v>
      </c>
      <c r="AE914" s="1">
        <v>0</v>
      </c>
      <c r="AF914" s="1">
        <v>0</v>
      </c>
      <c r="AG914" s="1">
        <v>0</v>
      </c>
      <c r="AH914" s="1">
        <v>1</v>
      </c>
      <c r="AI914" s="1">
        <v>1</v>
      </c>
      <c r="AJ914" s="1">
        <v>0</v>
      </c>
      <c r="AK914" s="1">
        <v>0</v>
      </c>
      <c r="AL914" s="1">
        <v>0</v>
      </c>
      <c r="AM914" s="1">
        <v>0</v>
      </c>
      <c r="AN914" s="1">
        <v>0</v>
      </c>
      <c r="AO914" s="1">
        <v>0</v>
      </c>
      <c r="AP914" s="1">
        <v>0</v>
      </c>
      <c r="AQ914" s="1" t="s">
        <v>1580</v>
      </c>
      <c r="AR914" s="1">
        <v>0</v>
      </c>
      <c r="AS914" s="1"/>
      <c r="AT914" s="1" t="s">
        <v>16</v>
      </c>
      <c r="AU914" s="1" t="s">
        <v>1162</v>
      </c>
      <c r="AV914" s="1" t="s">
        <v>1452</v>
      </c>
      <c r="AW914" s="1">
        <v>4</v>
      </c>
      <c r="AX914" s="1">
        <v>4</v>
      </c>
      <c r="AY914" s="1" t="s">
        <v>3903</v>
      </c>
      <c r="AZ914" s="1" t="s">
        <v>1065</v>
      </c>
      <c r="BA914" s="1"/>
      <c r="BB914" s="1" t="s">
        <v>1543</v>
      </c>
      <c r="BC914" s="1"/>
      <c r="BD914" s="1" t="s">
        <v>2013</v>
      </c>
      <c r="BE914" s="1" t="s">
        <v>1452</v>
      </c>
      <c r="BF914" s="3">
        <v>4</v>
      </c>
      <c r="BG914" s="1" t="s">
        <v>2013</v>
      </c>
      <c r="BH914" s="1" t="s">
        <v>1135</v>
      </c>
      <c r="BI914" s="1" t="s">
        <v>1173</v>
      </c>
      <c r="BJ914" s="1" t="s">
        <v>1172</v>
      </c>
      <c r="BK914" s="1" t="s">
        <v>1267</v>
      </c>
      <c r="BL914" s="1" t="s">
        <v>1108</v>
      </c>
      <c r="BM914" s="1" t="s">
        <v>1107</v>
      </c>
      <c r="BN914" s="1">
        <v>1</v>
      </c>
      <c r="BO914" s="1"/>
      <c r="BP914" s="1"/>
      <c r="BQ914" s="1"/>
      <c r="BR914" s="1"/>
      <c r="BS914" s="1"/>
      <c r="BT914" s="1" t="s">
        <v>1106</v>
      </c>
      <c r="BU914" s="1"/>
      <c r="BV914" s="1"/>
      <c r="BW914" s="1" t="s">
        <v>1106</v>
      </c>
      <c r="BX914" s="1" t="s">
        <v>1383</v>
      </c>
      <c r="BY914" s="1" t="s">
        <v>1383</v>
      </c>
      <c r="BZ914" s="1" t="s">
        <v>1106</v>
      </c>
      <c r="CA914" s="1" t="s">
        <v>1383</v>
      </c>
      <c r="CB914" s="1" t="s">
        <v>1383</v>
      </c>
      <c r="CC914" s="1" t="s">
        <v>1106</v>
      </c>
      <c r="CD914" s="1" t="s">
        <v>1383</v>
      </c>
      <c r="CE914" s="1" t="s">
        <v>1383</v>
      </c>
      <c r="CF914" s="1" t="s">
        <v>1383</v>
      </c>
      <c r="CG914" s="1" t="s">
        <v>1383</v>
      </c>
      <c r="CH914" s="1" t="s">
        <v>1383</v>
      </c>
      <c r="CI914" s="2">
        <v>41411</v>
      </c>
      <c r="CJ914" s="2">
        <v>38718</v>
      </c>
    </row>
    <row r="915" spans="1:88" s="2" customFormat="1" ht="60" x14ac:dyDescent="0.25">
      <c r="A915" s="1">
        <v>369</v>
      </c>
      <c r="B915" s="1" t="s">
        <v>19</v>
      </c>
      <c r="C915" s="1"/>
      <c r="D915" s="1"/>
      <c r="E915" s="1"/>
      <c r="F915" s="1"/>
      <c r="G915" s="5">
        <v>369.4</v>
      </c>
      <c r="H915" s="1" t="s">
        <v>1881</v>
      </c>
      <c r="I915" s="1" t="s">
        <v>1071</v>
      </c>
      <c r="J915" s="1" t="s">
        <v>980</v>
      </c>
      <c r="K915" s="1" t="s">
        <v>20</v>
      </c>
      <c r="L915" s="1" t="s">
        <v>21</v>
      </c>
      <c r="M915" s="1" t="s">
        <v>1040</v>
      </c>
      <c r="N915" s="2">
        <v>36251</v>
      </c>
      <c r="O915" s="1" t="s">
        <v>3896</v>
      </c>
      <c r="P915" s="1">
        <v>268486</v>
      </c>
      <c r="Q915" s="1">
        <v>626207</v>
      </c>
      <c r="R915" s="1">
        <v>71</v>
      </c>
      <c r="S915" s="1" t="s">
        <v>1116</v>
      </c>
      <c r="T915" s="1" t="s">
        <v>3895</v>
      </c>
      <c r="U915" s="1">
        <v>3</v>
      </c>
      <c r="V915" s="1" t="s">
        <v>1207</v>
      </c>
      <c r="W915" s="1">
        <v>210</v>
      </c>
      <c r="X915" s="1">
        <v>2</v>
      </c>
      <c r="Y915" s="1" t="s">
        <v>1256</v>
      </c>
      <c r="Z915" s="1">
        <v>1</v>
      </c>
      <c r="AA915" s="1">
        <v>0</v>
      </c>
      <c r="AB915" s="1">
        <v>0</v>
      </c>
      <c r="AC915" s="1">
        <v>0</v>
      </c>
      <c r="AD915" s="1">
        <v>0</v>
      </c>
      <c r="AE915" s="1">
        <v>0</v>
      </c>
      <c r="AF915" s="1">
        <v>0</v>
      </c>
      <c r="AG915" s="1">
        <v>0</v>
      </c>
      <c r="AH915" s="1">
        <v>0</v>
      </c>
      <c r="AI915" s="1">
        <v>0</v>
      </c>
      <c r="AJ915" s="1">
        <v>0</v>
      </c>
      <c r="AK915" s="1">
        <v>0</v>
      </c>
      <c r="AL915" s="1">
        <v>0</v>
      </c>
      <c r="AM915" s="1">
        <v>0</v>
      </c>
      <c r="AN915" s="1">
        <v>1</v>
      </c>
      <c r="AO915" s="1">
        <v>0</v>
      </c>
      <c r="AP915" s="1">
        <v>0</v>
      </c>
      <c r="AQ915" s="1" t="s">
        <v>1591</v>
      </c>
      <c r="AR915" s="1">
        <v>0</v>
      </c>
      <c r="AS915" s="1"/>
      <c r="AT915" s="1" t="s">
        <v>1067</v>
      </c>
      <c r="AU915" s="1" t="s">
        <v>1162</v>
      </c>
      <c r="AV915" s="1" t="s">
        <v>1019</v>
      </c>
      <c r="AW915" s="1">
        <v>12</v>
      </c>
      <c r="AX915" s="1">
        <v>0</v>
      </c>
      <c r="AY915" s="1"/>
      <c r="AZ915" s="1"/>
      <c r="BA915" s="1"/>
      <c r="BB915" s="1"/>
      <c r="BC915" s="1"/>
      <c r="BD915" s="1"/>
      <c r="BE915" s="1"/>
      <c r="BF915" s="3"/>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2">
        <v>41411</v>
      </c>
    </row>
    <row r="916" spans="1:88" s="2" customFormat="1" ht="60" x14ac:dyDescent="0.25">
      <c r="A916" s="1">
        <v>369</v>
      </c>
      <c r="B916" s="1" t="s">
        <v>19</v>
      </c>
      <c r="C916" s="1"/>
      <c r="D916" s="1"/>
      <c r="E916" s="1"/>
      <c r="F916" s="1"/>
      <c r="G916" s="5">
        <v>369.1</v>
      </c>
      <c r="H916" s="1" t="s">
        <v>1878</v>
      </c>
      <c r="I916" s="1" t="s">
        <v>1071</v>
      </c>
      <c r="J916" s="1" t="s">
        <v>980</v>
      </c>
      <c r="K916" s="1" t="s">
        <v>20</v>
      </c>
      <c r="L916" s="1" t="s">
        <v>21</v>
      </c>
      <c r="M916" s="1" t="s">
        <v>1040</v>
      </c>
      <c r="N916" s="2">
        <v>36251</v>
      </c>
      <c r="O916" s="1" t="s">
        <v>3902</v>
      </c>
      <c r="P916" s="1">
        <v>268481</v>
      </c>
      <c r="Q916" s="1">
        <v>626239</v>
      </c>
      <c r="R916" s="1">
        <v>71</v>
      </c>
      <c r="S916" s="1" t="s">
        <v>1116</v>
      </c>
      <c r="T916" s="1" t="s">
        <v>3901</v>
      </c>
      <c r="U916" s="1">
        <v>3</v>
      </c>
      <c r="V916" s="1" t="s">
        <v>1207</v>
      </c>
      <c r="W916" s="1">
        <v>210</v>
      </c>
      <c r="X916" s="1">
        <v>2</v>
      </c>
      <c r="Y916" s="1" t="s">
        <v>1256</v>
      </c>
      <c r="Z916" s="1">
        <v>1</v>
      </c>
      <c r="AA916" s="1">
        <v>1</v>
      </c>
      <c r="AB916" s="1">
        <v>0</v>
      </c>
      <c r="AC916" s="1">
        <v>0</v>
      </c>
      <c r="AD916" s="1">
        <v>0</v>
      </c>
      <c r="AE916" s="1">
        <v>0</v>
      </c>
      <c r="AF916" s="1">
        <v>0</v>
      </c>
      <c r="AG916" s="1">
        <v>0</v>
      </c>
      <c r="AH916" s="1">
        <v>1</v>
      </c>
      <c r="AI916" s="1">
        <v>1</v>
      </c>
      <c r="AJ916" s="1">
        <v>0</v>
      </c>
      <c r="AK916" s="1">
        <v>0</v>
      </c>
      <c r="AL916" s="1">
        <v>0</v>
      </c>
      <c r="AM916" s="1">
        <v>0</v>
      </c>
      <c r="AN916" s="1">
        <v>0</v>
      </c>
      <c r="AO916" s="1">
        <v>0</v>
      </c>
      <c r="AP916" s="1">
        <v>0</v>
      </c>
      <c r="AQ916" s="1" t="s">
        <v>1580</v>
      </c>
      <c r="AR916" s="1">
        <v>0</v>
      </c>
      <c r="AS916" s="1"/>
      <c r="AT916" s="1" t="s">
        <v>1067</v>
      </c>
      <c r="AU916" s="1" t="s">
        <v>1162</v>
      </c>
      <c r="AV916" s="1" t="s">
        <v>1019</v>
      </c>
      <c r="AW916" s="1">
        <v>12</v>
      </c>
      <c r="AX916" s="1">
        <v>12</v>
      </c>
      <c r="AY916" s="1"/>
      <c r="AZ916" s="1" t="s">
        <v>1065</v>
      </c>
      <c r="BA916" s="1"/>
      <c r="BB916" s="1" t="s">
        <v>1827</v>
      </c>
      <c r="BC916" s="1"/>
      <c r="BD916" s="1" t="s">
        <v>19</v>
      </c>
      <c r="BE916" s="1" t="s">
        <v>1036</v>
      </c>
      <c r="BF916" s="3">
        <v>12</v>
      </c>
      <c r="BG916" s="1" t="s">
        <v>3880</v>
      </c>
      <c r="BH916" s="1" t="s">
        <v>980</v>
      </c>
      <c r="BI916" s="1" t="s">
        <v>1173</v>
      </c>
      <c r="BJ916" s="1" t="s">
        <v>1429</v>
      </c>
      <c r="BK916" s="1" t="s">
        <v>1428</v>
      </c>
      <c r="BL916" s="1" t="s">
        <v>1108</v>
      </c>
      <c r="BM916" s="1" t="s">
        <v>1107</v>
      </c>
      <c r="BN916" s="1">
        <v>1</v>
      </c>
      <c r="BO916" s="1"/>
      <c r="BP916" s="1"/>
      <c r="BQ916" s="1"/>
      <c r="BR916" s="1"/>
      <c r="BS916" s="1" t="s">
        <v>1106</v>
      </c>
      <c r="BT916" s="1"/>
      <c r="BU916" s="1" t="s">
        <v>1170</v>
      </c>
      <c r="BV916" s="1"/>
      <c r="BW916" s="1" t="s">
        <v>1170</v>
      </c>
      <c r="BX916" s="1" t="s">
        <v>1106</v>
      </c>
      <c r="BY916" s="1" t="s">
        <v>1106</v>
      </c>
      <c r="BZ916" s="1" t="s">
        <v>1106</v>
      </c>
      <c r="CA916" s="1" t="s">
        <v>1106</v>
      </c>
      <c r="CB916" s="1" t="s">
        <v>1106</v>
      </c>
      <c r="CC916" s="1" t="s">
        <v>1170</v>
      </c>
      <c r="CD916" s="1" t="s">
        <v>1106</v>
      </c>
      <c r="CE916" s="1" t="s">
        <v>1106</v>
      </c>
      <c r="CF916" s="1" t="s">
        <v>1106</v>
      </c>
      <c r="CG916" s="1" t="s">
        <v>1106</v>
      </c>
      <c r="CH916" s="1" t="s">
        <v>1106</v>
      </c>
      <c r="CI916" s="2">
        <v>41411</v>
      </c>
      <c r="CJ916" s="2">
        <v>38718</v>
      </c>
    </row>
    <row r="917" spans="1:88" s="2" customFormat="1" ht="60" x14ac:dyDescent="0.25">
      <c r="A917" s="1">
        <v>369</v>
      </c>
      <c r="B917" s="1" t="s">
        <v>19</v>
      </c>
      <c r="C917" s="1"/>
      <c r="D917" s="1"/>
      <c r="E917" s="1"/>
      <c r="F917" s="1"/>
      <c r="G917" s="5">
        <v>369.2</v>
      </c>
      <c r="H917" s="1" t="s">
        <v>2420</v>
      </c>
      <c r="I917" s="1" t="s">
        <v>1071</v>
      </c>
      <c r="J917" s="1" t="s">
        <v>980</v>
      </c>
      <c r="K917" s="1" t="s">
        <v>20</v>
      </c>
      <c r="L917" s="1" t="s">
        <v>21</v>
      </c>
      <c r="M917" s="1" t="s">
        <v>1040</v>
      </c>
      <c r="N917" s="2">
        <v>36251</v>
      </c>
      <c r="O917" s="1"/>
      <c r="P917" s="1">
        <v>268455</v>
      </c>
      <c r="Q917" s="1">
        <v>626258</v>
      </c>
      <c r="R917" s="1">
        <v>71</v>
      </c>
      <c r="S917" s="1" t="s">
        <v>1116</v>
      </c>
      <c r="T917" s="1" t="s">
        <v>3900</v>
      </c>
      <c r="U917" s="1">
        <v>15</v>
      </c>
      <c r="V917" s="1" t="s">
        <v>1207</v>
      </c>
      <c r="W917" s="1">
        <v>208</v>
      </c>
      <c r="X917" s="1">
        <v>2</v>
      </c>
      <c r="Y917" s="1" t="s">
        <v>2070</v>
      </c>
      <c r="Z917" s="1">
        <v>1</v>
      </c>
      <c r="AA917" s="1">
        <v>0</v>
      </c>
      <c r="AB917" s="1">
        <v>0</v>
      </c>
      <c r="AC917" s="1">
        <v>0</v>
      </c>
      <c r="AD917" s="1">
        <v>1</v>
      </c>
      <c r="AE917" s="1">
        <v>0</v>
      </c>
      <c r="AF917" s="1">
        <v>0</v>
      </c>
      <c r="AG917" s="1">
        <v>0</v>
      </c>
      <c r="AH917" s="1">
        <v>0</v>
      </c>
      <c r="AI917" s="1">
        <v>1</v>
      </c>
      <c r="AJ917" s="1">
        <v>0</v>
      </c>
      <c r="AK917" s="1">
        <v>0</v>
      </c>
      <c r="AL917" s="1">
        <v>0</v>
      </c>
      <c r="AM917" s="1">
        <v>0</v>
      </c>
      <c r="AN917" s="1">
        <v>0</v>
      </c>
      <c r="AO917" s="1">
        <v>0</v>
      </c>
      <c r="AP917" s="1">
        <v>0</v>
      </c>
      <c r="AQ917" s="1" t="s">
        <v>1821</v>
      </c>
      <c r="AR917" s="1">
        <v>0</v>
      </c>
      <c r="AS917" s="1"/>
      <c r="AT917" s="1" t="s">
        <v>1067</v>
      </c>
      <c r="AU917" s="1" t="s">
        <v>1162</v>
      </c>
      <c r="AV917" s="1" t="s">
        <v>1019</v>
      </c>
      <c r="AW917" s="1">
        <v>12</v>
      </c>
      <c r="AX917" s="1">
        <v>0</v>
      </c>
      <c r="AY917" s="1"/>
      <c r="AZ917" s="1" t="s">
        <v>1065</v>
      </c>
      <c r="BA917" s="1"/>
      <c r="BB917" s="1" t="s">
        <v>3899</v>
      </c>
      <c r="BC917" s="1"/>
      <c r="BD917" s="1" t="s">
        <v>19</v>
      </c>
      <c r="BE917" s="1" t="s">
        <v>1036</v>
      </c>
      <c r="BF917" s="3">
        <v>12</v>
      </c>
      <c r="BG917" s="1" t="s">
        <v>3880</v>
      </c>
      <c r="BH917" s="1" t="s">
        <v>980</v>
      </c>
      <c r="BI917" s="1" t="s">
        <v>1173</v>
      </c>
      <c r="BJ917" s="1" t="s">
        <v>1429</v>
      </c>
      <c r="BK917" s="1" t="s">
        <v>1428</v>
      </c>
      <c r="BL917" s="1" t="s">
        <v>1108</v>
      </c>
      <c r="BM917" s="1" t="s">
        <v>1107</v>
      </c>
      <c r="BN917" s="1">
        <v>1</v>
      </c>
      <c r="BO917" s="1"/>
      <c r="BP917" s="1"/>
      <c r="BQ917" s="1"/>
      <c r="BR917" s="1"/>
      <c r="BS917" s="1" t="s">
        <v>1427</v>
      </c>
      <c r="BT917" s="1"/>
      <c r="BU917" s="1"/>
      <c r="BV917" s="1"/>
      <c r="BW917" s="1" t="s">
        <v>1427</v>
      </c>
      <c r="BX917" s="1" t="s">
        <v>1427</v>
      </c>
      <c r="BY917" s="1" t="s">
        <v>1427</v>
      </c>
      <c r="BZ917" s="1" t="s">
        <v>1427</v>
      </c>
      <c r="CA917" s="1" t="s">
        <v>1427</v>
      </c>
      <c r="CB917" s="1" t="s">
        <v>1427</v>
      </c>
      <c r="CC917" s="1" t="s">
        <v>1427</v>
      </c>
      <c r="CD917" s="1" t="s">
        <v>1427</v>
      </c>
      <c r="CE917" s="1" t="s">
        <v>1427</v>
      </c>
      <c r="CF917" s="1" t="s">
        <v>1427</v>
      </c>
      <c r="CG917" s="1" t="s">
        <v>1427</v>
      </c>
      <c r="CH917" s="1" t="s">
        <v>1427</v>
      </c>
      <c r="CI917" s="2">
        <v>41411</v>
      </c>
      <c r="CJ917" s="2">
        <v>39001</v>
      </c>
    </row>
    <row r="918" spans="1:88" s="2" customFormat="1" ht="60" x14ac:dyDescent="0.25">
      <c r="A918" s="1">
        <v>369</v>
      </c>
      <c r="B918" s="1" t="s">
        <v>19</v>
      </c>
      <c r="C918" s="1"/>
      <c r="D918" s="1"/>
      <c r="E918" s="1"/>
      <c r="F918" s="1"/>
      <c r="G918" s="5">
        <v>369.5</v>
      </c>
      <c r="H918" s="1" t="s">
        <v>3894</v>
      </c>
      <c r="I918" s="1" t="s">
        <v>1071</v>
      </c>
      <c r="J918" s="1" t="s">
        <v>980</v>
      </c>
      <c r="K918" s="1" t="s">
        <v>20</v>
      </c>
      <c r="L918" s="1" t="s">
        <v>21</v>
      </c>
      <c r="M918" s="1" t="s">
        <v>1040</v>
      </c>
      <c r="N918" s="2">
        <v>36251</v>
      </c>
      <c r="O918" s="1"/>
      <c r="P918" s="1">
        <v>268422</v>
      </c>
      <c r="Q918" s="1">
        <v>626329</v>
      </c>
      <c r="R918" s="1">
        <v>71</v>
      </c>
      <c r="S918" s="1" t="s">
        <v>1116</v>
      </c>
      <c r="T918" s="1" t="s">
        <v>3893</v>
      </c>
      <c r="U918" s="1">
        <v>10</v>
      </c>
      <c r="V918" s="1" t="s">
        <v>1207</v>
      </c>
      <c r="W918" s="1">
        <v>205</v>
      </c>
      <c r="X918" s="1">
        <v>5</v>
      </c>
      <c r="Y918" s="1" t="s">
        <v>1256</v>
      </c>
      <c r="Z918" s="1">
        <v>1</v>
      </c>
      <c r="AA918" s="1">
        <v>1</v>
      </c>
      <c r="AB918" s="1">
        <v>0</v>
      </c>
      <c r="AC918" s="1">
        <v>0</v>
      </c>
      <c r="AD918" s="1">
        <v>0</v>
      </c>
      <c r="AE918" s="1">
        <v>0</v>
      </c>
      <c r="AF918" s="1">
        <v>0</v>
      </c>
      <c r="AG918" s="1">
        <v>0</v>
      </c>
      <c r="AH918" s="1">
        <v>0</v>
      </c>
      <c r="AI918" s="1">
        <v>1</v>
      </c>
      <c r="AJ918" s="1">
        <v>0</v>
      </c>
      <c r="AK918" s="1">
        <v>0</v>
      </c>
      <c r="AL918" s="1">
        <v>0</v>
      </c>
      <c r="AM918" s="1">
        <v>0</v>
      </c>
      <c r="AN918" s="1">
        <v>0</v>
      </c>
      <c r="AO918" s="1">
        <v>0</v>
      </c>
      <c r="AP918" s="1">
        <v>0</v>
      </c>
      <c r="AQ918" s="1" t="s">
        <v>1465</v>
      </c>
      <c r="AR918" s="1">
        <v>0</v>
      </c>
      <c r="AS918" s="1"/>
      <c r="AT918" s="1" t="s">
        <v>1067</v>
      </c>
      <c r="AU918" s="1" t="s">
        <v>1162</v>
      </c>
      <c r="AV918" s="1" t="s">
        <v>1019</v>
      </c>
      <c r="AW918" s="1">
        <v>12</v>
      </c>
      <c r="AX918" s="1">
        <v>0</v>
      </c>
      <c r="AY918" s="1"/>
      <c r="AZ918" s="1"/>
      <c r="BA918" s="1"/>
      <c r="BB918" s="1"/>
      <c r="BC918" s="1"/>
      <c r="BD918" s="1"/>
      <c r="BE918" s="1"/>
      <c r="BF918" s="3"/>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2">
        <v>41411</v>
      </c>
    </row>
    <row r="919" spans="1:88" ht="60" x14ac:dyDescent="0.25">
      <c r="A919" s="12">
        <v>369</v>
      </c>
      <c r="B919" s="12" t="s">
        <v>19</v>
      </c>
      <c r="C919" s="12"/>
      <c r="D919" s="12"/>
      <c r="E919" s="12"/>
      <c r="G919" s="19">
        <v>369.7</v>
      </c>
      <c r="H919" s="12" t="s">
        <v>3889</v>
      </c>
      <c r="I919" s="12" t="s">
        <v>1071</v>
      </c>
      <c r="J919" s="12" t="s">
        <v>980</v>
      </c>
      <c r="K919" s="12" t="s">
        <v>20</v>
      </c>
      <c r="L919" s="12" t="s">
        <v>21</v>
      </c>
      <c r="M919" s="12" t="s">
        <v>1040</v>
      </c>
      <c r="N919" s="16">
        <v>36251</v>
      </c>
      <c r="O919" s="12"/>
      <c r="P919" s="12">
        <v>268395</v>
      </c>
      <c r="Q919" s="12">
        <v>626230</v>
      </c>
      <c r="R919" s="12">
        <v>71</v>
      </c>
      <c r="S919" s="12" t="s">
        <v>1116</v>
      </c>
      <c r="T919" s="12" t="s">
        <v>3888</v>
      </c>
      <c r="U919" s="12">
        <v>20</v>
      </c>
      <c r="V919" s="12" t="s">
        <v>1207</v>
      </c>
      <c r="W919" s="12"/>
      <c r="X919" s="12"/>
      <c r="Y919" s="12"/>
      <c r="Z919" s="12">
        <v>1</v>
      </c>
      <c r="AA919" s="12">
        <v>0</v>
      </c>
      <c r="AB919" s="12">
        <v>0</v>
      </c>
      <c r="AC919" s="12">
        <v>0</v>
      </c>
      <c r="AD919" s="12">
        <v>0</v>
      </c>
      <c r="AE919" s="12">
        <v>0</v>
      </c>
      <c r="AF919" s="12">
        <v>0</v>
      </c>
      <c r="AG919" s="12">
        <v>0</v>
      </c>
      <c r="AH919" s="12">
        <v>0</v>
      </c>
      <c r="AI919" s="12">
        <v>1</v>
      </c>
      <c r="AJ919" s="12">
        <v>0</v>
      </c>
      <c r="AK919" s="12">
        <v>0</v>
      </c>
      <c r="AL919" s="12">
        <v>0</v>
      </c>
      <c r="AM919" s="12">
        <v>0</v>
      </c>
      <c r="AN919" s="12">
        <v>0</v>
      </c>
      <c r="AO919" s="12">
        <v>0</v>
      </c>
      <c r="AP919" s="12">
        <v>0</v>
      </c>
      <c r="AQ919" s="12" t="s">
        <v>1074</v>
      </c>
      <c r="AR919" s="12">
        <v>0</v>
      </c>
      <c r="AS919" s="12"/>
      <c r="AT919" s="12" t="s">
        <v>1067</v>
      </c>
      <c r="AU919" s="12" t="s">
        <v>1162</v>
      </c>
      <c r="AV919" s="1" t="s">
        <v>1019</v>
      </c>
      <c r="AW919" s="12">
        <v>12</v>
      </c>
      <c r="AX919" s="1">
        <v>0</v>
      </c>
      <c r="AY919" s="12"/>
      <c r="AZ919" s="1" t="s">
        <v>1065</v>
      </c>
      <c r="BB919" s="1" t="s">
        <v>3887</v>
      </c>
      <c r="BD919" s="1" t="s">
        <v>19</v>
      </c>
      <c r="BE919" s="1" t="s">
        <v>1036</v>
      </c>
      <c r="BF919" s="3">
        <v>12</v>
      </c>
      <c r="BG919" s="1" t="s">
        <v>3880</v>
      </c>
      <c r="BH919" s="1" t="s">
        <v>980</v>
      </c>
      <c r="BI919" s="1" t="s">
        <v>1173</v>
      </c>
      <c r="BJ919" s="1" t="s">
        <v>1429</v>
      </c>
      <c r="BK919" s="1" t="s">
        <v>1428</v>
      </c>
      <c r="BL919" s="1" t="s">
        <v>1108</v>
      </c>
      <c r="BM919" s="1" t="s">
        <v>1107</v>
      </c>
      <c r="BN919" s="1">
        <v>1</v>
      </c>
      <c r="BS919" s="1" t="s">
        <v>1427</v>
      </c>
      <c r="BW919" s="1" t="s">
        <v>1427</v>
      </c>
      <c r="BX919" s="1" t="s">
        <v>1427</v>
      </c>
      <c r="BY919" s="1" t="s">
        <v>1427</v>
      </c>
      <c r="BZ919" s="1" t="s">
        <v>1427</v>
      </c>
      <c r="CA919" s="1" t="s">
        <v>1427</v>
      </c>
      <c r="CB919" s="1" t="s">
        <v>1427</v>
      </c>
      <c r="CC919" s="1" t="s">
        <v>1427</v>
      </c>
      <c r="CD919" s="1" t="s">
        <v>1427</v>
      </c>
      <c r="CE919" s="1" t="s">
        <v>1427</v>
      </c>
      <c r="CF919" s="1" t="s">
        <v>1427</v>
      </c>
      <c r="CG919" s="1" t="s">
        <v>1427</v>
      </c>
      <c r="CH919" s="1" t="s">
        <v>1427</v>
      </c>
      <c r="CI919" s="2">
        <v>41411</v>
      </c>
      <c r="CJ919" s="2">
        <v>39001</v>
      </c>
    </row>
    <row r="920" spans="1:88" s="20" customFormat="1" ht="60" x14ac:dyDescent="0.25">
      <c r="A920" s="12">
        <v>369</v>
      </c>
      <c r="B920" s="12" t="s">
        <v>19</v>
      </c>
      <c r="C920" s="12"/>
      <c r="D920" s="12"/>
      <c r="E920" s="12"/>
      <c r="F920" s="1"/>
      <c r="G920" s="19">
        <v>369.6</v>
      </c>
      <c r="H920" s="12" t="s">
        <v>3892</v>
      </c>
      <c r="I920" s="12" t="s">
        <v>1071</v>
      </c>
      <c r="J920" s="12" t="s">
        <v>980</v>
      </c>
      <c r="K920" s="12" t="s">
        <v>20</v>
      </c>
      <c r="L920" s="12" t="s">
        <v>21</v>
      </c>
      <c r="M920" s="12" t="s">
        <v>1040</v>
      </c>
      <c r="N920" s="16">
        <v>36251</v>
      </c>
      <c r="O920" s="12"/>
      <c r="P920" s="12">
        <v>268375</v>
      </c>
      <c r="Q920" s="12">
        <v>626255</v>
      </c>
      <c r="R920" s="12">
        <v>71</v>
      </c>
      <c r="S920" s="12" t="s">
        <v>1116</v>
      </c>
      <c r="T920" s="12" t="s">
        <v>3891</v>
      </c>
      <c r="U920" s="12">
        <v>20</v>
      </c>
      <c r="V920" s="12" t="s">
        <v>1207</v>
      </c>
      <c r="W920" s="12"/>
      <c r="X920" s="12"/>
      <c r="Y920" s="12"/>
      <c r="Z920" s="12">
        <v>1</v>
      </c>
      <c r="AA920" s="12">
        <v>0</v>
      </c>
      <c r="AB920" s="12">
        <v>0</v>
      </c>
      <c r="AC920" s="12">
        <v>0</v>
      </c>
      <c r="AD920" s="12">
        <v>0</v>
      </c>
      <c r="AE920" s="12">
        <v>0</v>
      </c>
      <c r="AF920" s="12">
        <v>0</v>
      </c>
      <c r="AG920" s="12">
        <v>0</v>
      </c>
      <c r="AH920" s="12">
        <v>0</v>
      </c>
      <c r="AI920" s="12">
        <v>1</v>
      </c>
      <c r="AJ920" s="12">
        <v>0</v>
      </c>
      <c r="AK920" s="12">
        <v>0</v>
      </c>
      <c r="AL920" s="12">
        <v>0</v>
      </c>
      <c r="AM920" s="12">
        <v>0</v>
      </c>
      <c r="AN920" s="12">
        <v>0</v>
      </c>
      <c r="AO920" s="12">
        <v>0</v>
      </c>
      <c r="AP920" s="12">
        <v>0</v>
      </c>
      <c r="AQ920" s="12" t="s">
        <v>1074</v>
      </c>
      <c r="AR920" s="12">
        <v>0</v>
      </c>
      <c r="AS920" s="12"/>
      <c r="AT920" s="12" t="s">
        <v>1067</v>
      </c>
      <c r="AU920" s="12" t="s">
        <v>1162</v>
      </c>
      <c r="AV920" s="1" t="s">
        <v>1019</v>
      </c>
      <c r="AW920" s="12">
        <v>12</v>
      </c>
      <c r="AX920" s="1">
        <v>0</v>
      </c>
      <c r="AY920" s="12"/>
      <c r="AZ920" s="1" t="s">
        <v>1065</v>
      </c>
      <c r="BA920" s="1"/>
      <c r="BB920" s="1" t="s">
        <v>3890</v>
      </c>
      <c r="BC920" s="1"/>
      <c r="BD920" s="1" t="s">
        <v>19</v>
      </c>
      <c r="BE920" s="1" t="s">
        <v>1036</v>
      </c>
      <c r="BF920" s="3">
        <v>12</v>
      </c>
      <c r="BG920" s="1" t="s">
        <v>3880</v>
      </c>
      <c r="BH920" s="1" t="s">
        <v>980</v>
      </c>
      <c r="BI920" s="1" t="s">
        <v>1173</v>
      </c>
      <c r="BJ920" s="1" t="s">
        <v>1429</v>
      </c>
      <c r="BK920" s="1" t="s">
        <v>1428</v>
      </c>
      <c r="BL920" s="1" t="s">
        <v>1108</v>
      </c>
      <c r="BM920" s="1" t="s">
        <v>1107</v>
      </c>
      <c r="BN920" s="1">
        <v>1</v>
      </c>
      <c r="BO920" s="1"/>
      <c r="BP920" s="1"/>
      <c r="BQ920" s="1"/>
      <c r="BR920" s="1"/>
      <c r="BS920" s="1" t="s">
        <v>1427</v>
      </c>
      <c r="BT920" s="1"/>
      <c r="BU920" s="1"/>
      <c r="BV920" s="1"/>
      <c r="BW920" s="1" t="s">
        <v>1427</v>
      </c>
      <c r="BX920" s="1" t="s">
        <v>1427</v>
      </c>
      <c r="BY920" s="1" t="s">
        <v>1427</v>
      </c>
      <c r="BZ920" s="1" t="s">
        <v>1427</v>
      </c>
      <c r="CA920" s="1" t="s">
        <v>1427</v>
      </c>
      <c r="CB920" s="1" t="s">
        <v>1427</v>
      </c>
      <c r="CC920" s="1" t="s">
        <v>1427</v>
      </c>
      <c r="CD920" s="1" t="s">
        <v>1427</v>
      </c>
      <c r="CE920" s="1" t="s">
        <v>1427</v>
      </c>
      <c r="CF920" s="1" t="s">
        <v>1427</v>
      </c>
      <c r="CG920" s="1" t="s">
        <v>1427</v>
      </c>
      <c r="CH920" s="1" t="s">
        <v>1427</v>
      </c>
      <c r="CI920" s="2">
        <v>41411</v>
      </c>
      <c r="CJ920" s="2">
        <v>39001</v>
      </c>
    </row>
    <row r="921" spans="1:88" s="20" customFormat="1" ht="60" x14ac:dyDescent="0.25">
      <c r="A921" s="12">
        <v>369</v>
      </c>
      <c r="B921" s="12" t="s">
        <v>19</v>
      </c>
      <c r="C921" s="12"/>
      <c r="D921" s="12"/>
      <c r="E921" s="12"/>
      <c r="F921" s="1"/>
      <c r="G921" s="19">
        <v>369.9</v>
      </c>
      <c r="H921" s="12" t="s">
        <v>3883</v>
      </c>
      <c r="I921" s="12" t="s">
        <v>1071</v>
      </c>
      <c r="J921" s="12" t="s">
        <v>980</v>
      </c>
      <c r="K921" s="12" t="s">
        <v>20</v>
      </c>
      <c r="L921" s="12" t="s">
        <v>21</v>
      </c>
      <c r="M921" s="12" t="s">
        <v>1040</v>
      </c>
      <c r="N921" s="16">
        <v>36251</v>
      </c>
      <c r="O921" s="12"/>
      <c r="P921" s="12">
        <v>268330</v>
      </c>
      <c r="Q921" s="12">
        <v>626205</v>
      </c>
      <c r="R921" s="12">
        <v>71</v>
      </c>
      <c r="S921" s="12" t="s">
        <v>1116</v>
      </c>
      <c r="T921" s="12" t="s">
        <v>3882</v>
      </c>
      <c r="U921" s="12">
        <v>20</v>
      </c>
      <c r="V921" s="12" t="s">
        <v>1207</v>
      </c>
      <c r="W921" s="12"/>
      <c r="X921" s="12"/>
      <c r="Y921" s="12"/>
      <c r="Z921" s="12">
        <v>1</v>
      </c>
      <c r="AA921" s="12">
        <v>0</v>
      </c>
      <c r="AB921" s="12">
        <v>0</v>
      </c>
      <c r="AC921" s="12">
        <v>0</v>
      </c>
      <c r="AD921" s="12">
        <v>0</v>
      </c>
      <c r="AE921" s="12">
        <v>0</v>
      </c>
      <c r="AF921" s="12">
        <v>0</v>
      </c>
      <c r="AG921" s="12">
        <v>0</v>
      </c>
      <c r="AH921" s="12">
        <v>0</v>
      </c>
      <c r="AI921" s="12">
        <v>1</v>
      </c>
      <c r="AJ921" s="12">
        <v>0</v>
      </c>
      <c r="AK921" s="12">
        <v>0</v>
      </c>
      <c r="AL921" s="12">
        <v>0</v>
      </c>
      <c r="AM921" s="12">
        <v>0</v>
      </c>
      <c r="AN921" s="12">
        <v>0</v>
      </c>
      <c r="AO921" s="12">
        <v>0</v>
      </c>
      <c r="AP921" s="12">
        <v>0</v>
      </c>
      <c r="AQ921" s="12" t="s">
        <v>1074</v>
      </c>
      <c r="AR921" s="12">
        <v>0</v>
      </c>
      <c r="AS921" s="12"/>
      <c r="AT921" s="12" t="s">
        <v>1067</v>
      </c>
      <c r="AU921" s="12" t="s">
        <v>1162</v>
      </c>
      <c r="AV921" s="1" t="s">
        <v>1019</v>
      </c>
      <c r="AW921" s="12">
        <v>12</v>
      </c>
      <c r="AX921" s="1">
        <v>0</v>
      </c>
      <c r="AY921" s="12"/>
      <c r="AZ921" s="1" t="s">
        <v>1065</v>
      </c>
      <c r="BA921" s="1"/>
      <c r="BB921" s="1" t="s">
        <v>3881</v>
      </c>
      <c r="BC921" s="1"/>
      <c r="BD921" s="1" t="s">
        <v>19</v>
      </c>
      <c r="BE921" s="1" t="s">
        <v>1036</v>
      </c>
      <c r="BF921" s="3">
        <v>12</v>
      </c>
      <c r="BG921" s="1" t="s">
        <v>3880</v>
      </c>
      <c r="BH921" s="1" t="s">
        <v>980</v>
      </c>
      <c r="BI921" s="1" t="s">
        <v>1173</v>
      </c>
      <c r="BJ921" s="1" t="s">
        <v>1429</v>
      </c>
      <c r="BK921" s="1" t="s">
        <v>1428</v>
      </c>
      <c r="BL921" s="1" t="s">
        <v>1108</v>
      </c>
      <c r="BM921" s="1" t="s">
        <v>1107</v>
      </c>
      <c r="BN921" s="1">
        <v>1</v>
      </c>
      <c r="BO921" s="1"/>
      <c r="BP921" s="1"/>
      <c r="BQ921" s="1"/>
      <c r="BR921" s="1"/>
      <c r="BS921" s="1" t="s">
        <v>1427</v>
      </c>
      <c r="BT921" s="1"/>
      <c r="BU921" s="1"/>
      <c r="BV921" s="1"/>
      <c r="BW921" s="1" t="s">
        <v>1427</v>
      </c>
      <c r="BX921" s="1" t="s">
        <v>1427</v>
      </c>
      <c r="BY921" s="1" t="s">
        <v>1427</v>
      </c>
      <c r="BZ921" s="1" t="s">
        <v>1427</v>
      </c>
      <c r="CA921" s="1" t="s">
        <v>1427</v>
      </c>
      <c r="CB921" s="1" t="s">
        <v>1427</v>
      </c>
      <c r="CC921" s="1" t="s">
        <v>1427</v>
      </c>
      <c r="CD921" s="1" t="s">
        <v>1427</v>
      </c>
      <c r="CE921" s="1" t="s">
        <v>1427</v>
      </c>
      <c r="CF921" s="1" t="s">
        <v>1427</v>
      </c>
      <c r="CG921" s="1" t="s">
        <v>1427</v>
      </c>
      <c r="CH921" s="1" t="s">
        <v>1427</v>
      </c>
      <c r="CI921" s="2">
        <v>41411</v>
      </c>
      <c r="CJ921" s="2">
        <v>39001</v>
      </c>
    </row>
    <row r="922" spans="1:88" s="20" customFormat="1" ht="60" x14ac:dyDescent="0.25">
      <c r="A922" s="12">
        <v>369</v>
      </c>
      <c r="B922" s="12" t="s">
        <v>19</v>
      </c>
      <c r="C922" s="12"/>
      <c r="D922" s="12"/>
      <c r="E922" s="12"/>
      <c r="F922" s="1"/>
      <c r="G922" s="19">
        <v>369.8</v>
      </c>
      <c r="H922" s="12" t="s">
        <v>3886</v>
      </c>
      <c r="I922" s="12" t="s">
        <v>1071</v>
      </c>
      <c r="J922" s="12" t="s">
        <v>980</v>
      </c>
      <c r="K922" s="12" t="s">
        <v>20</v>
      </c>
      <c r="L922" s="12" t="s">
        <v>21</v>
      </c>
      <c r="M922" s="12" t="s">
        <v>1040</v>
      </c>
      <c r="N922" s="16">
        <v>36251</v>
      </c>
      <c r="O922" s="12"/>
      <c r="P922" s="12">
        <v>268320</v>
      </c>
      <c r="Q922" s="12">
        <v>626210</v>
      </c>
      <c r="R922" s="12">
        <v>71</v>
      </c>
      <c r="S922" s="12" t="s">
        <v>1116</v>
      </c>
      <c r="T922" s="12" t="s">
        <v>3885</v>
      </c>
      <c r="U922" s="12">
        <v>20</v>
      </c>
      <c r="V922" s="12" t="s">
        <v>1207</v>
      </c>
      <c r="W922" s="12"/>
      <c r="X922" s="12"/>
      <c r="Y922" s="12"/>
      <c r="Z922" s="12">
        <v>1</v>
      </c>
      <c r="AA922" s="12">
        <v>0</v>
      </c>
      <c r="AB922" s="12">
        <v>0</v>
      </c>
      <c r="AC922" s="12">
        <v>0</v>
      </c>
      <c r="AD922" s="12">
        <v>0</v>
      </c>
      <c r="AE922" s="12">
        <v>0</v>
      </c>
      <c r="AF922" s="12">
        <v>0</v>
      </c>
      <c r="AG922" s="12">
        <v>0</v>
      </c>
      <c r="AH922" s="12">
        <v>0</v>
      </c>
      <c r="AI922" s="12">
        <v>1</v>
      </c>
      <c r="AJ922" s="12">
        <v>0</v>
      </c>
      <c r="AK922" s="12">
        <v>0</v>
      </c>
      <c r="AL922" s="12">
        <v>0</v>
      </c>
      <c r="AM922" s="12">
        <v>0</v>
      </c>
      <c r="AN922" s="12">
        <v>0</v>
      </c>
      <c r="AO922" s="12">
        <v>0</v>
      </c>
      <c r="AP922" s="12">
        <v>0</v>
      </c>
      <c r="AQ922" s="12" t="s">
        <v>1074</v>
      </c>
      <c r="AR922" s="12">
        <v>0</v>
      </c>
      <c r="AS922" s="12"/>
      <c r="AT922" s="12" t="s">
        <v>1067</v>
      </c>
      <c r="AU922" s="12" t="s">
        <v>1162</v>
      </c>
      <c r="AV922" s="1" t="s">
        <v>1019</v>
      </c>
      <c r="AW922" s="12">
        <v>12</v>
      </c>
      <c r="AX922" s="1">
        <v>0</v>
      </c>
      <c r="AY922" s="12"/>
      <c r="AZ922" s="1" t="s">
        <v>1065</v>
      </c>
      <c r="BA922" s="1"/>
      <c r="BB922" s="1" t="s">
        <v>3884</v>
      </c>
      <c r="BC922" s="1"/>
      <c r="BD922" s="1" t="s">
        <v>19</v>
      </c>
      <c r="BE922" s="1" t="s">
        <v>1036</v>
      </c>
      <c r="BF922" s="3">
        <v>12</v>
      </c>
      <c r="BG922" s="1" t="s">
        <v>3880</v>
      </c>
      <c r="BH922" s="1" t="s">
        <v>980</v>
      </c>
      <c r="BI922" s="1" t="s">
        <v>1173</v>
      </c>
      <c r="BJ922" s="1" t="s">
        <v>1429</v>
      </c>
      <c r="BK922" s="1" t="s">
        <v>1428</v>
      </c>
      <c r="BL922" s="1" t="s">
        <v>1108</v>
      </c>
      <c r="BM922" s="1" t="s">
        <v>1107</v>
      </c>
      <c r="BN922" s="1">
        <v>1</v>
      </c>
      <c r="BO922" s="1"/>
      <c r="BP922" s="1"/>
      <c r="BQ922" s="1"/>
      <c r="BR922" s="1"/>
      <c r="BS922" s="1" t="s">
        <v>1427</v>
      </c>
      <c r="BT922" s="1"/>
      <c r="BU922" s="1"/>
      <c r="BV922" s="1"/>
      <c r="BW922" s="1" t="s">
        <v>1427</v>
      </c>
      <c r="BX922" s="1" t="s">
        <v>1427</v>
      </c>
      <c r="BY922" s="1" t="s">
        <v>1427</v>
      </c>
      <c r="BZ922" s="1" t="s">
        <v>1427</v>
      </c>
      <c r="CA922" s="1" t="s">
        <v>1427</v>
      </c>
      <c r="CB922" s="1" t="s">
        <v>1427</v>
      </c>
      <c r="CC922" s="1" t="s">
        <v>1427</v>
      </c>
      <c r="CD922" s="1" t="s">
        <v>1427</v>
      </c>
      <c r="CE922" s="1" t="s">
        <v>1427</v>
      </c>
      <c r="CF922" s="1" t="s">
        <v>1427</v>
      </c>
      <c r="CG922" s="1" t="s">
        <v>1427</v>
      </c>
      <c r="CH922" s="1" t="s">
        <v>1427</v>
      </c>
      <c r="CI922" s="2">
        <v>41411</v>
      </c>
      <c r="CJ922" s="2">
        <v>39001</v>
      </c>
    </row>
    <row r="923" spans="1:88" s="20" customFormat="1" ht="60" x14ac:dyDescent="0.25">
      <c r="A923" s="1">
        <v>369</v>
      </c>
      <c r="B923" s="1" t="s">
        <v>19</v>
      </c>
      <c r="C923" s="1"/>
      <c r="D923" s="1"/>
      <c r="E923" s="1"/>
      <c r="F923" s="1"/>
      <c r="G923" s="5">
        <v>369.3</v>
      </c>
      <c r="H923" s="1" t="s">
        <v>3898</v>
      </c>
      <c r="I923" s="1" t="s">
        <v>1071</v>
      </c>
      <c r="J923" s="1" t="s">
        <v>980</v>
      </c>
      <c r="K923" s="1" t="s">
        <v>20</v>
      </c>
      <c r="L923" s="1" t="s">
        <v>21</v>
      </c>
      <c r="M923" s="1" t="s">
        <v>1040</v>
      </c>
      <c r="N923" s="2">
        <v>36251</v>
      </c>
      <c r="O923" s="1"/>
      <c r="P923" s="1">
        <v>268317</v>
      </c>
      <c r="Q923" s="1">
        <v>626163</v>
      </c>
      <c r="R923" s="1">
        <v>71</v>
      </c>
      <c r="S923" s="1" t="s">
        <v>1116</v>
      </c>
      <c r="T923" s="1" t="s">
        <v>3897</v>
      </c>
      <c r="U923" s="1">
        <v>3</v>
      </c>
      <c r="V923" s="1" t="s">
        <v>1207</v>
      </c>
      <c r="W923" s="1">
        <v>205</v>
      </c>
      <c r="X923" s="1">
        <v>3</v>
      </c>
      <c r="Y923" s="1" t="s">
        <v>1256</v>
      </c>
      <c r="Z923" s="1">
        <v>1</v>
      </c>
      <c r="AA923" s="1">
        <v>0</v>
      </c>
      <c r="AB923" s="1">
        <v>0</v>
      </c>
      <c r="AC923" s="1">
        <v>0</v>
      </c>
      <c r="AD923" s="1">
        <v>0</v>
      </c>
      <c r="AE923" s="1">
        <v>0</v>
      </c>
      <c r="AF923" s="1">
        <v>0</v>
      </c>
      <c r="AG923" s="1">
        <v>1</v>
      </c>
      <c r="AH923" s="1">
        <v>1</v>
      </c>
      <c r="AI923" s="1">
        <v>1</v>
      </c>
      <c r="AJ923" s="1">
        <v>0</v>
      </c>
      <c r="AK923" s="1">
        <v>0</v>
      </c>
      <c r="AL923" s="1">
        <v>0</v>
      </c>
      <c r="AM923" s="1">
        <v>0</v>
      </c>
      <c r="AN923" s="1">
        <v>0</v>
      </c>
      <c r="AO923" s="1">
        <v>0</v>
      </c>
      <c r="AP923" s="1">
        <v>0</v>
      </c>
      <c r="AQ923" s="1" t="s">
        <v>1097</v>
      </c>
      <c r="AR923" s="1">
        <v>0</v>
      </c>
      <c r="AS923" s="1"/>
      <c r="AT923" s="1" t="s">
        <v>1067</v>
      </c>
      <c r="AU923" s="1" t="s">
        <v>1162</v>
      </c>
      <c r="AV923" s="1" t="s">
        <v>1019</v>
      </c>
      <c r="AW923" s="1">
        <v>12</v>
      </c>
      <c r="AX923" s="1">
        <v>0</v>
      </c>
      <c r="AY923" s="1"/>
      <c r="AZ923" s="1" t="s">
        <v>1065</v>
      </c>
      <c r="BA923" s="1"/>
      <c r="BB923" s="1" t="s">
        <v>1441</v>
      </c>
      <c r="BC923" s="1"/>
      <c r="BD923" s="1" t="s">
        <v>19</v>
      </c>
      <c r="BE923" s="1" t="s">
        <v>1036</v>
      </c>
      <c r="BF923" s="3">
        <v>12</v>
      </c>
      <c r="BG923" s="1" t="s">
        <v>3880</v>
      </c>
      <c r="BH923" s="1" t="s">
        <v>980</v>
      </c>
      <c r="BI923" s="1" t="s">
        <v>1173</v>
      </c>
      <c r="BJ923" s="1" t="s">
        <v>1429</v>
      </c>
      <c r="BK923" s="1" t="s">
        <v>1428</v>
      </c>
      <c r="BL923" s="1" t="s">
        <v>1108</v>
      </c>
      <c r="BM923" s="1" t="s">
        <v>1107</v>
      </c>
      <c r="BN923" s="1">
        <v>1</v>
      </c>
      <c r="BO923" s="1"/>
      <c r="BP923" s="1"/>
      <c r="BQ923" s="1"/>
      <c r="BR923" s="1"/>
      <c r="BS923" s="1" t="s">
        <v>1106</v>
      </c>
      <c r="BT923" s="1"/>
      <c r="BU923" s="1" t="s">
        <v>1170</v>
      </c>
      <c r="BV923" s="1"/>
      <c r="BW923" s="1" t="s">
        <v>1170</v>
      </c>
      <c r="BX923" s="1" t="s">
        <v>1106</v>
      </c>
      <c r="BY923" s="1" t="s">
        <v>1106</v>
      </c>
      <c r="BZ923" s="1" t="s">
        <v>1106</v>
      </c>
      <c r="CA923" s="1" t="s">
        <v>1106</v>
      </c>
      <c r="CB923" s="1" t="s">
        <v>1106</v>
      </c>
      <c r="CC923" s="1" t="s">
        <v>1170</v>
      </c>
      <c r="CD923" s="1" t="s">
        <v>1106</v>
      </c>
      <c r="CE923" s="1" t="s">
        <v>1106</v>
      </c>
      <c r="CF923" s="1" t="s">
        <v>1106</v>
      </c>
      <c r="CG923" s="1" t="s">
        <v>1106</v>
      </c>
      <c r="CH923" s="1" t="s">
        <v>1106</v>
      </c>
      <c r="CI923" s="2">
        <v>41411</v>
      </c>
      <c r="CJ923" s="2">
        <v>38718</v>
      </c>
    </row>
    <row r="924" spans="1:88" ht="30" x14ac:dyDescent="0.25">
      <c r="A924" s="1">
        <v>370</v>
      </c>
      <c r="B924" s="1" t="s">
        <v>22</v>
      </c>
      <c r="F924" s="1" t="s">
        <v>3861</v>
      </c>
      <c r="G924" s="5">
        <v>370.3</v>
      </c>
      <c r="H924" s="1" t="s">
        <v>3874</v>
      </c>
      <c r="I924" s="1" t="s">
        <v>16</v>
      </c>
      <c r="J924" s="1" t="s">
        <v>70</v>
      </c>
      <c r="K924" s="1" t="s">
        <v>23</v>
      </c>
      <c r="L924" s="1" t="s">
        <v>16</v>
      </c>
      <c r="M924" s="1" t="s">
        <v>3859</v>
      </c>
      <c r="N924" s="2">
        <v>36251</v>
      </c>
      <c r="O924" s="1" t="s">
        <v>3873</v>
      </c>
      <c r="P924" s="1">
        <v>416460</v>
      </c>
      <c r="Q924" s="1">
        <v>407383</v>
      </c>
      <c r="R924" s="1">
        <v>110</v>
      </c>
      <c r="S924" s="1" t="s">
        <v>1336</v>
      </c>
      <c r="T924" s="1" t="s">
        <v>3872</v>
      </c>
      <c r="U924" s="1">
        <v>10</v>
      </c>
      <c r="V924" s="1" t="s">
        <v>1194</v>
      </c>
      <c r="W924" s="1">
        <v>190</v>
      </c>
      <c r="X924" s="1">
        <v>5</v>
      </c>
      <c r="Y924" s="1" t="s">
        <v>1256</v>
      </c>
      <c r="Z924" s="1">
        <v>1</v>
      </c>
      <c r="AA924" s="1">
        <v>0</v>
      </c>
      <c r="AB924" s="1">
        <v>0</v>
      </c>
      <c r="AC924" s="1">
        <v>0</v>
      </c>
      <c r="AD924" s="1">
        <v>0</v>
      </c>
      <c r="AE924" s="1">
        <v>0</v>
      </c>
      <c r="AF924" s="1">
        <v>0</v>
      </c>
      <c r="AG924" s="1">
        <v>0</v>
      </c>
      <c r="AH924" s="1">
        <v>0</v>
      </c>
      <c r="AI924" s="1">
        <v>0</v>
      </c>
      <c r="AJ924" s="1">
        <v>0</v>
      </c>
      <c r="AK924" s="1">
        <v>0</v>
      </c>
      <c r="AL924" s="1">
        <v>0</v>
      </c>
      <c r="AM924" s="1">
        <v>0</v>
      </c>
      <c r="AN924" s="1">
        <v>1</v>
      </c>
      <c r="AO924" s="1">
        <v>0</v>
      </c>
      <c r="AP924" s="1">
        <v>0</v>
      </c>
      <c r="AQ924" s="1" t="s">
        <v>1591</v>
      </c>
      <c r="AR924" s="1">
        <v>0</v>
      </c>
      <c r="AT924" s="1" t="s">
        <v>16</v>
      </c>
      <c r="AU924" s="1" t="s">
        <v>1206</v>
      </c>
      <c r="AV924" s="1" t="s">
        <v>1019</v>
      </c>
      <c r="AW924" s="1">
        <v>12</v>
      </c>
      <c r="AX924" s="1">
        <v>0</v>
      </c>
      <c r="CI924" s="2">
        <v>41411</v>
      </c>
    </row>
    <row r="925" spans="1:88" ht="30" x14ac:dyDescent="0.25">
      <c r="A925" s="1">
        <v>370</v>
      </c>
      <c r="B925" s="1" t="s">
        <v>22</v>
      </c>
      <c r="F925" s="1" t="s">
        <v>3861</v>
      </c>
      <c r="G925" s="5">
        <v>370.1</v>
      </c>
      <c r="H925" s="1" t="s">
        <v>3879</v>
      </c>
      <c r="I925" s="1" t="s">
        <v>16</v>
      </c>
      <c r="J925" s="1" t="s">
        <v>70</v>
      </c>
      <c r="K925" s="1" t="s">
        <v>23</v>
      </c>
      <c r="L925" s="1" t="s">
        <v>16</v>
      </c>
      <c r="M925" s="1" t="s">
        <v>3859</v>
      </c>
      <c r="N925" s="2">
        <v>36251</v>
      </c>
      <c r="O925" s="1" t="s">
        <v>3876</v>
      </c>
      <c r="P925" s="1">
        <v>416456</v>
      </c>
      <c r="Q925" s="1">
        <v>407375</v>
      </c>
      <c r="R925" s="1">
        <v>110</v>
      </c>
      <c r="S925" s="1" t="s">
        <v>1336</v>
      </c>
      <c r="T925" s="1" t="s">
        <v>3878</v>
      </c>
      <c r="U925" s="1">
        <v>10</v>
      </c>
      <c r="V925" s="1" t="s">
        <v>1194</v>
      </c>
      <c r="W925" s="1">
        <v>190</v>
      </c>
      <c r="X925" s="1">
        <v>5</v>
      </c>
      <c r="Y925" s="1" t="s">
        <v>1256</v>
      </c>
      <c r="Z925" s="1">
        <v>1</v>
      </c>
      <c r="AA925" s="1">
        <v>0</v>
      </c>
      <c r="AB925" s="1">
        <v>0</v>
      </c>
      <c r="AC925" s="1">
        <v>0</v>
      </c>
      <c r="AD925" s="1">
        <v>0</v>
      </c>
      <c r="AE925" s="1">
        <v>0</v>
      </c>
      <c r="AF925" s="1">
        <v>0</v>
      </c>
      <c r="AG925" s="1">
        <v>0</v>
      </c>
      <c r="AH925" s="1">
        <v>0</v>
      </c>
      <c r="AI925" s="1">
        <v>0</v>
      </c>
      <c r="AJ925" s="1">
        <v>0</v>
      </c>
      <c r="AK925" s="1">
        <v>0</v>
      </c>
      <c r="AL925" s="1">
        <v>0</v>
      </c>
      <c r="AM925" s="1">
        <v>0</v>
      </c>
      <c r="AN925" s="1">
        <v>1</v>
      </c>
      <c r="AO925" s="1">
        <v>0</v>
      </c>
      <c r="AP925" s="1">
        <v>0</v>
      </c>
      <c r="AQ925" s="1" t="s">
        <v>1591</v>
      </c>
      <c r="AR925" s="1">
        <v>0</v>
      </c>
      <c r="AT925" s="1" t="s">
        <v>16</v>
      </c>
      <c r="AU925" s="1" t="s">
        <v>1206</v>
      </c>
      <c r="AV925" s="1" t="s">
        <v>1019</v>
      </c>
      <c r="AW925" s="1">
        <v>12</v>
      </c>
      <c r="AX925" s="1">
        <v>12</v>
      </c>
      <c r="CI925" s="2">
        <v>41411</v>
      </c>
    </row>
    <row r="926" spans="1:88" ht="30" x14ac:dyDescent="0.25">
      <c r="A926" s="1">
        <v>370</v>
      </c>
      <c r="B926" s="1" t="s">
        <v>22</v>
      </c>
      <c r="F926" s="1" t="s">
        <v>3861</v>
      </c>
      <c r="G926" s="5">
        <v>370.2</v>
      </c>
      <c r="H926" s="1" t="s">
        <v>3877</v>
      </c>
      <c r="I926" s="1" t="s">
        <v>16</v>
      </c>
      <c r="J926" s="1" t="s">
        <v>70</v>
      </c>
      <c r="K926" s="1" t="s">
        <v>23</v>
      </c>
      <c r="L926" s="1" t="s">
        <v>16</v>
      </c>
      <c r="M926" s="1" t="s">
        <v>3859</v>
      </c>
      <c r="N926" s="2">
        <v>36251</v>
      </c>
      <c r="O926" s="1" t="s">
        <v>3876</v>
      </c>
      <c r="P926" s="1">
        <v>416425</v>
      </c>
      <c r="Q926" s="1">
        <v>407387</v>
      </c>
      <c r="R926" s="1">
        <v>110</v>
      </c>
      <c r="S926" s="1" t="s">
        <v>1336</v>
      </c>
      <c r="T926" s="1" t="s">
        <v>3875</v>
      </c>
      <c r="U926" s="1">
        <v>5</v>
      </c>
      <c r="V926" s="1" t="s">
        <v>1207</v>
      </c>
      <c r="W926" s="1">
        <v>180</v>
      </c>
      <c r="X926" s="1">
        <v>5</v>
      </c>
      <c r="Y926" s="1" t="s">
        <v>1256</v>
      </c>
      <c r="Z926" s="1">
        <v>1</v>
      </c>
      <c r="AA926" s="1">
        <v>1</v>
      </c>
      <c r="AB926" s="1">
        <v>0</v>
      </c>
      <c r="AC926" s="1">
        <v>0</v>
      </c>
      <c r="AD926" s="1">
        <v>0</v>
      </c>
      <c r="AE926" s="1">
        <v>0</v>
      </c>
      <c r="AF926" s="1">
        <v>0</v>
      </c>
      <c r="AG926" s="1">
        <v>0</v>
      </c>
      <c r="AH926" s="1">
        <v>0</v>
      </c>
      <c r="AI926" s="1">
        <v>1</v>
      </c>
      <c r="AJ926" s="1">
        <v>0</v>
      </c>
      <c r="AK926" s="1">
        <v>0</v>
      </c>
      <c r="AL926" s="1">
        <v>0</v>
      </c>
      <c r="AM926" s="1">
        <v>0</v>
      </c>
      <c r="AN926" s="1">
        <v>0</v>
      </c>
      <c r="AO926" s="1">
        <v>0</v>
      </c>
      <c r="AP926" s="1">
        <v>0</v>
      </c>
      <c r="AQ926" s="1" t="s">
        <v>1465</v>
      </c>
      <c r="AR926" s="1">
        <v>0</v>
      </c>
      <c r="AT926" s="1" t="s">
        <v>16</v>
      </c>
      <c r="AU926" s="1" t="s">
        <v>1206</v>
      </c>
      <c r="AV926" s="1" t="s">
        <v>1019</v>
      </c>
      <c r="AW926" s="1">
        <v>12</v>
      </c>
      <c r="AX926" s="1">
        <v>0</v>
      </c>
      <c r="AZ926" s="1" t="s">
        <v>1065</v>
      </c>
      <c r="BB926" s="1" t="s">
        <v>2101</v>
      </c>
      <c r="BD926" s="1" t="s">
        <v>1415</v>
      </c>
      <c r="BE926" s="1" t="s">
        <v>1036</v>
      </c>
      <c r="BF926" s="3">
        <v>12</v>
      </c>
      <c r="BG926" s="1" t="s">
        <v>3855</v>
      </c>
      <c r="BH926" s="1" t="s">
        <v>1135</v>
      </c>
      <c r="BI926" s="1" t="s">
        <v>1173</v>
      </c>
      <c r="BJ926" s="1" t="s">
        <v>1225</v>
      </c>
      <c r="BK926" s="1" t="s">
        <v>1109</v>
      </c>
      <c r="BL926" s="1" t="s">
        <v>1108</v>
      </c>
      <c r="BM926" s="1" t="s">
        <v>1107</v>
      </c>
      <c r="BN926" s="1">
        <v>1</v>
      </c>
      <c r="BT926" s="1" t="s">
        <v>1106</v>
      </c>
      <c r="BU926" s="1" t="s">
        <v>1266</v>
      </c>
      <c r="BW926" s="1" t="s">
        <v>1266</v>
      </c>
      <c r="BX926" s="1" t="s">
        <v>1106</v>
      </c>
      <c r="BY926" s="1" t="s">
        <v>1106</v>
      </c>
      <c r="BZ926" s="1" t="s">
        <v>1106</v>
      </c>
      <c r="CA926" s="1" t="s">
        <v>1106</v>
      </c>
      <c r="CB926" s="1" t="s">
        <v>1106</v>
      </c>
      <c r="CC926" s="1" t="s">
        <v>1266</v>
      </c>
      <c r="CD926" s="1" t="s">
        <v>1106</v>
      </c>
      <c r="CE926" s="1" t="s">
        <v>1106</v>
      </c>
      <c r="CF926" s="1" t="s">
        <v>1106</v>
      </c>
      <c r="CG926" s="1" t="s">
        <v>1106</v>
      </c>
      <c r="CH926" s="1" t="s">
        <v>1106</v>
      </c>
      <c r="CI926" s="2">
        <v>41411</v>
      </c>
      <c r="CJ926" s="2">
        <v>41347</v>
      </c>
    </row>
    <row r="927" spans="1:88" s="20" customFormat="1" ht="30" x14ac:dyDescent="0.25">
      <c r="A927" s="12">
        <v>370</v>
      </c>
      <c r="B927" s="12" t="s">
        <v>22</v>
      </c>
      <c r="C927" s="12"/>
      <c r="D927" s="12"/>
      <c r="E927" s="12"/>
      <c r="F927" s="1" t="s">
        <v>3861</v>
      </c>
      <c r="G927" s="19">
        <v>370.4</v>
      </c>
      <c r="H927" s="12" t="s">
        <v>1658</v>
      </c>
      <c r="I927" s="12" t="s">
        <v>16</v>
      </c>
      <c r="J927" s="12" t="s">
        <v>70</v>
      </c>
      <c r="K927" s="12" t="s">
        <v>23</v>
      </c>
      <c r="L927" s="12" t="s">
        <v>16</v>
      </c>
      <c r="M927" s="12" t="s">
        <v>3859</v>
      </c>
      <c r="N927" s="16">
        <v>36251</v>
      </c>
      <c r="O927" s="12"/>
      <c r="P927" s="12">
        <v>416425</v>
      </c>
      <c r="Q927" s="12">
        <v>407365</v>
      </c>
      <c r="R927" s="12">
        <v>110</v>
      </c>
      <c r="S927" s="12" t="s">
        <v>1336</v>
      </c>
      <c r="T927" s="12" t="s">
        <v>3871</v>
      </c>
      <c r="U927" s="12">
        <v>20</v>
      </c>
      <c r="V927" s="12" t="s">
        <v>1207</v>
      </c>
      <c r="W927" s="12"/>
      <c r="X927" s="12"/>
      <c r="Y927" s="12"/>
      <c r="Z927" s="12">
        <v>1</v>
      </c>
      <c r="AA927" s="12">
        <v>0</v>
      </c>
      <c r="AB927" s="12">
        <v>0</v>
      </c>
      <c r="AC927" s="12">
        <v>0</v>
      </c>
      <c r="AD927" s="12">
        <v>0</v>
      </c>
      <c r="AE927" s="12">
        <v>0</v>
      </c>
      <c r="AF927" s="12">
        <v>0</v>
      </c>
      <c r="AG927" s="12">
        <v>0</v>
      </c>
      <c r="AH927" s="12">
        <v>0</v>
      </c>
      <c r="AI927" s="12">
        <v>1</v>
      </c>
      <c r="AJ927" s="12">
        <v>0</v>
      </c>
      <c r="AK927" s="12">
        <v>0</v>
      </c>
      <c r="AL927" s="12">
        <v>0</v>
      </c>
      <c r="AM927" s="12">
        <v>0</v>
      </c>
      <c r="AN927" s="12">
        <v>0</v>
      </c>
      <c r="AO927" s="12">
        <v>0</v>
      </c>
      <c r="AP927" s="12">
        <v>0</v>
      </c>
      <c r="AQ927" s="12" t="s">
        <v>1074</v>
      </c>
      <c r="AR927" s="12">
        <v>0</v>
      </c>
      <c r="AS927" s="12"/>
      <c r="AT927" s="12" t="s">
        <v>16</v>
      </c>
      <c r="AU927" s="12" t="s">
        <v>1206</v>
      </c>
      <c r="AV927" s="1" t="s">
        <v>1019</v>
      </c>
      <c r="AW927" s="12">
        <v>12</v>
      </c>
      <c r="AX927" s="1">
        <v>0</v>
      </c>
      <c r="AY927" s="12"/>
      <c r="AZ927" s="1" t="s">
        <v>1205</v>
      </c>
      <c r="BA927" s="1"/>
      <c r="BB927" s="1" t="s">
        <v>1658</v>
      </c>
      <c r="BC927" s="1" t="s">
        <v>3870</v>
      </c>
      <c r="BD927" s="1">
        <v>0</v>
      </c>
      <c r="BE927" s="1" t="s">
        <v>1036</v>
      </c>
      <c r="BF927" s="3">
        <v>12</v>
      </c>
      <c r="BG927" s="1" t="s">
        <v>3855</v>
      </c>
      <c r="BH927" s="1" t="s">
        <v>1135</v>
      </c>
      <c r="BI927" s="1">
        <v>0</v>
      </c>
      <c r="BJ927" s="1">
        <v>0</v>
      </c>
      <c r="BK927" s="1" t="s">
        <v>1109</v>
      </c>
      <c r="BL927" s="1">
        <v>0</v>
      </c>
      <c r="BM927" s="1" t="s">
        <v>1107</v>
      </c>
      <c r="BN927" s="1">
        <v>1</v>
      </c>
      <c r="BO927" s="1"/>
      <c r="BP927" s="1"/>
      <c r="BQ927" s="1"/>
      <c r="BR927" s="1"/>
      <c r="BS927" s="1" t="s">
        <v>1106</v>
      </c>
      <c r="BT927" s="1"/>
      <c r="BU927" s="1"/>
      <c r="BV927" s="1" t="s">
        <v>1105</v>
      </c>
      <c r="BW927" s="1" t="s">
        <v>1033</v>
      </c>
      <c r="BX927" s="1" t="s">
        <v>1033</v>
      </c>
      <c r="BY927" s="1" t="s">
        <v>1033</v>
      </c>
      <c r="BZ927" s="1" t="s">
        <v>1033</v>
      </c>
      <c r="CA927" s="1" t="s">
        <v>1033</v>
      </c>
      <c r="CB927" s="1" t="s">
        <v>1033</v>
      </c>
      <c r="CC927" s="1" t="s">
        <v>1033</v>
      </c>
      <c r="CD927" s="1" t="s">
        <v>1033</v>
      </c>
      <c r="CE927" s="1" t="s">
        <v>1033</v>
      </c>
      <c r="CF927" s="1" t="s">
        <v>1033</v>
      </c>
      <c r="CG927" s="1" t="s">
        <v>1033</v>
      </c>
      <c r="CH927" s="1" t="s">
        <v>1033</v>
      </c>
      <c r="CI927" s="2">
        <v>41411</v>
      </c>
      <c r="CJ927" s="2">
        <v>41310</v>
      </c>
    </row>
    <row r="928" spans="1:88" s="20" customFormat="1" ht="30" x14ac:dyDescent="0.25">
      <c r="A928" s="12">
        <v>370</v>
      </c>
      <c r="B928" s="12" t="s">
        <v>22</v>
      </c>
      <c r="C928" s="12"/>
      <c r="D928" s="12"/>
      <c r="E928" s="12"/>
      <c r="F928" s="1" t="s">
        <v>3861</v>
      </c>
      <c r="G928" s="19">
        <v>370.5</v>
      </c>
      <c r="H928" s="12" t="s">
        <v>3869</v>
      </c>
      <c r="I928" s="12" t="s">
        <v>16</v>
      </c>
      <c r="J928" s="12" t="s">
        <v>70</v>
      </c>
      <c r="K928" s="12" t="s">
        <v>23</v>
      </c>
      <c r="L928" s="12" t="s">
        <v>16</v>
      </c>
      <c r="M928" s="12" t="s">
        <v>3859</v>
      </c>
      <c r="N928" s="16">
        <v>36251</v>
      </c>
      <c r="O928" s="12"/>
      <c r="P928" s="12">
        <v>416230</v>
      </c>
      <c r="Q928" s="12">
        <v>408150</v>
      </c>
      <c r="R928" s="12">
        <v>110</v>
      </c>
      <c r="S928" s="12" t="s">
        <v>1336</v>
      </c>
      <c r="T928" s="12" t="s">
        <v>3868</v>
      </c>
      <c r="U928" s="12">
        <v>10</v>
      </c>
      <c r="V928" s="12" t="s">
        <v>1207</v>
      </c>
      <c r="W928" s="12"/>
      <c r="X928" s="12"/>
      <c r="Y928" s="12"/>
      <c r="Z928" s="12">
        <v>1</v>
      </c>
      <c r="AA928" s="12">
        <v>0</v>
      </c>
      <c r="AB928" s="12">
        <v>0</v>
      </c>
      <c r="AC928" s="12">
        <v>0</v>
      </c>
      <c r="AD928" s="12">
        <v>0</v>
      </c>
      <c r="AE928" s="12">
        <v>0</v>
      </c>
      <c r="AF928" s="12">
        <v>0</v>
      </c>
      <c r="AG928" s="12">
        <v>0</v>
      </c>
      <c r="AH928" s="12">
        <v>0</v>
      </c>
      <c r="AI928" s="12">
        <v>1</v>
      </c>
      <c r="AJ928" s="12">
        <v>0</v>
      </c>
      <c r="AK928" s="12">
        <v>0</v>
      </c>
      <c r="AL928" s="12">
        <v>0</v>
      </c>
      <c r="AM928" s="12">
        <v>0</v>
      </c>
      <c r="AN928" s="12">
        <v>0</v>
      </c>
      <c r="AO928" s="12">
        <v>0</v>
      </c>
      <c r="AP928" s="12">
        <v>0</v>
      </c>
      <c r="AQ928" s="12" t="s">
        <v>1074</v>
      </c>
      <c r="AR928" s="12">
        <v>0</v>
      </c>
      <c r="AS928" s="12"/>
      <c r="AT928" s="12" t="s">
        <v>16</v>
      </c>
      <c r="AU928" s="12" t="s">
        <v>1206</v>
      </c>
      <c r="AV928" s="1" t="s">
        <v>1019</v>
      </c>
      <c r="AW928" s="12">
        <v>12</v>
      </c>
      <c r="AX928" s="1">
        <v>0</v>
      </c>
      <c r="AY928" s="12"/>
      <c r="AZ928" s="1" t="s">
        <v>1205</v>
      </c>
      <c r="BA928" s="1"/>
      <c r="BB928" s="1" t="s">
        <v>3867</v>
      </c>
      <c r="BC928" s="1" t="s">
        <v>3866</v>
      </c>
      <c r="BD928" s="1">
        <v>0</v>
      </c>
      <c r="BE928" s="1" t="s">
        <v>1036</v>
      </c>
      <c r="BF928" s="3">
        <v>12</v>
      </c>
      <c r="BG928" s="1" t="s">
        <v>3855</v>
      </c>
      <c r="BH928" s="1" t="s">
        <v>1135</v>
      </c>
      <c r="BI928" s="1">
        <v>0</v>
      </c>
      <c r="BJ928" s="1">
        <v>0</v>
      </c>
      <c r="BK928" s="1" t="s">
        <v>1109</v>
      </c>
      <c r="BL928" s="1">
        <v>0</v>
      </c>
      <c r="BM928" s="1" t="s">
        <v>1107</v>
      </c>
      <c r="BN928" s="1">
        <v>1</v>
      </c>
      <c r="BO928" s="1"/>
      <c r="BP928" s="1"/>
      <c r="BQ928" s="1"/>
      <c r="BR928" s="1"/>
      <c r="BS928" s="1" t="s">
        <v>1106</v>
      </c>
      <c r="BT928" s="1"/>
      <c r="BU928" s="1"/>
      <c r="BV928" s="1" t="s">
        <v>1105</v>
      </c>
      <c r="BW928" s="1" t="s">
        <v>1033</v>
      </c>
      <c r="BX928" s="1" t="s">
        <v>1033</v>
      </c>
      <c r="BY928" s="1" t="s">
        <v>1033</v>
      </c>
      <c r="BZ928" s="1" t="s">
        <v>1033</v>
      </c>
      <c r="CA928" s="1" t="s">
        <v>1033</v>
      </c>
      <c r="CB928" s="1" t="s">
        <v>1033</v>
      </c>
      <c r="CC928" s="1" t="s">
        <v>1033</v>
      </c>
      <c r="CD928" s="1" t="s">
        <v>1033</v>
      </c>
      <c r="CE928" s="1" t="s">
        <v>1033</v>
      </c>
      <c r="CF928" s="1" t="s">
        <v>1033</v>
      </c>
      <c r="CG928" s="1" t="s">
        <v>1033</v>
      </c>
      <c r="CH928" s="1" t="s">
        <v>1033</v>
      </c>
      <c r="CI928" s="2">
        <v>41411</v>
      </c>
      <c r="CJ928" s="2">
        <v>41310</v>
      </c>
    </row>
    <row r="929" spans="1:88" s="20" customFormat="1" ht="45" x14ac:dyDescent="0.25">
      <c r="A929" s="12">
        <v>370</v>
      </c>
      <c r="B929" s="12" t="s">
        <v>22</v>
      </c>
      <c r="C929" s="12"/>
      <c r="D929" s="12"/>
      <c r="E929" s="12"/>
      <c r="F929" s="1" t="s">
        <v>3861</v>
      </c>
      <c r="G929" s="19">
        <v>370.6</v>
      </c>
      <c r="H929" s="12" t="s">
        <v>3865</v>
      </c>
      <c r="I929" s="12" t="s">
        <v>16</v>
      </c>
      <c r="J929" s="12" t="s">
        <v>70</v>
      </c>
      <c r="K929" s="12" t="s">
        <v>23</v>
      </c>
      <c r="L929" s="12" t="s">
        <v>16</v>
      </c>
      <c r="M929" s="12" t="s">
        <v>3859</v>
      </c>
      <c r="N929" s="16">
        <v>36251</v>
      </c>
      <c r="O929" s="12"/>
      <c r="P929" s="12">
        <v>415935</v>
      </c>
      <c r="Q929" s="12">
        <v>409335</v>
      </c>
      <c r="R929" s="12">
        <v>110</v>
      </c>
      <c r="S929" s="12" t="s">
        <v>1336</v>
      </c>
      <c r="T929" s="12" t="s">
        <v>3864</v>
      </c>
      <c r="U929" s="12">
        <v>10</v>
      </c>
      <c r="V929" s="12" t="s">
        <v>1207</v>
      </c>
      <c r="W929" s="12"/>
      <c r="X929" s="12"/>
      <c r="Y929" s="12"/>
      <c r="Z929" s="12">
        <v>1</v>
      </c>
      <c r="AA929" s="12">
        <v>0</v>
      </c>
      <c r="AB929" s="12">
        <v>0</v>
      </c>
      <c r="AC929" s="12">
        <v>0</v>
      </c>
      <c r="AD929" s="12">
        <v>0</v>
      </c>
      <c r="AE929" s="12">
        <v>0</v>
      </c>
      <c r="AF929" s="12">
        <v>0</v>
      </c>
      <c r="AG929" s="12">
        <v>0</v>
      </c>
      <c r="AH929" s="12">
        <v>0</v>
      </c>
      <c r="AI929" s="12">
        <v>1</v>
      </c>
      <c r="AJ929" s="12">
        <v>0</v>
      </c>
      <c r="AK929" s="12">
        <v>0</v>
      </c>
      <c r="AL929" s="12">
        <v>0</v>
      </c>
      <c r="AM929" s="12">
        <v>0</v>
      </c>
      <c r="AN929" s="12">
        <v>0</v>
      </c>
      <c r="AO929" s="12">
        <v>0</v>
      </c>
      <c r="AP929" s="12">
        <v>0</v>
      </c>
      <c r="AQ929" s="12" t="s">
        <v>1074</v>
      </c>
      <c r="AR929" s="12">
        <v>0</v>
      </c>
      <c r="AS929" s="12"/>
      <c r="AT929" s="12" t="s">
        <v>16</v>
      </c>
      <c r="AU929" s="12" t="s">
        <v>1206</v>
      </c>
      <c r="AV929" s="1" t="s">
        <v>1019</v>
      </c>
      <c r="AW929" s="12">
        <v>12</v>
      </c>
      <c r="AX929" s="1">
        <v>0</v>
      </c>
      <c r="AY929" s="12"/>
      <c r="AZ929" s="1" t="s">
        <v>1205</v>
      </c>
      <c r="BA929" s="1"/>
      <c r="BB929" s="1" t="s">
        <v>3863</v>
      </c>
      <c r="BC929" s="1" t="s">
        <v>3862</v>
      </c>
      <c r="BD929" s="1">
        <v>0</v>
      </c>
      <c r="BE929" s="1" t="s">
        <v>1036</v>
      </c>
      <c r="BF929" s="3">
        <v>12</v>
      </c>
      <c r="BG929" s="1" t="s">
        <v>3855</v>
      </c>
      <c r="BH929" s="1" t="s">
        <v>1135</v>
      </c>
      <c r="BI929" s="1">
        <v>0</v>
      </c>
      <c r="BJ929" s="1">
        <v>0</v>
      </c>
      <c r="BK929" s="1" t="s">
        <v>1109</v>
      </c>
      <c r="BL929" s="1">
        <v>0</v>
      </c>
      <c r="BM929" s="1" t="s">
        <v>1107</v>
      </c>
      <c r="BN929" s="1">
        <v>1</v>
      </c>
      <c r="BO929" s="1"/>
      <c r="BP929" s="1"/>
      <c r="BQ929" s="1"/>
      <c r="BR929" s="1"/>
      <c r="BS929" s="1" t="s">
        <v>1106</v>
      </c>
      <c r="BT929" s="1"/>
      <c r="BU929" s="1"/>
      <c r="BV929" s="1" t="s">
        <v>1105</v>
      </c>
      <c r="BW929" s="1" t="s">
        <v>1033</v>
      </c>
      <c r="BX929" s="1" t="s">
        <v>1033</v>
      </c>
      <c r="BY929" s="1" t="s">
        <v>1033</v>
      </c>
      <c r="BZ929" s="1" t="s">
        <v>1033</v>
      </c>
      <c r="CA929" s="1" t="s">
        <v>1033</v>
      </c>
      <c r="CB929" s="1" t="s">
        <v>1033</v>
      </c>
      <c r="CC929" s="1" t="s">
        <v>1033</v>
      </c>
      <c r="CD929" s="1" t="s">
        <v>1033</v>
      </c>
      <c r="CE929" s="1" t="s">
        <v>1033</v>
      </c>
      <c r="CF929" s="1" t="s">
        <v>1033</v>
      </c>
      <c r="CG929" s="1" t="s">
        <v>1033</v>
      </c>
      <c r="CH929" s="1" t="s">
        <v>1033</v>
      </c>
      <c r="CI929" s="2">
        <v>41411</v>
      </c>
      <c r="CJ929" s="2">
        <v>41310</v>
      </c>
    </row>
    <row r="930" spans="1:88" s="20" customFormat="1" ht="60" x14ac:dyDescent="0.25">
      <c r="A930" s="12">
        <v>370</v>
      </c>
      <c r="B930" s="12" t="s">
        <v>22</v>
      </c>
      <c r="C930" s="12"/>
      <c r="D930" s="12"/>
      <c r="E930" s="12"/>
      <c r="F930" s="1" t="s">
        <v>3861</v>
      </c>
      <c r="G930" s="19">
        <v>370.7</v>
      </c>
      <c r="H930" s="12" t="s">
        <v>3860</v>
      </c>
      <c r="I930" s="12" t="s">
        <v>16</v>
      </c>
      <c r="J930" s="12" t="s">
        <v>70</v>
      </c>
      <c r="K930" s="12" t="s">
        <v>23</v>
      </c>
      <c r="L930" s="12" t="s">
        <v>16</v>
      </c>
      <c r="M930" s="12" t="s">
        <v>3859</v>
      </c>
      <c r="N930" s="16">
        <v>36251</v>
      </c>
      <c r="O930" s="12"/>
      <c r="P930" s="12">
        <v>415295</v>
      </c>
      <c r="Q930" s="12">
        <v>410215</v>
      </c>
      <c r="R930" s="12">
        <v>110</v>
      </c>
      <c r="S930" s="12" t="s">
        <v>1336</v>
      </c>
      <c r="T930" s="12" t="s">
        <v>3858</v>
      </c>
      <c r="U930" s="12">
        <v>10</v>
      </c>
      <c r="V930" s="12" t="s">
        <v>1207</v>
      </c>
      <c r="W930" s="12"/>
      <c r="X930" s="12"/>
      <c r="Y930" s="12"/>
      <c r="Z930" s="12">
        <v>1</v>
      </c>
      <c r="AA930" s="12">
        <v>0</v>
      </c>
      <c r="AB930" s="12">
        <v>0</v>
      </c>
      <c r="AC930" s="12">
        <v>0</v>
      </c>
      <c r="AD930" s="12">
        <v>0</v>
      </c>
      <c r="AE930" s="12">
        <v>0</v>
      </c>
      <c r="AF930" s="12">
        <v>0</v>
      </c>
      <c r="AG930" s="12">
        <v>0</v>
      </c>
      <c r="AH930" s="12">
        <v>0</v>
      </c>
      <c r="AI930" s="12">
        <v>1</v>
      </c>
      <c r="AJ930" s="12">
        <v>0</v>
      </c>
      <c r="AK930" s="12">
        <v>0</v>
      </c>
      <c r="AL930" s="12">
        <v>0</v>
      </c>
      <c r="AM930" s="12">
        <v>0</v>
      </c>
      <c r="AN930" s="12">
        <v>0</v>
      </c>
      <c r="AO930" s="12">
        <v>0</v>
      </c>
      <c r="AP930" s="12">
        <v>0</v>
      </c>
      <c r="AQ930" s="12" t="s">
        <v>1074</v>
      </c>
      <c r="AR930" s="12">
        <v>0</v>
      </c>
      <c r="AS930" s="12"/>
      <c r="AT930" s="12" t="s">
        <v>16</v>
      </c>
      <c r="AU930" s="12" t="s">
        <v>1206</v>
      </c>
      <c r="AV930" s="1" t="s">
        <v>1019</v>
      </c>
      <c r="AW930" s="12">
        <v>12</v>
      </c>
      <c r="AX930" s="1">
        <v>0</v>
      </c>
      <c r="AY930" s="12"/>
      <c r="AZ930" s="1" t="s">
        <v>1205</v>
      </c>
      <c r="BA930" s="1"/>
      <c r="BB930" s="1" t="s">
        <v>3857</v>
      </c>
      <c r="BC930" s="1" t="s">
        <v>3856</v>
      </c>
      <c r="BD930" s="1">
        <v>0</v>
      </c>
      <c r="BE930" s="1" t="s">
        <v>1036</v>
      </c>
      <c r="BF930" s="3">
        <v>12</v>
      </c>
      <c r="BG930" s="1" t="s">
        <v>3855</v>
      </c>
      <c r="BH930" s="1" t="s">
        <v>1135</v>
      </c>
      <c r="BI930" s="1">
        <v>0</v>
      </c>
      <c r="BJ930" s="1">
        <v>0</v>
      </c>
      <c r="BK930" s="1" t="s">
        <v>1109</v>
      </c>
      <c r="BL930" s="1">
        <v>0</v>
      </c>
      <c r="BM930" s="1" t="s">
        <v>1107</v>
      </c>
      <c r="BN930" s="1">
        <v>1</v>
      </c>
      <c r="BO930" s="1"/>
      <c r="BP930" s="1"/>
      <c r="BQ930" s="1"/>
      <c r="BR930" s="1"/>
      <c r="BS930" s="1" t="s">
        <v>1106</v>
      </c>
      <c r="BT930" s="1"/>
      <c r="BU930" s="1"/>
      <c r="BV930" s="1" t="s">
        <v>1105</v>
      </c>
      <c r="BW930" s="1" t="s">
        <v>1033</v>
      </c>
      <c r="BX930" s="1" t="s">
        <v>1033</v>
      </c>
      <c r="BY930" s="1" t="s">
        <v>1033</v>
      </c>
      <c r="BZ930" s="1" t="s">
        <v>1033</v>
      </c>
      <c r="CA930" s="1" t="s">
        <v>1033</v>
      </c>
      <c r="CB930" s="1" t="s">
        <v>1033</v>
      </c>
      <c r="CC930" s="1" t="s">
        <v>1033</v>
      </c>
      <c r="CD930" s="1" t="s">
        <v>1033</v>
      </c>
      <c r="CE930" s="1" t="s">
        <v>1033</v>
      </c>
      <c r="CF930" s="1" t="s">
        <v>1033</v>
      </c>
      <c r="CG930" s="1" t="s">
        <v>1033</v>
      </c>
      <c r="CH930" s="1" t="s">
        <v>1033</v>
      </c>
      <c r="CI930" s="2">
        <v>41411</v>
      </c>
      <c r="CJ930" s="2">
        <v>41310</v>
      </c>
    </row>
    <row r="931" spans="1:88" ht="60" x14ac:dyDescent="0.25">
      <c r="A931" s="1">
        <v>371</v>
      </c>
      <c r="B931" s="1" t="s">
        <v>24</v>
      </c>
      <c r="F931" s="1" t="s">
        <v>3849</v>
      </c>
      <c r="G931" s="5">
        <v>371.3</v>
      </c>
      <c r="H931" s="1" t="s">
        <v>3517</v>
      </c>
      <c r="I931" s="1" t="s">
        <v>1434</v>
      </c>
      <c r="J931" s="1" t="s">
        <v>995</v>
      </c>
      <c r="K931" s="1" t="s">
        <v>25</v>
      </c>
      <c r="L931" s="1" t="s">
        <v>21</v>
      </c>
      <c r="M931" s="1" t="s">
        <v>1040</v>
      </c>
      <c r="N931" s="2">
        <v>36682</v>
      </c>
      <c r="P931" s="1">
        <v>423220</v>
      </c>
      <c r="Q931" s="1">
        <v>549110</v>
      </c>
      <c r="R931" s="1">
        <v>88</v>
      </c>
      <c r="S931" s="1" t="s">
        <v>1163</v>
      </c>
      <c r="T931" s="1" t="s">
        <v>3852</v>
      </c>
      <c r="U931" s="1">
        <v>20</v>
      </c>
      <c r="V931" s="1" t="s">
        <v>1194</v>
      </c>
      <c r="W931" s="1">
        <v>145</v>
      </c>
      <c r="X931" s="1">
        <v>5</v>
      </c>
      <c r="Y931" s="1" t="s">
        <v>1256</v>
      </c>
      <c r="Z931" s="1">
        <v>1</v>
      </c>
      <c r="AA931" s="1">
        <v>0</v>
      </c>
      <c r="AB931" s="1">
        <v>0</v>
      </c>
      <c r="AC931" s="1">
        <v>0</v>
      </c>
      <c r="AD931" s="1">
        <v>1</v>
      </c>
      <c r="AE931" s="1">
        <v>0</v>
      </c>
      <c r="AF931" s="1">
        <v>0</v>
      </c>
      <c r="AG931" s="1">
        <v>0</v>
      </c>
      <c r="AH931" s="1">
        <v>0</v>
      </c>
      <c r="AI931" s="1">
        <v>1</v>
      </c>
      <c r="AJ931" s="1">
        <v>0</v>
      </c>
      <c r="AK931" s="1">
        <v>0</v>
      </c>
      <c r="AL931" s="1">
        <v>0</v>
      </c>
      <c r="AM931" s="1">
        <v>0</v>
      </c>
      <c r="AN931" s="1">
        <v>0</v>
      </c>
      <c r="AO931" s="1">
        <v>0</v>
      </c>
      <c r="AP931" s="1">
        <v>0</v>
      </c>
      <c r="AQ931" s="1" t="s">
        <v>1821</v>
      </c>
      <c r="AR931" s="1">
        <v>0</v>
      </c>
      <c r="AT931" s="1" t="s">
        <v>1067</v>
      </c>
      <c r="AU931" s="1" t="s">
        <v>1162</v>
      </c>
      <c r="AV931" s="1" t="s">
        <v>1019</v>
      </c>
      <c r="AW931" s="1">
        <v>12</v>
      </c>
      <c r="AX931" s="1">
        <v>0</v>
      </c>
      <c r="CI931" s="2">
        <v>41411</v>
      </c>
    </row>
    <row r="932" spans="1:88" ht="60" x14ac:dyDescent="0.25">
      <c r="A932" s="1">
        <v>371</v>
      </c>
      <c r="B932" s="1" t="s">
        <v>24</v>
      </c>
      <c r="F932" s="1" t="s">
        <v>3849</v>
      </c>
      <c r="G932" s="5">
        <v>371.5</v>
      </c>
      <c r="H932" s="1" t="s">
        <v>3848</v>
      </c>
      <c r="I932" s="1" t="s">
        <v>1434</v>
      </c>
      <c r="J932" s="1" t="s">
        <v>995</v>
      </c>
      <c r="K932" s="1" t="s">
        <v>25</v>
      </c>
      <c r="L932" s="1" t="s">
        <v>21</v>
      </c>
      <c r="M932" s="1" t="s">
        <v>1040</v>
      </c>
      <c r="N932" s="2">
        <v>39335</v>
      </c>
      <c r="P932" s="1">
        <v>423206</v>
      </c>
      <c r="Q932" s="1">
        <v>549190</v>
      </c>
      <c r="R932" s="1">
        <v>88</v>
      </c>
      <c r="S932" s="1" t="s">
        <v>1163</v>
      </c>
      <c r="T932" s="1" t="s">
        <v>3847</v>
      </c>
      <c r="U932" s="1">
        <v>1</v>
      </c>
      <c r="V932" s="1" t="s">
        <v>1022</v>
      </c>
      <c r="W932" s="1">
        <v>134.29</v>
      </c>
      <c r="X932" s="1">
        <v>0.05</v>
      </c>
      <c r="Y932" s="1" t="s">
        <v>1022</v>
      </c>
      <c r="Z932" s="1">
        <v>1</v>
      </c>
      <c r="AA932" s="1">
        <v>0</v>
      </c>
      <c r="AB932" s="1">
        <v>0</v>
      </c>
      <c r="AC932" s="1">
        <v>1</v>
      </c>
      <c r="AD932" s="1">
        <v>0</v>
      </c>
      <c r="AE932" s="1">
        <v>0</v>
      </c>
      <c r="AF932" s="1">
        <v>0</v>
      </c>
      <c r="AG932" s="1">
        <v>0</v>
      </c>
      <c r="AH932" s="1">
        <v>0</v>
      </c>
      <c r="AI932" s="1">
        <v>0</v>
      </c>
      <c r="AJ932" s="1">
        <v>0</v>
      </c>
      <c r="AK932" s="1">
        <v>0</v>
      </c>
      <c r="AL932" s="1">
        <v>0</v>
      </c>
      <c r="AM932" s="1">
        <v>0</v>
      </c>
      <c r="AN932" s="1">
        <v>0</v>
      </c>
      <c r="AO932" s="1">
        <v>0</v>
      </c>
      <c r="AP932" s="1">
        <v>0</v>
      </c>
      <c r="AQ932" s="1" t="s">
        <v>1326</v>
      </c>
      <c r="AR932" s="1">
        <v>0</v>
      </c>
      <c r="AT932" s="1" t="s">
        <v>1067</v>
      </c>
      <c r="AU932" s="1" t="s">
        <v>1162</v>
      </c>
      <c r="AV932" s="1" t="s">
        <v>1019</v>
      </c>
      <c r="AW932" s="1">
        <v>12</v>
      </c>
      <c r="AX932" s="1">
        <v>0</v>
      </c>
      <c r="CI932" s="2">
        <v>41411</v>
      </c>
    </row>
    <row r="933" spans="1:88" ht="60" x14ac:dyDescent="0.25">
      <c r="A933" s="1">
        <v>371</v>
      </c>
      <c r="B933" s="1" t="s">
        <v>24</v>
      </c>
      <c r="F933" s="1" t="s">
        <v>3849</v>
      </c>
      <c r="G933" s="5">
        <v>371.1</v>
      </c>
      <c r="H933" s="1" t="s">
        <v>3854</v>
      </c>
      <c r="I933" s="1" t="s">
        <v>1434</v>
      </c>
      <c r="J933" s="1" t="s">
        <v>995</v>
      </c>
      <c r="K933" s="1" t="s">
        <v>25</v>
      </c>
      <c r="L933" s="1" t="s">
        <v>21</v>
      </c>
      <c r="M933" s="1" t="s">
        <v>1040</v>
      </c>
      <c r="N933" s="2">
        <v>36682</v>
      </c>
      <c r="O933" s="1" t="s">
        <v>3853</v>
      </c>
      <c r="P933" s="1">
        <v>423100</v>
      </c>
      <c r="Q933" s="1">
        <v>549361</v>
      </c>
      <c r="R933" s="1">
        <v>88</v>
      </c>
      <c r="S933" s="1" t="s">
        <v>1163</v>
      </c>
      <c r="T933" s="1" t="s">
        <v>3851</v>
      </c>
      <c r="U933" s="1">
        <v>10</v>
      </c>
      <c r="V933" s="1" t="s">
        <v>1194</v>
      </c>
      <c r="W933" s="1">
        <v>93</v>
      </c>
      <c r="X933" s="1">
        <v>3</v>
      </c>
      <c r="Y933" s="1" t="s">
        <v>1256</v>
      </c>
      <c r="Z933" s="1">
        <v>1</v>
      </c>
      <c r="AA933" s="1">
        <v>1</v>
      </c>
      <c r="AB933" s="1">
        <v>0</v>
      </c>
      <c r="AC933" s="1">
        <v>0</v>
      </c>
      <c r="AD933" s="1">
        <v>0</v>
      </c>
      <c r="AE933" s="1">
        <v>0</v>
      </c>
      <c r="AF933" s="1">
        <v>0</v>
      </c>
      <c r="AG933" s="1">
        <v>0</v>
      </c>
      <c r="AH933" s="1">
        <v>0</v>
      </c>
      <c r="AI933" s="1">
        <v>0</v>
      </c>
      <c r="AJ933" s="1">
        <v>0</v>
      </c>
      <c r="AK933" s="1">
        <v>0</v>
      </c>
      <c r="AL933" s="1">
        <v>0</v>
      </c>
      <c r="AM933" s="1">
        <v>0</v>
      </c>
      <c r="AN933" s="1">
        <v>0</v>
      </c>
      <c r="AO933" s="1">
        <v>0</v>
      </c>
      <c r="AP933" s="1">
        <v>0</v>
      </c>
      <c r="AQ933" s="1" t="s">
        <v>1741</v>
      </c>
      <c r="AR933" s="1">
        <v>0</v>
      </c>
      <c r="AT933" s="1" t="s">
        <v>1067</v>
      </c>
      <c r="AU933" s="1" t="s">
        <v>1162</v>
      </c>
      <c r="AV933" s="1" t="s">
        <v>1019</v>
      </c>
      <c r="AW933" s="1">
        <v>12</v>
      </c>
      <c r="AX933" s="1">
        <v>12</v>
      </c>
      <c r="AZ933" s="1" t="s">
        <v>1065</v>
      </c>
      <c r="BB933" s="1" t="s">
        <v>1827</v>
      </c>
      <c r="BD933" s="1" t="s">
        <v>3849</v>
      </c>
      <c r="BE933" s="1" t="s">
        <v>1036</v>
      </c>
      <c r="BF933" s="3">
        <v>12</v>
      </c>
      <c r="BG933" s="1" t="s">
        <v>1891</v>
      </c>
      <c r="BH933" s="1" t="s">
        <v>1135</v>
      </c>
      <c r="BI933" s="1" t="s">
        <v>1173</v>
      </c>
      <c r="BJ933" s="1" t="s">
        <v>1429</v>
      </c>
      <c r="BK933" s="1" t="s">
        <v>1428</v>
      </c>
      <c r="BL933" s="1" t="s">
        <v>1108</v>
      </c>
      <c r="BM933" s="1" t="s">
        <v>1107</v>
      </c>
      <c r="BN933" s="1">
        <v>1</v>
      </c>
      <c r="BS933" s="1" t="s">
        <v>1106</v>
      </c>
      <c r="BU933" s="1" t="s">
        <v>1170</v>
      </c>
      <c r="BW933" s="1" t="s">
        <v>1170</v>
      </c>
      <c r="BX933" s="1" t="s">
        <v>1106</v>
      </c>
      <c r="BY933" s="1" t="s">
        <v>1106</v>
      </c>
      <c r="BZ933" s="1" t="s">
        <v>1106</v>
      </c>
      <c r="CA933" s="1" t="s">
        <v>1106</v>
      </c>
      <c r="CB933" s="1" t="s">
        <v>1106</v>
      </c>
      <c r="CC933" s="1" t="s">
        <v>1170</v>
      </c>
      <c r="CD933" s="1" t="s">
        <v>1106</v>
      </c>
      <c r="CE933" s="1" t="s">
        <v>1106</v>
      </c>
      <c r="CF933" s="1" t="s">
        <v>1106</v>
      </c>
      <c r="CG933" s="1" t="s">
        <v>1106</v>
      </c>
      <c r="CH933" s="1" t="s">
        <v>1106</v>
      </c>
      <c r="CI933" s="2">
        <v>41411</v>
      </c>
      <c r="CJ933" s="2">
        <v>38718</v>
      </c>
    </row>
    <row r="934" spans="1:88" ht="60" x14ac:dyDescent="0.25">
      <c r="A934" s="1">
        <v>371</v>
      </c>
      <c r="B934" s="1" t="s">
        <v>24</v>
      </c>
      <c r="F934" s="1" t="s">
        <v>3849</v>
      </c>
      <c r="G934" s="5">
        <v>371.2</v>
      </c>
      <c r="H934" s="1" t="s">
        <v>1448</v>
      </c>
      <c r="I934" s="1" t="s">
        <v>1434</v>
      </c>
      <c r="J934" s="1" t="s">
        <v>995</v>
      </c>
      <c r="K934" s="1" t="s">
        <v>25</v>
      </c>
      <c r="L934" s="1" t="s">
        <v>21</v>
      </c>
      <c r="M934" s="1" t="s">
        <v>1040</v>
      </c>
      <c r="N934" s="2">
        <v>36682</v>
      </c>
      <c r="P934" s="1">
        <v>423100</v>
      </c>
      <c r="Q934" s="1">
        <v>549361</v>
      </c>
      <c r="R934" s="1">
        <v>88</v>
      </c>
      <c r="S934" s="1" t="s">
        <v>1163</v>
      </c>
      <c r="T934" s="1" t="s">
        <v>3851</v>
      </c>
      <c r="U934" s="1">
        <v>10</v>
      </c>
      <c r="V934" s="1" t="s">
        <v>1194</v>
      </c>
      <c r="W934" s="1">
        <v>93</v>
      </c>
      <c r="X934" s="1">
        <v>3</v>
      </c>
      <c r="Y934" s="1" t="s">
        <v>1256</v>
      </c>
      <c r="Z934" s="1">
        <v>1</v>
      </c>
      <c r="AA934" s="1">
        <v>0</v>
      </c>
      <c r="AB934" s="1">
        <v>1</v>
      </c>
      <c r="AC934" s="1">
        <v>0</v>
      </c>
      <c r="AD934" s="1">
        <v>0</v>
      </c>
      <c r="AE934" s="1">
        <v>0</v>
      </c>
      <c r="AF934" s="1">
        <v>0</v>
      </c>
      <c r="AG934" s="1">
        <v>0</v>
      </c>
      <c r="AH934" s="1">
        <v>0</v>
      </c>
      <c r="AI934" s="1">
        <v>1</v>
      </c>
      <c r="AJ934" s="1">
        <v>0</v>
      </c>
      <c r="AK934" s="1">
        <v>0</v>
      </c>
      <c r="AL934" s="1">
        <v>0</v>
      </c>
      <c r="AM934" s="1">
        <v>0</v>
      </c>
      <c r="AN934" s="1">
        <v>0</v>
      </c>
      <c r="AO934" s="1">
        <v>0</v>
      </c>
      <c r="AP934" s="1">
        <v>0</v>
      </c>
      <c r="AQ934" s="1" t="s">
        <v>1718</v>
      </c>
      <c r="AR934" s="1">
        <v>0</v>
      </c>
      <c r="AT934" s="1" t="s">
        <v>1067</v>
      </c>
      <c r="AU934" s="1" t="s">
        <v>1162</v>
      </c>
      <c r="AV934" s="1" t="s">
        <v>1019</v>
      </c>
      <c r="AW934" s="1">
        <v>12</v>
      </c>
      <c r="AX934" s="1">
        <v>0</v>
      </c>
      <c r="CI934" s="2">
        <v>41411</v>
      </c>
    </row>
    <row r="935" spans="1:88" ht="60" x14ac:dyDescent="0.25">
      <c r="A935" s="1">
        <v>371</v>
      </c>
      <c r="B935" s="1" t="s">
        <v>24</v>
      </c>
      <c r="F935" s="1" t="s">
        <v>3849</v>
      </c>
      <c r="G935" s="5">
        <v>371.4</v>
      </c>
      <c r="H935" s="1" t="s">
        <v>1098</v>
      </c>
      <c r="I935" s="1" t="s">
        <v>1434</v>
      </c>
      <c r="J935" s="1" t="s">
        <v>995</v>
      </c>
      <c r="K935" s="1" t="s">
        <v>25</v>
      </c>
      <c r="L935" s="1" t="s">
        <v>21</v>
      </c>
      <c r="M935" s="1" t="s">
        <v>1040</v>
      </c>
      <c r="N935" s="2">
        <v>36682</v>
      </c>
      <c r="P935" s="1">
        <v>423100</v>
      </c>
      <c r="Q935" s="1">
        <v>549361</v>
      </c>
      <c r="R935" s="1">
        <v>88</v>
      </c>
      <c r="S935" s="1" t="s">
        <v>1163</v>
      </c>
      <c r="T935" s="1" t="s">
        <v>3851</v>
      </c>
      <c r="U935" s="1">
        <v>10</v>
      </c>
      <c r="V935" s="1" t="s">
        <v>1194</v>
      </c>
      <c r="W935" s="1">
        <v>93</v>
      </c>
      <c r="X935" s="1">
        <v>3</v>
      </c>
      <c r="Y935" s="1" t="s">
        <v>1256</v>
      </c>
      <c r="Z935" s="1">
        <v>1</v>
      </c>
      <c r="AA935" s="1">
        <v>0</v>
      </c>
      <c r="AB935" s="1">
        <v>0</v>
      </c>
      <c r="AC935" s="1">
        <v>0</v>
      </c>
      <c r="AD935" s="1">
        <v>0</v>
      </c>
      <c r="AE935" s="1">
        <v>0</v>
      </c>
      <c r="AF935" s="1">
        <v>0</v>
      </c>
      <c r="AG935" s="1">
        <v>1</v>
      </c>
      <c r="AH935" s="1">
        <v>0</v>
      </c>
      <c r="AI935" s="1">
        <v>1</v>
      </c>
      <c r="AJ935" s="1">
        <v>0</v>
      </c>
      <c r="AK935" s="1">
        <v>0</v>
      </c>
      <c r="AL935" s="1">
        <v>0</v>
      </c>
      <c r="AM935" s="1">
        <v>0</v>
      </c>
      <c r="AN935" s="1">
        <v>0</v>
      </c>
      <c r="AO935" s="1">
        <v>0</v>
      </c>
      <c r="AP935" s="1">
        <v>0</v>
      </c>
      <c r="AQ935" s="1" t="s">
        <v>1079</v>
      </c>
      <c r="AR935" s="1">
        <v>0</v>
      </c>
      <c r="AT935" s="1" t="s">
        <v>1067</v>
      </c>
      <c r="AU935" s="1" t="s">
        <v>1162</v>
      </c>
      <c r="AV935" s="1" t="s">
        <v>1019</v>
      </c>
      <c r="AW935" s="1">
        <v>12</v>
      </c>
      <c r="AX935" s="1">
        <v>0</v>
      </c>
      <c r="AZ935" s="1" t="s">
        <v>1065</v>
      </c>
      <c r="BB935" s="1" t="s">
        <v>3850</v>
      </c>
      <c r="BD935" s="1" t="s">
        <v>3849</v>
      </c>
      <c r="BE935" s="1" t="s">
        <v>1036</v>
      </c>
      <c r="BF935" s="3">
        <v>12</v>
      </c>
      <c r="BG935" s="1" t="s">
        <v>1891</v>
      </c>
      <c r="BH935" s="1" t="s">
        <v>1135</v>
      </c>
      <c r="BI935" s="1" t="s">
        <v>1173</v>
      </c>
      <c r="BJ935" s="1" t="s">
        <v>1429</v>
      </c>
      <c r="BK935" s="1" t="s">
        <v>1428</v>
      </c>
      <c r="BL935" s="1" t="s">
        <v>1108</v>
      </c>
      <c r="BM935" s="1" t="s">
        <v>1107</v>
      </c>
      <c r="BN935" s="1">
        <v>1</v>
      </c>
      <c r="BS935" s="1" t="s">
        <v>1106</v>
      </c>
      <c r="BU935" s="1" t="s">
        <v>1170</v>
      </c>
      <c r="BW935" s="1" t="s">
        <v>1170</v>
      </c>
      <c r="BX935" s="1" t="s">
        <v>1106</v>
      </c>
      <c r="BY935" s="1" t="s">
        <v>1106</v>
      </c>
      <c r="BZ935" s="1" t="s">
        <v>1106</v>
      </c>
      <c r="CA935" s="1" t="s">
        <v>1106</v>
      </c>
      <c r="CB935" s="1" t="s">
        <v>1106</v>
      </c>
      <c r="CC935" s="1" t="s">
        <v>1170</v>
      </c>
      <c r="CD935" s="1" t="s">
        <v>1106</v>
      </c>
      <c r="CE935" s="1" t="s">
        <v>1106</v>
      </c>
      <c r="CF935" s="1" t="s">
        <v>1106</v>
      </c>
      <c r="CG935" s="1" t="s">
        <v>1106</v>
      </c>
      <c r="CH935" s="1" t="s">
        <v>1106</v>
      </c>
      <c r="CI935" s="2">
        <v>41411</v>
      </c>
      <c r="CJ935" s="2">
        <v>38718</v>
      </c>
    </row>
    <row r="936" spans="1:88" ht="30" x14ac:dyDescent="0.25">
      <c r="A936" s="1">
        <v>372</v>
      </c>
      <c r="B936" s="1" t="s">
        <v>26</v>
      </c>
      <c r="G936" s="5">
        <v>372.1</v>
      </c>
      <c r="H936" s="1" t="s">
        <v>1953</v>
      </c>
      <c r="I936" s="1" t="s">
        <v>16</v>
      </c>
      <c r="J936" s="1" t="s">
        <v>995</v>
      </c>
      <c r="K936" s="1" t="s">
        <v>27</v>
      </c>
      <c r="L936" s="1" t="s">
        <v>16</v>
      </c>
      <c r="M936" s="1" t="s">
        <v>1413</v>
      </c>
      <c r="N936" s="2">
        <v>36251</v>
      </c>
      <c r="P936" s="1">
        <v>421760</v>
      </c>
      <c r="Q936" s="1">
        <v>610330</v>
      </c>
      <c r="R936" s="1">
        <v>81</v>
      </c>
      <c r="S936" s="1" t="s">
        <v>3725</v>
      </c>
      <c r="T936" s="1" t="s">
        <v>3846</v>
      </c>
      <c r="U936" s="1">
        <v>10</v>
      </c>
      <c r="V936" s="1" t="s">
        <v>1207</v>
      </c>
      <c r="W936" s="1">
        <v>0</v>
      </c>
      <c r="X936" s="1">
        <v>20</v>
      </c>
      <c r="Z936" s="1">
        <v>0</v>
      </c>
      <c r="AA936" s="1">
        <v>0</v>
      </c>
      <c r="AB936" s="1">
        <v>0</v>
      </c>
      <c r="AC936" s="1">
        <v>1</v>
      </c>
      <c r="AD936" s="1">
        <v>0</v>
      </c>
      <c r="AE936" s="1">
        <v>0</v>
      </c>
      <c r="AF936" s="1">
        <v>0</v>
      </c>
      <c r="AG936" s="1">
        <v>0</v>
      </c>
      <c r="AH936" s="1">
        <v>0</v>
      </c>
      <c r="AI936" s="1">
        <v>0</v>
      </c>
      <c r="AJ936" s="1">
        <v>0</v>
      </c>
      <c r="AK936" s="1">
        <v>0</v>
      </c>
      <c r="AL936" s="1">
        <v>0</v>
      </c>
      <c r="AM936" s="1">
        <v>0</v>
      </c>
      <c r="AN936" s="1">
        <v>0</v>
      </c>
      <c r="AO936" s="1">
        <v>0</v>
      </c>
      <c r="AP936" s="1">
        <v>0</v>
      </c>
      <c r="AQ936" s="1" t="s">
        <v>1326</v>
      </c>
      <c r="AR936" s="1">
        <v>1</v>
      </c>
      <c r="AS936" s="1" t="s">
        <v>3840</v>
      </c>
      <c r="AT936" s="1" t="s">
        <v>16</v>
      </c>
      <c r="AV936" s="1" t="s">
        <v>1387</v>
      </c>
      <c r="AW936" s="1">
        <v>0</v>
      </c>
      <c r="AX936" s="1">
        <v>0</v>
      </c>
      <c r="CI936" s="2">
        <v>41411</v>
      </c>
    </row>
    <row r="937" spans="1:88" ht="30" x14ac:dyDescent="0.25">
      <c r="A937" s="1">
        <v>373</v>
      </c>
      <c r="B937" s="1" t="s">
        <v>28</v>
      </c>
      <c r="G937" s="5">
        <v>373.1</v>
      </c>
      <c r="H937" s="1" t="s">
        <v>1953</v>
      </c>
      <c r="I937" s="1" t="s">
        <v>16</v>
      </c>
      <c r="J937" s="1" t="s">
        <v>995</v>
      </c>
      <c r="K937" s="1" t="s">
        <v>27</v>
      </c>
      <c r="L937" s="1" t="s">
        <v>16</v>
      </c>
      <c r="M937" s="1" t="s">
        <v>1413</v>
      </c>
      <c r="N937" s="2">
        <v>36251</v>
      </c>
      <c r="P937" s="1">
        <v>418610</v>
      </c>
      <c r="Q937" s="1">
        <v>604652</v>
      </c>
      <c r="R937" s="1">
        <v>81</v>
      </c>
      <c r="S937" s="1" t="s">
        <v>3725</v>
      </c>
      <c r="T937" s="1" t="s">
        <v>3845</v>
      </c>
      <c r="U937" s="1">
        <v>10</v>
      </c>
      <c r="V937" s="1" t="s">
        <v>1207</v>
      </c>
      <c r="W937" s="1">
        <v>65.28</v>
      </c>
      <c r="X937" s="1">
        <v>0.01</v>
      </c>
      <c r="Y937" s="1" t="s">
        <v>1022</v>
      </c>
      <c r="Z937" s="1">
        <v>1</v>
      </c>
      <c r="AA937" s="1">
        <v>0</v>
      </c>
      <c r="AB937" s="1">
        <v>0</v>
      </c>
      <c r="AC937" s="1">
        <v>1</v>
      </c>
      <c r="AD937" s="1">
        <v>0</v>
      </c>
      <c r="AE937" s="1">
        <v>0</v>
      </c>
      <c r="AF937" s="1">
        <v>0</v>
      </c>
      <c r="AG937" s="1">
        <v>0</v>
      </c>
      <c r="AH937" s="1">
        <v>0</v>
      </c>
      <c r="AI937" s="1">
        <v>0</v>
      </c>
      <c r="AJ937" s="1">
        <v>0</v>
      </c>
      <c r="AK937" s="1">
        <v>0</v>
      </c>
      <c r="AL937" s="1">
        <v>0</v>
      </c>
      <c r="AM937" s="1">
        <v>0</v>
      </c>
      <c r="AN937" s="1">
        <v>0</v>
      </c>
      <c r="AO937" s="1">
        <v>0</v>
      </c>
      <c r="AP937" s="1">
        <v>0</v>
      </c>
      <c r="AQ937" s="1" t="s">
        <v>1326</v>
      </c>
      <c r="AR937" s="1">
        <v>0</v>
      </c>
      <c r="AT937" s="1" t="s">
        <v>16</v>
      </c>
      <c r="AU937" s="1" t="s">
        <v>1162</v>
      </c>
      <c r="AV937" s="1" t="s">
        <v>1417</v>
      </c>
      <c r="AW937" s="1">
        <v>6</v>
      </c>
      <c r="AX937" s="1">
        <v>6</v>
      </c>
      <c r="CI937" s="2">
        <v>41411</v>
      </c>
    </row>
    <row r="938" spans="1:88" ht="30" x14ac:dyDescent="0.25">
      <c r="A938" s="1">
        <v>374</v>
      </c>
      <c r="B938" s="1" t="s">
        <v>29</v>
      </c>
      <c r="G938" s="5">
        <v>374.1</v>
      </c>
      <c r="H938" s="1" t="s">
        <v>1953</v>
      </c>
      <c r="I938" s="1" t="s">
        <v>16</v>
      </c>
      <c r="J938" s="1" t="s">
        <v>995</v>
      </c>
      <c r="K938" s="1" t="s">
        <v>27</v>
      </c>
      <c r="L938" s="1" t="s">
        <v>16</v>
      </c>
      <c r="M938" s="1" t="s">
        <v>1413</v>
      </c>
      <c r="N938" s="2">
        <v>36251</v>
      </c>
      <c r="P938" s="1">
        <v>419860</v>
      </c>
      <c r="Q938" s="1">
        <v>607770</v>
      </c>
      <c r="R938" s="1">
        <v>81</v>
      </c>
      <c r="S938" s="1" t="s">
        <v>3725</v>
      </c>
      <c r="T938" s="1" t="s">
        <v>3844</v>
      </c>
      <c r="U938" s="1">
        <v>10</v>
      </c>
      <c r="V938" s="1" t="s">
        <v>1207</v>
      </c>
      <c r="W938" s="1">
        <v>0</v>
      </c>
      <c r="X938" s="1">
        <v>20</v>
      </c>
      <c r="Z938" s="1">
        <v>0</v>
      </c>
      <c r="AA938" s="1">
        <v>0</v>
      </c>
      <c r="AB938" s="1">
        <v>0</v>
      </c>
      <c r="AC938" s="1">
        <v>1</v>
      </c>
      <c r="AD938" s="1">
        <v>0</v>
      </c>
      <c r="AE938" s="1">
        <v>0</v>
      </c>
      <c r="AF938" s="1">
        <v>0</v>
      </c>
      <c r="AG938" s="1">
        <v>0</v>
      </c>
      <c r="AH938" s="1">
        <v>0</v>
      </c>
      <c r="AI938" s="1">
        <v>0</v>
      </c>
      <c r="AJ938" s="1">
        <v>0</v>
      </c>
      <c r="AK938" s="1">
        <v>0</v>
      </c>
      <c r="AL938" s="1">
        <v>0</v>
      </c>
      <c r="AM938" s="1">
        <v>0</v>
      </c>
      <c r="AN938" s="1">
        <v>0</v>
      </c>
      <c r="AO938" s="1">
        <v>0</v>
      </c>
      <c r="AP938" s="1">
        <v>0</v>
      </c>
      <c r="AQ938" s="1" t="s">
        <v>1326</v>
      </c>
      <c r="AR938" s="1">
        <v>1</v>
      </c>
      <c r="AS938" s="1" t="s">
        <v>3840</v>
      </c>
      <c r="AT938" s="1" t="s">
        <v>16</v>
      </c>
      <c r="AV938" s="1" t="s">
        <v>1387</v>
      </c>
      <c r="AW938" s="1">
        <v>0</v>
      </c>
      <c r="AX938" s="1">
        <v>0</v>
      </c>
      <c r="CI938" s="2">
        <v>41411</v>
      </c>
    </row>
    <row r="939" spans="1:88" ht="30" x14ac:dyDescent="0.25">
      <c r="A939" s="1">
        <v>375</v>
      </c>
      <c r="B939" s="1" t="s">
        <v>30</v>
      </c>
      <c r="G939" s="5">
        <v>375.1</v>
      </c>
      <c r="H939" s="1" t="s">
        <v>1953</v>
      </c>
      <c r="I939" s="1" t="s">
        <v>16</v>
      </c>
      <c r="J939" s="1" t="s">
        <v>995</v>
      </c>
      <c r="K939" s="1" t="s">
        <v>27</v>
      </c>
      <c r="L939" s="1" t="s">
        <v>16</v>
      </c>
      <c r="M939" s="1" t="s">
        <v>1413</v>
      </c>
      <c r="N939" s="2">
        <v>36251</v>
      </c>
      <c r="P939" s="1">
        <v>415390</v>
      </c>
      <c r="Q939" s="1">
        <v>603090</v>
      </c>
      <c r="R939" s="1">
        <v>81</v>
      </c>
      <c r="S939" s="1" t="s">
        <v>3725</v>
      </c>
      <c r="T939" s="1" t="s">
        <v>3843</v>
      </c>
      <c r="U939" s="1">
        <v>10</v>
      </c>
      <c r="V939" s="1" t="s">
        <v>1207</v>
      </c>
      <c r="W939" s="1">
        <v>0</v>
      </c>
      <c r="X939" s="1">
        <v>20</v>
      </c>
      <c r="Z939" s="1">
        <v>0</v>
      </c>
      <c r="AA939" s="1">
        <v>0</v>
      </c>
      <c r="AB939" s="1">
        <v>0</v>
      </c>
      <c r="AC939" s="1">
        <v>1</v>
      </c>
      <c r="AD939" s="1">
        <v>0</v>
      </c>
      <c r="AE939" s="1">
        <v>0</v>
      </c>
      <c r="AF939" s="1">
        <v>0</v>
      </c>
      <c r="AG939" s="1">
        <v>0</v>
      </c>
      <c r="AH939" s="1">
        <v>0</v>
      </c>
      <c r="AI939" s="1">
        <v>0</v>
      </c>
      <c r="AJ939" s="1">
        <v>0</v>
      </c>
      <c r="AK939" s="1">
        <v>0</v>
      </c>
      <c r="AL939" s="1">
        <v>0</v>
      </c>
      <c r="AM939" s="1">
        <v>0</v>
      </c>
      <c r="AN939" s="1">
        <v>0</v>
      </c>
      <c r="AO939" s="1">
        <v>0</v>
      </c>
      <c r="AP939" s="1">
        <v>0</v>
      </c>
      <c r="AQ939" s="1" t="s">
        <v>1326</v>
      </c>
      <c r="AR939" s="1">
        <v>1</v>
      </c>
      <c r="AS939" s="1" t="s">
        <v>3840</v>
      </c>
      <c r="AT939" s="1" t="s">
        <v>16</v>
      </c>
      <c r="AV939" s="1" t="s">
        <v>1387</v>
      </c>
      <c r="AW939" s="1">
        <v>0</v>
      </c>
      <c r="AX939" s="1">
        <v>0</v>
      </c>
      <c r="CI939" s="2">
        <v>41411</v>
      </c>
    </row>
    <row r="940" spans="1:88" ht="30" x14ac:dyDescent="0.25">
      <c r="A940" s="1">
        <v>376</v>
      </c>
      <c r="B940" s="1" t="s">
        <v>31</v>
      </c>
      <c r="G940" s="5">
        <v>376.1</v>
      </c>
      <c r="H940" s="1" t="s">
        <v>1953</v>
      </c>
      <c r="I940" s="1" t="s">
        <v>16</v>
      </c>
      <c r="J940" s="1" t="s">
        <v>995</v>
      </c>
      <c r="K940" s="1" t="s">
        <v>27</v>
      </c>
      <c r="L940" s="1" t="s">
        <v>16</v>
      </c>
      <c r="M940" s="1" t="s">
        <v>1413</v>
      </c>
      <c r="N940" s="2">
        <v>36251</v>
      </c>
      <c r="P940" s="1">
        <v>420440</v>
      </c>
      <c r="Q940" s="1">
        <v>606650</v>
      </c>
      <c r="R940" s="1">
        <v>81</v>
      </c>
      <c r="S940" s="1" t="s">
        <v>3725</v>
      </c>
      <c r="T940" s="1" t="s">
        <v>3842</v>
      </c>
      <c r="U940" s="1">
        <v>10</v>
      </c>
      <c r="V940" s="1" t="s">
        <v>1207</v>
      </c>
      <c r="W940" s="1">
        <v>0</v>
      </c>
      <c r="X940" s="1">
        <v>20</v>
      </c>
      <c r="Z940" s="1">
        <v>0</v>
      </c>
      <c r="AA940" s="1">
        <v>0</v>
      </c>
      <c r="AB940" s="1">
        <v>0</v>
      </c>
      <c r="AC940" s="1">
        <v>1</v>
      </c>
      <c r="AD940" s="1">
        <v>0</v>
      </c>
      <c r="AE940" s="1">
        <v>0</v>
      </c>
      <c r="AF940" s="1">
        <v>0</v>
      </c>
      <c r="AG940" s="1">
        <v>0</v>
      </c>
      <c r="AH940" s="1">
        <v>0</v>
      </c>
      <c r="AI940" s="1">
        <v>0</v>
      </c>
      <c r="AJ940" s="1">
        <v>0</v>
      </c>
      <c r="AK940" s="1">
        <v>0</v>
      </c>
      <c r="AL940" s="1">
        <v>0</v>
      </c>
      <c r="AM940" s="1">
        <v>0</v>
      </c>
      <c r="AN940" s="1">
        <v>0</v>
      </c>
      <c r="AO940" s="1">
        <v>0</v>
      </c>
      <c r="AP940" s="1">
        <v>0</v>
      </c>
      <c r="AQ940" s="1" t="s">
        <v>1326</v>
      </c>
      <c r="AR940" s="1">
        <v>1</v>
      </c>
      <c r="AS940" s="1" t="s">
        <v>3840</v>
      </c>
      <c r="AT940" s="1" t="s">
        <v>16</v>
      </c>
      <c r="AV940" s="1" t="s">
        <v>1387</v>
      </c>
      <c r="AW940" s="1">
        <v>0</v>
      </c>
      <c r="AX940" s="1">
        <v>0</v>
      </c>
      <c r="CI940" s="2">
        <v>41411</v>
      </c>
    </row>
    <row r="941" spans="1:88" ht="30" x14ac:dyDescent="0.25">
      <c r="A941" s="1">
        <v>377</v>
      </c>
      <c r="B941" s="1" t="s">
        <v>32</v>
      </c>
      <c r="G941" s="5">
        <v>377.1</v>
      </c>
      <c r="H941" s="1" t="s">
        <v>1953</v>
      </c>
      <c r="I941" s="1" t="s">
        <v>16</v>
      </c>
      <c r="J941" s="1" t="s">
        <v>995</v>
      </c>
      <c r="K941" s="1" t="s">
        <v>27</v>
      </c>
      <c r="L941" s="1" t="s">
        <v>16</v>
      </c>
      <c r="M941" s="1" t="s">
        <v>1413</v>
      </c>
      <c r="N941" s="2">
        <v>36251</v>
      </c>
      <c r="P941" s="1">
        <v>421260</v>
      </c>
      <c r="Q941" s="1">
        <v>607910</v>
      </c>
      <c r="R941" s="1">
        <v>81</v>
      </c>
      <c r="S941" s="1" t="s">
        <v>3725</v>
      </c>
      <c r="T941" s="1" t="s">
        <v>3841</v>
      </c>
      <c r="U941" s="1">
        <v>10</v>
      </c>
      <c r="V941" s="1" t="s">
        <v>1207</v>
      </c>
      <c r="W941" s="1">
        <v>0</v>
      </c>
      <c r="X941" s="1">
        <v>20</v>
      </c>
      <c r="Z941" s="1">
        <v>0</v>
      </c>
      <c r="AA941" s="1">
        <v>0</v>
      </c>
      <c r="AB941" s="1">
        <v>0</v>
      </c>
      <c r="AC941" s="1">
        <v>1</v>
      </c>
      <c r="AD941" s="1">
        <v>0</v>
      </c>
      <c r="AE941" s="1">
        <v>0</v>
      </c>
      <c r="AF941" s="1">
        <v>0</v>
      </c>
      <c r="AG941" s="1">
        <v>0</v>
      </c>
      <c r="AH941" s="1">
        <v>0</v>
      </c>
      <c r="AI941" s="1">
        <v>0</v>
      </c>
      <c r="AJ941" s="1">
        <v>0</v>
      </c>
      <c r="AK941" s="1">
        <v>0</v>
      </c>
      <c r="AL941" s="1">
        <v>0</v>
      </c>
      <c r="AM941" s="1">
        <v>0</v>
      </c>
      <c r="AN941" s="1">
        <v>0</v>
      </c>
      <c r="AO941" s="1">
        <v>0</v>
      </c>
      <c r="AP941" s="1">
        <v>0</v>
      </c>
      <c r="AQ941" s="1" t="s">
        <v>1326</v>
      </c>
      <c r="AR941" s="1">
        <v>1</v>
      </c>
      <c r="AS941" s="1" t="s">
        <v>3840</v>
      </c>
      <c r="AT941" s="1" t="s">
        <v>16</v>
      </c>
      <c r="AV941" s="1" t="s">
        <v>1387</v>
      </c>
      <c r="AW941" s="1">
        <v>0</v>
      </c>
      <c r="AX941" s="1">
        <v>0</v>
      </c>
      <c r="CI941" s="2">
        <v>41411</v>
      </c>
    </row>
    <row r="942" spans="1:88" ht="60" x14ac:dyDescent="0.25">
      <c r="A942" s="1">
        <v>378</v>
      </c>
      <c r="B942" s="1" t="s">
        <v>33</v>
      </c>
      <c r="G942" s="5">
        <v>378.6</v>
      </c>
      <c r="H942" s="1" t="s">
        <v>1098</v>
      </c>
      <c r="I942" s="1" t="s">
        <v>2261</v>
      </c>
      <c r="J942" s="1" t="s">
        <v>995</v>
      </c>
      <c r="K942" s="1" t="s">
        <v>34</v>
      </c>
      <c r="L942" s="1" t="s">
        <v>21</v>
      </c>
      <c r="M942" s="1" t="s">
        <v>1040</v>
      </c>
      <c r="N942" s="2">
        <v>36251</v>
      </c>
      <c r="P942" s="1">
        <v>392720</v>
      </c>
      <c r="Q942" s="1">
        <v>566179</v>
      </c>
      <c r="R942" s="1">
        <v>87</v>
      </c>
      <c r="S942" s="1" t="s">
        <v>1838</v>
      </c>
      <c r="T942" s="1" t="s">
        <v>3829</v>
      </c>
      <c r="U942" s="1">
        <v>5</v>
      </c>
      <c r="V942" s="1" t="s">
        <v>1207</v>
      </c>
      <c r="W942" s="1">
        <v>45</v>
      </c>
      <c r="X942" s="1">
        <v>5</v>
      </c>
      <c r="Y942" s="1" t="s">
        <v>1256</v>
      </c>
      <c r="Z942" s="1">
        <v>1</v>
      </c>
      <c r="AA942" s="1">
        <v>0</v>
      </c>
      <c r="AB942" s="1">
        <v>0</v>
      </c>
      <c r="AC942" s="1">
        <v>0</v>
      </c>
      <c r="AD942" s="1">
        <v>0</v>
      </c>
      <c r="AE942" s="1">
        <v>0</v>
      </c>
      <c r="AF942" s="1">
        <v>0</v>
      </c>
      <c r="AG942" s="1">
        <v>1</v>
      </c>
      <c r="AH942" s="1">
        <v>0</v>
      </c>
      <c r="AI942" s="1">
        <v>1</v>
      </c>
      <c r="AJ942" s="1">
        <v>0</v>
      </c>
      <c r="AK942" s="1">
        <v>0</v>
      </c>
      <c r="AL942" s="1">
        <v>0</v>
      </c>
      <c r="AM942" s="1">
        <v>0</v>
      </c>
      <c r="AN942" s="1">
        <v>0</v>
      </c>
      <c r="AO942" s="1">
        <v>0</v>
      </c>
      <c r="AP942" s="1">
        <v>0</v>
      </c>
      <c r="AQ942" s="1" t="s">
        <v>1079</v>
      </c>
      <c r="AR942" s="1">
        <v>0</v>
      </c>
      <c r="AT942" s="1" t="s">
        <v>1067</v>
      </c>
      <c r="AU942" s="1" t="s">
        <v>1162</v>
      </c>
      <c r="AV942" s="1" t="s">
        <v>1178</v>
      </c>
      <c r="AW942" s="1">
        <v>52</v>
      </c>
      <c r="AX942" s="1">
        <v>0</v>
      </c>
      <c r="AZ942" s="1" t="s">
        <v>1065</v>
      </c>
      <c r="BB942" s="1" t="s">
        <v>1441</v>
      </c>
      <c r="BD942" s="1" t="s">
        <v>3820</v>
      </c>
      <c r="BE942" s="1" t="s">
        <v>1036</v>
      </c>
      <c r="BF942" s="3">
        <v>12</v>
      </c>
      <c r="BG942" s="1" t="s">
        <v>3819</v>
      </c>
      <c r="BH942" s="1" t="s">
        <v>1135</v>
      </c>
      <c r="BI942" s="1" t="s">
        <v>1173</v>
      </c>
      <c r="BJ942" s="1" t="s">
        <v>1429</v>
      </c>
      <c r="BK942" s="1" t="s">
        <v>1428</v>
      </c>
      <c r="BL942" s="1" t="s">
        <v>1108</v>
      </c>
      <c r="BM942" s="1" t="s">
        <v>1107</v>
      </c>
      <c r="BN942" s="1">
        <v>1</v>
      </c>
      <c r="BS942" s="1" t="s">
        <v>1106</v>
      </c>
      <c r="BU942" s="1" t="s">
        <v>1170</v>
      </c>
      <c r="BW942" s="1" t="s">
        <v>1170</v>
      </c>
      <c r="BX942" s="1" t="s">
        <v>1106</v>
      </c>
      <c r="BY942" s="1" t="s">
        <v>1106</v>
      </c>
      <c r="BZ942" s="1" t="s">
        <v>1106</v>
      </c>
      <c r="CA942" s="1" t="s">
        <v>1106</v>
      </c>
      <c r="CB942" s="1" t="s">
        <v>1106</v>
      </c>
      <c r="CC942" s="1" t="s">
        <v>1170</v>
      </c>
      <c r="CD942" s="1" t="s">
        <v>1106</v>
      </c>
      <c r="CE942" s="1" t="s">
        <v>1106</v>
      </c>
      <c r="CF942" s="1" t="s">
        <v>1106</v>
      </c>
      <c r="CG942" s="1" t="s">
        <v>1106</v>
      </c>
      <c r="CH942" s="1" t="s">
        <v>1106</v>
      </c>
      <c r="CI942" s="2">
        <v>41411</v>
      </c>
      <c r="CJ942" s="2">
        <v>39763</v>
      </c>
    </row>
    <row r="943" spans="1:88" ht="60" x14ac:dyDescent="0.25">
      <c r="A943" s="12">
        <v>378</v>
      </c>
      <c r="B943" s="12" t="s">
        <v>33</v>
      </c>
      <c r="C943" s="12"/>
      <c r="D943" s="12"/>
      <c r="E943" s="12"/>
      <c r="G943" s="19">
        <v>378.9</v>
      </c>
      <c r="H943" s="12" t="s">
        <v>1435</v>
      </c>
      <c r="I943" s="12" t="s">
        <v>2261</v>
      </c>
      <c r="J943" s="12" t="s">
        <v>995</v>
      </c>
      <c r="K943" s="12" t="s">
        <v>34</v>
      </c>
      <c r="L943" s="12" t="s">
        <v>21</v>
      </c>
      <c r="M943" s="12" t="s">
        <v>1040</v>
      </c>
      <c r="N943" s="16">
        <v>36251</v>
      </c>
      <c r="O943" s="12"/>
      <c r="P943" s="12">
        <v>392615</v>
      </c>
      <c r="Q943" s="12">
        <v>566120</v>
      </c>
      <c r="R943" s="12">
        <v>87</v>
      </c>
      <c r="S943" s="12" t="s">
        <v>1838</v>
      </c>
      <c r="T943" s="12" t="s">
        <v>3824</v>
      </c>
      <c r="U943" s="12">
        <v>10</v>
      </c>
      <c r="V943" s="12" t="s">
        <v>1207</v>
      </c>
      <c r="W943" s="12"/>
      <c r="X943" s="12"/>
      <c r="Y943" s="12"/>
      <c r="Z943" s="12">
        <v>1</v>
      </c>
      <c r="AA943" s="12">
        <v>0</v>
      </c>
      <c r="AB943" s="12">
        <v>0</v>
      </c>
      <c r="AC943" s="12">
        <v>0</v>
      </c>
      <c r="AD943" s="12">
        <v>0</v>
      </c>
      <c r="AE943" s="12">
        <v>0</v>
      </c>
      <c r="AF943" s="12">
        <v>0</v>
      </c>
      <c r="AG943" s="12">
        <v>0</v>
      </c>
      <c r="AH943" s="12">
        <v>0</v>
      </c>
      <c r="AI943" s="12">
        <v>1</v>
      </c>
      <c r="AJ943" s="12">
        <v>0</v>
      </c>
      <c r="AK943" s="12">
        <v>0</v>
      </c>
      <c r="AL943" s="12">
        <v>0</v>
      </c>
      <c r="AM943" s="12">
        <v>0</v>
      </c>
      <c r="AN943" s="12">
        <v>0</v>
      </c>
      <c r="AO943" s="12">
        <v>0</v>
      </c>
      <c r="AP943" s="12">
        <v>0</v>
      </c>
      <c r="AQ943" s="12" t="s">
        <v>1074</v>
      </c>
      <c r="AR943" s="12">
        <v>0</v>
      </c>
      <c r="AS943" s="12"/>
      <c r="AT943" s="12" t="s">
        <v>1067</v>
      </c>
      <c r="AU943" s="12" t="s">
        <v>1162</v>
      </c>
      <c r="AV943" s="1" t="s">
        <v>1178</v>
      </c>
      <c r="AW943" s="12">
        <v>52</v>
      </c>
      <c r="AX943" s="1">
        <v>0</v>
      </c>
      <c r="AY943" s="12"/>
      <c r="AZ943" s="1" t="s">
        <v>1065</v>
      </c>
      <c r="BB943" s="1" t="s">
        <v>3823</v>
      </c>
      <c r="BD943" s="1" t="s">
        <v>3820</v>
      </c>
      <c r="BE943" s="1" t="s">
        <v>1036</v>
      </c>
      <c r="BF943" s="3">
        <v>12</v>
      </c>
      <c r="BG943" s="1" t="s">
        <v>3819</v>
      </c>
      <c r="BH943" s="1" t="s">
        <v>1135</v>
      </c>
      <c r="BI943" s="1" t="s">
        <v>1173</v>
      </c>
      <c r="BJ943" s="1" t="s">
        <v>1429</v>
      </c>
      <c r="BK943" s="1" t="s">
        <v>1428</v>
      </c>
      <c r="BL943" s="1" t="s">
        <v>1108</v>
      </c>
      <c r="BM943" s="1" t="s">
        <v>1107</v>
      </c>
      <c r="BN943" s="1">
        <v>1</v>
      </c>
      <c r="BS943" s="1" t="s">
        <v>1427</v>
      </c>
      <c r="BW943" s="1" t="s">
        <v>1427</v>
      </c>
      <c r="BX943" s="1" t="s">
        <v>1427</v>
      </c>
      <c r="BY943" s="1" t="s">
        <v>1427</v>
      </c>
      <c r="BZ943" s="1" t="s">
        <v>1427</v>
      </c>
      <c r="CA943" s="1" t="s">
        <v>1427</v>
      </c>
      <c r="CB943" s="1" t="s">
        <v>1427</v>
      </c>
      <c r="CC943" s="1" t="s">
        <v>1427</v>
      </c>
      <c r="CD943" s="1" t="s">
        <v>1427</v>
      </c>
      <c r="CE943" s="1" t="s">
        <v>1427</v>
      </c>
      <c r="CF943" s="1" t="s">
        <v>1427</v>
      </c>
      <c r="CG943" s="1" t="s">
        <v>1427</v>
      </c>
      <c r="CH943" s="1" t="s">
        <v>1427</v>
      </c>
      <c r="CI943" s="2">
        <v>41411</v>
      </c>
      <c r="CJ943" s="2">
        <v>39763</v>
      </c>
    </row>
    <row r="944" spans="1:88" ht="60" x14ac:dyDescent="0.25">
      <c r="A944" s="1">
        <v>378</v>
      </c>
      <c r="B944" s="1" t="s">
        <v>33</v>
      </c>
      <c r="G944" s="5">
        <v>378.5</v>
      </c>
      <c r="H944" s="1" t="s">
        <v>2551</v>
      </c>
      <c r="I944" s="1" t="s">
        <v>2261</v>
      </c>
      <c r="J944" s="1" t="s">
        <v>995</v>
      </c>
      <c r="K944" s="1" t="s">
        <v>34</v>
      </c>
      <c r="L944" s="1" t="s">
        <v>21</v>
      </c>
      <c r="M944" s="1" t="s">
        <v>1040</v>
      </c>
      <c r="N944" s="2">
        <v>36251</v>
      </c>
      <c r="P944" s="1">
        <v>392610</v>
      </c>
      <c r="Q944" s="1">
        <v>566115</v>
      </c>
      <c r="R944" s="1">
        <v>87</v>
      </c>
      <c r="S944" s="1" t="s">
        <v>1838</v>
      </c>
      <c r="T944" s="1" t="s">
        <v>3830</v>
      </c>
      <c r="U944" s="1">
        <v>50</v>
      </c>
      <c r="V944" s="1" t="s">
        <v>1207</v>
      </c>
      <c r="W944" s="1">
        <v>45</v>
      </c>
      <c r="X944" s="1">
        <v>5</v>
      </c>
      <c r="Y944" s="1" t="s">
        <v>1256</v>
      </c>
      <c r="Z944" s="1">
        <v>1</v>
      </c>
      <c r="AA944" s="1">
        <v>0</v>
      </c>
      <c r="AB944" s="1">
        <v>0</v>
      </c>
      <c r="AC944" s="1">
        <v>0</v>
      </c>
      <c r="AD944" s="1">
        <v>1</v>
      </c>
      <c r="AE944" s="1">
        <v>0</v>
      </c>
      <c r="AF944" s="1">
        <v>0</v>
      </c>
      <c r="AG944" s="1">
        <v>0</v>
      </c>
      <c r="AH944" s="1">
        <v>0</v>
      </c>
      <c r="AI944" s="1">
        <v>1</v>
      </c>
      <c r="AJ944" s="1">
        <v>0</v>
      </c>
      <c r="AK944" s="1">
        <v>0</v>
      </c>
      <c r="AL944" s="1">
        <v>0</v>
      </c>
      <c r="AM944" s="1">
        <v>0</v>
      </c>
      <c r="AN944" s="1">
        <v>0</v>
      </c>
      <c r="AO944" s="1">
        <v>0</v>
      </c>
      <c r="AP944" s="1">
        <v>0</v>
      </c>
      <c r="AQ944" s="1" t="s">
        <v>1821</v>
      </c>
      <c r="AR944" s="1">
        <v>0</v>
      </c>
      <c r="AT944" s="1" t="s">
        <v>1067</v>
      </c>
      <c r="AU944" s="1" t="s">
        <v>1162</v>
      </c>
      <c r="AV944" s="1" t="s">
        <v>1178</v>
      </c>
      <c r="AW944" s="1">
        <v>52</v>
      </c>
      <c r="AX944" s="1">
        <v>0</v>
      </c>
      <c r="CI944" s="2">
        <v>41411</v>
      </c>
      <c r="CJ944" s="2">
        <v>39763</v>
      </c>
    </row>
    <row r="945" spans="1:88" ht="60" x14ac:dyDescent="0.25">
      <c r="A945" s="12">
        <v>378</v>
      </c>
      <c r="B945" s="12" t="s">
        <v>33</v>
      </c>
      <c r="C945" s="12"/>
      <c r="D945" s="12"/>
      <c r="E945" s="12"/>
      <c r="G945" s="19">
        <v>378.8</v>
      </c>
      <c r="H945" s="12" t="s">
        <v>2412</v>
      </c>
      <c r="I945" s="12" t="s">
        <v>2261</v>
      </c>
      <c r="J945" s="12" t="s">
        <v>995</v>
      </c>
      <c r="K945" s="12" t="s">
        <v>34</v>
      </c>
      <c r="L945" s="12" t="s">
        <v>21</v>
      </c>
      <c r="M945" s="12" t="s">
        <v>1040</v>
      </c>
      <c r="N945" s="16">
        <v>36251</v>
      </c>
      <c r="O945" s="12"/>
      <c r="P945" s="12">
        <v>392610</v>
      </c>
      <c r="Q945" s="12">
        <v>566140</v>
      </c>
      <c r="R945" s="12">
        <v>87</v>
      </c>
      <c r="S945" s="12" t="s">
        <v>1838</v>
      </c>
      <c r="T945" s="12" t="s">
        <v>3826</v>
      </c>
      <c r="U945" s="12">
        <v>10</v>
      </c>
      <c r="V945" s="12" t="s">
        <v>1207</v>
      </c>
      <c r="W945" s="12"/>
      <c r="X945" s="12"/>
      <c r="Y945" s="12"/>
      <c r="Z945" s="12">
        <v>1</v>
      </c>
      <c r="AA945" s="12">
        <v>0</v>
      </c>
      <c r="AB945" s="12">
        <v>0</v>
      </c>
      <c r="AC945" s="12">
        <v>0</v>
      </c>
      <c r="AD945" s="12">
        <v>0</v>
      </c>
      <c r="AE945" s="12">
        <v>0</v>
      </c>
      <c r="AF945" s="12">
        <v>0</v>
      </c>
      <c r="AG945" s="12">
        <v>0</v>
      </c>
      <c r="AH945" s="12">
        <v>0</v>
      </c>
      <c r="AI945" s="12">
        <v>1</v>
      </c>
      <c r="AJ945" s="12">
        <v>0</v>
      </c>
      <c r="AK945" s="12">
        <v>0</v>
      </c>
      <c r="AL945" s="12">
        <v>0</v>
      </c>
      <c r="AM945" s="12">
        <v>0</v>
      </c>
      <c r="AN945" s="12">
        <v>0</v>
      </c>
      <c r="AO945" s="12">
        <v>0</v>
      </c>
      <c r="AP945" s="12">
        <v>0</v>
      </c>
      <c r="AQ945" s="12" t="s">
        <v>1074</v>
      </c>
      <c r="AR945" s="12">
        <v>0</v>
      </c>
      <c r="AS945" s="12"/>
      <c r="AT945" s="12" t="s">
        <v>1067</v>
      </c>
      <c r="AU945" s="12" t="s">
        <v>1162</v>
      </c>
      <c r="AV945" s="1" t="s">
        <v>1178</v>
      </c>
      <c r="AW945" s="12">
        <v>52</v>
      </c>
      <c r="AX945" s="1">
        <v>0</v>
      </c>
      <c r="AY945" s="12"/>
      <c r="AZ945" s="1" t="s">
        <v>1065</v>
      </c>
      <c r="BB945" s="1" t="s">
        <v>3825</v>
      </c>
      <c r="BD945" s="1" t="s">
        <v>3820</v>
      </c>
      <c r="BE945" s="1" t="s">
        <v>1036</v>
      </c>
      <c r="BF945" s="3">
        <v>12</v>
      </c>
      <c r="BG945" s="1" t="s">
        <v>3819</v>
      </c>
      <c r="BH945" s="1" t="s">
        <v>1135</v>
      </c>
      <c r="BI945" s="1" t="s">
        <v>1173</v>
      </c>
      <c r="BJ945" s="1" t="s">
        <v>1429</v>
      </c>
      <c r="BK945" s="1" t="s">
        <v>1428</v>
      </c>
      <c r="BL945" s="1" t="s">
        <v>1108</v>
      </c>
      <c r="BM945" s="1" t="s">
        <v>1107</v>
      </c>
      <c r="BN945" s="1">
        <v>1</v>
      </c>
      <c r="BS945" s="1" t="s">
        <v>1427</v>
      </c>
      <c r="BW945" s="1" t="s">
        <v>1427</v>
      </c>
      <c r="BX945" s="1" t="s">
        <v>1427</v>
      </c>
      <c r="BY945" s="1" t="s">
        <v>1427</v>
      </c>
      <c r="BZ945" s="1" t="s">
        <v>1427</v>
      </c>
      <c r="CA945" s="1" t="s">
        <v>1427</v>
      </c>
      <c r="CB945" s="1" t="s">
        <v>1427</v>
      </c>
      <c r="CC945" s="1" t="s">
        <v>1427</v>
      </c>
      <c r="CD945" s="1" t="s">
        <v>1427</v>
      </c>
      <c r="CE945" s="1" t="s">
        <v>1427</v>
      </c>
      <c r="CF945" s="1" t="s">
        <v>1427</v>
      </c>
      <c r="CG945" s="1" t="s">
        <v>1427</v>
      </c>
      <c r="CH945" s="1" t="s">
        <v>1427</v>
      </c>
      <c r="CI945" s="2">
        <v>41411</v>
      </c>
      <c r="CJ945" s="2">
        <v>39763</v>
      </c>
    </row>
    <row r="946" spans="1:88" ht="60" x14ac:dyDescent="0.25">
      <c r="A946" s="1">
        <v>378</v>
      </c>
      <c r="B946" s="1" t="s">
        <v>33</v>
      </c>
      <c r="G946" s="5">
        <v>378.4</v>
      </c>
      <c r="H946" s="1" t="s">
        <v>3832</v>
      </c>
      <c r="I946" s="1" t="s">
        <v>2261</v>
      </c>
      <c r="J946" s="1" t="s">
        <v>995</v>
      </c>
      <c r="K946" s="1" t="s">
        <v>34</v>
      </c>
      <c r="L946" s="1" t="s">
        <v>21</v>
      </c>
      <c r="M946" s="1" t="s">
        <v>1040</v>
      </c>
      <c r="N946" s="2">
        <v>36251</v>
      </c>
      <c r="P946" s="1">
        <v>392590</v>
      </c>
      <c r="Q946" s="1">
        <v>566140</v>
      </c>
      <c r="R946" s="1">
        <v>87</v>
      </c>
      <c r="S946" s="1" t="s">
        <v>1838</v>
      </c>
      <c r="T946" s="1" t="s">
        <v>3831</v>
      </c>
      <c r="U946" s="1">
        <v>50</v>
      </c>
      <c r="V946" s="1" t="s">
        <v>1207</v>
      </c>
      <c r="W946" s="1">
        <v>45</v>
      </c>
      <c r="X946" s="1">
        <v>5</v>
      </c>
      <c r="Y946" s="1" t="s">
        <v>1256</v>
      </c>
      <c r="Z946" s="1">
        <v>1</v>
      </c>
      <c r="AA946" s="1">
        <v>0</v>
      </c>
      <c r="AB946" s="1">
        <v>0</v>
      </c>
      <c r="AC946" s="1">
        <v>0</v>
      </c>
      <c r="AD946" s="1">
        <v>1</v>
      </c>
      <c r="AE946" s="1">
        <v>0</v>
      </c>
      <c r="AF946" s="1">
        <v>0</v>
      </c>
      <c r="AG946" s="1">
        <v>0</v>
      </c>
      <c r="AH946" s="1">
        <v>0</v>
      </c>
      <c r="AI946" s="1">
        <v>1</v>
      </c>
      <c r="AJ946" s="1">
        <v>0</v>
      </c>
      <c r="AK946" s="1">
        <v>0</v>
      </c>
      <c r="AL946" s="1">
        <v>0</v>
      </c>
      <c r="AM946" s="1">
        <v>0</v>
      </c>
      <c r="AN946" s="1">
        <v>0</v>
      </c>
      <c r="AO946" s="1">
        <v>0</v>
      </c>
      <c r="AP946" s="1">
        <v>0</v>
      </c>
      <c r="AQ946" s="1" t="s">
        <v>1821</v>
      </c>
      <c r="AR946" s="1">
        <v>0</v>
      </c>
      <c r="AT946" s="1" t="s">
        <v>1067</v>
      </c>
      <c r="AU946" s="1" t="s">
        <v>1162</v>
      </c>
      <c r="AV946" s="1" t="s">
        <v>1178</v>
      </c>
      <c r="AW946" s="1">
        <v>52</v>
      </c>
      <c r="AX946" s="1">
        <v>0</v>
      </c>
      <c r="CI946" s="2">
        <v>41411</v>
      </c>
      <c r="CJ946" s="2">
        <v>39763</v>
      </c>
    </row>
    <row r="947" spans="1:88" ht="60" x14ac:dyDescent="0.25">
      <c r="A947" s="1">
        <v>378</v>
      </c>
      <c r="B947" s="1" t="s">
        <v>33</v>
      </c>
      <c r="G947" s="5">
        <v>378.3</v>
      </c>
      <c r="H947" s="1" t="s">
        <v>3834</v>
      </c>
      <c r="I947" s="1" t="s">
        <v>2261</v>
      </c>
      <c r="J947" s="1" t="s">
        <v>995</v>
      </c>
      <c r="K947" s="1" t="s">
        <v>34</v>
      </c>
      <c r="L947" s="1" t="s">
        <v>21</v>
      </c>
      <c r="M947" s="1" t="s">
        <v>1040</v>
      </c>
      <c r="N947" s="2">
        <v>36251</v>
      </c>
      <c r="P947" s="1">
        <v>392583</v>
      </c>
      <c r="Q947" s="1">
        <v>566158</v>
      </c>
      <c r="R947" s="1">
        <v>87</v>
      </c>
      <c r="S947" s="1" t="s">
        <v>1838</v>
      </c>
      <c r="T947" s="1" t="s">
        <v>3833</v>
      </c>
      <c r="U947" s="1">
        <v>5</v>
      </c>
      <c r="V947" s="1" t="s">
        <v>1207</v>
      </c>
      <c r="W947" s="1">
        <v>45</v>
      </c>
      <c r="X947" s="1">
        <v>5</v>
      </c>
      <c r="Y947" s="1" t="s">
        <v>1256</v>
      </c>
      <c r="Z947" s="1">
        <v>1</v>
      </c>
      <c r="AA947" s="1">
        <v>0</v>
      </c>
      <c r="AB947" s="1">
        <v>0</v>
      </c>
      <c r="AC947" s="1">
        <v>0</v>
      </c>
      <c r="AD947" s="1">
        <v>1</v>
      </c>
      <c r="AE947" s="1">
        <v>1</v>
      </c>
      <c r="AF947" s="1">
        <v>0</v>
      </c>
      <c r="AG947" s="1">
        <v>0</v>
      </c>
      <c r="AH947" s="1">
        <v>0</v>
      </c>
      <c r="AI947" s="1">
        <v>0</v>
      </c>
      <c r="AJ947" s="1">
        <v>0</v>
      </c>
      <c r="AK947" s="1">
        <v>0</v>
      </c>
      <c r="AL947" s="1">
        <v>0</v>
      </c>
      <c r="AM947" s="1">
        <v>0</v>
      </c>
      <c r="AN947" s="1">
        <v>0</v>
      </c>
      <c r="AO947" s="1">
        <v>0</v>
      </c>
      <c r="AP947" s="1">
        <v>0</v>
      </c>
      <c r="AQ947" s="1" t="s">
        <v>3408</v>
      </c>
      <c r="AR947" s="1">
        <v>0</v>
      </c>
      <c r="AT947" s="1" t="s">
        <v>1067</v>
      </c>
      <c r="AU947" s="1" t="s">
        <v>1162</v>
      </c>
      <c r="AV947" s="1" t="s">
        <v>1178</v>
      </c>
      <c r="AW947" s="1">
        <v>52</v>
      </c>
      <c r="AX947" s="1">
        <v>0</v>
      </c>
      <c r="CI947" s="2">
        <v>41411</v>
      </c>
      <c r="CJ947" s="2">
        <v>39763</v>
      </c>
    </row>
    <row r="948" spans="1:88" ht="60" x14ac:dyDescent="0.25">
      <c r="A948" s="12">
        <v>378</v>
      </c>
      <c r="B948" s="12" t="s">
        <v>33</v>
      </c>
      <c r="C948" s="12"/>
      <c r="D948" s="12"/>
      <c r="E948" s="12"/>
      <c r="G948" s="19">
        <v>378.7</v>
      </c>
      <c r="H948" s="12" t="s">
        <v>2415</v>
      </c>
      <c r="I948" s="12" t="s">
        <v>2261</v>
      </c>
      <c r="J948" s="12" t="s">
        <v>995</v>
      </c>
      <c r="K948" s="12" t="s">
        <v>34</v>
      </c>
      <c r="L948" s="12" t="s">
        <v>21</v>
      </c>
      <c r="M948" s="12" t="s">
        <v>1040</v>
      </c>
      <c r="N948" s="16">
        <v>36251</v>
      </c>
      <c r="O948" s="12"/>
      <c r="P948" s="12">
        <v>392580</v>
      </c>
      <c r="Q948" s="12">
        <v>566130</v>
      </c>
      <c r="R948" s="12">
        <v>87</v>
      </c>
      <c r="S948" s="12" t="s">
        <v>1838</v>
      </c>
      <c r="T948" s="12" t="s">
        <v>3828</v>
      </c>
      <c r="U948" s="12">
        <v>10</v>
      </c>
      <c r="V948" s="12" t="s">
        <v>1207</v>
      </c>
      <c r="W948" s="12"/>
      <c r="X948" s="12"/>
      <c r="Y948" s="12"/>
      <c r="Z948" s="12">
        <v>1</v>
      </c>
      <c r="AA948" s="12">
        <v>0</v>
      </c>
      <c r="AB948" s="12">
        <v>0</v>
      </c>
      <c r="AC948" s="12">
        <v>0</v>
      </c>
      <c r="AD948" s="12">
        <v>0</v>
      </c>
      <c r="AE948" s="12">
        <v>0</v>
      </c>
      <c r="AF948" s="12">
        <v>0</v>
      </c>
      <c r="AG948" s="12">
        <v>1</v>
      </c>
      <c r="AH948" s="12">
        <v>0</v>
      </c>
      <c r="AI948" s="12">
        <v>1</v>
      </c>
      <c r="AJ948" s="12">
        <v>0</v>
      </c>
      <c r="AK948" s="12">
        <v>0</v>
      </c>
      <c r="AL948" s="12">
        <v>0</v>
      </c>
      <c r="AM948" s="12">
        <v>0</v>
      </c>
      <c r="AN948" s="12">
        <v>0</v>
      </c>
      <c r="AO948" s="12">
        <v>0</v>
      </c>
      <c r="AP948" s="12">
        <v>0</v>
      </c>
      <c r="AQ948" s="12" t="s">
        <v>1079</v>
      </c>
      <c r="AR948" s="12">
        <v>0</v>
      </c>
      <c r="AS948" s="12"/>
      <c r="AT948" s="12" t="s">
        <v>1067</v>
      </c>
      <c r="AU948" s="12" t="s">
        <v>1162</v>
      </c>
      <c r="AV948" s="1" t="s">
        <v>1178</v>
      </c>
      <c r="AW948" s="12">
        <v>52</v>
      </c>
      <c r="AX948" s="1">
        <v>0</v>
      </c>
      <c r="AY948" s="12"/>
      <c r="AZ948" s="1" t="s">
        <v>1065</v>
      </c>
      <c r="BB948" s="1" t="s">
        <v>3827</v>
      </c>
      <c r="BD948" s="1" t="s">
        <v>3820</v>
      </c>
      <c r="BE948" s="1" t="s">
        <v>1036</v>
      </c>
      <c r="BF948" s="3">
        <v>12</v>
      </c>
      <c r="BG948" s="1" t="s">
        <v>3819</v>
      </c>
      <c r="BH948" s="1" t="s">
        <v>1135</v>
      </c>
      <c r="BI948" s="1" t="s">
        <v>1173</v>
      </c>
      <c r="BJ948" s="1" t="s">
        <v>1429</v>
      </c>
      <c r="BK948" s="1" t="s">
        <v>1428</v>
      </c>
      <c r="BL948" s="1" t="s">
        <v>1108</v>
      </c>
      <c r="BM948" s="1" t="s">
        <v>1107</v>
      </c>
      <c r="BN948" s="1">
        <v>1</v>
      </c>
      <c r="BS948" s="1" t="s">
        <v>1106</v>
      </c>
      <c r="BU948" s="1" t="s">
        <v>1170</v>
      </c>
      <c r="BW948" s="1" t="s">
        <v>1170</v>
      </c>
      <c r="BX948" s="1" t="s">
        <v>1106</v>
      </c>
      <c r="BY948" s="1" t="s">
        <v>1106</v>
      </c>
      <c r="BZ948" s="1" t="s">
        <v>1106</v>
      </c>
      <c r="CA948" s="1" t="s">
        <v>1106</v>
      </c>
      <c r="CB948" s="1" t="s">
        <v>1106</v>
      </c>
      <c r="CC948" s="1" t="s">
        <v>1170</v>
      </c>
      <c r="CD948" s="1" t="s">
        <v>1106</v>
      </c>
      <c r="CE948" s="1" t="s">
        <v>1106</v>
      </c>
      <c r="CF948" s="1" t="s">
        <v>1106</v>
      </c>
      <c r="CG948" s="1" t="s">
        <v>1106</v>
      </c>
      <c r="CH948" s="1" t="s">
        <v>1106</v>
      </c>
      <c r="CI948" s="2">
        <v>41411</v>
      </c>
      <c r="CJ948" s="2">
        <v>40932</v>
      </c>
    </row>
    <row r="949" spans="1:88" s="20" customFormat="1" ht="60" x14ac:dyDescent="0.25">
      <c r="A949" s="12">
        <v>378</v>
      </c>
      <c r="B949" s="12" t="s">
        <v>33</v>
      </c>
      <c r="C949" s="12"/>
      <c r="D949" s="12"/>
      <c r="E949" s="12"/>
      <c r="F949" s="1"/>
      <c r="G949" s="19">
        <v>378.91</v>
      </c>
      <c r="H949" s="12" t="s">
        <v>3822</v>
      </c>
      <c r="I949" s="12" t="s">
        <v>2261</v>
      </c>
      <c r="J949" s="12" t="s">
        <v>995</v>
      </c>
      <c r="K949" s="12" t="s">
        <v>34</v>
      </c>
      <c r="L949" s="12" t="s">
        <v>21</v>
      </c>
      <c r="M949" s="12" t="s">
        <v>1040</v>
      </c>
      <c r="N949" s="16">
        <v>36251</v>
      </c>
      <c r="O949" s="12"/>
      <c r="P949" s="12">
        <v>392570</v>
      </c>
      <c r="Q949" s="12">
        <v>566155</v>
      </c>
      <c r="R949" s="12">
        <v>87</v>
      </c>
      <c r="S949" s="12" t="s">
        <v>1838</v>
      </c>
      <c r="T949" s="12" t="s">
        <v>3821</v>
      </c>
      <c r="U949" s="12">
        <v>10</v>
      </c>
      <c r="V949" s="12" t="s">
        <v>1207</v>
      </c>
      <c r="W949" s="12"/>
      <c r="X949" s="12"/>
      <c r="Y949" s="12"/>
      <c r="Z949" s="12">
        <v>1</v>
      </c>
      <c r="AA949" s="12">
        <v>0</v>
      </c>
      <c r="AB949" s="12">
        <v>0</v>
      </c>
      <c r="AC949" s="12">
        <v>0</v>
      </c>
      <c r="AD949" s="12">
        <v>0</v>
      </c>
      <c r="AE949" s="12">
        <v>0</v>
      </c>
      <c r="AF949" s="12">
        <v>0</v>
      </c>
      <c r="AG949" s="12">
        <v>0</v>
      </c>
      <c r="AH949" s="12">
        <v>0</v>
      </c>
      <c r="AI949" s="12">
        <v>1</v>
      </c>
      <c r="AJ949" s="12">
        <v>0</v>
      </c>
      <c r="AK949" s="12">
        <v>0</v>
      </c>
      <c r="AL949" s="12">
        <v>0</v>
      </c>
      <c r="AM949" s="12">
        <v>0</v>
      </c>
      <c r="AN949" s="12">
        <v>0</v>
      </c>
      <c r="AO949" s="12">
        <v>0</v>
      </c>
      <c r="AP949" s="12">
        <v>0</v>
      </c>
      <c r="AQ949" s="12" t="s">
        <v>1074</v>
      </c>
      <c r="AR949" s="12">
        <v>0</v>
      </c>
      <c r="AS949" s="12"/>
      <c r="AT949" s="12" t="s">
        <v>1067</v>
      </c>
      <c r="AU949" s="12" t="s">
        <v>1162</v>
      </c>
      <c r="AV949" s="1" t="s">
        <v>1178</v>
      </c>
      <c r="AW949" s="12">
        <v>52</v>
      </c>
      <c r="AX949" s="1">
        <v>0</v>
      </c>
      <c r="AY949" s="12"/>
      <c r="AZ949" s="1" t="s">
        <v>1065</v>
      </c>
      <c r="BA949" s="1"/>
      <c r="BB949" s="1" t="s">
        <v>1431</v>
      </c>
      <c r="BC949" s="1"/>
      <c r="BD949" s="1" t="s">
        <v>3820</v>
      </c>
      <c r="BE949" s="1" t="s">
        <v>1036</v>
      </c>
      <c r="BF949" s="3">
        <v>12</v>
      </c>
      <c r="BG949" s="1" t="s">
        <v>3819</v>
      </c>
      <c r="BH949" s="1" t="s">
        <v>1135</v>
      </c>
      <c r="BI949" s="1" t="s">
        <v>1173</v>
      </c>
      <c r="BJ949" s="1" t="s">
        <v>1429</v>
      </c>
      <c r="BK949" s="1" t="s">
        <v>1428</v>
      </c>
      <c r="BL949" s="1" t="s">
        <v>1108</v>
      </c>
      <c r="BM949" s="1" t="s">
        <v>1107</v>
      </c>
      <c r="BN949" s="1">
        <v>1</v>
      </c>
      <c r="BO949" s="1"/>
      <c r="BP949" s="1"/>
      <c r="BQ949" s="1"/>
      <c r="BR949" s="1"/>
      <c r="BS949" s="1" t="s">
        <v>1427</v>
      </c>
      <c r="BT949" s="1"/>
      <c r="BU949" s="1"/>
      <c r="BV949" s="1"/>
      <c r="BW949" s="1" t="s">
        <v>1427</v>
      </c>
      <c r="BX949" s="1" t="s">
        <v>1427</v>
      </c>
      <c r="BY949" s="1" t="s">
        <v>1427</v>
      </c>
      <c r="BZ949" s="1" t="s">
        <v>1427</v>
      </c>
      <c r="CA949" s="1" t="s">
        <v>1427</v>
      </c>
      <c r="CB949" s="1" t="s">
        <v>1427</v>
      </c>
      <c r="CC949" s="1" t="s">
        <v>1427</v>
      </c>
      <c r="CD949" s="1" t="s">
        <v>1427</v>
      </c>
      <c r="CE949" s="1" t="s">
        <v>1427</v>
      </c>
      <c r="CF949" s="1" t="s">
        <v>1427</v>
      </c>
      <c r="CG949" s="1" t="s">
        <v>1427</v>
      </c>
      <c r="CH949" s="1" t="s">
        <v>1427</v>
      </c>
      <c r="CI949" s="2">
        <v>41411</v>
      </c>
      <c r="CJ949" s="2">
        <v>39763</v>
      </c>
    </row>
    <row r="950" spans="1:88" s="20" customFormat="1" ht="60" x14ac:dyDescent="0.25">
      <c r="A950" s="1">
        <v>378</v>
      </c>
      <c r="B950" s="1" t="s">
        <v>33</v>
      </c>
      <c r="C950" s="1"/>
      <c r="D950" s="1"/>
      <c r="E950" s="1"/>
      <c r="F950" s="1"/>
      <c r="G950" s="5">
        <v>378.1</v>
      </c>
      <c r="H950" s="1" t="s">
        <v>3762</v>
      </c>
      <c r="I950" s="1" t="s">
        <v>2261</v>
      </c>
      <c r="J950" s="1" t="s">
        <v>995</v>
      </c>
      <c r="K950" s="1" t="s">
        <v>34</v>
      </c>
      <c r="L950" s="1" t="s">
        <v>21</v>
      </c>
      <c r="M950" s="1" t="s">
        <v>1040</v>
      </c>
      <c r="N950" s="2">
        <v>36251</v>
      </c>
      <c r="O950" s="1" t="s">
        <v>3839</v>
      </c>
      <c r="P950" s="1">
        <v>392565</v>
      </c>
      <c r="Q950" s="1">
        <v>566160</v>
      </c>
      <c r="R950" s="1">
        <v>87</v>
      </c>
      <c r="S950" s="1" t="s">
        <v>1838</v>
      </c>
      <c r="T950" s="1" t="s">
        <v>3835</v>
      </c>
      <c r="U950" s="1">
        <v>10</v>
      </c>
      <c r="V950" s="1" t="s">
        <v>1207</v>
      </c>
      <c r="W950" s="1">
        <v>45</v>
      </c>
      <c r="X950" s="1">
        <v>5</v>
      </c>
      <c r="Y950" s="1" t="s">
        <v>1256</v>
      </c>
      <c r="Z950" s="1">
        <v>1</v>
      </c>
      <c r="AA950" s="1">
        <v>1</v>
      </c>
      <c r="AB950" s="1">
        <v>0</v>
      </c>
      <c r="AC950" s="1">
        <v>0</v>
      </c>
      <c r="AD950" s="1">
        <v>0</v>
      </c>
      <c r="AE950" s="1">
        <v>0</v>
      </c>
      <c r="AF950" s="1">
        <v>0</v>
      </c>
      <c r="AG950" s="1">
        <v>0</v>
      </c>
      <c r="AH950" s="1">
        <v>0</v>
      </c>
      <c r="AI950" s="1">
        <v>1</v>
      </c>
      <c r="AJ950" s="1">
        <v>0</v>
      </c>
      <c r="AK950" s="1">
        <v>0</v>
      </c>
      <c r="AL950" s="1">
        <v>0</v>
      </c>
      <c r="AM950" s="1">
        <v>0</v>
      </c>
      <c r="AN950" s="1">
        <v>0</v>
      </c>
      <c r="AO950" s="1">
        <v>0</v>
      </c>
      <c r="AP950" s="1">
        <v>0</v>
      </c>
      <c r="AQ950" s="1" t="s">
        <v>1465</v>
      </c>
      <c r="AR950" s="1">
        <v>0</v>
      </c>
      <c r="AS950" s="1"/>
      <c r="AT950" s="1" t="s">
        <v>1067</v>
      </c>
      <c r="AU950" s="1" t="s">
        <v>1162</v>
      </c>
      <c r="AV950" s="1" t="s">
        <v>1178</v>
      </c>
      <c r="AW950" s="1">
        <v>52</v>
      </c>
      <c r="AX950" s="1">
        <v>52</v>
      </c>
      <c r="AY950" s="1"/>
      <c r="AZ950" s="1" t="s">
        <v>1065</v>
      </c>
      <c r="BA950" s="1"/>
      <c r="BB950" s="1" t="s">
        <v>2531</v>
      </c>
      <c r="BC950" s="1"/>
      <c r="BD950" s="1" t="s">
        <v>3820</v>
      </c>
      <c r="BE950" s="1" t="s">
        <v>1036</v>
      </c>
      <c r="BF950" s="3">
        <v>12</v>
      </c>
      <c r="BG950" s="1" t="s">
        <v>3819</v>
      </c>
      <c r="BH950" s="1" t="s">
        <v>1135</v>
      </c>
      <c r="BI950" s="1" t="s">
        <v>1173</v>
      </c>
      <c r="BJ950" s="1" t="s">
        <v>1429</v>
      </c>
      <c r="BK950" s="1" t="s">
        <v>1428</v>
      </c>
      <c r="BL950" s="1" t="s">
        <v>1108</v>
      </c>
      <c r="BM950" s="1" t="s">
        <v>1107</v>
      </c>
      <c r="BN950" s="1">
        <v>1</v>
      </c>
      <c r="BO950" s="1" t="s">
        <v>3838</v>
      </c>
      <c r="BP950" s="1"/>
      <c r="BQ950" s="1"/>
      <c r="BR950" s="1"/>
      <c r="BS950" s="1" t="s">
        <v>1106</v>
      </c>
      <c r="BT950" s="1"/>
      <c r="BU950" s="1" t="s">
        <v>1170</v>
      </c>
      <c r="BV950" s="1"/>
      <c r="BW950" s="1" t="s">
        <v>1170</v>
      </c>
      <c r="BX950" s="1" t="s">
        <v>1106</v>
      </c>
      <c r="BY950" s="1" t="s">
        <v>1106</v>
      </c>
      <c r="BZ950" s="1" t="s">
        <v>1106</v>
      </c>
      <c r="CA950" s="1" t="s">
        <v>1106</v>
      </c>
      <c r="CB950" s="1" t="s">
        <v>1106</v>
      </c>
      <c r="CC950" s="1" t="s">
        <v>1170</v>
      </c>
      <c r="CD950" s="1" t="s">
        <v>1106</v>
      </c>
      <c r="CE950" s="1" t="s">
        <v>1106</v>
      </c>
      <c r="CF950" s="1" t="s">
        <v>1106</v>
      </c>
      <c r="CG950" s="1" t="s">
        <v>1106</v>
      </c>
      <c r="CH950" s="1" t="s">
        <v>1106</v>
      </c>
      <c r="CI950" s="2">
        <v>41411</v>
      </c>
      <c r="CJ950" s="2">
        <v>39763</v>
      </c>
    </row>
    <row r="951" spans="1:88" s="20" customFormat="1" ht="60" x14ac:dyDescent="0.25">
      <c r="A951" s="1">
        <v>378</v>
      </c>
      <c r="B951" s="1" t="s">
        <v>33</v>
      </c>
      <c r="C951" s="1"/>
      <c r="D951" s="1"/>
      <c r="E951" s="1"/>
      <c r="F951" s="1"/>
      <c r="G951" s="5">
        <v>378.2</v>
      </c>
      <c r="H951" s="1" t="s">
        <v>3836</v>
      </c>
      <c r="I951" s="1" t="s">
        <v>2261</v>
      </c>
      <c r="J951" s="1" t="s">
        <v>995</v>
      </c>
      <c r="K951" s="1" t="s">
        <v>34</v>
      </c>
      <c r="L951" s="1" t="s">
        <v>21</v>
      </c>
      <c r="M951" s="1" t="s">
        <v>1040</v>
      </c>
      <c r="N951" s="2">
        <v>36251</v>
      </c>
      <c r="O951" s="1"/>
      <c r="P951" s="1">
        <v>392565</v>
      </c>
      <c r="Q951" s="1">
        <v>566160</v>
      </c>
      <c r="R951" s="1">
        <v>87</v>
      </c>
      <c r="S951" s="1" t="s">
        <v>1838</v>
      </c>
      <c r="T951" s="1" t="s">
        <v>3835</v>
      </c>
      <c r="U951" s="1">
        <v>10</v>
      </c>
      <c r="V951" s="1" t="s">
        <v>1207</v>
      </c>
      <c r="W951" s="1">
        <v>45</v>
      </c>
      <c r="X951" s="1">
        <v>5</v>
      </c>
      <c r="Y951" s="1" t="s">
        <v>1256</v>
      </c>
      <c r="Z951" s="1">
        <v>1</v>
      </c>
      <c r="AA951" s="1">
        <v>0</v>
      </c>
      <c r="AB951" s="1">
        <v>1</v>
      </c>
      <c r="AC951" s="1">
        <v>0</v>
      </c>
      <c r="AD951" s="1">
        <v>0</v>
      </c>
      <c r="AE951" s="1">
        <v>0</v>
      </c>
      <c r="AF951" s="1">
        <v>0</v>
      </c>
      <c r="AG951" s="1">
        <v>0</v>
      </c>
      <c r="AH951" s="1">
        <v>0</v>
      </c>
      <c r="AI951" s="1">
        <v>0</v>
      </c>
      <c r="AJ951" s="1">
        <v>0</v>
      </c>
      <c r="AK951" s="1">
        <v>0</v>
      </c>
      <c r="AL951" s="1">
        <v>0</v>
      </c>
      <c r="AM951" s="1">
        <v>0</v>
      </c>
      <c r="AN951" s="1">
        <v>0</v>
      </c>
      <c r="AO951" s="1">
        <v>0</v>
      </c>
      <c r="AP951" s="1">
        <v>0</v>
      </c>
      <c r="AQ951" s="1" t="s">
        <v>2421</v>
      </c>
      <c r="AR951" s="1">
        <v>0</v>
      </c>
      <c r="AS951" s="1"/>
      <c r="AT951" s="1" t="s">
        <v>1067</v>
      </c>
      <c r="AU951" s="1" t="s">
        <v>1162</v>
      </c>
      <c r="AV951" s="1" t="s">
        <v>1178</v>
      </c>
      <c r="AW951" s="1">
        <v>52</v>
      </c>
      <c r="AX951" s="1">
        <v>0</v>
      </c>
      <c r="AY951" s="1"/>
      <c r="AZ951" s="1"/>
      <c r="BA951" s="1"/>
      <c r="BB951" s="1"/>
      <c r="BC951" s="1"/>
      <c r="BD951" s="1"/>
      <c r="BE951" s="1"/>
      <c r="BF951" s="3"/>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2">
        <v>41411</v>
      </c>
      <c r="CJ951" s="2">
        <v>39763</v>
      </c>
    </row>
    <row r="952" spans="1:88" s="20" customFormat="1" ht="60" x14ac:dyDescent="0.25">
      <c r="A952" s="1">
        <v>378</v>
      </c>
      <c r="B952" s="1" t="s">
        <v>33</v>
      </c>
      <c r="C952" s="1"/>
      <c r="D952" s="1"/>
      <c r="E952" s="1"/>
      <c r="F952" s="1"/>
      <c r="G952" s="5">
        <v>378.15</v>
      </c>
      <c r="H952" s="1" t="s">
        <v>2559</v>
      </c>
      <c r="I952" s="1" t="s">
        <v>2261</v>
      </c>
      <c r="J952" s="1" t="s">
        <v>995</v>
      </c>
      <c r="K952" s="1" t="s">
        <v>34</v>
      </c>
      <c r="L952" s="1" t="s">
        <v>21</v>
      </c>
      <c r="M952" s="1" t="s">
        <v>1040</v>
      </c>
      <c r="N952" s="2">
        <v>36251</v>
      </c>
      <c r="O952" s="1"/>
      <c r="P952" s="1">
        <v>392550</v>
      </c>
      <c r="Q952" s="1">
        <v>566170</v>
      </c>
      <c r="R952" s="1">
        <v>87</v>
      </c>
      <c r="S952" s="1"/>
      <c r="T952" s="1" t="s">
        <v>3837</v>
      </c>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3"/>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2"/>
      <c r="CJ952" s="2"/>
    </row>
    <row r="953" spans="1:88" ht="45" x14ac:dyDescent="0.25">
      <c r="A953" s="1">
        <v>379</v>
      </c>
      <c r="B953" s="1" t="s">
        <v>35</v>
      </c>
      <c r="G953" s="5">
        <v>379.1</v>
      </c>
      <c r="H953" s="1" t="s">
        <v>1314</v>
      </c>
      <c r="I953" s="1" t="s">
        <v>16</v>
      </c>
      <c r="J953" s="1" t="s">
        <v>995</v>
      </c>
      <c r="K953" s="1" t="s">
        <v>36</v>
      </c>
      <c r="L953" s="1" t="s">
        <v>16</v>
      </c>
      <c r="M953" s="1" t="s">
        <v>1413</v>
      </c>
      <c r="N953" s="2">
        <v>36251</v>
      </c>
      <c r="O953" s="1" t="s">
        <v>3818</v>
      </c>
      <c r="P953" s="1">
        <v>417729</v>
      </c>
      <c r="Q953" s="1">
        <v>556878</v>
      </c>
      <c r="R953" s="1">
        <v>88</v>
      </c>
      <c r="S953" s="1" t="s">
        <v>1163</v>
      </c>
      <c r="T953" s="1" t="s">
        <v>3817</v>
      </c>
      <c r="U953" s="1">
        <v>20</v>
      </c>
      <c r="V953" s="1" t="s">
        <v>1529</v>
      </c>
      <c r="W953" s="1">
        <v>165</v>
      </c>
      <c r="X953" s="1">
        <v>10</v>
      </c>
      <c r="Y953" s="1" t="s">
        <v>1256</v>
      </c>
      <c r="Z953" s="1">
        <v>1</v>
      </c>
      <c r="AA953" s="1">
        <v>1</v>
      </c>
      <c r="AB953" s="1">
        <v>0</v>
      </c>
      <c r="AC953" s="1">
        <v>0</v>
      </c>
      <c r="AD953" s="1">
        <v>0</v>
      </c>
      <c r="AE953" s="1">
        <v>0</v>
      </c>
      <c r="AF953" s="1">
        <v>0</v>
      </c>
      <c r="AG953" s="1">
        <v>0</v>
      </c>
      <c r="AH953" s="1">
        <v>0</v>
      </c>
      <c r="AI953" s="1">
        <v>1</v>
      </c>
      <c r="AJ953" s="1">
        <v>0</v>
      </c>
      <c r="AK953" s="1">
        <v>0</v>
      </c>
      <c r="AL953" s="1">
        <v>0</v>
      </c>
      <c r="AM953" s="1">
        <v>0</v>
      </c>
      <c r="AN953" s="1">
        <v>0</v>
      </c>
      <c r="AO953" s="1">
        <v>0</v>
      </c>
      <c r="AP953" s="1">
        <v>0</v>
      </c>
      <c r="AQ953" s="1" t="s">
        <v>1465</v>
      </c>
      <c r="AR953" s="1">
        <v>0</v>
      </c>
      <c r="AT953" s="1" t="s">
        <v>16</v>
      </c>
      <c r="AU953" s="1" t="s">
        <v>1162</v>
      </c>
      <c r="AV953" s="1" t="s">
        <v>1332</v>
      </c>
      <c r="AW953" s="1">
        <v>2</v>
      </c>
      <c r="AX953" s="1">
        <v>2</v>
      </c>
      <c r="AZ953" s="1" t="s">
        <v>1065</v>
      </c>
      <c r="BB953" s="1" t="s">
        <v>1543</v>
      </c>
      <c r="BD953" s="1" t="s">
        <v>1892</v>
      </c>
      <c r="BE953" s="1" t="s">
        <v>1332</v>
      </c>
      <c r="BF953" s="3">
        <v>2</v>
      </c>
      <c r="BG953" s="1" t="s">
        <v>1174</v>
      </c>
      <c r="BH953" s="1" t="s">
        <v>1135</v>
      </c>
      <c r="BI953" s="1" t="s">
        <v>1173</v>
      </c>
      <c r="BJ953" s="1" t="s">
        <v>1172</v>
      </c>
      <c r="BK953" s="1" t="s">
        <v>1267</v>
      </c>
      <c r="BL953" s="1" t="s">
        <v>1108</v>
      </c>
      <c r="BM953" s="1" t="s">
        <v>1107</v>
      </c>
      <c r="BN953" s="1">
        <v>1</v>
      </c>
      <c r="BU953" s="1" t="s">
        <v>1106</v>
      </c>
      <c r="BW953" s="1" t="s">
        <v>1106</v>
      </c>
      <c r="BX953" s="1" t="s">
        <v>1383</v>
      </c>
      <c r="BY953" s="1" t="s">
        <v>1383</v>
      </c>
      <c r="BZ953" s="1" t="s">
        <v>1383</v>
      </c>
      <c r="CA953" s="1" t="s">
        <v>1383</v>
      </c>
      <c r="CB953" s="1" t="s">
        <v>1383</v>
      </c>
      <c r="CC953" s="1" t="s">
        <v>1106</v>
      </c>
      <c r="CD953" s="1" t="s">
        <v>1383</v>
      </c>
      <c r="CE953" s="1" t="s">
        <v>1383</v>
      </c>
      <c r="CF953" s="1" t="s">
        <v>1383</v>
      </c>
      <c r="CG953" s="1" t="s">
        <v>1383</v>
      </c>
      <c r="CH953" s="1" t="s">
        <v>1383</v>
      </c>
      <c r="CI953" s="2">
        <v>41411</v>
      </c>
      <c r="CJ953" s="2">
        <v>39888</v>
      </c>
    </row>
    <row r="954" spans="1:88" ht="45" x14ac:dyDescent="0.25">
      <c r="A954" s="1">
        <v>380</v>
      </c>
      <c r="B954" s="1" t="s">
        <v>37</v>
      </c>
      <c r="F954" s="1" t="s">
        <v>3816</v>
      </c>
      <c r="G954" s="5">
        <v>380.1</v>
      </c>
      <c r="H954" s="1" t="s">
        <v>1314</v>
      </c>
      <c r="I954" s="1" t="s">
        <v>16</v>
      </c>
      <c r="J954" s="1" t="s">
        <v>995</v>
      </c>
      <c r="K954" s="1" t="s">
        <v>36</v>
      </c>
      <c r="L954" s="1" t="s">
        <v>16</v>
      </c>
      <c r="M954" s="1" t="s">
        <v>1413</v>
      </c>
      <c r="N954" s="2">
        <v>36251</v>
      </c>
      <c r="O954" s="1" t="s">
        <v>3815</v>
      </c>
      <c r="P954" s="1">
        <v>411316</v>
      </c>
      <c r="Q954" s="1">
        <v>557172</v>
      </c>
      <c r="R954" s="1">
        <v>88</v>
      </c>
      <c r="S954" s="1" t="s">
        <v>1163</v>
      </c>
      <c r="T954" s="1" t="s">
        <v>3814</v>
      </c>
      <c r="U954" s="1">
        <v>20</v>
      </c>
      <c r="V954" s="1" t="s">
        <v>1194</v>
      </c>
      <c r="W954" s="1">
        <v>0</v>
      </c>
      <c r="X954" s="1">
        <v>20</v>
      </c>
      <c r="Z954" s="1">
        <v>1</v>
      </c>
      <c r="AA954" s="1">
        <v>1</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t="s">
        <v>1741</v>
      </c>
      <c r="AR954" s="1">
        <v>0</v>
      </c>
      <c r="AT954" s="1" t="s">
        <v>16</v>
      </c>
      <c r="AU954" s="1" t="s">
        <v>1162</v>
      </c>
      <c r="AV954" s="1" t="s">
        <v>1332</v>
      </c>
      <c r="AW954" s="1">
        <v>2</v>
      </c>
      <c r="AX954" s="1">
        <v>2</v>
      </c>
      <c r="AZ954" s="1" t="s">
        <v>1065</v>
      </c>
      <c r="BB954" s="1" t="s">
        <v>1543</v>
      </c>
      <c r="BD954" s="1" t="s">
        <v>1892</v>
      </c>
      <c r="BE954" s="1" t="s">
        <v>1332</v>
      </c>
      <c r="BF954" s="3">
        <v>2</v>
      </c>
      <c r="BG954" s="1" t="s">
        <v>1174</v>
      </c>
      <c r="BH954" s="1" t="s">
        <v>1135</v>
      </c>
      <c r="BI954" s="1" t="s">
        <v>1173</v>
      </c>
      <c r="BJ954" s="1" t="s">
        <v>1172</v>
      </c>
      <c r="BK954" s="1" t="s">
        <v>1267</v>
      </c>
      <c r="BL954" s="1" t="s">
        <v>1108</v>
      </c>
      <c r="BM954" s="1" t="s">
        <v>1107</v>
      </c>
      <c r="BN954" s="1">
        <v>1</v>
      </c>
      <c r="BU954" s="1" t="s">
        <v>1106</v>
      </c>
      <c r="BW954" s="1" t="s">
        <v>1106</v>
      </c>
      <c r="BX954" s="1" t="s">
        <v>1383</v>
      </c>
      <c r="BY954" s="1" t="s">
        <v>1383</v>
      </c>
      <c r="BZ954" s="1" t="s">
        <v>1383</v>
      </c>
      <c r="CA954" s="1" t="s">
        <v>1383</v>
      </c>
      <c r="CB954" s="1" t="s">
        <v>1383</v>
      </c>
      <c r="CC954" s="1" t="s">
        <v>1106</v>
      </c>
      <c r="CD954" s="1" t="s">
        <v>1383</v>
      </c>
      <c r="CE954" s="1" t="s">
        <v>1383</v>
      </c>
      <c r="CF954" s="1" t="s">
        <v>1383</v>
      </c>
      <c r="CG954" s="1" t="s">
        <v>1383</v>
      </c>
      <c r="CH954" s="1" t="s">
        <v>1383</v>
      </c>
      <c r="CI954" s="2">
        <v>41411</v>
      </c>
      <c r="CJ954" s="2">
        <v>39888</v>
      </c>
    </row>
    <row r="955" spans="1:88" ht="45" x14ac:dyDescent="0.25">
      <c r="A955" s="1">
        <v>381</v>
      </c>
      <c r="B955" s="1" t="s">
        <v>38</v>
      </c>
      <c r="G955" s="5">
        <v>381.1</v>
      </c>
      <c r="H955" s="1" t="s">
        <v>3813</v>
      </c>
      <c r="I955" s="1" t="s">
        <v>16</v>
      </c>
      <c r="J955" s="1" t="s">
        <v>995</v>
      </c>
      <c r="K955" s="1" t="s">
        <v>25</v>
      </c>
      <c r="L955" s="1" t="s">
        <v>16</v>
      </c>
      <c r="M955" s="1" t="s">
        <v>1413</v>
      </c>
      <c r="N955" s="2">
        <v>36251</v>
      </c>
      <c r="P955" s="1">
        <v>417800</v>
      </c>
      <c r="Q955" s="1">
        <v>550900</v>
      </c>
      <c r="R955" s="1">
        <v>88</v>
      </c>
      <c r="S955" s="1" t="s">
        <v>1163</v>
      </c>
      <c r="T955" s="1" t="s">
        <v>3812</v>
      </c>
      <c r="U955" s="1">
        <v>200</v>
      </c>
      <c r="V955" s="1" t="s">
        <v>1334</v>
      </c>
      <c r="W955" s="1">
        <v>0</v>
      </c>
      <c r="X955" s="1">
        <v>20</v>
      </c>
      <c r="Z955" s="1">
        <v>1</v>
      </c>
      <c r="AA955" s="1">
        <v>1</v>
      </c>
      <c r="AB955" s="1">
        <v>0</v>
      </c>
      <c r="AC955" s="1">
        <v>0</v>
      </c>
      <c r="AD955" s="1">
        <v>0</v>
      </c>
      <c r="AE955" s="1">
        <v>0</v>
      </c>
      <c r="AF955" s="1">
        <v>0</v>
      </c>
      <c r="AG955" s="1">
        <v>0</v>
      </c>
      <c r="AH955" s="1">
        <v>0</v>
      </c>
      <c r="AI955" s="1">
        <v>0</v>
      </c>
      <c r="AJ955" s="1">
        <v>0</v>
      </c>
      <c r="AK955" s="1">
        <v>0</v>
      </c>
      <c r="AL955" s="1">
        <v>0</v>
      </c>
      <c r="AM955" s="1">
        <v>0</v>
      </c>
      <c r="AN955" s="1">
        <v>0</v>
      </c>
      <c r="AO955" s="1">
        <v>0</v>
      </c>
      <c r="AP955" s="1">
        <v>0</v>
      </c>
      <c r="AQ955" s="1" t="s">
        <v>1741</v>
      </c>
      <c r="AR955" s="1">
        <v>0</v>
      </c>
      <c r="AT955" s="1" t="s">
        <v>2596</v>
      </c>
      <c r="AU955" s="1" t="s">
        <v>1162</v>
      </c>
      <c r="AV955" s="1" t="s">
        <v>1387</v>
      </c>
      <c r="AW955" s="1">
        <v>0</v>
      </c>
      <c r="AX955" s="1">
        <v>0</v>
      </c>
      <c r="AZ955" s="1" t="s">
        <v>1065</v>
      </c>
      <c r="BB955" s="1" t="s">
        <v>3811</v>
      </c>
      <c r="BD955" s="1" t="s">
        <v>3810</v>
      </c>
      <c r="BE955" s="1" t="s">
        <v>1387</v>
      </c>
      <c r="BG955" s="1" t="s">
        <v>1174</v>
      </c>
      <c r="BH955" s="1" t="s">
        <v>1135</v>
      </c>
      <c r="BI955" s="1" t="s">
        <v>1173</v>
      </c>
      <c r="BJ955" s="1" t="s">
        <v>1429</v>
      </c>
      <c r="BK955" s="1" t="s">
        <v>1267</v>
      </c>
      <c r="BL955" s="1" t="s">
        <v>1108</v>
      </c>
      <c r="BM955" s="1" t="s">
        <v>1107</v>
      </c>
      <c r="BN955" s="1">
        <v>0</v>
      </c>
      <c r="BO955" s="1" t="s">
        <v>3798</v>
      </c>
      <c r="BW955" s="1" t="s">
        <v>1383</v>
      </c>
      <c r="BX955" s="1" t="s">
        <v>1383</v>
      </c>
      <c r="BY955" s="1" t="s">
        <v>1383</v>
      </c>
      <c r="BZ955" s="1" t="s">
        <v>1383</v>
      </c>
      <c r="CA955" s="1" t="s">
        <v>1383</v>
      </c>
      <c r="CB955" s="1" t="s">
        <v>1383</v>
      </c>
      <c r="CC955" s="1" t="s">
        <v>1383</v>
      </c>
      <c r="CD955" s="1" t="s">
        <v>1383</v>
      </c>
      <c r="CE955" s="1" t="s">
        <v>1383</v>
      </c>
      <c r="CF955" s="1" t="s">
        <v>1383</v>
      </c>
      <c r="CG955" s="1" t="s">
        <v>1383</v>
      </c>
      <c r="CH955" s="1" t="s">
        <v>1383</v>
      </c>
      <c r="CI955" s="2">
        <v>41411</v>
      </c>
      <c r="CJ955" s="2">
        <v>38761</v>
      </c>
    </row>
    <row r="956" spans="1:88" ht="45" x14ac:dyDescent="0.25">
      <c r="A956" s="1">
        <v>382</v>
      </c>
      <c r="B956" s="1" t="s">
        <v>39</v>
      </c>
      <c r="G956" s="5">
        <v>382.1</v>
      </c>
      <c r="H956" s="12" t="s">
        <v>2329</v>
      </c>
      <c r="I956" s="12" t="s">
        <v>1071</v>
      </c>
      <c r="J956" s="1" t="s">
        <v>995</v>
      </c>
      <c r="K956" s="1" t="s">
        <v>25</v>
      </c>
      <c r="L956" s="1" t="s">
        <v>16</v>
      </c>
      <c r="M956" s="1" t="s">
        <v>1413</v>
      </c>
      <c r="N956" s="2">
        <v>36251</v>
      </c>
      <c r="P956" s="1">
        <v>414785</v>
      </c>
      <c r="Q956" s="1">
        <v>551565</v>
      </c>
      <c r="R956" s="1">
        <v>88</v>
      </c>
      <c r="S956" s="1" t="s">
        <v>1163</v>
      </c>
      <c r="T956" s="12" t="s">
        <v>3809</v>
      </c>
      <c r="U956" s="1">
        <v>20</v>
      </c>
      <c r="V956" s="1" t="s">
        <v>1207</v>
      </c>
      <c r="W956" s="1">
        <v>0</v>
      </c>
      <c r="X956" s="1">
        <v>20</v>
      </c>
      <c r="Z956" s="1">
        <v>1</v>
      </c>
      <c r="AA956" s="1">
        <v>1</v>
      </c>
      <c r="AB956" s="1">
        <v>0</v>
      </c>
      <c r="AC956" s="1">
        <v>0</v>
      </c>
      <c r="AD956" s="1">
        <v>0</v>
      </c>
      <c r="AE956" s="1">
        <v>0</v>
      </c>
      <c r="AF956" s="1">
        <v>0</v>
      </c>
      <c r="AG956" s="1">
        <v>0</v>
      </c>
      <c r="AH956" s="1">
        <v>0</v>
      </c>
      <c r="AI956" s="1">
        <v>1</v>
      </c>
      <c r="AJ956" s="1">
        <v>0</v>
      </c>
      <c r="AK956" s="1">
        <v>0</v>
      </c>
      <c r="AL956" s="1">
        <v>0</v>
      </c>
      <c r="AM956" s="1">
        <v>0</v>
      </c>
      <c r="AN956" s="1">
        <v>0</v>
      </c>
      <c r="AO956" s="1">
        <v>0</v>
      </c>
      <c r="AP956" s="1">
        <v>0</v>
      </c>
      <c r="AQ956" s="1" t="s">
        <v>1580</v>
      </c>
      <c r="AR956" s="1">
        <v>0</v>
      </c>
      <c r="AT956" s="1" t="s">
        <v>1067</v>
      </c>
      <c r="AU956" s="1" t="s">
        <v>1162</v>
      </c>
      <c r="AV956" s="1" t="s">
        <v>1019</v>
      </c>
      <c r="AW956" s="1">
        <v>12</v>
      </c>
      <c r="AX956" s="1">
        <v>12</v>
      </c>
      <c r="AZ956" s="1" t="s">
        <v>1065</v>
      </c>
      <c r="BB956" s="1" t="s">
        <v>3808</v>
      </c>
      <c r="BD956" s="1" t="s">
        <v>1892</v>
      </c>
      <c r="BE956" s="1" t="s">
        <v>1036</v>
      </c>
      <c r="BF956" s="3">
        <v>12</v>
      </c>
      <c r="BG956" s="1" t="s">
        <v>3802</v>
      </c>
      <c r="BH956" s="1" t="s">
        <v>1135</v>
      </c>
      <c r="BI956" s="1" t="s">
        <v>1173</v>
      </c>
      <c r="BJ956" s="1" t="s">
        <v>1429</v>
      </c>
      <c r="BK956" s="1" t="s">
        <v>1428</v>
      </c>
      <c r="BL956" s="1" t="s">
        <v>1108</v>
      </c>
      <c r="BM956" s="1" t="s">
        <v>1107</v>
      </c>
      <c r="BN956" s="1">
        <v>1</v>
      </c>
      <c r="BO956" s="1" t="s">
        <v>3807</v>
      </c>
      <c r="BS956" s="1" t="s">
        <v>1106</v>
      </c>
      <c r="BU956" s="1" t="s">
        <v>1170</v>
      </c>
      <c r="BW956" s="1" t="s">
        <v>1170</v>
      </c>
      <c r="BX956" s="1" t="s">
        <v>1106</v>
      </c>
      <c r="BY956" s="1" t="s">
        <v>1106</v>
      </c>
      <c r="BZ956" s="1" t="s">
        <v>1106</v>
      </c>
      <c r="CA956" s="1" t="s">
        <v>1106</v>
      </c>
      <c r="CB956" s="1" t="s">
        <v>1106</v>
      </c>
      <c r="CC956" s="1" t="s">
        <v>1170</v>
      </c>
      <c r="CD956" s="1" t="s">
        <v>1106</v>
      </c>
      <c r="CE956" s="1" t="s">
        <v>1106</v>
      </c>
      <c r="CF956" s="1" t="s">
        <v>1106</v>
      </c>
      <c r="CG956" s="1" t="s">
        <v>1106</v>
      </c>
      <c r="CH956" s="1" t="s">
        <v>1106</v>
      </c>
      <c r="CI956" s="2">
        <v>41411</v>
      </c>
      <c r="CJ956" s="2">
        <v>41411</v>
      </c>
    </row>
    <row r="957" spans="1:88" s="20" customFormat="1" ht="45" x14ac:dyDescent="0.25">
      <c r="A957" s="12">
        <v>382</v>
      </c>
      <c r="B957" s="12" t="s">
        <v>39</v>
      </c>
      <c r="C957" s="12"/>
      <c r="D957" s="12"/>
      <c r="E957" s="12"/>
      <c r="F957" s="1"/>
      <c r="G957" s="19">
        <v>382.3</v>
      </c>
      <c r="H957" s="12" t="s">
        <v>1808</v>
      </c>
      <c r="I957" s="12" t="s">
        <v>1071</v>
      </c>
      <c r="J957" s="12" t="s">
        <v>995</v>
      </c>
      <c r="K957" s="12" t="s">
        <v>25</v>
      </c>
      <c r="L957" s="12" t="s">
        <v>16</v>
      </c>
      <c r="M957" s="12" t="s">
        <v>1413</v>
      </c>
      <c r="N957" s="16">
        <v>36251</v>
      </c>
      <c r="O957" s="12"/>
      <c r="P957" s="12">
        <v>414740</v>
      </c>
      <c r="Q957" s="12">
        <v>551435</v>
      </c>
      <c r="R957" s="12">
        <v>88</v>
      </c>
      <c r="S957" s="12" t="s">
        <v>1163</v>
      </c>
      <c r="T957" s="12" t="s">
        <v>3805</v>
      </c>
      <c r="U957" s="12">
        <v>10</v>
      </c>
      <c r="V957" s="12" t="s">
        <v>1207</v>
      </c>
      <c r="W957" s="12"/>
      <c r="X957" s="12"/>
      <c r="Y957" s="12"/>
      <c r="Z957" s="12">
        <v>1</v>
      </c>
      <c r="AA957" s="12">
        <v>0</v>
      </c>
      <c r="AB957" s="12">
        <v>0</v>
      </c>
      <c r="AC957" s="12">
        <v>0</v>
      </c>
      <c r="AD957" s="12">
        <v>0</v>
      </c>
      <c r="AE957" s="12">
        <v>0</v>
      </c>
      <c r="AF957" s="12">
        <v>0</v>
      </c>
      <c r="AG957" s="12">
        <v>0</v>
      </c>
      <c r="AH957" s="12">
        <v>0</v>
      </c>
      <c r="AI957" s="12">
        <v>1</v>
      </c>
      <c r="AJ957" s="12">
        <v>0</v>
      </c>
      <c r="AK957" s="12">
        <v>0</v>
      </c>
      <c r="AL957" s="12">
        <v>0</v>
      </c>
      <c r="AM957" s="12">
        <v>0</v>
      </c>
      <c r="AN957" s="12">
        <v>0</v>
      </c>
      <c r="AO957" s="12">
        <v>0</v>
      </c>
      <c r="AP957" s="12">
        <v>0</v>
      </c>
      <c r="AQ957" s="12" t="s">
        <v>1074</v>
      </c>
      <c r="AR957" s="12">
        <v>0</v>
      </c>
      <c r="AS957" s="12"/>
      <c r="AT957" s="12" t="s">
        <v>1067</v>
      </c>
      <c r="AU957" s="12" t="s">
        <v>1162</v>
      </c>
      <c r="AV957" s="1" t="s">
        <v>1019</v>
      </c>
      <c r="AW957" s="12">
        <v>12</v>
      </c>
      <c r="AX957" s="1">
        <v>0</v>
      </c>
      <c r="AY957" s="12"/>
      <c r="AZ957" s="1" t="s">
        <v>1065</v>
      </c>
      <c r="BA957" s="1"/>
      <c r="BB957" s="1" t="s">
        <v>3804</v>
      </c>
      <c r="BC957" s="1"/>
      <c r="BD957" s="1" t="s">
        <v>1892</v>
      </c>
      <c r="BE957" s="1" t="s">
        <v>1036</v>
      </c>
      <c r="BF957" s="3">
        <v>12</v>
      </c>
      <c r="BG957" s="1" t="s">
        <v>3802</v>
      </c>
      <c r="BH957" s="1" t="s">
        <v>1135</v>
      </c>
      <c r="BI957" s="1" t="s">
        <v>1173</v>
      </c>
      <c r="BJ957" s="1" t="s">
        <v>1429</v>
      </c>
      <c r="BK957" s="1" t="s">
        <v>1428</v>
      </c>
      <c r="BL957" s="1" t="s">
        <v>1108</v>
      </c>
      <c r="BM957" s="1" t="s">
        <v>1107</v>
      </c>
      <c r="BN957" s="1">
        <v>1</v>
      </c>
      <c r="BO957" s="1"/>
      <c r="BP957" s="1"/>
      <c r="BQ957" s="1"/>
      <c r="BR957" s="1"/>
      <c r="BS957" s="1" t="s">
        <v>1427</v>
      </c>
      <c r="BT957" s="1"/>
      <c r="BU957" s="1"/>
      <c r="BV957" s="1"/>
      <c r="BW957" s="1" t="s">
        <v>1427</v>
      </c>
      <c r="BX957" s="1" t="s">
        <v>1427</v>
      </c>
      <c r="BY957" s="1" t="s">
        <v>1427</v>
      </c>
      <c r="BZ957" s="1" t="s">
        <v>1427</v>
      </c>
      <c r="CA957" s="1" t="s">
        <v>1427</v>
      </c>
      <c r="CB957" s="1" t="s">
        <v>1427</v>
      </c>
      <c r="CC957" s="1" t="s">
        <v>1427</v>
      </c>
      <c r="CD957" s="1" t="s">
        <v>1427</v>
      </c>
      <c r="CE957" s="1" t="s">
        <v>1427</v>
      </c>
      <c r="CF957" s="1" t="s">
        <v>1427</v>
      </c>
      <c r="CG957" s="1" t="s">
        <v>1427</v>
      </c>
      <c r="CH957" s="1" t="s">
        <v>1427</v>
      </c>
      <c r="CI957" s="2">
        <v>41411</v>
      </c>
      <c r="CJ957" s="2">
        <v>41018</v>
      </c>
    </row>
    <row r="958" spans="1:88" s="20" customFormat="1" ht="45" x14ac:dyDescent="0.25">
      <c r="A958" s="12">
        <v>382</v>
      </c>
      <c r="B958" s="12" t="s">
        <v>39</v>
      </c>
      <c r="C958" s="12"/>
      <c r="D958" s="12"/>
      <c r="E958" s="12"/>
      <c r="F958" s="1"/>
      <c r="G958" s="19">
        <v>382.2</v>
      </c>
      <c r="H958" s="12" t="s">
        <v>1813</v>
      </c>
      <c r="I958" s="12" t="s">
        <v>1071</v>
      </c>
      <c r="J958" s="12" t="s">
        <v>995</v>
      </c>
      <c r="K958" s="12" t="s">
        <v>25</v>
      </c>
      <c r="L958" s="12" t="s">
        <v>16</v>
      </c>
      <c r="M958" s="12" t="s">
        <v>1413</v>
      </c>
      <c r="N958" s="16">
        <v>36251</v>
      </c>
      <c r="O958" s="12"/>
      <c r="P958" s="12">
        <v>414710</v>
      </c>
      <c r="Q958" s="12">
        <v>551450</v>
      </c>
      <c r="R958" s="12">
        <v>88</v>
      </c>
      <c r="S958" s="12" t="s">
        <v>1163</v>
      </c>
      <c r="T958" s="12" t="s">
        <v>3806</v>
      </c>
      <c r="U958" s="12">
        <v>10</v>
      </c>
      <c r="V958" s="12" t="s">
        <v>1207</v>
      </c>
      <c r="W958" s="12"/>
      <c r="X958" s="12"/>
      <c r="Y958" s="12"/>
      <c r="Z958" s="12">
        <v>1</v>
      </c>
      <c r="AA958" s="12">
        <v>0</v>
      </c>
      <c r="AB958" s="12">
        <v>0</v>
      </c>
      <c r="AC958" s="12">
        <v>0</v>
      </c>
      <c r="AD958" s="12">
        <v>0</v>
      </c>
      <c r="AE958" s="12">
        <v>0</v>
      </c>
      <c r="AF958" s="12">
        <v>0</v>
      </c>
      <c r="AG958" s="12">
        <v>0</v>
      </c>
      <c r="AH958" s="12">
        <v>0</v>
      </c>
      <c r="AI958" s="12">
        <v>1</v>
      </c>
      <c r="AJ958" s="12">
        <v>0</v>
      </c>
      <c r="AK958" s="12">
        <v>0</v>
      </c>
      <c r="AL958" s="12">
        <v>0</v>
      </c>
      <c r="AM958" s="12">
        <v>0</v>
      </c>
      <c r="AN958" s="12">
        <v>0</v>
      </c>
      <c r="AO958" s="12">
        <v>0</v>
      </c>
      <c r="AP958" s="12">
        <v>0</v>
      </c>
      <c r="AQ958" s="12" t="s">
        <v>1074</v>
      </c>
      <c r="AR958" s="12">
        <v>0</v>
      </c>
      <c r="AS958" s="12"/>
      <c r="AT958" s="12" t="s">
        <v>1067</v>
      </c>
      <c r="AU958" s="12" t="s">
        <v>1162</v>
      </c>
      <c r="AV958" s="1" t="s">
        <v>1019</v>
      </c>
      <c r="AW958" s="12">
        <v>12</v>
      </c>
      <c r="AX958" s="1">
        <v>0</v>
      </c>
      <c r="AY958" s="12"/>
      <c r="AZ958" s="1" t="s">
        <v>1065</v>
      </c>
      <c r="BA958" s="1"/>
      <c r="BB958" s="1" t="s">
        <v>1738</v>
      </c>
      <c r="BC958" s="1"/>
      <c r="BD958" s="1" t="s">
        <v>1892</v>
      </c>
      <c r="BE958" s="1" t="s">
        <v>1036</v>
      </c>
      <c r="BF958" s="3">
        <v>12</v>
      </c>
      <c r="BG958" s="1" t="s">
        <v>3802</v>
      </c>
      <c r="BH958" s="1" t="s">
        <v>1135</v>
      </c>
      <c r="BI958" s="1" t="s">
        <v>1173</v>
      </c>
      <c r="BJ958" s="1" t="s">
        <v>1429</v>
      </c>
      <c r="BK958" s="1" t="s">
        <v>1428</v>
      </c>
      <c r="BL958" s="1" t="s">
        <v>1108</v>
      </c>
      <c r="BM958" s="1" t="s">
        <v>1107</v>
      </c>
      <c r="BN958" s="1">
        <v>1</v>
      </c>
      <c r="BO958" s="1"/>
      <c r="BP958" s="1"/>
      <c r="BQ958" s="1"/>
      <c r="BR958" s="1"/>
      <c r="BS958" s="1" t="s">
        <v>1427</v>
      </c>
      <c r="BT958" s="1"/>
      <c r="BU958" s="1"/>
      <c r="BV958" s="1"/>
      <c r="BW958" s="1" t="s">
        <v>1427</v>
      </c>
      <c r="BX958" s="1" t="s">
        <v>1427</v>
      </c>
      <c r="BY958" s="1" t="s">
        <v>1427</v>
      </c>
      <c r="BZ958" s="1" t="s">
        <v>1427</v>
      </c>
      <c r="CA958" s="1" t="s">
        <v>1427</v>
      </c>
      <c r="CB958" s="1" t="s">
        <v>1427</v>
      </c>
      <c r="CC958" s="1" t="s">
        <v>1427</v>
      </c>
      <c r="CD958" s="1" t="s">
        <v>1427</v>
      </c>
      <c r="CE958" s="1" t="s">
        <v>1427</v>
      </c>
      <c r="CF958" s="1" t="s">
        <v>1427</v>
      </c>
      <c r="CG958" s="1" t="s">
        <v>1427</v>
      </c>
      <c r="CH958" s="1" t="s">
        <v>1427</v>
      </c>
      <c r="CI958" s="2">
        <v>41411</v>
      </c>
      <c r="CJ958" s="2">
        <v>41018</v>
      </c>
    </row>
    <row r="959" spans="1:88" s="20" customFormat="1" ht="45" x14ac:dyDescent="0.25">
      <c r="A959" s="12">
        <v>382</v>
      </c>
      <c r="B959" s="12" t="s">
        <v>39</v>
      </c>
      <c r="C959" s="12"/>
      <c r="D959" s="12"/>
      <c r="E959" s="12"/>
      <c r="F959" s="1"/>
      <c r="G959" s="19">
        <v>382.4</v>
      </c>
      <c r="H959" s="12" t="s">
        <v>1098</v>
      </c>
      <c r="I959" s="12" t="s">
        <v>1071</v>
      </c>
      <c r="J959" s="12" t="s">
        <v>995</v>
      </c>
      <c r="K959" s="12" t="s">
        <v>25</v>
      </c>
      <c r="L959" s="12" t="s">
        <v>16</v>
      </c>
      <c r="M959" s="12" t="s">
        <v>1413</v>
      </c>
      <c r="N959" s="16">
        <v>36251</v>
      </c>
      <c r="O959" s="12"/>
      <c r="P959" s="12">
        <v>414695</v>
      </c>
      <c r="Q959" s="12">
        <v>551375</v>
      </c>
      <c r="R959" s="12">
        <v>88</v>
      </c>
      <c r="S959" s="12" t="s">
        <v>1163</v>
      </c>
      <c r="T959" s="54" t="s">
        <v>3803</v>
      </c>
      <c r="U959" s="12">
        <v>10</v>
      </c>
      <c r="V959" s="12" t="s">
        <v>1207</v>
      </c>
      <c r="W959" s="12"/>
      <c r="X959" s="12"/>
      <c r="Y959" s="12"/>
      <c r="Z959" s="12">
        <v>1</v>
      </c>
      <c r="AA959" s="12">
        <v>0</v>
      </c>
      <c r="AB959" s="12">
        <v>0</v>
      </c>
      <c r="AC959" s="12">
        <v>0</v>
      </c>
      <c r="AD959" s="12">
        <v>0</v>
      </c>
      <c r="AE959" s="12">
        <v>0</v>
      </c>
      <c r="AF959" s="12">
        <v>0</v>
      </c>
      <c r="AG959" s="12">
        <v>1</v>
      </c>
      <c r="AH959" s="12">
        <v>1</v>
      </c>
      <c r="AI959" s="12">
        <v>1</v>
      </c>
      <c r="AJ959" s="12">
        <v>0</v>
      </c>
      <c r="AK959" s="12">
        <v>0</v>
      </c>
      <c r="AL959" s="12">
        <v>0</v>
      </c>
      <c r="AM959" s="12">
        <v>0</v>
      </c>
      <c r="AN959" s="12">
        <v>0</v>
      </c>
      <c r="AO959" s="12">
        <v>0</v>
      </c>
      <c r="AP959" s="12">
        <v>0</v>
      </c>
      <c r="AQ959" s="12" t="s">
        <v>1097</v>
      </c>
      <c r="AR959" s="12">
        <v>0</v>
      </c>
      <c r="AS959" s="12"/>
      <c r="AT959" s="12" t="s">
        <v>1067</v>
      </c>
      <c r="AU959" s="12" t="s">
        <v>1162</v>
      </c>
      <c r="AV959" s="1" t="s">
        <v>1019</v>
      </c>
      <c r="AW959" s="12">
        <v>12</v>
      </c>
      <c r="AX959" s="1">
        <v>0</v>
      </c>
      <c r="AY959" s="12"/>
      <c r="AZ959" s="1" t="s">
        <v>1065</v>
      </c>
      <c r="BA959" s="1"/>
      <c r="BB959" s="1" t="s">
        <v>3534</v>
      </c>
      <c r="BC959" s="1"/>
      <c r="BD959" s="1" t="s">
        <v>1892</v>
      </c>
      <c r="BE959" s="1" t="s">
        <v>1036</v>
      </c>
      <c r="BF959" s="3">
        <v>12</v>
      </c>
      <c r="BG959" s="1" t="s">
        <v>3802</v>
      </c>
      <c r="BH959" s="1" t="s">
        <v>1135</v>
      </c>
      <c r="BI959" s="1" t="s">
        <v>1173</v>
      </c>
      <c r="BJ959" s="1" t="s">
        <v>1429</v>
      </c>
      <c r="BK959" s="1" t="s">
        <v>1428</v>
      </c>
      <c r="BL959" s="1" t="s">
        <v>1108</v>
      </c>
      <c r="BM959" s="1" t="s">
        <v>1107</v>
      </c>
      <c r="BN959" s="1">
        <v>1</v>
      </c>
      <c r="BO959" s="1"/>
      <c r="BP959" s="1"/>
      <c r="BQ959" s="1"/>
      <c r="BR959" s="1"/>
      <c r="BS959" s="1" t="s">
        <v>1106</v>
      </c>
      <c r="BT959" s="1"/>
      <c r="BU959" s="1" t="s">
        <v>1170</v>
      </c>
      <c r="BV959" s="1"/>
      <c r="BW959" s="1" t="s">
        <v>1170</v>
      </c>
      <c r="BX959" s="1" t="s">
        <v>1106</v>
      </c>
      <c r="BY959" s="1" t="s">
        <v>1106</v>
      </c>
      <c r="BZ959" s="1" t="s">
        <v>1106</v>
      </c>
      <c r="CA959" s="1" t="s">
        <v>1106</v>
      </c>
      <c r="CB959" s="1" t="s">
        <v>1106</v>
      </c>
      <c r="CC959" s="1" t="s">
        <v>1170</v>
      </c>
      <c r="CD959" s="1" t="s">
        <v>1106</v>
      </c>
      <c r="CE959" s="1" t="s">
        <v>1106</v>
      </c>
      <c r="CF959" s="1" t="s">
        <v>1106</v>
      </c>
      <c r="CG959" s="1" t="s">
        <v>1106</v>
      </c>
      <c r="CH959" s="1" t="s">
        <v>1106</v>
      </c>
      <c r="CI959" s="2">
        <v>41411</v>
      </c>
      <c r="CJ959" s="2">
        <v>41018</v>
      </c>
    </row>
    <row r="960" spans="1:88" s="29" customFormat="1" ht="45" x14ac:dyDescent="0.25">
      <c r="A960" s="12">
        <v>382</v>
      </c>
      <c r="B960" s="12" t="s">
        <v>39</v>
      </c>
      <c r="C960" s="12"/>
      <c r="D960" s="12"/>
      <c r="E960" s="12"/>
      <c r="F960" s="1"/>
      <c r="G960" s="19">
        <v>382.5</v>
      </c>
      <c r="H960" s="12" t="s">
        <v>1658</v>
      </c>
      <c r="I960" s="12" t="s">
        <v>1071</v>
      </c>
      <c r="J960" s="12" t="s">
        <v>995</v>
      </c>
      <c r="K960" s="12" t="s">
        <v>25</v>
      </c>
      <c r="L960" s="12" t="s">
        <v>16</v>
      </c>
      <c r="M960" s="12" t="s">
        <v>1413</v>
      </c>
      <c r="N960" s="16">
        <v>36251</v>
      </c>
      <c r="O960" s="12"/>
      <c r="P960" s="12"/>
      <c r="Q960" s="12"/>
      <c r="R960" s="12">
        <v>88</v>
      </c>
      <c r="S960" s="12" t="s">
        <v>1163</v>
      </c>
      <c r="T960" s="12"/>
      <c r="U960" s="12"/>
      <c r="V960" s="12"/>
      <c r="W960" s="12"/>
      <c r="X960" s="12"/>
      <c r="Y960" s="12"/>
      <c r="Z960" s="12">
        <v>1</v>
      </c>
      <c r="AA960" s="12">
        <v>0</v>
      </c>
      <c r="AB960" s="12">
        <v>0</v>
      </c>
      <c r="AC960" s="12">
        <v>0</v>
      </c>
      <c r="AD960" s="12">
        <v>0</v>
      </c>
      <c r="AE960" s="12">
        <v>0</v>
      </c>
      <c r="AF960" s="12">
        <v>0</v>
      </c>
      <c r="AG960" s="12">
        <v>0</v>
      </c>
      <c r="AH960" s="12">
        <v>0</v>
      </c>
      <c r="AI960" s="12">
        <v>1</v>
      </c>
      <c r="AJ960" s="12">
        <v>0</v>
      </c>
      <c r="AK960" s="12">
        <v>0</v>
      </c>
      <c r="AL960" s="12">
        <v>0</v>
      </c>
      <c r="AM960" s="12">
        <v>0</v>
      </c>
      <c r="AN960" s="12">
        <v>0</v>
      </c>
      <c r="AO960" s="12">
        <v>0</v>
      </c>
      <c r="AP960" s="12">
        <v>0</v>
      </c>
      <c r="AQ960" s="12" t="s">
        <v>1074</v>
      </c>
      <c r="AR960" s="12">
        <v>0</v>
      </c>
      <c r="AS960" s="12"/>
      <c r="AT960" s="12" t="s">
        <v>1067</v>
      </c>
      <c r="AU960" s="12" t="s">
        <v>1162</v>
      </c>
      <c r="AV960" s="1" t="s">
        <v>1019</v>
      </c>
      <c r="AW960" s="12">
        <v>12</v>
      </c>
      <c r="AX960" s="1">
        <v>0</v>
      </c>
      <c r="AY960" s="12"/>
      <c r="AZ960" s="1" t="s">
        <v>1065</v>
      </c>
      <c r="BA960" s="1"/>
      <c r="BB960" s="1" t="s">
        <v>3534</v>
      </c>
      <c r="BC960" s="1"/>
      <c r="BD960" s="1" t="s">
        <v>1892</v>
      </c>
      <c r="BE960" s="1" t="s">
        <v>1036</v>
      </c>
      <c r="BF960" s="3">
        <v>12</v>
      </c>
      <c r="BG960" s="1" t="s">
        <v>3802</v>
      </c>
      <c r="BH960" s="1" t="s">
        <v>1135</v>
      </c>
      <c r="BI960" s="1" t="s">
        <v>1173</v>
      </c>
      <c r="BJ960" s="1" t="s">
        <v>1429</v>
      </c>
      <c r="BK960" s="1" t="s">
        <v>1428</v>
      </c>
      <c r="BL960" s="1" t="s">
        <v>1108</v>
      </c>
      <c r="BM960" s="1" t="s">
        <v>1107</v>
      </c>
      <c r="BN960" s="1">
        <v>1</v>
      </c>
      <c r="BO960" s="1"/>
      <c r="BP960" s="1"/>
      <c r="BQ960" s="1"/>
      <c r="BR960" s="1"/>
      <c r="BS960" s="1" t="s">
        <v>1106</v>
      </c>
      <c r="BT960" s="1"/>
      <c r="BU960" s="1" t="s">
        <v>1170</v>
      </c>
      <c r="BV960" s="1"/>
      <c r="BW960" s="1" t="s">
        <v>1170</v>
      </c>
      <c r="BX960" s="1" t="s">
        <v>1106</v>
      </c>
      <c r="BY960" s="1" t="s">
        <v>1106</v>
      </c>
      <c r="BZ960" s="1" t="s">
        <v>1106</v>
      </c>
      <c r="CA960" s="1" t="s">
        <v>1106</v>
      </c>
      <c r="CB960" s="1" t="s">
        <v>1106</v>
      </c>
      <c r="CC960" s="1" t="s">
        <v>1170</v>
      </c>
      <c r="CD960" s="1" t="s">
        <v>1106</v>
      </c>
      <c r="CE960" s="1" t="s">
        <v>1106</v>
      </c>
      <c r="CF960" s="1" t="s">
        <v>1106</v>
      </c>
      <c r="CG960" s="1" t="s">
        <v>1106</v>
      </c>
      <c r="CH960" s="1" t="s">
        <v>1106</v>
      </c>
      <c r="CI960" s="2">
        <v>41411</v>
      </c>
      <c r="CJ960" s="2">
        <v>41018</v>
      </c>
    </row>
    <row r="961" spans="1:88" s="29" customFormat="1" ht="45" x14ac:dyDescent="0.25">
      <c r="A961" s="12">
        <v>382</v>
      </c>
      <c r="B961" s="12" t="s">
        <v>39</v>
      </c>
      <c r="C961" s="12"/>
      <c r="D961" s="12"/>
      <c r="E961" s="12"/>
      <c r="F961" s="1"/>
      <c r="G961" s="19">
        <v>382.6</v>
      </c>
      <c r="H961" s="12" t="s">
        <v>1920</v>
      </c>
      <c r="I961" s="12" t="s">
        <v>1071</v>
      </c>
      <c r="J961" s="12" t="s">
        <v>995</v>
      </c>
      <c r="K961" s="12" t="s">
        <v>25</v>
      </c>
      <c r="L961" s="12" t="s">
        <v>16</v>
      </c>
      <c r="M961" s="12" t="s">
        <v>1413</v>
      </c>
      <c r="N961" s="16">
        <v>36251</v>
      </c>
      <c r="O961" s="12"/>
      <c r="P961" s="12"/>
      <c r="Q961" s="12"/>
      <c r="R961" s="12">
        <v>88</v>
      </c>
      <c r="S961" s="12" t="s">
        <v>1163</v>
      </c>
      <c r="T961" s="12"/>
      <c r="U961" s="12"/>
      <c r="V961" s="12"/>
      <c r="W961" s="12"/>
      <c r="X961" s="12"/>
      <c r="Y961" s="12"/>
      <c r="Z961" s="12">
        <v>1</v>
      </c>
      <c r="AA961" s="12">
        <v>0</v>
      </c>
      <c r="AB961" s="12">
        <v>0</v>
      </c>
      <c r="AC961" s="12">
        <v>0</v>
      </c>
      <c r="AD961" s="12">
        <v>0</v>
      </c>
      <c r="AE961" s="12">
        <v>0</v>
      </c>
      <c r="AF961" s="12">
        <v>0</v>
      </c>
      <c r="AG961" s="12">
        <v>0</v>
      </c>
      <c r="AH961" s="12">
        <v>0</v>
      </c>
      <c r="AI961" s="12">
        <v>1</v>
      </c>
      <c r="AJ961" s="12">
        <v>0</v>
      </c>
      <c r="AK961" s="12">
        <v>0</v>
      </c>
      <c r="AL961" s="12">
        <v>0</v>
      </c>
      <c r="AM961" s="12">
        <v>0</v>
      </c>
      <c r="AN961" s="12">
        <v>0</v>
      </c>
      <c r="AO961" s="12">
        <v>0</v>
      </c>
      <c r="AP961" s="12">
        <v>0</v>
      </c>
      <c r="AQ961" s="12" t="s">
        <v>1074</v>
      </c>
      <c r="AR961" s="12">
        <v>0</v>
      </c>
      <c r="AS961" s="12"/>
      <c r="AT961" s="12" t="s">
        <v>1067</v>
      </c>
      <c r="AU961" s="12" t="s">
        <v>1162</v>
      </c>
      <c r="AV961" s="1" t="s">
        <v>1019</v>
      </c>
      <c r="AW961" s="12">
        <v>12</v>
      </c>
      <c r="AX961" s="1">
        <v>0</v>
      </c>
      <c r="AY961" s="12"/>
      <c r="AZ961" s="1" t="s">
        <v>1065</v>
      </c>
      <c r="BA961" s="1"/>
      <c r="BB961" s="1" t="s">
        <v>3534</v>
      </c>
      <c r="BC961" s="1"/>
      <c r="BD961" s="1" t="s">
        <v>1892</v>
      </c>
      <c r="BE961" s="1" t="s">
        <v>1036</v>
      </c>
      <c r="BF961" s="3">
        <v>12</v>
      </c>
      <c r="BG961" s="1" t="s">
        <v>3802</v>
      </c>
      <c r="BH961" s="1" t="s">
        <v>1135</v>
      </c>
      <c r="BI961" s="1" t="s">
        <v>1173</v>
      </c>
      <c r="BJ961" s="1" t="s">
        <v>1429</v>
      </c>
      <c r="BK961" s="1" t="s">
        <v>1428</v>
      </c>
      <c r="BL961" s="1" t="s">
        <v>1108</v>
      </c>
      <c r="BM961" s="1" t="s">
        <v>1107</v>
      </c>
      <c r="BN961" s="1">
        <v>1</v>
      </c>
      <c r="BO961" s="1"/>
      <c r="BP961" s="1"/>
      <c r="BQ961" s="1"/>
      <c r="BR961" s="1"/>
      <c r="BS961" s="1" t="s">
        <v>1106</v>
      </c>
      <c r="BT961" s="1"/>
      <c r="BU961" s="1" t="s">
        <v>1170</v>
      </c>
      <c r="BV961" s="1"/>
      <c r="BW961" s="1" t="s">
        <v>1170</v>
      </c>
      <c r="BX961" s="1" t="s">
        <v>1106</v>
      </c>
      <c r="BY961" s="1" t="s">
        <v>1106</v>
      </c>
      <c r="BZ961" s="1" t="s">
        <v>1106</v>
      </c>
      <c r="CA961" s="1" t="s">
        <v>1106</v>
      </c>
      <c r="CB961" s="1" t="s">
        <v>1106</v>
      </c>
      <c r="CC961" s="1" t="s">
        <v>1170</v>
      </c>
      <c r="CD961" s="1" t="s">
        <v>1106</v>
      </c>
      <c r="CE961" s="1" t="s">
        <v>1106</v>
      </c>
      <c r="CF961" s="1" t="s">
        <v>1106</v>
      </c>
      <c r="CG961" s="1" t="s">
        <v>1106</v>
      </c>
      <c r="CH961" s="1" t="s">
        <v>1106</v>
      </c>
      <c r="CI961" s="2">
        <v>41411</v>
      </c>
      <c r="CJ961" s="2">
        <v>41018</v>
      </c>
    </row>
    <row r="962" spans="1:88" ht="45" x14ac:dyDescent="0.25">
      <c r="A962" s="1">
        <v>383</v>
      </c>
      <c r="B962" s="1" t="s">
        <v>40</v>
      </c>
      <c r="G962" s="5">
        <v>383.1</v>
      </c>
      <c r="H962" s="1" t="s">
        <v>3801</v>
      </c>
      <c r="I962" s="1" t="s">
        <v>16</v>
      </c>
      <c r="J962" s="1" t="s">
        <v>995</v>
      </c>
      <c r="K962" s="1" t="s">
        <v>41</v>
      </c>
      <c r="L962" s="1" t="s">
        <v>16</v>
      </c>
      <c r="M962" s="1" t="s">
        <v>1413</v>
      </c>
      <c r="N962" s="2">
        <v>36251</v>
      </c>
      <c r="P962" s="1">
        <v>418484</v>
      </c>
      <c r="Q962" s="1">
        <v>535742</v>
      </c>
      <c r="R962" s="1">
        <v>92</v>
      </c>
      <c r="S962" s="1" t="s">
        <v>1163</v>
      </c>
      <c r="T962" s="1" t="s">
        <v>3800</v>
      </c>
      <c r="U962" s="1">
        <v>200</v>
      </c>
      <c r="V962" s="1" t="s">
        <v>1334</v>
      </c>
      <c r="W962" s="1">
        <v>0</v>
      </c>
      <c r="X962" s="1">
        <v>20</v>
      </c>
      <c r="Z962" s="1">
        <v>1</v>
      </c>
      <c r="AA962" s="1">
        <v>1</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t="s">
        <v>1741</v>
      </c>
      <c r="AR962" s="1">
        <v>0</v>
      </c>
      <c r="AT962" s="1" t="s">
        <v>2596</v>
      </c>
      <c r="AU962" s="1" t="s">
        <v>1162</v>
      </c>
      <c r="AV962" s="1" t="s">
        <v>1387</v>
      </c>
      <c r="AW962" s="1">
        <v>0</v>
      </c>
      <c r="AX962" s="1">
        <v>0</v>
      </c>
      <c r="AZ962" s="1" t="s">
        <v>1065</v>
      </c>
      <c r="BB962" s="1" t="s">
        <v>3799</v>
      </c>
      <c r="BD962" s="1" t="s">
        <v>40</v>
      </c>
      <c r="BE962" s="1" t="s">
        <v>1387</v>
      </c>
      <c r="BG962" s="1" t="s">
        <v>1174</v>
      </c>
      <c r="BH962" s="1" t="s">
        <v>1135</v>
      </c>
      <c r="BI962" s="1" t="s">
        <v>1173</v>
      </c>
      <c r="BJ962" s="1" t="s">
        <v>1429</v>
      </c>
      <c r="BK962" s="1" t="s">
        <v>1267</v>
      </c>
      <c r="BL962" s="1" t="s">
        <v>1108</v>
      </c>
      <c r="BM962" s="1" t="s">
        <v>1107</v>
      </c>
      <c r="BN962" s="1">
        <v>0</v>
      </c>
      <c r="BO962" s="1" t="s">
        <v>3798</v>
      </c>
      <c r="BW962" s="1" t="s">
        <v>1383</v>
      </c>
      <c r="BX962" s="1" t="s">
        <v>1383</v>
      </c>
      <c r="BY962" s="1" t="s">
        <v>1383</v>
      </c>
      <c r="BZ962" s="1" t="s">
        <v>1383</v>
      </c>
      <c r="CA962" s="1" t="s">
        <v>1383</v>
      </c>
      <c r="CB962" s="1" t="s">
        <v>1383</v>
      </c>
      <c r="CC962" s="1" t="s">
        <v>1383</v>
      </c>
      <c r="CD962" s="1" t="s">
        <v>1383</v>
      </c>
      <c r="CE962" s="1" t="s">
        <v>1383</v>
      </c>
      <c r="CF962" s="1" t="s">
        <v>1383</v>
      </c>
      <c r="CG962" s="1" t="s">
        <v>1383</v>
      </c>
      <c r="CH962" s="1" t="s">
        <v>1383</v>
      </c>
      <c r="CI962" s="2">
        <v>41411</v>
      </c>
      <c r="CJ962" s="2">
        <v>39888</v>
      </c>
    </row>
    <row r="963" spans="1:88" ht="30" x14ac:dyDescent="0.25">
      <c r="A963" s="1">
        <v>384</v>
      </c>
      <c r="B963" s="1" t="s">
        <v>42</v>
      </c>
      <c r="G963" s="5">
        <v>384.1</v>
      </c>
      <c r="H963" s="1" t="s">
        <v>1314</v>
      </c>
      <c r="I963" s="1" t="s">
        <v>16</v>
      </c>
      <c r="J963" s="1" t="s">
        <v>995</v>
      </c>
      <c r="K963" s="1" t="s">
        <v>36</v>
      </c>
      <c r="L963" s="1" t="s">
        <v>16</v>
      </c>
      <c r="M963" s="1" t="s">
        <v>1413</v>
      </c>
      <c r="N963" s="2">
        <v>36251</v>
      </c>
      <c r="O963" s="1" t="s">
        <v>3797</v>
      </c>
      <c r="P963" s="1">
        <v>415156</v>
      </c>
      <c r="Q963" s="1">
        <v>555228</v>
      </c>
      <c r="R963" s="1">
        <v>88</v>
      </c>
      <c r="S963" s="1" t="s">
        <v>1163</v>
      </c>
      <c r="T963" s="1" t="s">
        <v>3796</v>
      </c>
      <c r="U963" s="1">
        <v>20</v>
      </c>
      <c r="V963" s="1" t="s">
        <v>1529</v>
      </c>
      <c r="W963" s="1">
        <v>0</v>
      </c>
      <c r="X963" s="1">
        <v>20</v>
      </c>
      <c r="Z963" s="1">
        <v>1</v>
      </c>
      <c r="AA963" s="1">
        <v>1</v>
      </c>
      <c r="AB963" s="1">
        <v>0</v>
      </c>
      <c r="AC963" s="1">
        <v>0</v>
      </c>
      <c r="AD963" s="1">
        <v>0</v>
      </c>
      <c r="AE963" s="1">
        <v>0</v>
      </c>
      <c r="AF963" s="1">
        <v>0</v>
      </c>
      <c r="AG963" s="1">
        <v>0</v>
      </c>
      <c r="AH963" s="1">
        <v>0</v>
      </c>
      <c r="AI963" s="1">
        <v>1</v>
      </c>
      <c r="AJ963" s="1">
        <v>0</v>
      </c>
      <c r="AK963" s="1">
        <v>0</v>
      </c>
      <c r="AL963" s="1">
        <v>0</v>
      </c>
      <c r="AM963" s="1">
        <v>0</v>
      </c>
      <c r="AN963" s="1">
        <v>0</v>
      </c>
      <c r="AO963" s="1">
        <v>0</v>
      </c>
      <c r="AP963" s="1">
        <v>0</v>
      </c>
      <c r="AQ963" s="1" t="s">
        <v>1465</v>
      </c>
      <c r="AR963" s="1">
        <v>0</v>
      </c>
      <c r="AT963" s="1" t="s">
        <v>16</v>
      </c>
      <c r="AU963" s="1" t="s">
        <v>1162</v>
      </c>
      <c r="AV963" s="1" t="s">
        <v>1332</v>
      </c>
      <c r="AW963" s="1">
        <v>2</v>
      </c>
      <c r="AX963" s="1">
        <v>2</v>
      </c>
      <c r="AZ963" s="1" t="s">
        <v>1065</v>
      </c>
      <c r="BB963" s="1" t="s">
        <v>1543</v>
      </c>
      <c r="BD963" s="1" t="s">
        <v>1892</v>
      </c>
      <c r="BE963" s="1" t="s">
        <v>1332</v>
      </c>
      <c r="BF963" s="3">
        <v>2</v>
      </c>
      <c r="BG963" s="1" t="s">
        <v>1174</v>
      </c>
      <c r="BH963" s="1" t="s">
        <v>1135</v>
      </c>
      <c r="BI963" s="1" t="s">
        <v>1173</v>
      </c>
      <c r="BJ963" s="1" t="s">
        <v>1172</v>
      </c>
      <c r="BK963" s="1" t="s">
        <v>1267</v>
      </c>
      <c r="BL963" s="1" t="s">
        <v>1108</v>
      </c>
      <c r="BM963" s="1" t="s">
        <v>1107</v>
      </c>
      <c r="BN963" s="1">
        <v>1</v>
      </c>
      <c r="BU963" s="1" t="s">
        <v>1106</v>
      </c>
      <c r="BW963" s="1" t="s">
        <v>1106</v>
      </c>
      <c r="BX963" s="1" t="s">
        <v>1383</v>
      </c>
      <c r="BY963" s="1" t="s">
        <v>1383</v>
      </c>
      <c r="BZ963" s="1" t="s">
        <v>1383</v>
      </c>
      <c r="CA963" s="1" t="s">
        <v>1383</v>
      </c>
      <c r="CB963" s="1" t="s">
        <v>1383</v>
      </c>
      <c r="CC963" s="1" t="s">
        <v>1106</v>
      </c>
      <c r="CD963" s="1" t="s">
        <v>1383</v>
      </c>
      <c r="CE963" s="1" t="s">
        <v>1383</v>
      </c>
      <c r="CF963" s="1" t="s">
        <v>1383</v>
      </c>
      <c r="CG963" s="1" t="s">
        <v>1383</v>
      </c>
      <c r="CH963" s="1" t="s">
        <v>1383</v>
      </c>
      <c r="CI963" s="2">
        <v>41411</v>
      </c>
      <c r="CJ963" s="2">
        <v>39888</v>
      </c>
    </row>
    <row r="964" spans="1:88" ht="30" x14ac:dyDescent="0.25">
      <c r="A964" s="1">
        <v>385</v>
      </c>
      <c r="B964" s="1" t="s">
        <v>43</v>
      </c>
      <c r="G964" s="5">
        <v>385.2</v>
      </c>
      <c r="H964" s="1" t="s">
        <v>3791</v>
      </c>
      <c r="I964" s="1" t="s">
        <v>16</v>
      </c>
      <c r="J964" s="1" t="s">
        <v>995</v>
      </c>
      <c r="K964" s="1" t="s">
        <v>44</v>
      </c>
      <c r="L964" s="1" t="s">
        <v>16</v>
      </c>
      <c r="M964" s="1" t="s">
        <v>1413</v>
      </c>
      <c r="N964" s="2">
        <v>36251</v>
      </c>
      <c r="P964" s="1">
        <v>419872</v>
      </c>
      <c r="Q964" s="1">
        <v>526928</v>
      </c>
      <c r="R964" s="1">
        <v>92</v>
      </c>
      <c r="S964" s="1" t="s">
        <v>1163</v>
      </c>
      <c r="T964" s="1" t="s">
        <v>3785</v>
      </c>
      <c r="U964" s="1">
        <v>5</v>
      </c>
      <c r="V964" s="1" t="s">
        <v>1529</v>
      </c>
      <c r="W964" s="1">
        <v>98</v>
      </c>
      <c r="X964" s="1">
        <v>5</v>
      </c>
      <c r="Y964" s="1" t="s">
        <v>1256</v>
      </c>
      <c r="Z964" s="1">
        <v>0</v>
      </c>
      <c r="AA964" s="1">
        <v>1</v>
      </c>
      <c r="AB964" s="1">
        <v>0</v>
      </c>
      <c r="AC964" s="1">
        <v>0</v>
      </c>
      <c r="AD964" s="1">
        <v>0</v>
      </c>
      <c r="AE964" s="1">
        <v>0</v>
      </c>
      <c r="AF964" s="1">
        <v>0</v>
      </c>
      <c r="AG964" s="1">
        <v>0</v>
      </c>
      <c r="AH964" s="1">
        <v>0</v>
      </c>
      <c r="AI964" s="1">
        <v>0</v>
      </c>
      <c r="AJ964" s="1">
        <v>0</v>
      </c>
      <c r="AK964" s="1">
        <v>0</v>
      </c>
      <c r="AL964" s="1">
        <v>0</v>
      </c>
      <c r="AM964" s="1">
        <v>0</v>
      </c>
      <c r="AN964" s="1">
        <v>0</v>
      </c>
      <c r="AO964" s="1">
        <v>0</v>
      </c>
      <c r="AP964" s="1">
        <v>0</v>
      </c>
      <c r="AQ964" s="1" t="s">
        <v>1741</v>
      </c>
      <c r="AR964" s="1">
        <v>0</v>
      </c>
      <c r="AT964" s="1" t="s">
        <v>2596</v>
      </c>
      <c r="AV964" s="1" t="s">
        <v>1387</v>
      </c>
      <c r="AW964" s="1">
        <v>0</v>
      </c>
      <c r="AX964" s="1">
        <v>0</v>
      </c>
      <c r="CI964" s="2">
        <v>41411</v>
      </c>
    </row>
    <row r="965" spans="1:88" ht="30" x14ac:dyDescent="0.25">
      <c r="A965" s="1">
        <v>385</v>
      </c>
      <c r="B965" s="1" t="s">
        <v>43</v>
      </c>
      <c r="G965" s="5">
        <v>385.4</v>
      </c>
      <c r="H965" s="1" t="s">
        <v>3787</v>
      </c>
      <c r="I965" s="1" t="s">
        <v>16</v>
      </c>
      <c r="J965" s="1" t="s">
        <v>995</v>
      </c>
      <c r="K965" s="1" t="s">
        <v>44</v>
      </c>
      <c r="L965" s="1" t="s">
        <v>16</v>
      </c>
      <c r="M965" s="1" t="s">
        <v>1413</v>
      </c>
      <c r="N965" s="2">
        <v>36251</v>
      </c>
      <c r="P965" s="1">
        <v>419872</v>
      </c>
      <c r="Q965" s="1">
        <v>526928</v>
      </c>
      <c r="R965" s="1">
        <v>92</v>
      </c>
      <c r="S965" s="1" t="s">
        <v>1163</v>
      </c>
      <c r="T965" s="1" t="s">
        <v>3785</v>
      </c>
      <c r="U965" s="1">
        <v>50</v>
      </c>
      <c r="V965" s="1" t="s">
        <v>1207</v>
      </c>
      <c r="W965" s="1">
        <v>98</v>
      </c>
      <c r="X965" s="1">
        <v>5</v>
      </c>
      <c r="Y965" s="1" t="s">
        <v>1256</v>
      </c>
      <c r="Z965" s="1">
        <v>0</v>
      </c>
      <c r="AA965" s="1">
        <v>1</v>
      </c>
      <c r="AB965" s="1">
        <v>0</v>
      </c>
      <c r="AC965" s="1">
        <v>0</v>
      </c>
      <c r="AD965" s="1">
        <v>0</v>
      </c>
      <c r="AE965" s="1">
        <v>0</v>
      </c>
      <c r="AF965" s="1">
        <v>0</v>
      </c>
      <c r="AG965" s="1">
        <v>0</v>
      </c>
      <c r="AH965" s="1">
        <v>0</v>
      </c>
      <c r="AI965" s="1">
        <v>0</v>
      </c>
      <c r="AJ965" s="1">
        <v>0</v>
      </c>
      <c r="AK965" s="1">
        <v>0</v>
      </c>
      <c r="AL965" s="1">
        <v>0</v>
      </c>
      <c r="AM965" s="1">
        <v>0</v>
      </c>
      <c r="AN965" s="1">
        <v>0</v>
      </c>
      <c r="AO965" s="1">
        <v>0</v>
      </c>
      <c r="AP965" s="1">
        <v>0</v>
      </c>
      <c r="AQ965" s="1" t="s">
        <v>1741</v>
      </c>
      <c r="AR965" s="1">
        <v>0</v>
      </c>
      <c r="AT965" s="1" t="s">
        <v>2596</v>
      </c>
      <c r="AV965" s="1" t="s">
        <v>1387</v>
      </c>
      <c r="AW965" s="1">
        <v>0</v>
      </c>
      <c r="AX965" s="1">
        <v>0</v>
      </c>
      <c r="CI965" s="2">
        <v>41411</v>
      </c>
    </row>
    <row r="966" spans="1:88" ht="30" x14ac:dyDescent="0.25">
      <c r="A966" s="12">
        <v>385</v>
      </c>
      <c r="B966" s="12" t="s">
        <v>43</v>
      </c>
      <c r="C966" s="12"/>
      <c r="D966" s="12"/>
      <c r="E966" s="12"/>
      <c r="G966" s="19">
        <v>385.5</v>
      </c>
      <c r="H966" s="12" t="s">
        <v>3786</v>
      </c>
      <c r="I966" s="12" t="s">
        <v>16</v>
      </c>
      <c r="J966" s="12" t="s">
        <v>995</v>
      </c>
      <c r="K966" s="12" t="s">
        <v>44</v>
      </c>
      <c r="L966" s="12" t="s">
        <v>16</v>
      </c>
      <c r="M966" s="12" t="s">
        <v>1413</v>
      </c>
      <c r="N966" s="16">
        <v>36251</v>
      </c>
      <c r="O966" s="12"/>
      <c r="P966" s="12">
        <v>419872</v>
      </c>
      <c r="Q966" s="12">
        <v>526928</v>
      </c>
      <c r="R966" s="12">
        <v>92</v>
      </c>
      <c r="S966" s="12" t="s">
        <v>1163</v>
      </c>
      <c r="T966" s="12" t="s">
        <v>3785</v>
      </c>
      <c r="U966" s="12">
        <v>20</v>
      </c>
      <c r="V966" s="12" t="s">
        <v>1207</v>
      </c>
      <c r="W966" s="12"/>
      <c r="X966" s="12"/>
      <c r="Y966" s="12"/>
      <c r="Z966" s="12">
        <v>1</v>
      </c>
      <c r="AA966" s="12">
        <v>0</v>
      </c>
      <c r="AB966" s="12">
        <v>0</v>
      </c>
      <c r="AC966" s="12">
        <v>0</v>
      </c>
      <c r="AD966" s="12">
        <v>0</v>
      </c>
      <c r="AE966" s="12">
        <v>0</v>
      </c>
      <c r="AF966" s="12">
        <v>0</v>
      </c>
      <c r="AG966" s="12">
        <v>0</v>
      </c>
      <c r="AH966" s="12">
        <v>0</v>
      </c>
      <c r="AI966" s="12">
        <v>1</v>
      </c>
      <c r="AJ966" s="12">
        <v>0</v>
      </c>
      <c r="AK966" s="12">
        <v>0</v>
      </c>
      <c r="AL966" s="12">
        <v>0</v>
      </c>
      <c r="AM966" s="12">
        <v>0</v>
      </c>
      <c r="AN966" s="12">
        <v>0</v>
      </c>
      <c r="AO966" s="12">
        <v>0</v>
      </c>
      <c r="AP966" s="12">
        <v>0</v>
      </c>
      <c r="AQ966" s="12" t="s">
        <v>1074</v>
      </c>
      <c r="AR966" s="12">
        <v>0</v>
      </c>
      <c r="AS966" s="12"/>
      <c r="AT966" s="12" t="s">
        <v>2596</v>
      </c>
      <c r="AU966" s="12" t="s">
        <v>1162</v>
      </c>
      <c r="AV966" s="1" t="s">
        <v>1332</v>
      </c>
      <c r="AW966" s="12">
        <v>2</v>
      </c>
      <c r="AX966" s="1">
        <v>0</v>
      </c>
      <c r="AY966" s="12"/>
      <c r="AZ966" s="1" t="s">
        <v>1065</v>
      </c>
      <c r="BB966" s="1" t="s">
        <v>3784</v>
      </c>
      <c r="BD966" s="1" t="s">
        <v>1892</v>
      </c>
      <c r="BE966" s="1" t="s">
        <v>1332</v>
      </c>
      <c r="BF966" s="3">
        <v>2</v>
      </c>
      <c r="BG966" s="1" t="s">
        <v>1174</v>
      </c>
      <c r="BH966" s="1" t="s">
        <v>1135</v>
      </c>
      <c r="BI966" s="1" t="s">
        <v>1173</v>
      </c>
      <c r="BJ966" s="1" t="s">
        <v>1172</v>
      </c>
      <c r="BK966" s="1" t="s">
        <v>1267</v>
      </c>
      <c r="BL966" s="1" t="s">
        <v>1108</v>
      </c>
      <c r="BM966" s="1" t="s">
        <v>1107</v>
      </c>
      <c r="BN966" s="1">
        <v>1</v>
      </c>
      <c r="BU966" s="1" t="s">
        <v>1106</v>
      </c>
      <c r="BW966" s="1" t="s">
        <v>1106</v>
      </c>
      <c r="BX966" s="1" t="s">
        <v>1383</v>
      </c>
      <c r="BY966" s="1" t="s">
        <v>1383</v>
      </c>
      <c r="BZ966" s="1" t="s">
        <v>1383</v>
      </c>
      <c r="CA966" s="1" t="s">
        <v>1383</v>
      </c>
      <c r="CB966" s="1" t="s">
        <v>1383</v>
      </c>
      <c r="CC966" s="1" t="s">
        <v>1106</v>
      </c>
      <c r="CD966" s="1" t="s">
        <v>1383</v>
      </c>
      <c r="CE966" s="1" t="s">
        <v>1383</v>
      </c>
      <c r="CF966" s="1" t="s">
        <v>1383</v>
      </c>
      <c r="CG966" s="1" t="s">
        <v>1383</v>
      </c>
      <c r="CH966" s="1" t="s">
        <v>1383</v>
      </c>
      <c r="CI966" s="2">
        <v>41411</v>
      </c>
      <c r="CJ966" s="2">
        <v>39888</v>
      </c>
    </row>
    <row r="967" spans="1:88" ht="30" x14ac:dyDescent="0.25">
      <c r="A967" s="1">
        <v>385</v>
      </c>
      <c r="B967" s="1" t="s">
        <v>43</v>
      </c>
      <c r="G967" s="5">
        <v>385.1</v>
      </c>
      <c r="H967" s="1" t="s">
        <v>3795</v>
      </c>
      <c r="I967" s="1" t="s">
        <v>16</v>
      </c>
      <c r="J967" s="1" t="s">
        <v>995</v>
      </c>
      <c r="K967" s="1" t="s">
        <v>44</v>
      </c>
      <c r="L967" s="1" t="s">
        <v>16</v>
      </c>
      <c r="M967" s="1" t="s">
        <v>1413</v>
      </c>
      <c r="N967" s="2">
        <v>36251</v>
      </c>
      <c r="O967" s="1" t="s">
        <v>3794</v>
      </c>
      <c r="P967" s="1">
        <v>419697</v>
      </c>
      <c r="Q967" s="1">
        <v>527105</v>
      </c>
      <c r="R967" s="1">
        <v>92</v>
      </c>
      <c r="S967" s="1" t="s">
        <v>1163</v>
      </c>
      <c r="T967" s="1" t="s">
        <v>3793</v>
      </c>
      <c r="U967" s="1">
        <v>5</v>
      </c>
      <c r="V967" s="1" t="s">
        <v>1207</v>
      </c>
      <c r="W967" s="1">
        <v>103</v>
      </c>
      <c r="X967" s="1">
        <v>5</v>
      </c>
      <c r="Y967" s="1" t="s">
        <v>1256</v>
      </c>
      <c r="Z967" s="1">
        <v>1</v>
      </c>
      <c r="AA967" s="1">
        <v>1</v>
      </c>
      <c r="AB967" s="1">
        <v>0</v>
      </c>
      <c r="AC967" s="1">
        <v>0</v>
      </c>
      <c r="AD967" s="1">
        <v>0</v>
      </c>
      <c r="AE967" s="1">
        <v>0</v>
      </c>
      <c r="AF967" s="1">
        <v>0</v>
      </c>
      <c r="AG967" s="1">
        <v>0</v>
      </c>
      <c r="AH967" s="1">
        <v>0</v>
      </c>
      <c r="AI967" s="1">
        <v>1</v>
      </c>
      <c r="AJ967" s="1">
        <v>0</v>
      </c>
      <c r="AK967" s="1">
        <v>1</v>
      </c>
      <c r="AL967" s="1">
        <v>0</v>
      </c>
      <c r="AM967" s="1">
        <v>0</v>
      </c>
      <c r="AN967" s="1">
        <v>0</v>
      </c>
      <c r="AO967" s="1">
        <v>0</v>
      </c>
      <c r="AP967" s="1">
        <v>0</v>
      </c>
      <c r="AQ967" s="1" t="s">
        <v>2017</v>
      </c>
      <c r="AR967" s="1">
        <v>0</v>
      </c>
      <c r="AT967" s="1" t="s">
        <v>2596</v>
      </c>
      <c r="AU967" s="1" t="s">
        <v>1162</v>
      </c>
      <c r="AV967" s="1" t="s">
        <v>1332</v>
      </c>
      <c r="AW967" s="1">
        <v>2</v>
      </c>
      <c r="AX967" s="1">
        <v>2</v>
      </c>
      <c r="AY967" s="1" t="s">
        <v>3792</v>
      </c>
      <c r="CI967" s="2">
        <v>41411</v>
      </c>
    </row>
    <row r="968" spans="1:88" s="20" customFormat="1" ht="30" x14ac:dyDescent="0.25">
      <c r="A968" s="1">
        <v>385</v>
      </c>
      <c r="B968" s="1" t="s">
        <v>43</v>
      </c>
      <c r="C968" s="1"/>
      <c r="D968" s="1"/>
      <c r="E968" s="1"/>
      <c r="F968" s="1"/>
      <c r="G968" s="5">
        <v>385.3</v>
      </c>
      <c r="H968" s="1" t="s">
        <v>3790</v>
      </c>
      <c r="I968" s="1" t="s">
        <v>16</v>
      </c>
      <c r="J968" s="1" t="s">
        <v>995</v>
      </c>
      <c r="K968" s="1" t="s">
        <v>44</v>
      </c>
      <c r="L968" s="1" t="s">
        <v>16</v>
      </c>
      <c r="M968" s="1" t="s">
        <v>1413</v>
      </c>
      <c r="N968" s="2">
        <v>36251</v>
      </c>
      <c r="O968" s="1" t="s">
        <v>3789</v>
      </c>
      <c r="P968" s="1">
        <v>419643</v>
      </c>
      <c r="Q968" s="1">
        <v>526982</v>
      </c>
      <c r="R968" s="1">
        <v>92</v>
      </c>
      <c r="S968" s="1" t="s">
        <v>1163</v>
      </c>
      <c r="T968" s="1" t="s">
        <v>3788</v>
      </c>
      <c r="U968" s="1">
        <v>5</v>
      </c>
      <c r="V968" s="1" t="s">
        <v>1207</v>
      </c>
      <c r="W968" s="1">
        <v>105</v>
      </c>
      <c r="X968" s="1">
        <v>10</v>
      </c>
      <c r="Y968" s="1" t="s">
        <v>1256</v>
      </c>
      <c r="Z968" s="1">
        <v>0</v>
      </c>
      <c r="AA968" s="1">
        <v>0</v>
      </c>
      <c r="AB968" s="1">
        <v>0</v>
      </c>
      <c r="AC968" s="1">
        <v>0</v>
      </c>
      <c r="AD968" s="1">
        <v>0</v>
      </c>
      <c r="AE968" s="1">
        <v>0</v>
      </c>
      <c r="AF968" s="1">
        <v>0</v>
      </c>
      <c r="AG968" s="1">
        <v>0</v>
      </c>
      <c r="AH968" s="1">
        <v>0</v>
      </c>
      <c r="AI968" s="1">
        <v>0</v>
      </c>
      <c r="AJ968" s="1">
        <v>0</v>
      </c>
      <c r="AK968" s="1">
        <v>0</v>
      </c>
      <c r="AL968" s="1">
        <v>0</v>
      </c>
      <c r="AM968" s="1">
        <v>1</v>
      </c>
      <c r="AN968" s="1">
        <v>0</v>
      </c>
      <c r="AO968" s="1">
        <v>0</v>
      </c>
      <c r="AP968" s="1">
        <v>0</v>
      </c>
      <c r="AQ968" s="1" t="s">
        <v>2944</v>
      </c>
      <c r="AR968" s="1">
        <v>0</v>
      </c>
      <c r="AS968" s="1"/>
      <c r="AT968" s="1" t="s">
        <v>2596</v>
      </c>
      <c r="AU968" s="1"/>
      <c r="AV968" s="1" t="s">
        <v>1387</v>
      </c>
      <c r="AW968" s="1">
        <v>0</v>
      </c>
      <c r="AX968" s="1">
        <v>0</v>
      </c>
      <c r="AY968" s="1"/>
      <c r="AZ968" s="1"/>
      <c r="BA968" s="1"/>
      <c r="BB968" s="1"/>
      <c r="BC968" s="1"/>
      <c r="BD968" s="1"/>
      <c r="BE968" s="1"/>
      <c r="BF968" s="3"/>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2">
        <v>41411</v>
      </c>
      <c r="CJ968" s="2"/>
    </row>
    <row r="969" spans="1:88" ht="45" x14ac:dyDescent="0.25">
      <c r="A969" s="1">
        <v>386</v>
      </c>
      <c r="B969" s="1" t="s">
        <v>45</v>
      </c>
      <c r="G969" s="5">
        <v>386.1</v>
      </c>
      <c r="H969" s="1" t="s">
        <v>2203</v>
      </c>
      <c r="I969" s="1" t="s">
        <v>16</v>
      </c>
      <c r="J969" s="1" t="s">
        <v>995</v>
      </c>
      <c r="K969" s="1" t="s">
        <v>25</v>
      </c>
      <c r="L969" s="1" t="s">
        <v>16</v>
      </c>
      <c r="M969" s="1" t="s">
        <v>1413</v>
      </c>
      <c r="N969" s="2">
        <v>36251</v>
      </c>
      <c r="O969" s="1" t="s">
        <v>3783</v>
      </c>
      <c r="P969" s="1">
        <v>416958</v>
      </c>
      <c r="Q969" s="1">
        <v>552614</v>
      </c>
      <c r="R969" s="1">
        <v>88</v>
      </c>
      <c r="S969" s="1" t="s">
        <v>1163</v>
      </c>
      <c r="T969" s="1" t="s">
        <v>3782</v>
      </c>
      <c r="U969" s="1">
        <v>30</v>
      </c>
      <c r="V969" s="1" t="s">
        <v>1207</v>
      </c>
      <c r="W969" s="1">
        <v>0</v>
      </c>
      <c r="X969" s="1">
        <v>20</v>
      </c>
      <c r="Z969" s="1">
        <v>1</v>
      </c>
      <c r="AA969" s="1">
        <v>1</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t="s">
        <v>1741</v>
      </c>
      <c r="AR969" s="1">
        <v>0</v>
      </c>
      <c r="AT969" s="1" t="s">
        <v>16</v>
      </c>
      <c r="AU969" s="1" t="s">
        <v>1162</v>
      </c>
      <c r="AV969" s="1" t="s">
        <v>1332</v>
      </c>
      <c r="AW969" s="1">
        <v>2</v>
      </c>
      <c r="AX969" s="1">
        <v>2</v>
      </c>
      <c r="AZ969" s="1" t="s">
        <v>1065</v>
      </c>
      <c r="BB969" s="1" t="s">
        <v>1543</v>
      </c>
      <c r="BD969" s="1" t="s">
        <v>1892</v>
      </c>
      <c r="BE969" s="1" t="s">
        <v>1332</v>
      </c>
      <c r="BF969" s="3">
        <v>2</v>
      </c>
      <c r="BG969" s="1" t="s">
        <v>1174</v>
      </c>
      <c r="BH969" s="1" t="s">
        <v>1135</v>
      </c>
      <c r="BI969" s="1" t="s">
        <v>1173</v>
      </c>
      <c r="BJ969" s="1" t="s">
        <v>1172</v>
      </c>
      <c r="BK969" s="1" t="s">
        <v>1267</v>
      </c>
      <c r="BL969" s="1" t="s">
        <v>1108</v>
      </c>
      <c r="BM969" s="1" t="s">
        <v>1107</v>
      </c>
      <c r="BN969" s="1">
        <v>1</v>
      </c>
      <c r="BU969" s="1" t="s">
        <v>1106</v>
      </c>
      <c r="BW969" s="1" t="s">
        <v>1106</v>
      </c>
      <c r="BX969" s="1" t="s">
        <v>1383</v>
      </c>
      <c r="BY969" s="1" t="s">
        <v>1383</v>
      </c>
      <c r="BZ969" s="1" t="s">
        <v>1383</v>
      </c>
      <c r="CA969" s="1" t="s">
        <v>1383</v>
      </c>
      <c r="CB969" s="1" t="s">
        <v>1383</v>
      </c>
      <c r="CC969" s="1" t="s">
        <v>1106</v>
      </c>
      <c r="CD969" s="1" t="s">
        <v>1383</v>
      </c>
      <c r="CE969" s="1" t="s">
        <v>1383</v>
      </c>
      <c r="CF969" s="1" t="s">
        <v>1383</v>
      </c>
      <c r="CG969" s="1" t="s">
        <v>1383</v>
      </c>
      <c r="CH969" s="1" t="s">
        <v>1383</v>
      </c>
      <c r="CI969" s="2">
        <v>41411</v>
      </c>
      <c r="CJ969" s="2">
        <v>39888</v>
      </c>
    </row>
    <row r="970" spans="1:88" ht="45" x14ac:dyDescent="0.25">
      <c r="A970" s="1">
        <v>387</v>
      </c>
      <c r="B970" s="1" t="s">
        <v>46</v>
      </c>
      <c r="G970" s="5">
        <v>387.1</v>
      </c>
      <c r="H970" s="1" t="s">
        <v>1953</v>
      </c>
      <c r="I970" s="1" t="s">
        <v>16</v>
      </c>
      <c r="J970" s="1" t="s">
        <v>70</v>
      </c>
      <c r="K970" s="1" t="s">
        <v>47</v>
      </c>
      <c r="L970" s="1" t="s">
        <v>16</v>
      </c>
      <c r="M970" s="1" t="s">
        <v>3594</v>
      </c>
      <c r="N970" s="2">
        <v>36251</v>
      </c>
      <c r="P970" s="1">
        <v>435565</v>
      </c>
      <c r="Q970" s="1">
        <v>408295</v>
      </c>
      <c r="R970" s="1">
        <v>111</v>
      </c>
      <c r="S970" s="1" t="s">
        <v>1336</v>
      </c>
      <c r="T970" s="1" t="s">
        <v>3781</v>
      </c>
      <c r="U970" s="1">
        <v>20</v>
      </c>
      <c r="V970" s="1" t="s">
        <v>1194</v>
      </c>
      <c r="W970" s="1">
        <v>0</v>
      </c>
      <c r="X970" s="1">
        <v>20</v>
      </c>
      <c r="Z970" s="1">
        <v>1</v>
      </c>
      <c r="AA970" s="1">
        <v>0</v>
      </c>
      <c r="AB970" s="1">
        <v>0</v>
      </c>
      <c r="AC970" s="1">
        <v>0</v>
      </c>
      <c r="AD970" s="1">
        <v>0</v>
      </c>
      <c r="AE970" s="1">
        <v>0</v>
      </c>
      <c r="AF970" s="1">
        <v>0</v>
      </c>
      <c r="AG970" s="1">
        <v>0</v>
      </c>
      <c r="AH970" s="1">
        <v>0</v>
      </c>
      <c r="AI970" s="1">
        <v>0</v>
      </c>
      <c r="AJ970" s="1">
        <v>0</v>
      </c>
      <c r="AK970" s="1">
        <v>1</v>
      </c>
      <c r="AL970" s="1">
        <v>0</v>
      </c>
      <c r="AM970" s="1">
        <v>0</v>
      </c>
      <c r="AN970" s="1">
        <v>0</v>
      </c>
      <c r="AO970" s="1">
        <v>0</v>
      </c>
      <c r="AP970" s="1">
        <v>0</v>
      </c>
      <c r="AQ970" s="1" t="s">
        <v>1333</v>
      </c>
      <c r="AR970" s="1">
        <v>0</v>
      </c>
      <c r="AT970" s="1" t="s">
        <v>16</v>
      </c>
      <c r="AU970" s="1" t="s">
        <v>1162</v>
      </c>
      <c r="AV970" s="1" t="s">
        <v>1019</v>
      </c>
      <c r="AW970" s="1">
        <v>12</v>
      </c>
      <c r="AX970" s="1">
        <v>12</v>
      </c>
      <c r="CI970" s="2">
        <v>41411</v>
      </c>
    </row>
    <row r="971" spans="1:88" ht="30" x14ac:dyDescent="0.25">
      <c r="A971" s="1">
        <v>388</v>
      </c>
      <c r="B971" s="1" t="s">
        <v>48</v>
      </c>
      <c r="G971" s="5">
        <v>388.5</v>
      </c>
      <c r="H971" s="1" t="s">
        <v>3774</v>
      </c>
      <c r="I971" s="1" t="s">
        <v>16</v>
      </c>
      <c r="J971" s="1" t="s">
        <v>995</v>
      </c>
      <c r="K971" s="1" t="s">
        <v>27</v>
      </c>
      <c r="L971" s="1" t="s">
        <v>49</v>
      </c>
      <c r="M971" s="1" t="s">
        <v>1413</v>
      </c>
      <c r="N971" s="2">
        <v>36312</v>
      </c>
      <c r="P971" s="1">
        <v>428574</v>
      </c>
      <c r="Q971" s="1">
        <v>603358</v>
      </c>
      <c r="R971" s="1">
        <v>81</v>
      </c>
      <c r="S971" s="1" t="s">
        <v>3725</v>
      </c>
      <c r="T971" s="1" t="s">
        <v>3773</v>
      </c>
      <c r="U971" s="1">
        <v>5</v>
      </c>
      <c r="V971" s="1" t="s">
        <v>1207</v>
      </c>
      <c r="W971" s="1">
        <v>2</v>
      </c>
      <c r="X971" s="1">
        <v>5</v>
      </c>
      <c r="Y971" s="1" t="s">
        <v>1256</v>
      </c>
      <c r="Z971" s="1">
        <v>1</v>
      </c>
      <c r="AA971" s="1">
        <v>1</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t="s">
        <v>1741</v>
      </c>
      <c r="AR971" s="1">
        <v>0</v>
      </c>
      <c r="AS971" s="1" t="s">
        <v>1388</v>
      </c>
      <c r="AT971" s="1" t="s">
        <v>16</v>
      </c>
      <c r="AU971" s="1" t="s">
        <v>1162</v>
      </c>
      <c r="AV971" s="1" t="s">
        <v>1452</v>
      </c>
      <c r="AW971" s="1">
        <v>4</v>
      </c>
      <c r="AX971" s="1">
        <v>0</v>
      </c>
      <c r="AZ971" s="1" t="s">
        <v>1065</v>
      </c>
      <c r="BB971" s="1" t="s">
        <v>3772</v>
      </c>
      <c r="BD971" s="1" t="s">
        <v>1673</v>
      </c>
      <c r="BE971" s="1" t="s">
        <v>1387</v>
      </c>
      <c r="BG971" s="1" t="s">
        <v>1673</v>
      </c>
      <c r="BH971" s="1" t="s">
        <v>1135</v>
      </c>
      <c r="BI971" s="1" t="s">
        <v>1225</v>
      </c>
      <c r="BJ971" s="1" t="s">
        <v>1172</v>
      </c>
      <c r="BK971" s="1" t="s">
        <v>1267</v>
      </c>
      <c r="BL971" s="1" t="s">
        <v>1108</v>
      </c>
      <c r="BM971" s="1" t="s">
        <v>1107</v>
      </c>
      <c r="BN971" s="1">
        <v>1</v>
      </c>
      <c r="BP971" s="1" t="s">
        <v>3771</v>
      </c>
      <c r="BW971" s="1" t="s">
        <v>1383</v>
      </c>
      <c r="BX971" s="1" t="s">
        <v>1383</v>
      </c>
      <c r="BY971" s="1" t="s">
        <v>1383</v>
      </c>
      <c r="BZ971" s="1" t="s">
        <v>1383</v>
      </c>
      <c r="CA971" s="1" t="s">
        <v>1383</v>
      </c>
      <c r="CB971" s="1" t="s">
        <v>1383</v>
      </c>
      <c r="CC971" s="1" t="s">
        <v>1383</v>
      </c>
      <c r="CD971" s="1" t="s">
        <v>1383</v>
      </c>
      <c r="CE971" s="1" t="s">
        <v>1383</v>
      </c>
      <c r="CF971" s="1" t="s">
        <v>1383</v>
      </c>
      <c r="CG971" s="1" t="s">
        <v>1383</v>
      </c>
      <c r="CH971" s="1" t="s">
        <v>1383</v>
      </c>
      <c r="CI971" s="2">
        <v>41411</v>
      </c>
      <c r="CJ971" s="2">
        <v>39884</v>
      </c>
    </row>
    <row r="972" spans="1:88" ht="30" x14ac:dyDescent="0.25">
      <c r="A972" s="1">
        <v>388</v>
      </c>
      <c r="B972" s="1" t="s">
        <v>48</v>
      </c>
      <c r="G972" s="5">
        <v>388.2</v>
      </c>
      <c r="H972" s="1" t="s">
        <v>2214</v>
      </c>
      <c r="I972" s="1" t="s">
        <v>16</v>
      </c>
      <c r="J972" s="1" t="s">
        <v>995</v>
      </c>
      <c r="K972" s="1" t="s">
        <v>27</v>
      </c>
      <c r="L972" s="1" t="s">
        <v>49</v>
      </c>
      <c r="M972" s="1" t="s">
        <v>1413</v>
      </c>
      <c r="N972" s="2">
        <v>36312</v>
      </c>
      <c r="P972" s="1">
        <v>428330</v>
      </c>
      <c r="Q972" s="1">
        <v>603260</v>
      </c>
      <c r="R972" s="1">
        <v>81</v>
      </c>
      <c r="S972" s="1" t="s">
        <v>3725</v>
      </c>
      <c r="T972" s="1" t="s">
        <v>3779</v>
      </c>
      <c r="U972" s="1">
        <v>5</v>
      </c>
      <c r="V972" s="1" t="s">
        <v>1207</v>
      </c>
      <c r="W972" s="1">
        <v>0</v>
      </c>
      <c r="X972" s="1">
        <v>20</v>
      </c>
      <c r="Z972" s="1">
        <v>1</v>
      </c>
      <c r="AA972" s="1">
        <v>0</v>
      </c>
      <c r="AB972" s="1">
        <v>0</v>
      </c>
      <c r="AC972" s="1">
        <v>1</v>
      </c>
      <c r="AD972" s="1">
        <v>0</v>
      </c>
      <c r="AE972" s="1">
        <v>0</v>
      </c>
      <c r="AF972" s="1">
        <v>0</v>
      </c>
      <c r="AG972" s="1">
        <v>0</v>
      </c>
      <c r="AH972" s="1">
        <v>0</v>
      </c>
      <c r="AI972" s="1">
        <v>0</v>
      </c>
      <c r="AJ972" s="1">
        <v>0</v>
      </c>
      <c r="AK972" s="1">
        <v>0</v>
      </c>
      <c r="AL972" s="1">
        <v>0</v>
      </c>
      <c r="AM972" s="1">
        <v>0</v>
      </c>
      <c r="AN972" s="1">
        <v>0</v>
      </c>
      <c r="AO972" s="1">
        <v>0</v>
      </c>
      <c r="AP972" s="1">
        <v>0</v>
      </c>
      <c r="AQ972" s="1" t="s">
        <v>1326</v>
      </c>
      <c r="AR972" s="1">
        <v>0</v>
      </c>
      <c r="AS972" s="1" t="s">
        <v>1388</v>
      </c>
      <c r="AT972" s="1" t="s">
        <v>16</v>
      </c>
      <c r="AU972" s="1" t="s">
        <v>1162</v>
      </c>
      <c r="AV972" s="1" t="s">
        <v>1452</v>
      </c>
      <c r="AW972" s="1">
        <v>4</v>
      </c>
      <c r="AX972" s="1">
        <v>0</v>
      </c>
      <c r="CI972" s="2">
        <v>41411</v>
      </c>
      <c r="CJ972" s="2">
        <v>39541</v>
      </c>
    </row>
    <row r="973" spans="1:88" ht="30" x14ac:dyDescent="0.25">
      <c r="A973" s="1">
        <v>388</v>
      </c>
      <c r="B973" s="1" t="s">
        <v>48</v>
      </c>
      <c r="G973" s="5">
        <v>388.6</v>
      </c>
      <c r="H973" s="1" t="s">
        <v>1887</v>
      </c>
      <c r="I973" s="1" t="s">
        <v>16</v>
      </c>
      <c r="J973" s="1" t="s">
        <v>995</v>
      </c>
      <c r="K973" s="1" t="s">
        <v>27</v>
      </c>
      <c r="L973" s="1" t="s">
        <v>49</v>
      </c>
      <c r="M973" s="1" t="s">
        <v>1413</v>
      </c>
      <c r="N973" s="2">
        <v>36312</v>
      </c>
      <c r="O973" s="1" t="s">
        <v>3770</v>
      </c>
      <c r="P973" s="1">
        <v>428326</v>
      </c>
      <c r="Q973" s="1">
        <v>603283</v>
      </c>
      <c r="R973" s="1">
        <v>81</v>
      </c>
      <c r="S973" s="1" t="s">
        <v>3725</v>
      </c>
      <c r="T973" s="1" t="s">
        <v>3769</v>
      </c>
      <c r="U973" s="1">
        <v>5</v>
      </c>
      <c r="V973" s="1" t="s">
        <v>1207</v>
      </c>
      <c r="W973" s="1">
        <v>10</v>
      </c>
      <c r="X973" s="1">
        <v>1</v>
      </c>
      <c r="Y973" s="1" t="s">
        <v>1256</v>
      </c>
      <c r="Z973" s="1">
        <v>1</v>
      </c>
      <c r="AA973" s="1">
        <v>0</v>
      </c>
      <c r="AB973" s="1">
        <v>0</v>
      </c>
      <c r="AC973" s="1">
        <v>1</v>
      </c>
      <c r="AD973" s="1">
        <v>0</v>
      </c>
      <c r="AE973" s="1">
        <v>0</v>
      </c>
      <c r="AF973" s="1">
        <v>0</v>
      </c>
      <c r="AG973" s="1">
        <v>0</v>
      </c>
      <c r="AH973" s="1">
        <v>0</v>
      </c>
      <c r="AI973" s="1">
        <v>0</v>
      </c>
      <c r="AJ973" s="1">
        <v>0</v>
      </c>
      <c r="AK973" s="1">
        <v>1</v>
      </c>
      <c r="AL973" s="1">
        <v>0</v>
      </c>
      <c r="AM973" s="1">
        <v>0</v>
      </c>
      <c r="AN973" s="1">
        <v>0</v>
      </c>
      <c r="AO973" s="1">
        <v>0</v>
      </c>
      <c r="AP973" s="1">
        <v>0</v>
      </c>
      <c r="AQ973" s="1" t="s">
        <v>1251</v>
      </c>
      <c r="AR973" s="1">
        <v>0</v>
      </c>
      <c r="AS973" s="1" t="s">
        <v>1388</v>
      </c>
      <c r="AT973" s="1" t="s">
        <v>16</v>
      </c>
      <c r="AU973" s="1" t="s">
        <v>1162</v>
      </c>
      <c r="AV973" s="1" t="s">
        <v>1452</v>
      </c>
      <c r="AW973" s="1">
        <v>4</v>
      </c>
      <c r="AX973" s="1">
        <v>0</v>
      </c>
      <c r="CI973" s="2">
        <v>41411</v>
      </c>
      <c r="CJ973" s="2">
        <v>39541</v>
      </c>
    </row>
    <row r="974" spans="1:88" ht="30" x14ac:dyDescent="0.25">
      <c r="A974" s="1">
        <v>388</v>
      </c>
      <c r="B974" s="1" t="s">
        <v>48</v>
      </c>
      <c r="G974" s="5">
        <v>388.1</v>
      </c>
      <c r="H974" s="1" t="s">
        <v>2215</v>
      </c>
      <c r="I974" s="1" t="s">
        <v>16</v>
      </c>
      <c r="J974" s="1" t="s">
        <v>995</v>
      </c>
      <c r="K974" s="1" t="s">
        <v>27</v>
      </c>
      <c r="L974" s="1" t="s">
        <v>49</v>
      </c>
      <c r="M974" s="1" t="s">
        <v>1413</v>
      </c>
      <c r="N974" s="2">
        <v>36312</v>
      </c>
      <c r="P974" s="1">
        <v>428321</v>
      </c>
      <c r="Q974" s="1">
        <v>603253</v>
      </c>
      <c r="R974" s="1">
        <v>81</v>
      </c>
      <c r="S974" s="1" t="s">
        <v>3725</v>
      </c>
      <c r="T974" s="1" t="s">
        <v>3780</v>
      </c>
      <c r="U974" s="1">
        <v>5</v>
      </c>
      <c r="V974" s="1" t="s">
        <v>1207</v>
      </c>
      <c r="W974" s="1">
        <v>0</v>
      </c>
      <c r="X974" s="1">
        <v>20</v>
      </c>
      <c r="Z974" s="1">
        <v>1</v>
      </c>
      <c r="AA974" s="1">
        <v>0</v>
      </c>
      <c r="AB974" s="1">
        <v>0</v>
      </c>
      <c r="AC974" s="1">
        <v>1</v>
      </c>
      <c r="AD974" s="1">
        <v>0</v>
      </c>
      <c r="AE974" s="1">
        <v>0</v>
      </c>
      <c r="AF974" s="1">
        <v>0</v>
      </c>
      <c r="AG974" s="1">
        <v>0</v>
      </c>
      <c r="AH974" s="1">
        <v>0</v>
      </c>
      <c r="AI974" s="1">
        <v>0</v>
      </c>
      <c r="AJ974" s="1">
        <v>0</v>
      </c>
      <c r="AK974" s="1">
        <v>0</v>
      </c>
      <c r="AL974" s="1">
        <v>0</v>
      </c>
      <c r="AM974" s="1">
        <v>0</v>
      </c>
      <c r="AN974" s="1">
        <v>0</v>
      </c>
      <c r="AO974" s="1">
        <v>0</v>
      </c>
      <c r="AP974" s="1">
        <v>0</v>
      </c>
      <c r="AQ974" s="1" t="s">
        <v>1326</v>
      </c>
      <c r="AR974" s="1">
        <v>0</v>
      </c>
      <c r="AS974" s="1" t="s">
        <v>1388</v>
      </c>
      <c r="AT974" s="1" t="s">
        <v>16</v>
      </c>
      <c r="AU974" s="1" t="s">
        <v>1162</v>
      </c>
      <c r="AV974" s="1" t="s">
        <v>1452</v>
      </c>
      <c r="AW974" s="1">
        <v>4</v>
      </c>
      <c r="AX974" s="1">
        <v>4</v>
      </c>
      <c r="CI974" s="2">
        <v>41411</v>
      </c>
      <c r="CJ974" s="2">
        <v>39541</v>
      </c>
    </row>
    <row r="975" spans="1:88" ht="30" x14ac:dyDescent="0.25">
      <c r="A975" s="1">
        <v>388</v>
      </c>
      <c r="B975" s="1" t="s">
        <v>48</v>
      </c>
      <c r="G975" s="5">
        <v>388.3</v>
      </c>
      <c r="H975" s="1" t="s">
        <v>3778</v>
      </c>
      <c r="I975" s="1" t="s">
        <v>16</v>
      </c>
      <c r="J975" s="1" t="s">
        <v>995</v>
      </c>
      <c r="K975" s="1" t="s">
        <v>27</v>
      </c>
      <c r="L975" s="1" t="s">
        <v>49</v>
      </c>
      <c r="M975" s="1" t="s">
        <v>1413</v>
      </c>
      <c r="N975" s="2">
        <v>36312</v>
      </c>
      <c r="P975" s="1">
        <v>428320</v>
      </c>
      <c r="Q975" s="1">
        <v>603268</v>
      </c>
      <c r="R975" s="1">
        <v>81</v>
      </c>
      <c r="S975" s="1" t="s">
        <v>3725</v>
      </c>
      <c r="T975" s="1" t="s">
        <v>3777</v>
      </c>
      <c r="U975" s="1">
        <v>5</v>
      </c>
      <c r="V975" s="1" t="s">
        <v>1207</v>
      </c>
      <c r="W975" s="1">
        <v>0</v>
      </c>
      <c r="X975" s="1">
        <v>20</v>
      </c>
      <c r="Z975" s="1">
        <v>1</v>
      </c>
      <c r="AA975" s="1">
        <v>0</v>
      </c>
      <c r="AB975" s="1">
        <v>0</v>
      </c>
      <c r="AC975" s="1">
        <v>1</v>
      </c>
      <c r="AD975" s="1">
        <v>0</v>
      </c>
      <c r="AE975" s="1">
        <v>0</v>
      </c>
      <c r="AF975" s="1">
        <v>0</v>
      </c>
      <c r="AG975" s="1">
        <v>0</v>
      </c>
      <c r="AH975" s="1">
        <v>0</v>
      </c>
      <c r="AI975" s="1">
        <v>0</v>
      </c>
      <c r="AJ975" s="1">
        <v>0</v>
      </c>
      <c r="AK975" s="1">
        <v>0</v>
      </c>
      <c r="AL975" s="1">
        <v>0</v>
      </c>
      <c r="AM975" s="1">
        <v>0</v>
      </c>
      <c r="AN975" s="1">
        <v>0</v>
      </c>
      <c r="AO975" s="1">
        <v>0</v>
      </c>
      <c r="AP975" s="1">
        <v>0</v>
      </c>
      <c r="AQ975" s="1" t="s">
        <v>1326</v>
      </c>
      <c r="AR975" s="1">
        <v>0</v>
      </c>
      <c r="AS975" s="1" t="s">
        <v>1388</v>
      </c>
      <c r="AT975" s="1" t="s">
        <v>16</v>
      </c>
      <c r="AU975" s="1" t="s">
        <v>1162</v>
      </c>
      <c r="AV975" s="1" t="s">
        <v>1452</v>
      </c>
      <c r="AW975" s="1">
        <v>4</v>
      </c>
      <c r="AX975" s="1">
        <v>0</v>
      </c>
      <c r="CI975" s="2">
        <v>41411</v>
      </c>
      <c r="CJ975" s="2">
        <v>39541</v>
      </c>
    </row>
    <row r="976" spans="1:88" ht="30" x14ac:dyDescent="0.25">
      <c r="A976" s="1">
        <v>388</v>
      </c>
      <c r="B976" s="1" t="s">
        <v>48</v>
      </c>
      <c r="G976" s="5">
        <v>388.4</v>
      </c>
      <c r="H976" s="1" t="s">
        <v>3776</v>
      </c>
      <c r="I976" s="1" t="s">
        <v>16</v>
      </c>
      <c r="J976" s="1" t="s">
        <v>995</v>
      </c>
      <c r="K976" s="1" t="s">
        <v>27</v>
      </c>
      <c r="L976" s="1" t="s">
        <v>49</v>
      </c>
      <c r="M976" s="1" t="s">
        <v>1413</v>
      </c>
      <c r="N976" s="2">
        <v>36312</v>
      </c>
      <c r="P976" s="1">
        <v>428320</v>
      </c>
      <c r="Q976" s="1">
        <v>603273</v>
      </c>
      <c r="R976" s="1">
        <v>81</v>
      </c>
      <c r="S976" s="1" t="s">
        <v>3725</v>
      </c>
      <c r="T976" s="1" t="s">
        <v>3775</v>
      </c>
      <c r="U976" s="1">
        <v>5</v>
      </c>
      <c r="V976" s="1" t="s">
        <v>1207</v>
      </c>
      <c r="W976" s="1">
        <v>0</v>
      </c>
      <c r="X976" s="1">
        <v>20</v>
      </c>
      <c r="Z976" s="1">
        <v>1</v>
      </c>
      <c r="AA976" s="1">
        <v>0</v>
      </c>
      <c r="AB976" s="1">
        <v>0</v>
      </c>
      <c r="AC976" s="1">
        <v>1</v>
      </c>
      <c r="AD976" s="1">
        <v>0</v>
      </c>
      <c r="AE976" s="1">
        <v>0</v>
      </c>
      <c r="AF976" s="1">
        <v>0</v>
      </c>
      <c r="AG976" s="1">
        <v>0</v>
      </c>
      <c r="AH976" s="1">
        <v>0</v>
      </c>
      <c r="AI976" s="1">
        <v>0</v>
      </c>
      <c r="AJ976" s="1">
        <v>0</v>
      </c>
      <c r="AK976" s="1">
        <v>0</v>
      </c>
      <c r="AL976" s="1">
        <v>0</v>
      </c>
      <c r="AM976" s="1">
        <v>0</v>
      </c>
      <c r="AN976" s="1">
        <v>0</v>
      </c>
      <c r="AO976" s="1">
        <v>0</v>
      </c>
      <c r="AP976" s="1">
        <v>0</v>
      </c>
      <c r="AQ976" s="1" t="s">
        <v>1326</v>
      </c>
      <c r="AR976" s="1">
        <v>0</v>
      </c>
      <c r="AS976" s="1" t="s">
        <v>1388</v>
      </c>
      <c r="AT976" s="1" t="s">
        <v>16</v>
      </c>
      <c r="AU976" s="1" t="s">
        <v>1162</v>
      </c>
      <c r="AV976" s="1" t="s">
        <v>1452</v>
      </c>
      <c r="AW976" s="1">
        <v>4</v>
      </c>
      <c r="AX976" s="1">
        <v>0</v>
      </c>
      <c r="CI976" s="2">
        <v>41411</v>
      </c>
      <c r="CJ976" s="2">
        <v>39541</v>
      </c>
    </row>
    <row r="977" spans="1:88" x14ac:dyDescent="0.25">
      <c r="A977" s="1">
        <v>389</v>
      </c>
      <c r="B977" s="1" t="s">
        <v>50</v>
      </c>
      <c r="G977" s="5">
        <v>389.2</v>
      </c>
      <c r="H977" s="1" t="s">
        <v>3765</v>
      </c>
      <c r="I977" s="1" t="s">
        <v>16</v>
      </c>
      <c r="J977" s="1" t="s">
        <v>1261</v>
      </c>
      <c r="K977" s="1" t="s">
        <v>51</v>
      </c>
      <c r="L977" s="1" t="s">
        <v>16</v>
      </c>
      <c r="M977" s="1" t="s">
        <v>3764</v>
      </c>
      <c r="N977" s="2">
        <v>36281</v>
      </c>
      <c r="P977" s="1">
        <v>401600</v>
      </c>
      <c r="Q977" s="1">
        <v>383900</v>
      </c>
      <c r="R977" s="1">
        <v>110</v>
      </c>
      <c r="S977" s="1" t="s">
        <v>1258</v>
      </c>
      <c r="T977" s="1" t="s">
        <v>3763</v>
      </c>
      <c r="U977" s="1">
        <v>200</v>
      </c>
      <c r="W977" s="1">
        <v>0</v>
      </c>
      <c r="X977" s="1">
        <v>20</v>
      </c>
      <c r="Z977" s="1">
        <v>1</v>
      </c>
      <c r="AA977" s="1">
        <v>0</v>
      </c>
      <c r="AB977" s="1">
        <v>0</v>
      </c>
      <c r="AC977" s="1">
        <v>1</v>
      </c>
      <c r="AD977" s="1">
        <v>0</v>
      </c>
      <c r="AE977" s="1">
        <v>0</v>
      </c>
      <c r="AF977" s="1">
        <v>0</v>
      </c>
      <c r="AG977" s="1">
        <v>0</v>
      </c>
      <c r="AH977" s="1">
        <v>0</v>
      </c>
      <c r="AI977" s="1">
        <v>0</v>
      </c>
      <c r="AJ977" s="1">
        <v>0</v>
      </c>
      <c r="AK977" s="1">
        <v>0</v>
      </c>
      <c r="AL977" s="1">
        <v>0</v>
      </c>
      <c r="AM977" s="1">
        <v>0</v>
      </c>
      <c r="AN977" s="1">
        <v>0</v>
      </c>
      <c r="AO977" s="1">
        <v>0</v>
      </c>
      <c r="AP977" s="1">
        <v>0</v>
      </c>
      <c r="AQ977" s="1" t="s">
        <v>1326</v>
      </c>
      <c r="AR977" s="1">
        <v>0</v>
      </c>
      <c r="AT977" s="1" t="s">
        <v>16</v>
      </c>
      <c r="AV977" s="1" t="s">
        <v>1387</v>
      </c>
      <c r="AW977" s="1">
        <v>0</v>
      </c>
      <c r="AX977" s="1">
        <v>0</v>
      </c>
      <c r="CI977" s="2">
        <v>41411</v>
      </c>
    </row>
    <row r="978" spans="1:88" ht="30" x14ac:dyDescent="0.25">
      <c r="A978" s="1">
        <v>389</v>
      </c>
      <c r="B978" s="1" t="s">
        <v>50</v>
      </c>
      <c r="G978" s="5">
        <v>389.1</v>
      </c>
      <c r="H978" s="1" t="s">
        <v>3768</v>
      </c>
      <c r="I978" s="1" t="s">
        <v>16</v>
      </c>
      <c r="J978" s="1" t="s">
        <v>1261</v>
      </c>
      <c r="K978" s="1" t="s">
        <v>51</v>
      </c>
      <c r="L978" s="1" t="s">
        <v>16</v>
      </c>
      <c r="M978" s="1" t="s">
        <v>3764</v>
      </c>
      <c r="N978" s="2">
        <v>36281</v>
      </c>
      <c r="O978" s="1" t="s">
        <v>3767</v>
      </c>
      <c r="P978" s="1">
        <v>401012</v>
      </c>
      <c r="Q978" s="1">
        <v>383862</v>
      </c>
      <c r="R978" s="1">
        <v>110</v>
      </c>
      <c r="S978" s="1" t="s">
        <v>1258</v>
      </c>
      <c r="T978" s="1" t="s">
        <v>3766</v>
      </c>
      <c r="U978" s="1">
        <v>20</v>
      </c>
      <c r="V978" s="1" t="s">
        <v>1194</v>
      </c>
      <c r="W978" s="1">
        <v>140</v>
      </c>
      <c r="X978" s="1">
        <v>5</v>
      </c>
      <c r="Y978" s="1" t="s">
        <v>1256</v>
      </c>
      <c r="Z978" s="1">
        <v>1</v>
      </c>
      <c r="AA978" s="1">
        <v>1</v>
      </c>
      <c r="AB978" s="1">
        <v>0</v>
      </c>
      <c r="AC978" s="1">
        <v>0</v>
      </c>
      <c r="AD978" s="1">
        <v>0</v>
      </c>
      <c r="AE978" s="1">
        <v>0</v>
      </c>
      <c r="AF978" s="1">
        <v>0</v>
      </c>
      <c r="AG978" s="1">
        <v>0</v>
      </c>
      <c r="AH978" s="1">
        <v>0</v>
      </c>
      <c r="AI978" s="1">
        <v>1</v>
      </c>
      <c r="AJ978" s="1">
        <v>0</v>
      </c>
      <c r="AK978" s="1">
        <v>0</v>
      </c>
      <c r="AL978" s="1">
        <v>0</v>
      </c>
      <c r="AM978" s="1">
        <v>0</v>
      </c>
      <c r="AN978" s="1">
        <v>0</v>
      </c>
      <c r="AO978" s="1">
        <v>0</v>
      </c>
      <c r="AP978" s="1">
        <v>0</v>
      </c>
      <c r="AQ978" s="1" t="s">
        <v>1465</v>
      </c>
      <c r="AR978" s="1">
        <v>0</v>
      </c>
      <c r="AT978" s="1" t="s">
        <v>16</v>
      </c>
      <c r="AU978" s="1" t="s">
        <v>1206</v>
      </c>
      <c r="AV978" s="1" t="s">
        <v>1332</v>
      </c>
      <c r="AW978" s="1">
        <v>2</v>
      </c>
      <c r="AX978" s="1">
        <v>2</v>
      </c>
      <c r="AZ978" s="1" t="s">
        <v>1065</v>
      </c>
      <c r="BB978" s="1" t="s">
        <v>1543</v>
      </c>
      <c r="BD978" s="1" t="s">
        <v>3745</v>
      </c>
      <c r="BE978" s="1" t="s">
        <v>1332</v>
      </c>
      <c r="BF978" s="3">
        <v>2</v>
      </c>
      <c r="BG978" s="1" t="s">
        <v>3744</v>
      </c>
      <c r="BH978" s="1" t="s">
        <v>1135</v>
      </c>
      <c r="BI978" s="1" t="s">
        <v>1173</v>
      </c>
      <c r="BJ978" s="1" t="s">
        <v>1172</v>
      </c>
      <c r="BK978" s="1" t="s">
        <v>1267</v>
      </c>
      <c r="BL978" s="1" t="s">
        <v>1108</v>
      </c>
      <c r="BM978" s="1" t="s">
        <v>1107</v>
      </c>
      <c r="BN978" s="1">
        <v>1</v>
      </c>
      <c r="BT978" s="1" t="s">
        <v>1106</v>
      </c>
      <c r="BW978" s="1" t="s">
        <v>1106</v>
      </c>
      <c r="BX978" s="1" t="s">
        <v>1383</v>
      </c>
      <c r="BY978" s="1" t="s">
        <v>1383</v>
      </c>
      <c r="BZ978" s="1" t="s">
        <v>1106</v>
      </c>
      <c r="CA978" s="1" t="s">
        <v>1383</v>
      </c>
      <c r="CB978" s="1" t="s">
        <v>1383</v>
      </c>
      <c r="CC978" s="1" t="s">
        <v>1106</v>
      </c>
      <c r="CD978" s="1" t="s">
        <v>1383</v>
      </c>
      <c r="CE978" s="1" t="s">
        <v>1383</v>
      </c>
      <c r="CF978" s="1" t="s">
        <v>1383</v>
      </c>
      <c r="CG978" s="1" t="s">
        <v>1383</v>
      </c>
      <c r="CH978" s="1" t="s">
        <v>1383</v>
      </c>
      <c r="CI978" s="2">
        <v>41411</v>
      </c>
      <c r="CJ978" s="2">
        <v>41411</v>
      </c>
    </row>
    <row r="979" spans="1:88" ht="45" x14ac:dyDescent="0.25">
      <c r="A979" s="1">
        <v>390</v>
      </c>
      <c r="B979" s="1" t="s">
        <v>52</v>
      </c>
      <c r="G979" s="5">
        <v>390.1</v>
      </c>
      <c r="H979" s="1" t="s">
        <v>3762</v>
      </c>
      <c r="I979" s="1" t="s">
        <v>16</v>
      </c>
      <c r="J979" s="1" t="s">
        <v>995</v>
      </c>
      <c r="K979" s="1" t="s">
        <v>25</v>
      </c>
      <c r="L979" s="1" t="s">
        <v>16</v>
      </c>
      <c r="M979" s="1" t="s">
        <v>1413</v>
      </c>
      <c r="N979" s="2">
        <v>36251</v>
      </c>
      <c r="O979" s="1" t="s">
        <v>3761</v>
      </c>
      <c r="P979" s="1">
        <v>421940</v>
      </c>
      <c r="Q979" s="1">
        <v>549079</v>
      </c>
      <c r="R979" s="1">
        <v>88</v>
      </c>
      <c r="S979" s="1" t="s">
        <v>1163</v>
      </c>
      <c r="T979" s="1" t="s">
        <v>3760</v>
      </c>
      <c r="U979" s="1">
        <v>10</v>
      </c>
      <c r="V979" s="1" t="s">
        <v>1194</v>
      </c>
      <c r="W979" s="1">
        <v>115</v>
      </c>
      <c r="X979" s="1">
        <v>5</v>
      </c>
      <c r="Y979" s="1" t="s">
        <v>1256</v>
      </c>
      <c r="Z979" s="1">
        <v>1</v>
      </c>
      <c r="AA979" s="1">
        <v>1</v>
      </c>
      <c r="AB979" s="1">
        <v>0</v>
      </c>
      <c r="AC979" s="1">
        <v>0</v>
      </c>
      <c r="AD979" s="1">
        <v>0</v>
      </c>
      <c r="AE979" s="1">
        <v>0</v>
      </c>
      <c r="AF979" s="1">
        <v>0</v>
      </c>
      <c r="AG979" s="1">
        <v>0</v>
      </c>
      <c r="AH979" s="1">
        <v>0</v>
      </c>
      <c r="AI979" s="1">
        <v>1</v>
      </c>
      <c r="AJ979" s="1">
        <v>0</v>
      </c>
      <c r="AK979" s="1">
        <v>0</v>
      </c>
      <c r="AL979" s="1">
        <v>0</v>
      </c>
      <c r="AM979" s="1">
        <v>0</v>
      </c>
      <c r="AN979" s="1">
        <v>0</v>
      </c>
      <c r="AO979" s="1">
        <v>0</v>
      </c>
      <c r="AP979" s="1">
        <v>0</v>
      </c>
      <c r="AQ979" s="1" t="s">
        <v>1465</v>
      </c>
      <c r="AR979" s="1">
        <v>0</v>
      </c>
      <c r="AT979" s="1" t="s">
        <v>16</v>
      </c>
      <c r="AU979" s="1" t="s">
        <v>1162</v>
      </c>
      <c r="AV979" s="1" t="s">
        <v>1452</v>
      </c>
      <c r="AW979" s="1">
        <v>4</v>
      </c>
      <c r="AX979" s="1">
        <v>4</v>
      </c>
      <c r="AZ979" s="1" t="s">
        <v>1065</v>
      </c>
      <c r="BB979" s="1" t="s">
        <v>1543</v>
      </c>
      <c r="BD979" s="1" t="s">
        <v>1892</v>
      </c>
      <c r="BE979" s="1" t="s">
        <v>1452</v>
      </c>
      <c r="BF979" s="3">
        <v>4</v>
      </c>
      <c r="BG979" s="1" t="s">
        <v>1174</v>
      </c>
      <c r="BH979" s="1" t="s">
        <v>1135</v>
      </c>
      <c r="BI979" s="1" t="s">
        <v>1173</v>
      </c>
      <c r="BJ979" s="1" t="s">
        <v>1172</v>
      </c>
      <c r="BK979" s="1" t="s">
        <v>1267</v>
      </c>
      <c r="BL979" s="1" t="s">
        <v>1108</v>
      </c>
      <c r="BM979" s="1" t="s">
        <v>1107</v>
      </c>
      <c r="BN979" s="1">
        <v>1</v>
      </c>
      <c r="BT979" s="1" t="s">
        <v>1106</v>
      </c>
      <c r="BW979" s="1" t="s">
        <v>1106</v>
      </c>
      <c r="BX979" s="1" t="s">
        <v>1383</v>
      </c>
      <c r="BY979" s="1" t="s">
        <v>1383</v>
      </c>
      <c r="BZ979" s="1" t="s">
        <v>1106</v>
      </c>
      <c r="CA979" s="1" t="s">
        <v>1383</v>
      </c>
      <c r="CB979" s="1" t="s">
        <v>1383</v>
      </c>
      <c r="CC979" s="1" t="s">
        <v>1106</v>
      </c>
      <c r="CD979" s="1" t="s">
        <v>1383</v>
      </c>
      <c r="CE979" s="1" t="s">
        <v>1383</v>
      </c>
      <c r="CF979" s="1" t="s">
        <v>1383</v>
      </c>
      <c r="CG979" s="1" t="s">
        <v>1383</v>
      </c>
      <c r="CH979" s="1" t="s">
        <v>1383</v>
      </c>
      <c r="CI979" s="2">
        <v>41411</v>
      </c>
      <c r="CJ979" s="2">
        <v>38718</v>
      </c>
    </row>
    <row r="980" spans="1:88" ht="30" x14ac:dyDescent="0.25">
      <c r="A980" s="1">
        <v>391</v>
      </c>
      <c r="B980" s="1" t="s">
        <v>53</v>
      </c>
      <c r="G980" s="5">
        <v>391.3</v>
      </c>
      <c r="H980" s="1" t="s">
        <v>3755</v>
      </c>
      <c r="I980" s="1" t="s">
        <v>16</v>
      </c>
      <c r="J980" s="1" t="s">
        <v>1261</v>
      </c>
      <c r="K980" s="1" t="s">
        <v>51</v>
      </c>
      <c r="L980" s="1" t="s">
        <v>16</v>
      </c>
      <c r="M980" s="1" t="s">
        <v>3749</v>
      </c>
      <c r="N980" s="2">
        <v>36281</v>
      </c>
      <c r="O980" s="1" t="s">
        <v>3754</v>
      </c>
      <c r="P980" s="1">
        <v>401028</v>
      </c>
      <c r="Q980" s="1">
        <v>380327</v>
      </c>
      <c r="R980" s="1">
        <v>110</v>
      </c>
      <c r="S980" s="1" t="s">
        <v>1258</v>
      </c>
      <c r="T980" s="1" t="s">
        <v>3753</v>
      </c>
      <c r="U980" s="1">
        <v>20</v>
      </c>
      <c r="V980" s="1" t="s">
        <v>1194</v>
      </c>
      <c r="W980" s="1">
        <v>179</v>
      </c>
      <c r="X980" s="1">
        <v>5</v>
      </c>
      <c r="Y980" s="1" t="s">
        <v>1256</v>
      </c>
      <c r="Z980" s="1">
        <v>1</v>
      </c>
      <c r="AA980" s="1">
        <v>1</v>
      </c>
      <c r="AB980" s="1">
        <v>0</v>
      </c>
      <c r="AC980" s="1">
        <v>0</v>
      </c>
      <c r="AD980" s="1">
        <v>0</v>
      </c>
      <c r="AE980" s="1">
        <v>0</v>
      </c>
      <c r="AF980" s="1">
        <v>0</v>
      </c>
      <c r="AG980" s="1">
        <v>0</v>
      </c>
      <c r="AH980" s="1">
        <v>0</v>
      </c>
      <c r="AI980" s="1">
        <v>1</v>
      </c>
      <c r="AJ980" s="1">
        <v>0</v>
      </c>
      <c r="AK980" s="1">
        <v>0</v>
      </c>
      <c r="AL980" s="1">
        <v>0</v>
      </c>
      <c r="AM980" s="1">
        <v>0</v>
      </c>
      <c r="AN980" s="1">
        <v>0</v>
      </c>
      <c r="AO980" s="1">
        <v>0</v>
      </c>
      <c r="AP980" s="1">
        <v>0</v>
      </c>
      <c r="AQ980" s="1" t="s">
        <v>1465</v>
      </c>
      <c r="AR980" s="1">
        <v>0</v>
      </c>
      <c r="AT980" s="1" t="s">
        <v>16</v>
      </c>
      <c r="AU980" s="1" t="s">
        <v>1206</v>
      </c>
      <c r="AV980" s="1" t="s">
        <v>1332</v>
      </c>
      <c r="AW980" s="1">
        <v>2</v>
      </c>
      <c r="AX980" s="1">
        <v>0</v>
      </c>
      <c r="AZ980" s="1" t="s">
        <v>1065</v>
      </c>
      <c r="BB980" s="1" t="s">
        <v>3752</v>
      </c>
      <c r="BC980" s="1" t="s">
        <v>3751</v>
      </c>
      <c r="BD980" s="1" t="s">
        <v>3745</v>
      </c>
      <c r="BE980" s="1" t="s">
        <v>1332</v>
      </c>
      <c r="BF980" s="3">
        <v>2</v>
      </c>
      <c r="BG980" s="1" t="s">
        <v>3744</v>
      </c>
      <c r="BH980" s="1" t="s">
        <v>1135</v>
      </c>
      <c r="BI980" s="1" t="s">
        <v>1173</v>
      </c>
      <c r="BJ980" s="1" t="s">
        <v>1172</v>
      </c>
      <c r="BK980" s="1" t="s">
        <v>1267</v>
      </c>
      <c r="BL980" s="1" t="s">
        <v>1108</v>
      </c>
      <c r="BM980" s="1" t="s">
        <v>1107</v>
      </c>
      <c r="BN980" s="1">
        <v>1</v>
      </c>
      <c r="BT980" s="1" t="s">
        <v>1106</v>
      </c>
      <c r="BW980" s="1" t="s">
        <v>1106</v>
      </c>
      <c r="BX980" s="1" t="s">
        <v>1383</v>
      </c>
      <c r="BY980" s="1" t="s">
        <v>1383</v>
      </c>
      <c r="BZ980" s="1" t="s">
        <v>1106</v>
      </c>
      <c r="CA980" s="1" t="s">
        <v>1383</v>
      </c>
      <c r="CB980" s="1" t="s">
        <v>1383</v>
      </c>
      <c r="CC980" s="1" t="s">
        <v>1106</v>
      </c>
      <c r="CD980" s="1" t="s">
        <v>1383</v>
      </c>
      <c r="CE980" s="1" t="s">
        <v>1383</v>
      </c>
      <c r="CF980" s="1" t="s">
        <v>1383</v>
      </c>
      <c r="CG980" s="1" t="s">
        <v>1383</v>
      </c>
      <c r="CH980" s="1" t="s">
        <v>1383</v>
      </c>
      <c r="CI980" s="2">
        <v>41411</v>
      </c>
      <c r="CJ980" s="2">
        <v>41411</v>
      </c>
    </row>
    <row r="981" spans="1:88" ht="30" x14ac:dyDescent="0.25">
      <c r="A981" s="1">
        <v>391</v>
      </c>
      <c r="B981" s="1" t="s">
        <v>53</v>
      </c>
      <c r="G981" s="5">
        <v>391.4</v>
      </c>
      <c r="H981" s="1" t="s">
        <v>3750</v>
      </c>
      <c r="I981" s="1" t="s">
        <v>16</v>
      </c>
      <c r="J981" s="1" t="s">
        <v>1261</v>
      </c>
      <c r="K981" s="1" t="s">
        <v>51</v>
      </c>
      <c r="L981" s="1" t="s">
        <v>16</v>
      </c>
      <c r="M981" s="1" t="s">
        <v>3749</v>
      </c>
      <c r="N981" s="2">
        <v>36281</v>
      </c>
      <c r="O981" s="1" t="s">
        <v>3748</v>
      </c>
      <c r="P981" s="1">
        <v>401003</v>
      </c>
      <c r="Q981" s="1">
        <v>380282</v>
      </c>
      <c r="R981" s="1">
        <v>110</v>
      </c>
      <c r="S981" s="1" t="s">
        <v>1258</v>
      </c>
      <c r="T981" s="1" t="s">
        <v>3747</v>
      </c>
      <c r="U981" s="1">
        <v>20</v>
      </c>
      <c r="V981" s="1" t="s">
        <v>1194</v>
      </c>
      <c r="W981" s="1">
        <v>180</v>
      </c>
      <c r="X981" s="1">
        <v>5</v>
      </c>
      <c r="Y981" s="1" t="s">
        <v>1256</v>
      </c>
      <c r="Z981" s="1">
        <v>1</v>
      </c>
      <c r="AA981" s="1">
        <v>1</v>
      </c>
      <c r="AB981" s="1">
        <v>0</v>
      </c>
      <c r="AC981" s="1">
        <v>0</v>
      </c>
      <c r="AD981" s="1">
        <v>0</v>
      </c>
      <c r="AE981" s="1">
        <v>0</v>
      </c>
      <c r="AF981" s="1">
        <v>0</v>
      </c>
      <c r="AG981" s="1">
        <v>0</v>
      </c>
      <c r="AH981" s="1">
        <v>0</v>
      </c>
      <c r="AI981" s="1">
        <v>1</v>
      </c>
      <c r="AJ981" s="1">
        <v>0</v>
      </c>
      <c r="AK981" s="1">
        <v>0</v>
      </c>
      <c r="AL981" s="1">
        <v>0</v>
      </c>
      <c r="AM981" s="1">
        <v>0</v>
      </c>
      <c r="AN981" s="1">
        <v>0</v>
      </c>
      <c r="AO981" s="1">
        <v>0</v>
      </c>
      <c r="AP981" s="1">
        <v>0</v>
      </c>
      <c r="AQ981" s="1" t="s">
        <v>1465</v>
      </c>
      <c r="AR981" s="1">
        <v>0</v>
      </c>
      <c r="AT981" s="1" t="s">
        <v>16</v>
      </c>
      <c r="AU981" s="1" t="s">
        <v>1206</v>
      </c>
      <c r="AV981" s="1" t="s">
        <v>1332</v>
      </c>
      <c r="AW981" s="1">
        <v>2</v>
      </c>
      <c r="AX981" s="1">
        <v>0</v>
      </c>
      <c r="AZ981" s="1" t="s">
        <v>1065</v>
      </c>
      <c r="BB981" s="1" t="s">
        <v>3746</v>
      </c>
      <c r="BD981" s="1" t="s">
        <v>3745</v>
      </c>
      <c r="BE981" s="1" t="s">
        <v>1332</v>
      </c>
      <c r="BF981" s="3">
        <v>2</v>
      </c>
      <c r="BG981" s="1" t="s">
        <v>3744</v>
      </c>
      <c r="BH981" s="1" t="s">
        <v>1135</v>
      </c>
      <c r="BI981" s="1" t="s">
        <v>1173</v>
      </c>
      <c r="BJ981" s="1" t="s">
        <v>1172</v>
      </c>
      <c r="BK981" s="1" t="s">
        <v>1267</v>
      </c>
      <c r="BL981" s="1" t="s">
        <v>1108</v>
      </c>
      <c r="BM981" s="1" t="s">
        <v>1107</v>
      </c>
      <c r="BN981" s="1">
        <v>1</v>
      </c>
      <c r="BT981" s="1" t="s">
        <v>1106</v>
      </c>
      <c r="BW981" s="1" t="s">
        <v>1106</v>
      </c>
      <c r="BX981" s="1" t="s">
        <v>1383</v>
      </c>
      <c r="BY981" s="1" t="s">
        <v>1383</v>
      </c>
      <c r="BZ981" s="1" t="s">
        <v>1106</v>
      </c>
      <c r="CA981" s="1" t="s">
        <v>1383</v>
      </c>
      <c r="CB981" s="1" t="s">
        <v>1383</v>
      </c>
      <c r="CC981" s="1" t="s">
        <v>1106</v>
      </c>
      <c r="CD981" s="1" t="s">
        <v>1383</v>
      </c>
      <c r="CE981" s="1" t="s">
        <v>1383</v>
      </c>
      <c r="CF981" s="1" t="s">
        <v>1383</v>
      </c>
      <c r="CG981" s="1" t="s">
        <v>1383</v>
      </c>
      <c r="CH981" s="1" t="s">
        <v>1383</v>
      </c>
      <c r="CI981" s="2">
        <v>41411</v>
      </c>
      <c r="CJ981" s="2">
        <v>41411</v>
      </c>
    </row>
    <row r="982" spans="1:88" x14ac:dyDescent="0.25">
      <c r="A982" s="1">
        <v>391</v>
      </c>
      <c r="B982" s="1" t="s">
        <v>53</v>
      </c>
      <c r="G982" s="5">
        <v>391.1</v>
      </c>
      <c r="H982" s="1" t="s">
        <v>1887</v>
      </c>
      <c r="I982" s="1" t="s">
        <v>16</v>
      </c>
      <c r="J982" s="1" t="s">
        <v>1261</v>
      </c>
      <c r="K982" s="1" t="s">
        <v>51</v>
      </c>
      <c r="L982" s="1" t="s">
        <v>16</v>
      </c>
      <c r="M982" s="1" t="s">
        <v>3749</v>
      </c>
      <c r="N982" s="2">
        <v>36281</v>
      </c>
      <c r="O982" s="1" t="s">
        <v>3759</v>
      </c>
      <c r="P982" s="1">
        <v>400990</v>
      </c>
      <c r="Q982" s="1">
        <v>380300</v>
      </c>
      <c r="R982" s="1">
        <v>110</v>
      </c>
      <c r="S982" s="1" t="s">
        <v>1258</v>
      </c>
      <c r="T982" s="1" t="s">
        <v>3758</v>
      </c>
      <c r="U982" s="1">
        <v>20</v>
      </c>
      <c r="V982" s="1" t="s">
        <v>1194</v>
      </c>
      <c r="W982" s="1">
        <v>180</v>
      </c>
      <c r="X982" s="1">
        <v>5</v>
      </c>
      <c r="Y982" s="1" t="s">
        <v>1256</v>
      </c>
      <c r="Z982" s="1">
        <v>1</v>
      </c>
      <c r="AA982" s="1">
        <v>0</v>
      </c>
      <c r="AB982" s="1">
        <v>0</v>
      </c>
      <c r="AC982" s="1">
        <v>0</v>
      </c>
      <c r="AD982" s="1">
        <v>0</v>
      </c>
      <c r="AE982" s="1">
        <v>0</v>
      </c>
      <c r="AF982" s="1">
        <v>0</v>
      </c>
      <c r="AG982" s="1">
        <v>0</v>
      </c>
      <c r="AH982" s="1">
        <v>0</v>
      </c>
      <c r="AI982" s="1">
        <v>0</v>
      </c>
      <c r="AJ982" s="1">
        <v>0</v>
      </c>
      <c r="AK982" s="1">
        <v>0</v>
      </c>
      <c r="AL982" s="1">
        <v>0</v>
      </c>
      <c r="AM982" s="1">
        <v>1</v>
      </c>
      <c r="AN982" s="1">
        <v>0</v>
      </c>
      <c r="AO982" s="1">
        <v>0</v>
      </c>
      <c r="AP982" s="1">
        <v>0</v>
      </c>
      <c r="AQ982" s="1" t="s">
        <v>2944</v>
      </c>
      <c r="AR982" s="1">
        <v>0</v>
      </c>
      <c r="AT982" s="1" t="s">
        <v>16</v>
      </c>
      <c r="AU982" s="1" t="s">
        <v>1162</v>
      </c>
      <c r="AV982" s="1" t="s">
        <v>1332</v>
      </c>
      <c r="AW982" s="1">
        <v>2</v>
      </c>
      <c r="AX982" s="1">
        <v>2</v>
      </c>
      <c r="CI982" s="2">
        <v>41411</v>
      </c>
    </row>
    <row r="983" spans="1:88" x14ac:dyDescent="0.25">
      <c r="A983" s="1">
        <v>391</v>
      </c>
      <c r="B983" s="1" t="s">
        <v>53</v>
      </c>
      <c r="G983" s="5">
        <v>391.2</v>
      </c>
      <c r="H983" s="1" t="s">
        <v>1884</v>
      </c>
      <c r="I983" s="1" t="s">
        <v>16</v>
      </c>
      <c r="J983" s="1" t="s">
        <v>1261</v>
      </c>
      <c r="K983" s="1" t="s">
        <v>51</v>
      </c>
      <c r="L983" s="1" t="s">
        <v>16</v>
      </c>
      <c r="M983" s="1" t="s">
        <v>3749</v>
      </c>
      <c r="N983" s="2">
        <v>36281</v>
      </c>
      <c r="O983" s="1" t="s">
        <v>3757</v>
      </c>
      <c r="P983" s="1">
        <v>400984</v>
      </c>
      <c r="Q983" s="1">
        <v>380269</v>
      </c>
      <c r="R983" s="1">
        <v>110</v>
      </c>
      <c r="S983" s="1" t="s">
        <v>1258</v>
      </c>
      <c r="T983" s="1" t="s">
        <v>3756</v>
      </c>
      <c r="U983" s="1">
        <v>20</v>
      </c>
      <c r="V983" s="1" t="s">
        <v>1194</v>
      </c>
      <c r="W983" s="1">
        <v>183</v>
      </c>
      <c r="X983" s="1">
        <v>5</v>
      </c>
      <c r="Y983" s="1" t="s">
        <v>1256</v>
      </c>
      <c r="Z983" s="1">
        <v>1</v>
      </c>
      <c r="AA983" s="1">
        <v>0</v>
      </c>
      <c r="AB983" s="1">
        <v>0</v>
      </c>
      <c r="AC983" s="1">
        <v>0</v>
      </c>
      <c r="AD983" s="1">
        <v>0</v>
      </c>
      <c r="AE983" s="1">
        <v>0</v>
      </c>
      <c r="AF983" s="1">
        <v>0</v>
      </c>
      <c r="AG983" s="1">
        <v>0</v>
      </c>
      <c r="AH983" s="1">
        <v>0</v>
      </c>
      <c r="AI983" s="1">
        <v>0</v>
      </c>
      <c r="AJ983" s="1">
        <v>0</v>
      </c>
      <c r="AK983" s="1">
        <v>0</v>
      </c>
      <c r="AL983" s="1">
        <v>0</v>
      </c>
      <c r="AM983" s="1">
        <v>1</v>
      </c>
      <c r="AN983" s="1">
        <v>0</v>
      </c>
      <c r="AO983" s="1">
        <v>0</v>
      </c>
      <c r="AP983" s="1">
        <v>0</v>
      </c>
      <c r="AQ983" s="1" t="s">
        <v>2944</v>
      </c>
      <c r="AR983" s="1">
        <v>0</v>
      </c>
      <c r="AT983" s="1" t="s">
        <v>16</v>
      </c>
      <c r="AU983" s="1" t="s">
        <v>1206</v>
      </c>
      <c r="AV983" s="1" t="s">
        <v>1332</v>
      </c>
      <c r="AW983" s="1">
        <v>2</v>
      </c>
      <c r="AX983" s="1">
        <v>0</v>
      </c>
      <c r="CI983" s="2">
        <v>41411</v>
      </c>
    </row>
    <row r="984" spans="1:88" ht="30" x14ac:dyDescent="0.25">
      <c r="A984" s="1">
        <v>392</v>
      </c>
      <c r="B984" s="1" t="s">
        <v>54</v>
      </c>
      <c r="G984" s="5">
        <v>392.1</v>
      </c>
      <c r="H984" s="1" t="s">
        <v>1426</v>
      </c>
      <c r="I984" s="1" t="s">
        <v>16</v>
      </c>
      <c r="J984" s="1" t="s">
        <v>70</v>
      </c>
      <c r="K984" s="1" t="s">
        <v>55</v>
      </c>
      <c r="L984" s="1" t="s">
        <v>16</v>
      </c>
      <c r="M984" s="1" t="s">
        <v>3743</v>
      </c>
      <c r="N984" s="2">
        <v>36281</v>
      </c>
      <c r="O984" s="1" t="s">
        <v>3742</v>
      </c>
      <c r="P984" s="1">
        <v>428137</v>
      </c>
      <c r="Q984" s="1">
        <v>407311</v>
      </c>
      <c r="R984" s="1">
        <v>110</v>
      </c>
      <c r="S984" s="1" t="s">
        <v>1336</v>
      </c>
      <c r="T984" s="1" t="s">
        <v>3741</v>
      </c>
      <c r="U984" s="1">
        <v>10</v>
      </c>
      <c r="V984" s="1" t="s">
        <v>1194</v>
      </c>
      <c r="W984" s="1">
        <v>120</v>
      </c>
      <c r="X984" s="1">
        <v>10</v>
      </c>
      <c r="Y984" s="1" t="s">
        <v>1529</v>
      </c>
      <c r="Z984" s="1">
        <v>1</v>
      </c>
      <c r="AA984" s="1">
        <v>0</v>
      </c>
      <c r="AB984" s="1">
        <v>0</v>
      </c>
      <c r="AC984" s="1">
        <v>1</v>
      </c>
      <c r="AD984" s="1">
        <v>0</v>
      </c>
      <c r="AE984" s="1">
        <v>0</v>
      </c>
      <c r="AF984" s="1">
        <v>0</v>
      </c>
      <c r="AG984" s="1">
        <v>0</v>
      </c>
      <c r="AH984" s="1">
        <v>0</v>
      </c>
      <c r="AI984" s="1">
        <v>0</v>
      </c>
      <c r="AJ984" s="1">
        <v>0</v>
      </c>
      <c r="AK984" s="1">
        <v>0</v>
      </c>
      <c r="AL984" s="1">
        <v>0</v>
      </c>
      <c r="AM984" s="1">
        <v>0</v>
      </c>
      <c r="AN984" s="1">
        <v>0</v>
      </c>
      <c r="AO984" s="1">
        <v>0</v>
      </c>
      <c r="AP984" s="1">
        <v>0</v>
      </c>
      <c r="AQ984" s="1" t="s">
        <v>1326</v>
      </c>
      <c r="AR984" s="1">
        <v>0</v>
      </c>
      <c r="AT984" s="1" t="s">
        <v>16</v>
      </c>
      <c r="AU984" s="1" t="s">
        <v>1206</v>
      </c>
      <c r="AV984" s="1" t="s">
        <v>1332</v>
      </c>
      <c r="AW984" s="1">
        <v>2</v>
      </c>
      <c r="AX984" s="1">
        <v>2</v>
      </c>
      <c r="CI984" s="2">
        <v>41411</v>
      </c>
    </row>
    <row r="985" spans="1:88" ht="30" x14ac:dyDescent="0.25">
      <c r="A985" s="1">
        <v>393</v>
      </c>
      <c r="B985" s="1" t="s">
        <v>56</v>
      </c>
      <c r="G985" s="5">
        <v>393.1</v>
      </c>
      <c r="H985" s="1" t="s">
        <v>1426</v>
      </c>
      <c r="I985" s="1" t="s">
        <v>16</v>
      </c>
      <c r="J985" s="1" t="s">
        <v>70</v>
      </c>
      <c r="K985" s="1" t="s">
        <v>55</v>
      </c>
      <c r="L985" s="1" t="s">
        <v>16</v>
      </c>
      <c r="M985" s="1" t="s">
        <v>1413</v>
      </c>
      <c r="N985" s="2">
        <v>36281</v>
      </c>
      <c r="O985" s="1" t="s">
        <v>3740</v>
      </c>
      <c r="P985" s="1">
        <v>428898</v>
      </c>
      <c r="Q985" s="1">
        <v>406766</v>
      </c>
      <c r="R985" s="1">
        <v>110</v>
      </c>
      <c r="S985" s="1" t="s">
        <v>1336</v>
      </c>
      <c r="T985" s="1" t="s">
        <v>3739</v>
      </c>
      <c r="U985" s="1">
        <v>10</v>
      </c>
      <c r="V985" s="1" t="s">
        <v>1194</v>
      </c>
      <c r="W985" s="1">
        <v>106</v>
      </c>
      <c r="X985" s="1">
        <v>10</v>
      </c>
      <c r="Y985" s="1" t="s">
        <v>1529</v>
      </c>
      <c r="Z985" s="1">
        <v>1</v>
      </c>
      <c r="AA985" s="1">
        <v>0</v>
      </c>
      <c r="AB985" s="1">
        <v>0</v>
      </c>
      <c r="AC985" s="1">
        <v>1</v>
      </c>
      <c r="AD985" s="1">
        <v>0</v>
      </c>
      <c r="AE985" s="1">
        <v>0</v>
      </c>
      <c r="AF985" s="1">
        <v>0</v>
      </c>
      <c r="AG985" s="1">
        <v>0</v>
      </c>
      <c r="AH985" s="1">
        <v>0</v>
      </c>
      <c r="AI985" s="1">
        <v>0</v>
      </c>
      <c r="AJ985" s="1">
        <v>0</v>
      </c>
      <c r="AK985" s="1">
        <v>0</v>
      </c>
      <c r="AL985" s="1">
        <v>0</v>
      </c>
      <c r="AM985" s="1">
        <v>0</v>
      </c>
      <c r="AN985" s="1">
        <v>0</v>
      </c>
      <c r="AO985" s="1">
        <v>0</v>
      </c>
      <c r="AP985" s="1">
        <v>0</v>
      </c>
      <c r="AQ985" s="1" t="s">
        <v>1326</v>
      </c>
      <c r="AR985" s="1">
        <v>0</v>
      </c>
      <c r="AT985" s="1" t="s">
        <v>16</v>
      </c>
      <c r="AU985" s="1" t="s">
        <v>1206</v>
      </c>
      <c r="AV985" s="1" t="s">
        <v>1332</v>
      </c>
      <c r="AW985" s="1">
        <v>2</v>
      </c>
      <c r="AX985" s="1">
        <v>2</v>
      </c>
      <c r="CI985" s="2">
        <v>41411</v>
      </c>
    </row>
    <row r="986" spans="1:88" ht="30" x14ac:dyDescent="0.25">
      <c r="A986" s="12">
        <v>394</v>
      </c>
      <c r="B986" s="12" t="s">
        <v>57</v>
      </c>
      <c r="C986" s="12"/>
      <c r="D986" s="12"/>
      <c r="E986" s="12"/>
      <c r="G986" s="19">
        <v>394.8</v>
      </c>
      <c r="H986" s="12" t="s">
        <v>3726</v>
      </c>
      <c r="I986" s="12" t="s">
        <v>1434</v>
      </c>
      <c r="J986" s="12" t="s">
        <v>995</v>
      </c>
      <c r="K986" s="12" t="s">
        <v>27</v>
      </c>
      <c r="L986" s="12" t="s">
        <v>21</v>
      </c>
      <c r="M986" s="12" t="s">
        <v>1413</v>
      </c>
      <c r="N986" s="16">
        <v>36281</v>
      </c>
      <c r="O986" s="12"/>
      <c r="P986" s="12">
        <v>418875</v>
      </c>
      <c r="Q986" s="12">
        <v>604550</v>
      </c>
      <c r="R986" s="12">
        <v>81</v>
      </c>
      <c r="S986" s="12" t="s">
        <v>3725</v>
      </c>
      <c r="T986" s="12" t="s">
        <v>3724</v>
      </c>
      <c r="U986" s="12">
        <v>20</v>
      </c>
      <c r="V986" s="12" t="s">
        <v>1207</v>
      </c>
      <c r="W986" s="12"/>
      <c r="X986" s="12"/>
      <c r="Y986" s="12"/>
      <c r="Z986" s="12">
        <v>1</v>
      </c>
      <c r="AA986" s="12">
        <v>0</v>
      </c>
      <c r="AB986" s="12">
        <v>0</v>
      </c>
      <c r="AC986" s="12">
        <v>0</v>
      </c>
      <c r="AD986" s="12">
        <v>0</v>
      </c>
      <c r="AE986" s="12">
        <v>0</v>
      </c>
      <c r="AF986" s="12">
        <v>0</v>
      </c>
      <c r="AG986" s="12">
        <v>0</v>
      </c>
      <c r="AH986" s="12">
        <v>0</v>
      </c>
      <c r="AI986" s="12">
        <v>1</v>
      </c>
      <c r="AJ986" s="12">
        <v>0</v>
      </c>
      <c r="AK986" s="12">
        <v>0</v>
      </c>
      <c r="AL986" s="12">
        <v>0</v>
      </c>
      <c r="AM986" s="12">
        <v>0</v>
      </c>
      <c r="AN986" s="12">
        <v>0</v>
      </c>
      <c r="AO986" s="12">
        <v>0</v>
      </c>
      <c r="AP986" s="12">
        <v>0</v>
      </c>
      <c r="AQ986" s="12" t="s">
        <v>1074</v>
      </c>
      <c r="AR986" s="12">
        <v>0</v>
      </c>
      <c r="AS986" s="12"/>
      <c r="AT986" s="12" t="s">
        <v>1067</v>
      </c>
      <c r="AU986" s="12" t="s">
        <v>1162</v>
      </c>
      <c r="AV986" s="1" t="s">
        <v>1178</v>
      </c>
      <c r="AW986" s="12">
        <v>52</v>
      </c>
      <c r="AX986" s="1">
        <v>0</v>
      </c>
      <c r="AY986" s="12"/>
      <c r="AZ986" s="1" t="s">
        <v>1065</v>
      </c>
      <c r="BB986" s="1" t="s">
        <v>3723</v>
      </c>
      <c r="BC986" s="1" t="s">
        <v>3722</v>
      </c>
      <c r="BD986" s="1" t="s">
        <v>3721</v>
      </c>
      <c r="BE986" s="1" t="s">
        <v>1036</v>
      </c>
      <c r="BF986" s="3">
        <v>12</v>
      </c>
      <c r="BG986" s="1" t="s">
        <v>3720</v>
      </c>
      <c r="BH986" s="1" t="s">
        <v>1135</v>
      </c>
      <c r="BI986" s="1" t="s">
        <v>1225</v>
      </c>
      <c r="BJ986" s="1" t="s">
        <v>1429</v>
      </c>
      <c r="BK986" s="1" t="s">
        <v>1428</v>
      </c>
      <c r="BL986" s="1" t="s">
        <v>1108</v>
      </c>
      <c r="BM986" s="1" t="s">
        <v>1107</v>
      </c>
      <c r="BN986" s="1">
        <v>1</v>
      </c>
      <c r="BS986" s="1" t="s">
        <v>1106</v>
      </c>
      <c r="BU986" s="1" t="s">
        <v>1170</v>
      </c>
      <c r="BW986" s="1" t="s">
        <v>1170</v>
      </c>
      <c r="BX986" s="1" t="s">
        <v>1106</v>
      </c>
      <c r="BY986" s="1" t="s">
        <v>1106</v>
      </c>
      <c r="BZ986" s="1" t="s">
        <v>1106</v>
      </c>
      <c r="CA986" s="1" t="s">
        <v>1106</v>
      </c>
      <c r="CB986" s="1" t="s">
        <v>1106</v>
      </c>
      <c r="CC986" s="1" t="s">
        <v>1170</v>
      </c>
      <c r="CD986" s="1" t="s">
        <v>1106</v>
      </c>
      <c r="CE986" s="1" t="s">
        <v>1106</v>
      </c>
      <c r="CF986" s="1" t="s">
        <v>1106</v>
      </c>
      <c r="CG986" s="1" t="s">
        <v>1106</v>
      </c>
      <c r="CH986" s="1" t="s">
        <v>1106</v>
      </c>
      <c r="CI986" s="2">
        <v>41411</v>
      </c>
      <c r="CJ986" s="2">
        <v>40681</v>
      </c>
    </row>
    <row r="987" spans="1:88" ht="30" x14ac:dyDescent="0.25">
      <c r="A987" s="1">
        <v>394</v>
      </c>
      <c r="B987" s="1" t="s">
        <v>57</v>
      </c>
      <c r="G987" s="5">
        <v>394.3</v>
      </c>
      <c r="H987" s="1" t="s">
        <v>3734</v>
      </c>
      <c r="I987" s="1" t="s">
        <v>1434</v>
      </c>
      <c r="J987" s="1" t="s">
        <v>995</v>
      </c>
      <c r="K987" s="1" t="s">
        <v>27</v>
      </c>
      <c r="L987" s="1" t="s">
        <v>21</v>
      </c>
      <c r="M987" s="1" t="s">
        <v>1413</v>
      </c>
      <c r="N987" s="2">
        <v>36281</v>
      </c>
      <c r="P987" s="1">
        <v>418530</v>
      </c>
      <c r="Q987" s="1">
        <v>605020</v>
      </c>
      <c r="R987" s="1">
        <v>81</v>
      </c>
      <c r="S987" s="1" t="s">
        <v>3725</v>
      </c>
      <c r="T987" s="1" t="s">
        <v>3733</v>
      </c>
      <c r="U987" s="1">
        <v>40</v>
      </c>
      <c r="V987" s="1" t="s">
        <v>1207</v>
      </c>
      <c r="W987" s="1">
        <v>0</v>
      </c>
      <c r="X987" s="1">
        <v>20</v>
      </c>
      <c r="Z987" s="1">
        <v>1</v>
      </c>
      <c r="AA987" s="1">
        <v>0</v>
      </c>
      <c r="AB987" s="1">
        <v>0</v>
      </c>
      <c r="AC987" s="1">
        <v>0</v>
      </c>
      <c r="AD987" s="1">
        <v>1</v>
      </c>
      <c r="AE987" s="1">
        <v>0</v>
      </c>
      <c r="AF987" s="1">
        <v>0</v>
      </c>
      <c r="AG987" s="1">
        <v>0</v>
      </c>
      <c r="AH987" s="1">
        <v>0</v>
      </c>
      <c r="AI987" s="1">
        <v>1</v>
      </c>
      <c r="AJ987" s="1">
        <v>0</v>
      </c>
      <c r="AK987" s="1">
        <v>0</v>
      </c>
      <c r="AL987" s="1">
        <v>0</v>
      </c>
      <c r="AM987" s="1">
        <v>0</v>
      </c>
      <c r="AN987" s="1">
        <v>0</v>
      </c>
      <c r="AO987" s="1">
        <v>0</v>
      </c>
      <c r="AP987" s="1">
        <v>0</v>
      </c>
      <c r="AQ987" s="1" t="s">
        <v>1821</v>
      </c>
      <c r="AR987" s="1">
        <v>0</v>
      </c>
      <c r="AT987" s="1" t="s">
        <v>1067</v>
      </c>
      <c r="AU987" s="1" t="s">
        <v>1162</v>
      </c>
      <c r="AV987" s="1" t="s">
        <v>1178</v>
      </c>
      <c r="AW987" s="1">
        <v>52</v>
      </c>
      <c r="AX987" s="1">
        <v>0</v>
      </c>
      <c r="AZ987" s="1" t="s">
        <v>1065</v>
      </c>
      <c r="BB987" s="1" t="s">
        <v>2609</v>
      </c>
      <c r="BD987" s="1" t="s">
        <v>3721</v>
      </c>
      <c r="BE987" s="1" t="s">
        <v>1036</v>
      </c>
      <c r="BF987" s="3">
        <v>12</v>
      </c>
      <c r="BG987" s="1" t="s">
        <v>3720</v>
      </c>
      <c r="BH987" s="1" t="s">
        <v>1135</v>
      </c>
      <c r="BI987" s="1" t="s">
        <v>1225</v>
      </c>
      <c r="BJ987" s="1" t="s">
        <v>1429</v>
      </c>
      <c r="BK987" s="1" t="s">
        <v>1428</v>
      </c>
      <c r="BL987" s="1" t="s">
        <v>1108</v>
      </c>
      <c r="BM987" s="1" t="s">
        <v>1107</v>
      </c>
      <c r="BN987" s="1">
        <v>1</v>
      </c>
      <c r="BS987" s="1" t="s">
        <v>1427</v>
      </c>
      <c r="BW987" s="1" t="s">
        <v>1427</v>
      </c>
      <c r="BX987" s="1" t="s">
        <v>1427</v>
      </c>
      <c r="BY987" s="1" t="s">
        <v>1427</v>
      </c>
      <c r="BZ987" s="1" t="s">
        <v>1427</v>
      </c>
      <c r="CA987" s="1" t="s">
        <v>1427</v>
      </c>
      <c r="CB987" s="1" t="s">
        <v>1427</v>
      </c>
      <c r="CC987" s="1" t="s">
        <v>1427</v>
      </c>
      <c r="CD987" s="1" t="s">
        <v>1427</v>
      </c>
      <c r="CE987" s="1" t="s">
        <v>1427</v>
      </c>
      <c r="CF987" s="1" t="s">
        <v>1427</v>
      </c>
      <c r="CG987" s="1" t="s">
        <v>1427</v>
      </c>
      <c r="CH987" s="1" t="s">
        <v>1427</v>
      </c>
      <c r="CI987" s="2">
        <v>41411</v>
      </c>
      <c r="CJ987" s="2">
        <v>39001</v>
      </c>
    </row>
    <row r="988" spans="1:88" s="30" customFormat="1" ht="30" x14ac:dyDescent="0.25">
      <c r="A988" s="12">
        <v>394</v>
      </c>
      <c r="B988" s="12" t="s">
        <v>57</v>
      </c>
      <c r="C988" s="12"/>
      <c r="D988" s="12"/>
      <c r="E988" s="12"/>
      <c r="F988" s="1"/>
      <c r="G988" s="19">
        <v>394.7</v>
      </c>
      <c r="H988" s="12" t="s">
        <v>1693</v>
      </c>
      <c r="I988" s="12" t="s">
        <v>1434</v>
      </c>
      <c r="J988" s="12" t="s">
        <v>995</v>
      </c>
      <c r="K988" s="12" t="s">
        <v>27</v>
      </c>
      <c r="L988" s="12" t="s">
        <v>21</v>
      </c>
      <c r="M988" s="12" t="s">
        <v>1413</v>
      </c>
      <c r="N988" s="16">
        <v>36281</v>
      </c>
      <c r="O988" s="12"/>
      <c r="P988" s="12">
        <v>418530</v>
      </c>
      <c r="Q988" s="12">
        <v>604905</v>
      </c>
      <c r="R988" s="12">
        <v>81</v>
      </c>
      <c r="S988" s="12" t="s">
        <v>3725</v>
      </c>
      <c r="T988" s="12" t="s">
        <v>3728</v>
      </c>
      <c r="U988" s="12">
        <v>10</v>
      </c>
      <c r="V988" s="12" t="s">
        <v>1207</v>
      </c>
      <c r="W988" s="12"/>
      <c r="X988" s="12"/>
      <c r="Y988" s="12"/>
      <c r="Z988" s="12">
        <v>1</v>
      </c>
      <c r="AA988" s="12">
        <v>0</v>
      </c>
      <c r="AB988" s="12">
        <v>0</v>
      </c>
      <c r="AC988" s="12">
        <v>0</v>
      </c>
      <c r="AD988" s="12">
        <v>0</v>
      </c>
      <c r="AE988" s="12">
        <v>0</v>
      </c>
      <c r="AF988" s="12">
        <v>0</v>
      </c>
      <c r="AG988" s="12">
        <v>0</v>
      </c>
      <c r="AH988" s="12">
        <v>0</v>
      </c>
      <c r="AI988" s="12">
        <v>1</v>
      </c>
      <c r="AJ988" s="12">
        <v>0</v>
      </c>
      <c r="AK988" s="12">
        <v>0</v>
      </c>
      <c r="AL988" s="12">
        <v>0</v>
      </c>
      <c r="AM988" s="12">
        <v>0</v>
      </c>
      <c r="AN988" s="12">
        <v>0</v>
      </c>
      <c r="AO988" s="12">
        <v>0</v>
      </c>
      <c r="AP988" s="12">
        <v>0</v>
      </c>
      <c r="AQ988" s="12" t="s">
        <v>1074</v>
      </c>
      <c r="AR988" s="12">
        <v>0</v>
      </c>
      <c r="AS988" s="12"/>
      <c r="AT988" s="12" t="s">
        <v>1067</v>
      </c>
      <c r="AU988" s="12" t="s">
        <v>1162</v>
      </c>
      <c r="AV988" s="1" t="s">
        <v>1178</v>
      </c>
      <c r="AW988" s="12">
        <v>52</v>
      </c>
      <c r="AX988" s="1">
        <v>0</v>
      </c>
      <c r="AY988" s="12"/>
      <c r="AZ988" s="1" t="s">
        <v>1065</v>
      </c>
      <c r="BA988" s="1"/>
      <c r="BB988" s="1" t="s">
        <v>3727</v>
      </c>
      <c r="BC988" s="1"/>
      <c r="BD988" s="1" t="s">
        <v>3721</v>
      </c>
      <c r="BE988" s="1" t="s">
        <v>1036</v>
      </c>
      <c r="BF988" s="3">
        <v>12</v>
      </c>
      <c r="BG988" s="1" t="s">
        <v>3720</v>
      </c>
      <c r="BH988" s="1" t="s">
        <v>1135</v>
      </c>
      <c r="BI988" s="1" t="s">
        <v>1225</v>
      </c>
      <c r="BJ988" s="1" t="s">
        <v>1429</v>
      </c>
      <c r="BK988" s="1" t="s">
        <v>1428</v>
      </c>
      <c r="BL988" s="1" t="s">
        <v>1108</v>
      </c>
      <c r="BM988" s="1" t="s">
        <v>1107</v>
      </c>
      <c r="BN988" s="1">
        <v>1</v>
      </c>
      <c r="BO988" s="1"/>
      <c r="BP988" s="1"/>
      <c r="BQ988" s="1"/>
      <c r="BR988" s="1"/>
      <c r="BS988" s="1" t="s">
        <v>1427</v>
      </c>
      <c r="BT988" s="1"/>
      <c r="BU988" s="1"/>
      <c r="BV988" s="1"/>
      <c r="BW988" s="1" t="s">
        <v>1427</v>
      </c>
      <c r="BX988" s="1" t="s">
        <v>1427</v>
      </c>
      <c r="BY988" s="1" t="s">
        <v>1427</v>
      </c>
      <c r="BZ988" s="1" t="s">
        <v>1427</v>
      </c>
      <c r="CA988" s="1" t="s">
        <v>1427</v>
      </c>
      <c r="CB988" s="1" t="s">
        <v>1427</v>
      </c>
      <c r="CC988" s="1" t="s">
        <v>1427</v>
      </c>
      <c r="CD988" s="1" t="s">
        <v>1427</v>
      </c>
      <c r="CE988" s="1" t="s">
        <v>1427</v>
      </c>
      <c r="CF988" s="1" t="s">
        <v>1427</v>
      </c>
      <c r="CG988" s="1" t="s">
        <v>1427</v>
      </c>
      <c r="CH988" s="1" t="s">
        <v>1427</v>
      </c>
      <c r="CI988" s="2">
        <v>41411</v>
      </c>
      <c r="CJ988" s="2">
        <v>39001</v>
      </c>
    </row>
    <row r="989" spans="1:88" ht="30" x14ac:dyDescent="0.25">
      <c r="A989" s="1">
        <v>394</v>
      </c>
      <c r="B989" s="1" t="s">
        <v>57</v>
      </c>
      <c r="G989" s="5">
        <v>394.4</v>
      </c>
      <c r="H989" s="1" t="s">
        <v>3517</v>
      </c>
      <c r="I989" s="1" t="s">
        <v>1434</v>
      </c>
      <c r="J989" s="1" t="s">
        <v>995</v>
      </c>
      <c r="K989" s="1" t="s">
        <v>27</v>
      </c>
      <c r="L989" s="1" t="s">
        <v>21</v>
      </c>
      <c r="M989" s="1" t="s">
        <v>1413</v>
      </c>
      <c r="N989" s="2">
        <v>36281</v>
      </c>
      <c r="P989" s="1">
        <v>418500</v>
      </c>
      <c r="Q989" s="1">
        <v>604930</v>
      </c>
      <c r="R989" s="1">
        <v>81</v>
      </c>
      <c r="S989" s="1" t="s">
        <v>3725</v>
      </c>
      <c r="T989" s="1" t="s">
        <v>3732</v>
      </c>
      <c r="U989" s="1">
        <v>90</v>
      </c>
      <c r="V989" s="1" t="s">
        <v>1207</v>
      </c>
      <c r="W989" s="1">
        <v>0</v>
      </c>
      <c r="X989" s="1">
        <v>20</v>
      </c>
      <c r="Z989" s="1">
        <v>1</v>
      </c>
      <c r="AA989" s="1">
        <v>0</v>
      </c>
      <c r="AB989" s="1">
        <v>0</v>
      </c>
      <c r="AC989" s="1">
        <v>0</v>
      </c>
      <c r="AD989" s="1">
        <v>1</v>
      </c>
      <c r="AE989" s="1">
        <v>0</v>
      </c>
      <c r="AF989" s="1">
        <v>0</v>
      </c>
      <c r="AG989" s="1">
        <v>0</v>
      </c>
      <c r="AH989" s="1">
        <v>0</v>
      </c>
      <c r="AI989" s="1">
        <v>1</v>
      </c>
      <c r="AJ989" s="1">
        <v>0</v>
      </c>
      <c r="AK989" s="1">
        <v>0</v>
      </c>
      <c r="AL989" s="1">
        <v>0</v>
      </c>
      <c r="AM989" s="1">
        <v>0</v>
      </c>
      <c r="AN989" s="1">
        <v>0</v>
      </c>
      <c r="AO989" s="1">
        <v>0</v>
      </c>
      <c r="AP989" s="1">
        <v>0</v>
      </c>
      <c r="AQ989" s="1" t="s">
        <v>1821</v>
      </c>
      <c r="AR989" s="1">
        <v>0</v>
      </c>
      <c r="AT989" s="1" t="s">
        <v>1067</v>
      </c>
      <c r="AU989" s="1" t="s">
        <v>1162</v>
      </c>
      <c r="AV989" s="1" t="s">
        <v>1178</v>
      </c>
      <c r="AW989" s="1">
        <v>52</v>
      </c>
      <c r="AX989" s="1">
        <v>0</v>
      </c>
      <c r="CI989" s="2">
        <v>41411</v>
      </c>
    </row>
    <row r="990" spans="1:88" ht="30" x14ac:dyDescent="0.25">
      <c r="A990" s="1">
        <v>394</v>
      </c>
      <c r="B990" s="1" t="s">
        <v>57</v>
      </c>
      <c r="G990" s="5">
        <v>394.5</v>
      </c>
      <c r="H990" s="1" t="s">
        <v>1098</v>
      </c>
      <c r="I990" s="1" t="s">
        <v>1434</v>
      </c>
      <c r="J990" s="1" t="s">
        <v>995</v>
      </c>
      <c r="K990" s="1" t="s">
        <v>27</v>
      </c>
      <c r="L990" s="1" t="s">
        <v>21</v>
      </c>
      <c r="M990" s="1" t="s">
        <v>1413</v>
      </c>
      <c r="N990" s="2">
        <v>36281</v>
      </c>
      <c r="P990" s="1">
        <v>418500</v>
      </c>
      <c r="Q990" s="1">
        <v>604820</v>
      </c>
      <c r="R990" s="1">
        <v>81</v>
      </c>
      <c r="S990" s="1" t="s">
        <v>3725</v>
      </c>
      <c r="T990" s="1" t="s">
        <v>3731</v>
      </c>
      <c r="U990" s="1">
        <v>20</v>
      </c>
      <c r="V990" s="1" t="s">
        <v>1207</v>
      </c>
      <c r="W990" s="1">
        <v>65</v>
      </c>
      <c r="X990" s="1">
        <v>5</v>
      </c>
      <c r="Y990" s="1" t="s">
        <v>1256</v>
      </c>
      <c r="Z990" s="1">
        <v>1</v>
      </c>
      <c r="AA990" s="1">
        <v>0</v>
      </c>
      <c r="AB990" s="1">
        <v>0</v>
      </c>
      <c r="AC990" s="1">
        <v>0</v>
      </c>
      <c r="AD990" s="1">
        <v>0</v>
      </c>
      <c r="AE990" s="1">
        <v>0</v>
      </c>
      <c r="AF990" s="1">
        <v>0</v>
      </c>
      <c r="AG990" s="1">
        <v>1</v>
      </c>
      <c r="AH990" s="1">
        <v>0</v>
      </c>
      <c r="AI990" s="1">
        <v>1</v>
      </c>
      <c r="AJ990" s="1">
        <v>0</v>
      </c>
      <c r="AK990" s="1">
        <v>0</v>
      </c>
      <c r="AL990" s="1">
        <v>0</v>
      </c>
      <c r="AM990" s="1">
        <v>0</v>
      </c>
      <c r="AN990" s="1">
        <v>0</v>
      </c>
      <c r="AO990" s="1">
        <v>0</v>
      </c>
      <c r="AP990" s="1">
        <v>0</v>
      </c>
      <c r="AQ990" s="1" t="s">
        <v>1079</v>
      </c>
      <c r="AR990" s="1">
        <v>0</v>
      </c>
      <c r="AT990" s="1" t="s">
        <v>1067</v>
      </c>
      <c r="AU990" s="1" t="s">
        <v>1162</v>
      </c>
      <c r="AV990" s="1" t="s">
        <v>1178</v>
      </c>
      <c r="AW990" s="1">
        <v>52</v>
      </c>
      <c r="AX990" s="1">
        <v>0</v>
      </c>
      <c r="AZ990" s="1" t="s">
        <v>1065</v>
      </c>
      <c r="BB990" s="1" t="s">
        <v>1688</v>
      </c>
      <c r="BD990" s="1" t="s">
        <v>3721</v>
      </c>
      <c r="BE990" s="1" t="s">
        <v>1036</v>
      </c>
      <c r="BF990" s="3">
        <v>12</v>
      </c>
      <c r="BG990" s="1" t="s">
        <v>3720</v>
      </c>
      <c r="BH990" s="1" t="s">
        <v>1135</v>
      </c>
      <c r="BI990" s="1" t="s">
        <v>1225</v>
      </c>
      <c r="BJ990" s="1" t="s">
        <v>1429</v>
      </c>
      <c r="BK990" s="1" t="s">
        <v>1428</v>
      </c>
      <c r="BL990" s="1" t="s">
        <v>1108</v>
      </c>
      <c r="BM990" s="1" t="s">
        <v>1107</v>
      </c>
      <c r="BN990" s="1">
        <v>1</v>
      </c>
      <c r="BS990" s="1" t="s">
        <v>1106</v>
      </c>
      <c r="BU990" s="1" t="s">
        <v>1170</v>
      </c>
      <c r="BW990" s="1" t="s">
        <v>1170</v>
      </c>
      <c r="BX990" s="1" t="s">
        <v>1106</v>
      </c>
      <c r="BY990" s="1" t="s">
        <v>1106</v>
      </c>
      <c r="BZ990" s="1" t="s">
        <v>1106</v>
      </c>
      <c r="CA990" s="1" t="s">
        <v>1106</v>
      </c>
      <c r="CB990" s="1" t="s">
        <v>1106</v>
      </c>
      <c r="CC990" s="1" t="s">
        <v>1170</v>
      </c>
      <c r="CD990" s="1" t="s">
        <v>1106</v>
      </c>
      <c r="CE990" s="1" t="s">
        <v>1106</v>
      </c>
      <c r="CF990" s="1" t="s">
        <v>1106</v>
      </c>
      <c r="CG990" s="1" t="s">
        <v>1106</v>
      </c>
      <c r="CH990" s="1" t="s">
        <v>1106</v>
      </c>
      <c r="CI990" s="2">
        <v>41411</v>
      </c>
      <c r="CJ990" s="2">
        <v>38718</v>
      </c>
    </row>
    <row r="991" spans="1:88" ht="30" x14ac:dyDescent="0.25">
      <c r="A991" s="12">
        <v>394</v>
      </c>
      <c r="B991" s="12" t="s">
        <v>57</v>
      </c>
      <c r="C991" s="12"/>
      <c r="D991" s="12"/>
      <c r="E991" s="12"/>
      <c r="G991" s="19">
        <v>394.6</v>
      </c>
      <c r="H991" s="12" t="s">
        <v>1435</v>
      </c>
      <c r="I991" s="12" t="s">
        <v>1434</v>
      </c>
      <c r="J991" s="12" t="s">
        <v>995</v>
      </c>
      <c r="K991" s="12" t="s">
        <v>27</v>
      </c>
      <c r="L991" s="12" t="s">
        <v>21</v>
      </c>
      <c r="M991" s="12" t="s">
        <v>1413</v>
      </c>
      <c r="N991" s="16">
        <v>36281</v>
      </c>
      <c r="O991" s="12"/>
      <c r="P991" s="12">
        <v>418455</v>
      </c>
      <c r="Q991" s="12">
        <v>604940</v>
      </c>
      <c r="R991" s="12">
        <v>81</v>
      </c>
      <c r="S991" s="12" t="s">
        <v>3725</v>
      </c>
      <c r="T991" s="12" t="s">
        <v>3730</v>
      </c>
      <c r="U991" s="12">
        <v>10</v>
      </c>
      <c r="V991" s="12" t="s">
        <v>1207</v>
      </c>
      <c r="W991" s="12"/>
      <c r="X991" s="12"/>
      <c r="Y991" s="12"/>
      <c r="Z991" s="12">
        <v>1</v>
      </c>
      <c r="AA991" s="12">
        <v>0</v>
      </c>
      <c r="AB991" s="12">
        <v>0</v>
      </c>
      <c r="AC991" s="12">
        <v>0</v>
      </c>
      <c r="AD991" s="12">
        <v>0</v>
      </c>
      <c r="AE991" s="12">
        <v>0</v>
      </c>
      <c r="AF991" s="12">
        <v>0</v>
      </c>
      <c r="AG991" s="12">
        <v>0</v>
      </c>
      <c r="AH991" s="12">
        <v>0</v>
      </c>
      <c r="AI991" s="12">
        <v>1</v>
      </c>
      <c r="AJ991" s="12">
        <v>0</v>
      </c>
      <c r="AK991" s="12">
        <v>0</v>
      </c>
      <c r="AL991" s="12">
        <v>0</v>
      </c>
      <c r="AM991" s="12">
        <v>0</v>
      </c>
      <c r="AN991" s="12">
        <v>0</v>
      </c>
      <c r="AO991" s="12">
        <v>0</v>
      </c>
      <c r="AP991" s="12">
        <v>0</v>
      </c>
      <c r="AQ991" s="12" t="s">
        <v>1074</v>
      </c>
      <c r="AR991" s="12">
        <v>0</v>
      </c>
      <c r="AS991" s="12"/>
      <c r="AT991" s="12" t="s">
        <v>1067</v>
      </c>
      <c r="AU991" s="12" t="s">
        <v>1162</v>
      </c>
      <c r="AV991" s="1" t="s">
        <v>1178</v>
      </c>
      <c r="AW991" s="12">
        <v>52</v>
      </c>
      <c r="AX991" s="1">
        <v>0</v>
      </c>
      <c r="AY991" s="12"/>
      <c r="AZ991" s="1" t="s">
        <v>1065</v>
      </c>
      <c r="BB991" s="1" t="s">
        <v>3729</v>
      </c>
      <c r="BD991" s="1" t="s">
        <v>3721</v>
      </c>
      <c r="BE991" s="1" t="s">
        <v>1036</v>
      </c>
      <c r="BF991" s="3">
        <v>12</v>
      </c>
      <c r="BG991" s="1" t="s">
        <v>3720</v>
      </c>
      <c r="BH991" s="1" t="s">
        <v>1135</v>
      </c>
      <c r="BI991" s="1" t="s">
        <v>1225</v>
      </c>
      <c r="BJ991" s="1" t="s">
        <v>1429</v>
      </c>
      <c r="BK991" s="1" t="s">
        <v>1428</v>
      </c>
      <c r="BL991" s="1" t="s">
        <v>1108</v>
      </c>
      <c r="BM991" s="1" t="s">
        <v>1107</v>
      </c>
      <c r="BN991" s="1">
        <v>1</v>
      </c>
      <c r="BS991" s="1" t="s">
        <v>1427</v>
      </c>
      <c r="BW991" s="1" t="s">
        <v>1427</v>
      </c>
      <c r="BX991" s="1" t="s">
        <v>1427</v>
      </c>
      <c r="BY991" s="1" t="s">
        <v>1427</v>
      </c>
      <c r="BZ991" s="1" t="s">
        <v>1427</v>
      </c>
      <c r="CA991" s="1" t="s">
        <v>1427</v>
      </c>
      <c r="CB991" s="1" t="s">
        <v>1427</v>
      </c>
      <c r="CC991" s="1" t="s">
        <v>1427</v>
      </c>
      <c r="CD991" s="1" t="s">
        <v>1427</v>
      </c>
      <c r="CE991" s="1" t="s">
        <v>1427</v>
      </c>
      <c r="CF991" s="1" t="s">
        <v>1427</v>
      </c>
      <c r="CG991" s="1" t="s">
        <v>1427</v>
      </c>
      <c r="CH991" s="1" t="s">
        <v>1427</v>
      </c>
      <c r="CI991" s="2">
        <v>41411</v>
      </c>
      <c r="CJ991" s="2">
        <v>39001</v>
      </c>
    </row>
    <row r="992" spans="1:88" s="20" customFormat="1" ht="30" x14ac:dyDescent="0.25">
      <c r="A992" s="1">
        <v>394</v>
      </c>
      <c r="B992" s="1" t="s">
        <v>57</v>
      </c>
      <c r="C992" s="1"/>
      <c r="D992" s="1"/>
      <c r="E992" s="1"/>
      <c r="F992" s="1"/>
      <c r="G992" s="5">
        <v>394.25</v>
      </c>
      <c r="H992" s="1" t="s">
        <v>2559</v>
      </c>
      <c r="I992" s="1" t="s">
        <v>1434</v>
      </c>
      <c r="J992" s="1" t="s">
        <v>995</v>
      </c>
      <c r="K992" s="1" t="s">
        <v>27</v>
      </c>
      <c r="L992" s="1" t="s">
        <v>21</v>
      </c>
      <c r="M992" s="1" t="s">
        <v>1413</v>
      </c>
      <c r="N992" s="2">
        <v>36281</v>
      </c>
      <c r="O992" s="1"/>
      <c r="P992" s="1">
        <v>418385</v>
      </c>
      <c r="Q992" s="1">
        <v>605075</v>
      </c>
      <c r="R992" s="1">
        <v>81</v>
      </c>
      <c r="S992" s="1"/>
      <c r="T992" s="1" t="s">
        <v>3735</v>
      </c>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3"/>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2"/>
      <c r="CJ992" s="2"/>
    </row>
    <row r="993" spans="1:88" s="20" customFormat="1" ht="30" x14ac:dyDescent="0.25">
      <c r="A993" s="1">
        <v>394</v>
      </c>
      <c r="B993" s="1" t="s">
        <v>57</v>
      </c>
      <c r="C993" s="1"/>
      <c r="D993" s="1"/>
      <c r="E993" s="1"/>
      <c r="F993" s="1"/>
      <c r="G993" s="5">
        <v>394.1</v>
      </c>
      <c r="H993" s="1" t="s">
        <v>3738</v>
      </c>
      <c r="I993" s="1" t="s">
        <v>1434</v>
      </c>
      <c r="J993" s="1" t="s">
        <v>995</v>
      </c>
      <c r="K993" s="1" t="s">
        <v>27</v>
      </c>
      <c r="L993" s="1" t="s">
        <v>21</v>
      </c>
      <c r="M993" s="1" t="s">
        <v>1413</v>
      </c>
      <c r="N993" s="2">
        <v>36281</v>
      </c>
      <c r="O993" s="1"/>
      <c r="P993" s="1">
        <v>418100</v>
      </c>
      <c r="Q993" s="1">
        <v>605240</v>
      </c>
      <c r="R993" s="1">
        <v>81</v>
      </c>
      <c r="S993" s="1" t="s">
        <v>3725</v>
      </c>
      <c r="T993" s="1" t="s">
        <v>3736</v>
      </c>
      <c r="U993" s="1">
        <v>10</v>
      </c>
      <c r="V993" s="1" t="s">
        <v>1207</v>
      </c>
      <c r="W993" s="1">
        <v>89.37</v>
      </c>
      <c r="X993" s="1">
        <v>0.01</v>
      </c>
      <c r="Y993" s="1" t="s">
        <v>1022</v>
      </c>
      <c r="Z993" s="1">
        <v>1</v>
      </c>
      <c r="AA993" s="1">
        <v>0</v>
      </c>
      <c r="AB993" s="1">
        <v>1</v>
      </c>
      <c r="AC993" s="1">
        <v>1</v>
      </c>
      <c r="AD993" s="1">
        <v>0</v>
      </c>
      <c r="AE993" s="1">
        <v>0</v>
      </c>
      <c r="AF993" s="1">
        <v>0</v>
      </c>
      <c r="AG993" s="1">
        <v>0</v>
      </c>
      <c r="AH993" s="1">
        <v>0</v>
      </c>
      <c r="AI993" s="1">
        <v>1</v>
      </c>
      <c r="AJ993" s="1">
        <v>0</v>
      </c>
      <c r="AK993" s="1">
        <v>0</v>
      </c>
      <c r="AL993" s="1">
        <v>0</v>
      </c>
      <c r="AM993" s="1">
        <v>0</v>
      </c>
      <c r="AN993" s="1">
        <v>0</v>
      </c>
      <c r="AO993" s="1">
        <v>0</v>
      </c>
      <c r="AP993" s="1">
        <v>0</v>
      </c>
      <c r="AQ993" s="1" t="s">
        <v>1749</v>
      </c>
      <c r="AR993" s="1">
        <v>0</v>
      </c>
      <c r="AS993" s="1"/>
      <c r="AT993" s="1" t="s">
        <v>1067</v>
      </c>
      <c r="AU993" s="1" t="s">
        <v>1162</v>
      </c>
      <c r="AV993" s="1" t="s">
        <v>1178</v>
      </c>
      <c r="AW993" s="1">
        <v>52</v>
      </c>
      <c r="AX993" s="1">
        <v>52</v>
      </c>
      <c r="AY993" s="1"/>
      <c r="AZ993" s="1" t="s">
        <v>1065</v>
      </c>
      <c r="BA993" s="1"/>
      <c r="BB993" s="1" t="s">
        <v>2531</v>
      </c>
      <c r="BC993" s="1"/>
      <c r="BD993" s="1" t="s">
        <v>3721</v>
      </c>
      <c r="BE993" s="1" t="s">
        <v>1036</v>
      </c>
      <c r="BF993" s="3">
        <v>12</v>
      </c>
      <c r="BG993" s="1" t="s">
        <v>3720</v>
      </c>
      <c r="BH993" s="1" t="s">
        <v>1135</v>
      </c>
      <c r="BI993" s="1" t="s">
        <v>1225</v>
      </c>
      <c r="BJ993" s="1" t="s">
        <v>1429</v>
      </c>
      <c r="BK993" s="1" t="s">
        <v>1428</v>
      </c>
      <c r="BL993" s="1" t="s">
        <v>1108</v>
      </c>
      <c r="BM993" s="1" t="s">
        <v>1107</v>
      </c>
      <c r="BN993" s="1">
        <v>1</v>
      </c>
      <c r="BO993" s="1"/>
      <c r="BP993" s="1"/>
      <c r="BQ993" s="1"/>
      <c r="BR993" s="1"/>
      <c r="BS993" s="1" t="s">
        <v>1106</v>
      </c>
      <c r="BT993" s="1"/>
      <c r="BU993" s="1" t="s">
        <v>1170</v>
      </c>
      <c r="BV993" s="1"/>
      <c r="BW993" s="1" t="s">
        <v>1170</v>
      </c>
      <c r="BX993" s="1" t="s">
        <v>1106</v>
      </c>
      <c r="BY993" s="1" t="s">
        <v>1106</v>
      </c>
      <c r="BZ993" s="1" t="s">
        <v>1106</v>
      </c>
      <c r="CA993" s="1" t="s">
        <v>1106</v>
      </c>
      <c r="CB993" s="1" t="s">
        <v>1106</v>
      </c>
      <c r="CC993" s="1" t="s">
        <v>1170</v>
      </c>
      <c r="CD993" s="1" t="s">
        <v>1106</v>
      </c>
      <c r="CE993" s="1" t="s">
        <v>1106</v>
      </c>
      <c r="CF993" s="1" t="s">
        <v>1106</v>
      </c>
      <c r="CG993" s="1" t="s">
        <v>1106</v>
      </c>
      <c r="CH993" s="1" t="s">
        <v>1106</v>
      </c>
      <c r="CI993" s="2">
        <v>41411</v>
      </c>
      <c r="CJ993" s="2">
        <v>38718</v>
      </c>
    </row>
    <row r="994" spans="1:88" s="20" customFormat="1" ht="30" x14ac:dyDescent="0.25">
      <c r="A994" s="1">
        <v>394</v>
      </c>
      <c r="B994" s="1" t="s">
        <v>57</v>
      </c>
      <c r="C994" s="1"/>
      <c r="D994" s="1"/>
      <c r="E994" s="1"/>
      <c r="F994" s="1"/>
      <c r="G994" s="5">
        <v>394.2</v>
      </c>
      <c r="H994" s="1" t="s">
        <v>3737</v>
      </c>
      <c r="I994" s="1" t="s">
        <v>1434</v>
      </c>
      <c r="J994" s="1" t="s">
        <v>995</v>
      </c>
      <c r="K994" s="1" t="s">
        <v>27</v>
      </c>
      <c r="L994" s="1" t="s">
        <v>21</v>
      </c>
      <c r="M994" s="1" t="s">
        <v>1413</v>
      </c>
      <c r="N994" s="2">
        <v>36281</v>
      </c>
      <c r="O994" s="1"/>
      <c r="P994" s="1">
        <v>418100</v>
      </c>
      <c r="Q994" s="1">
        <v>605240</v>
      </c>
      <c r="R994" s="1">
        <v>81</v>
      </c>
      <c r="S994" s="1" t="s">
        <v>3725</v>
      </c>
      <c r="T994" s="1" t="s">
        <v>3736</v>
      </c>
      <c r="U994" s="1">
        <v>10</v>
      </c>
      <c r="V994" s="1" t="s">
        <v>1207</v>
      </c>
      <c r="W994" s="1">
        <v>89.37</v>
      </c>
      <c r="X994" s="1">
        <v>0.01</v>
      </c>
      <c r="Y994" s="1" t="s">
        <v>1022</v>
      </c>
      <c r="Z994" s="1">
        <v>1</v>
      </c>
      <c r="AA994" s="1">
        <v>0</v>
      </c>
      <c r="AB994" s="1">
        <v>0</v>
      </c>
      <c r="AC994" s="1">
        <v>1</v>
      </c>
      <c r="AD994" s="1">
        <v>0</v>
      </c>
      <c r="AE994" s="1">
        <v>0</v>
      </c>
      <c r="AF994" s="1">
        <v>0</v>
      </c>
      <c r="AG994" s="1">
        <v>0</v>
      </c>
      <c r="AH994" s="1">
        <v>0</v>
      </c>
      <c r="AI994" s="1">
        <v>0</v>
      </c>
      <c r="AJ994" s="1">
        <v>0</v>
      </c>
      <c r="AK994" s="1">
        <v>0</v>
      </c>
      <c r="AL994" s="1">
        <v>0</v>
      </c>
      <c r="AM994" s="1">
        <v>0</v>
      </c>
      <c r="AN994" s="1">
        <v>0</v>
      </c>
      <c r="AO994" s="1">
        <v>0</v>
      </c>
      <c r="AP994" s="1">
        <v>0</v>
      </c>
      <c r="AQ994" s="1" t="s">
        <v>1326</v>
      </c>
      <c r="AR994" s="1">
        <v>0</v>
      </c>
      <c r="AS994" s="1"/>
      <c r="AT994" s="1" t="s">
        <v>1067</v>
      </c>
      <c r="AU994" s="1" t="s">
        <v>1162</v>
      </c>
      <c r="AV994" s="1" t="s">
        <v>1178</v>
      </c>
      <c r="AW994" s="1">
        <v>52</v>
      </c>
      <c r="AX994" s="1">
        <v>0</v>
      </c>
      <c r="AY994" s="1"/>
      <c r="AZ994" s="1"/>
      <c r="BA994" s="1"/>
      <c r="BB994" s="1"/>
      <c r="BC994" s="1"/>
      <c r="BD994" s="1"/>
      <c r="BE994" s="1"/>
      <c r="BF994" s="3"/>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2">
        <v>41411</v>
      </c>
      <c r="CJ994" s="2"/>
    </row>
    <row r="995" spans="1:88" ht="75" x14ac:dyDescent="0.25">
      <c r="A995" s="1">
        <v>395</v>
      </c>
      <c r="B995" s="1" t="s">
        <v>58</v>
      </c>
      <c r="G995" s="5">
        <v>395.1</v>
      </c>
      <c r="H995" s="1" t="s">
        <v>3719</v>
      </c>
      <c r="I995" s="1" t="s">
        <v>16</v>
      </c>
      <c r="J995" s="1" t="s">
        <v>70</v>
      </c>
      <c r="K995" s="1" t="s">
        <v>47</v>
      </c>
      <c r="L995" s="1" t="s">
        <v>16</v>
      </c>
      <c r="M995" s="1" t="s">
        <v>3700</v>
      </c>
      <c r="N995" s="2">
        <v>36373</v>
      </c>
      <c r="O995" s="1" t="s">
        <v>3718</v>
      </c>
      <c r="P995" s="1">
        <v>442285</v>
      </c>
      <c r="Q995" s="1">
        <v>395550</v>
      </c>
      <c r="R995" s="1">
        <v>111</v>
      </c>
      <c r="S995" s="1" t="s">
        <v>1258</v>
      </c>
      <c r="T995" s="1" t="s">
        <v>3717</v>
      </c>
      <c r="U995" s="1">
        <v>20</v>
      </c>
      <c r="V995" s="1" t="s">
        <v>1207</v>
      </c>
      <c r="W995" s="1">
        <v>30</v>
      </c>
      <c r="X995" s="1">
        <v>10</v>
      </c>
      <c r="Y995" s="1" t="s">
        <v>1529</v>
      </c>
      <c r="Z995" s="1">
        <v>1</v>
      </c>
      <c r="AA995" s="1">
        <v>1</v>
      </c>
      <c r="AB995" s="1">
        <v>0</v>
      </c>
      <c r="AC995" s="1">
        <v>0</v>
      </c>
      <c r="AD995" s="1">
        <v>0</v>
      </c>
      <c r="AE995" s="1">
        <v>0</v>
      </c>
      <c r="AF995" s="1">
        <v>0</v>
      </c>
      <c r="AG995" s="1">
        <v>0</v>
      </c>
      <c r="AH995" s="1">
        <v>0</v>
      </c>
      <c r="AI995" s="1">
        <v>1</v>
      </c>
      <c r="AJ995" s="1">
        <v>0</v>
      </c>
      <c r="AK995" s="1">
        <v>0</v>
      </c>
      <c r="AL995" s="1">
        <v>0</v>
      </c>
      <c r="AM995" s="1">
        <v>0</v>
      </c>
      <c r="AN995" s="1">
        <v>0</v>
      </c>
      <c r="AO995" s="1">
        <v>0</v>
      </c>
      <c r="AP995" s="1">
        <v>0</v>
      </c>
      <c r="AQ995" s="1" t="s">
        <v>1465</v>
      </c>
      <c r="AR995" s="1">
        <v>0</v>
      </c>
      <c r="AT995" s="1" t="s">
        <v>16</v>
      </c>
      <c r="AU995" s="1" t="s">
        <v>1206</v>
      </c>
      <c r="AV995" s="1" t="s">
        <v>1332</v>
      </c>
      <c r="AW995" s="1">
        <v>2</v>
      </c>
      <c r="AX995" s="1">
        <v>2</v>
      </c>
      <c r="AZ995" s="1" t="s">
        <v>1065</v>
      </c>
      <c r="BB995" s="1" t="s">
        <v>1543</v>
      </c>
      <c r="BD995" s="1" t="s">
        <v>1542</v>
      </c>
      <c r="BE995" s="1" t="s">
        <v>1332</v>
      </c>
      <c r="BF995" s="3">
        <v>2</v>
      </c>
      <c r="BG995" s="1" t="s">
        <v>1542</v>
      </c>
      <c r="BH995" s="1" t="s">
        <v>1135</v>
      </c>
      <c r="BI995" s="1" t="s">
        <v>1173</v>
      </c>
      <c r="BJ995" s="1" t="s">
        <v>1172</v>
      </c>
      <c r="BK995" s="1" t="s">
        <v>1267</v>
      </c>
      <c r="BL995" s="1" t="s">
        <v>1108</v>
      </c>
      <c r="BM995" s="1" t="s">
        <v>1107</v>
      </c>
      <c r="BN995" s="1">
        <v>1</v>
      </c>
      <c r="BU995" s="1" t="s">
        <v>1106</v>
      </c>
      <c r="BW995" s="1" t="s">
        <v>1106</v>
      </c>
      <c r="BX995" s="1" t="s">
        <v>1383</v>
      </c>
      <c r="BY995" s="1" t="s">
        <v>1383</v>
      </c>
      <c r="BZ995" s="1" t="s">
        <v>1383</v>
      </c>
      <c r="CA995" s="1" t="s">
        <v>1383</v>
      </c>
      <c r="CB995" s="1" t="s">
        <v>1383</v>
      </c>
      <c r="CC995" s="1" t="s">
        <v>1106</v>
      </c>
      <c r="CD995" s="1" t="s">
        <v>1383</v>
      </c>
      <c r="CE995" s="1" t="s">
        <v>1383</v>
      </c>
      <c r="CF995" s="1" t="s">
        <v>1383</v>
      </c>
      <c r="CG995" s="1" t="s">
        <v>1383</v>
      </c>
      <c r="CH995" s="1" t="s">
        <v>1383</v>
      </c>
      <c r="CI995" s="2">
        <v>41411</v>
      </c>
      <c r="CJ995" s="2">
        <v>39377</v>
      </c>
    </row>
    <row r="996" spans="1:88" ht="75" x14ac:dyDescent="0.25">
      <c r="A996" s="1">
        <v>396</v>
      </c>
      <c r="B996" s="1" t="s">
        <v>59</v>
      </c>
      <c r="G996" s="5">
        <v>396.1</v>
      </c>
      <c r="H996" s="1" t="s">
        <v>3716</v>
      </c>
      <c r="I996" s="1" t="s">
        <v>16</v>
      </c>
      <c r="J996" s="1" t="s">
        <v>70</v>
      </c>
      <c r="K996" s="1" t="s">
        <v>47</v>
      </c>
      <c r="L996" s="1" t="s">
        <v>16</v>
      </c>
      <c r="M996" s="1" t="s">
        <v>3700</v>
      </c>
      <c r="N996" s="2">
        <v>36373</v>
      </c>
      <c r="O996" s="1" t="s">
        <v>3715</v>
      </c>
      <c r="P996" s="1">
        <v>436173</v>
      </c>
      <c r="Q996" s="1">
        <v>398840</v>
      </c>
      <c r="R996" s="1">
        <v>111</v>
      </c>
      <c r="S996" s="1" t="s">
        <v>1258</v>
      </c>
      <c r="T996" s="1" t="s">
        <v>3714</v>
      </c>
      <c r="U996" s="1">
        <v>10</v>
      </c>
      <c r="V996" s="1" t="s">
        <v>1194</v>
      </c>
      <c r="W996" s="1">
        <v>108</v>
      </c>
      <c r="X996" s="1">
        <v>2</v>
      </c>
      <c r="Y996" s="1" t="s">
        <v>1256</v>
      </c>
      <c r="Z996" s="1">
        <v>1</v>
      </c>
      <c r="AA996" s="1">
        <v>0</v>
      </c>
      <c r="AB996" s="1">
        <v>0</v>
      </c>
      <c r="AC996" s="1">
        <v>1</v>
      </c>
      <c r="AD996" s="1">
        <v>0</v>
      </c>
      <c r="AE996" s="1">
        <v>0</v>
      </c>
      <c r="AF996" s="1">
        <v>0</v>
      </c>
      <c r="AG996" s="1">
        <v>0</v>
      </c>
      <c r="AH996" s="1">
        <v>0</v>
      </c>
      <c r="AI996" s="1">
        <v>0</v>
      </c>
      <c r="AJ996" s="1">
        <v>0</v>
      </c>
      <c r="AK996" s="1">
        <v>0</v>
      </c>
      <c r="AL996" s="1">
        <v>0</v>
      </c>
      <c r="AM996" s="1">
        <v>0</v>
      </c>
      <c r="AN996" s="1">
        <v>0</v>
      </c>
      <c r="AO996" s="1">
        <v>0</v>
      </c>
      <c r="AP996" s="1">
        <v>0</v>
      </c>
      <c r="AQ996" s="1" t="s">
        <v>1326</v>
      </c>
      <c r="AR996" s="1">
        <v>0</v>
      </c>
      <c r="AT996" s="1" t="s">
        <v>16</v>
      </c>
      <c r="AU996" s="1" t="s">
        <v>1206</v>
      </c>
      <c r="AV996" s="1" t="s">
        <v>1452</v>
      </c>
      <c r="AW996" s="1">
        <v>4</v>
      </c>
      <c r="AX996" s="1">
        <v>4</v>
      </c>
      <c r="CI996" s="2">
        <v>41411</v>
      </c>
    </row>
    <row r="997" spans="1:88" ht="75" x14ac:dyDescent="0.25">
      <c r="A997" s="1">
        <v>396</v>
      </c>
      <c r="B997" s="1" t="s">
        <v>59</v>
      </c>
      <c r="G997" s="5">
        <v>396.2</v>
      </c>
      <c r="H997" s="1" t="s">
        <v>3713</v>
      </c>
      <c r="I997" s="1" t="s">
        <v>16</v>
      </c>
      <c r="J997" s="1" t="s">
        <v>70</v>
      </c>
      <c r="K997" s="1" t="s">
        <v>47</v>
      </c>
      <c r="L997" s="1" t="s">
        <v>16</v>
      </c>
      <c r="M997" s="1" t="s">
        <v>3700</v>
      </c>
      <c r="N997" s="2">
        <v>36373</v>
      </c>
      <c r="O997" s="1" t="s">
        <v>3712</v>
      </c>
      <c r="P997" s="1">
        <v>435924</v>
      </c>
      <c r="Q997" s="1">
        <v>398717</v>
      </c>
      <c r="R997" s="1">
        <v>111</v>
      </c>
      <c r="S997" s="1" t="s">
        <v>1258</v>
      </c>
      <c r="T997" s="1" t="s">
        <v>3711</v>
      </c>
      <c r="U997" s="1">
        <v>10</v>
      </c>
      <c r="V997" s="1" t="s">
        <v>1194</v>
      </c>
      <c r="W997" s="1">
        <v>108.6</v>
      </c>
      <c r="X997" s="1">
        <v>5</v>
      </c>
      <c r="Y997" s="1" t="s">
        <v>1256</v>
      </c>
      <c r="Z997" s="1">
        <v>1</v>
      </c>
      <c r="AA997" s="1">
        <v>0</v>
      </c>
      <c r="AB997" s="1">
        <v>0</v>
      </c>
      <c r="AC997" s="1">
        <v>1</v>
      </c>
      <c r="AD997" s="1">
        <v>0</v>
      </c>
      <c r="AE997" s="1">
        <v>0</v>
      </c>
      <c r="AF997" s="1">
        <v>0</v>
      </c>
      <c r="AG997" s="1">
        <v>0</v>
      </c>
      <c r="AH997" s="1">
        <v>0</v>
      </c>
      <c r="AI997" s="1">
        <v>0</v>
      </c>
      <c r="AJ997" s="1">
        <v>0</v>
      </c>
      <c r="AK997" s="1">
        <v>0</v>
      </c>
      <c r="AL997" s="1">
        <v>0</v>
      </c>
      <c r="AM997" s="1">
        <v>0</v>
      </c>
      <c r="AN997" s="1">
        <v>0</v>
      </c>
      <c r="AO997" s="1">
        <v>0</v>
      </c>
      <c r="AP997" s="1">
        <v>0</v>
      </c>
      <c r="AQ997" s="1" t="s">
        <v>1326</v>
      </c>
      <c r="AR997" s="1">
        <v>0</v>
      </c>
      <c r="AT997" s="1" t="s">
        <v>16</v>
      </c>
      <c r="AU997" s="1" t="s">
        <v>1206</v>
      </c>
      <c r="AV997" s="1" t="s">
        <v>1452</v>
      </c>
      <c r="AW997" s="1">
        <v>4</v>
      </c>
      <c r="AX997" s="1">
        <v>0</v>
      </c>
      <c r="CI997" s="2">
        <v>41411</v>
      </c>
    </row>
    <row r="998" spans="1:88" ht="75" x14ac:dyDescent="0.25">
      <c r="A998" s="1">
        <v>396</v>
      </c>
      <c r="B998" s="1" t="s">
        <v>59</v>
      </c>
      <c r="G998" s="5">
        <v>396.3</v>
      </c>
      <c r="H998" s="1" t="s">
        <v>3710</v>
      </c>
      <c r="I998" s="1" t="s">
        <v>16</v>
      </c>
      <c r="J998" s="1" t="s">
        <v>70</v>
      </c>
      <c r="K998" s="1" t="s">
        <v>47</v>
      </c>
      <c r="L998" s="1" t="s">
        <v>16</v>
      </c>
      <c r="M998" s="1" t="s">
        <v>3700</v>
      </c>
      <c r="N998" s="2">
        <v>36373</v>
      </c>
      <c r="P998" s="1">
        <v>435644</v>
      </c>
      <c r="Q998" s="1">
        <v>398770</v>
      </c>
      <c r="R998" s="1">
        <v>111</v>
      </c>
      <c r="S998" s="1" t="s">
        <v>1258</v>
      </c>
      <c r="T998" s="1" t="s">
        <v>3709</v>
      </c>
      <c r="U998" s="1">
        <v>20</v>
      </c>
      <c r="V998" s="1" t="s">
        <v>1529</v>
      </c>
      <c r="W998" s="1">
        <v>119</v>
      </c>
      <c r="X998" s="1">
        <v>10</v>
      </c>
      <c r="Y998" s="1" t="s">
        <v>1529</v>
      </c>
      <c r="Z998" s="1">
        <v>1</v>
      </c>
      <c r="AA998" s="1">
        <v>0</v>
      </c>
      <c r="AB998" s="1">
        <v>0</v>
      </c>
      <c r="AC998" s="1">
        <v>0</v>
      </c>
      <c r="AD998" s="1">
        <v>0</v>
      </c>
      <c r="AE998" s="1">
        <v>0</v>
      </c>
      <c r="AF998" s="1">
        <v>0</v>
      </c>
      <c r="AG998" s="1">
        <v>0</v>
      </c>
      <c r="AH998" s="1">
        <v>0</v>
      </c>
      <c r="AI998" s="1">
        <v>0</v>
      </c>
      <c r="AJ998" s="1">
        <v>0</v>
      </c>
      <c r="AK998" s="1">
        <v>0</v>
      </c>
      <c r="AL998" s="1">
        <v>1</v>
      </c>
      <c r="AM998" s="1">
        <v>0</v>
      </c>
      <c r="AN998" s="1">
        <v>0</v>
      </c>
      <c r="AO998" s="1">
        <v>0</v>
      </c>
      <c r="AP998" s="1">
        <v>0</v>
      </c>
      <c r="AQ998" s="1" t="s">
        <v>2471</v>
      </c>
      <c r="AR998" s="1">
        <v>0</v>
      </c>
      <c r="AT998" s="1" t="s">
        <v>16</v>
      </c>
      <c r="AU998" s="1" t="s">
        <v>1206</v>
      </c>
      <c r="AV998" s="1" t="s">
        <v>1452</v>
      </c>
      <c r="AW998" s="1">
        <v>4</v>
      </c>
      <c r="AX998" s="1">
        <v>0</v>
      </c>
      <c r="CI998" s="2">
        <v>41411</v>
      </c>
    </row>
    <row r="999" spans="1:88" ht="45" x14ac:dyDescent="0.25">
      <c r="A999" s="1">
        <v>397</v>
      </c>
      <c r="B999" s="1" t="s">
        <v>60</v>
      </c>
      <c r="G999" s="5">
        <v>397.1</v>
      </c>
      <c r="H999" s="1" t="s">
        <v>1878</v>
      </c>
      <c r="I999" s="1" t="s">
        <v>16</v>
      </c>
      <c r="J999" s="1" t="s">
        <v>946</v>
      </c>
      <c r="K999" s="1" t="s">
        <v>61</v>
      </c>
      <c r="L999" s="1" t="s">
        <v>16</v>
      </c>
      <c r="M999" s="1" t="s">
        <v>1413</v>
      </c>
      <c r="N999" s="2">
        <v>36373</v>
      </c>
      <c r="O999" s="1" t="s">
        <v>3708</v>
      </c>
      <c r="P999" s="1">
        <v>356317</v>
      </c>
      <c r="Q999" s="1">
        <v>396080</v>
      </c>
      <c r="R999" s="1">
        <v>108</v>
      </c>
      <c r="S999" s="1" t="s">
        <v>1209</v>
      </c>
      <c r="T999" s="1" t="s">
        <v>3707</v>
      </c>
      <c r="U999" s="1">
        <v>5</v>
      </c>
      <c r="V999" s="1" t="s">
        <v>1194</v>
      </c>
      <c r="W999" s="1">
        <v>41</v>
      </c>
      <c r="X999" s="1">
        <v>5</v>
      </c>
      <c r="Y999" s="1" t="s">
        <v>1256</v>
      </c>
      <c r="Z999" s="1">
        <v>1</v>
      </c>
      <c r="AA999" s="1">
        <v>0</v>
      </c>
      <c r="AB999" s="1">
        <v>0</v>
      </c>
      <c r="AC999" s="1">
        <v>0</v>
      </c>
      <c r="AD999" s="1">
        <v>0</v>
      </c>
      <c r="AE999" s="1">
        <v>0</v>
      </c>
      <c r="AF999" s="1">
        <v>0</v>
      </c>
      <c r="AG999" s="1">
        <v>0</v>
      </c>
      <c r="AH999" s="1">
        <v>0</v>
      </c>
      <c r="AI999" s="1">
        <v>0</v>
      </c>
      <c r="AJ999" s="1">
        <v>0</v>
      </c>
      <c r="AK999" s="1">
        <v>0</v>
      </c>
      <c r="AL999" s="1">
        <v>0</v>
      </c>
      <c r="AM999" s="1">
        <v>1</v>
      </c>
      <c r="AN999" s="1">
        <v>0</v>
      </c>
      <c r="AO999" s="1">
        <v>0</v>
      </c>
      <c r="AP999" s="1">
        <v>0</v>
      </c>
      <c r="AQ999" s="1" t="s">
        <v>2944</v>
      </c>
      <c r="AR999" s="1">
        <v>0</v>
      </c>
      <c r="AT999" s="1" t="s">
        <v>16</v>
      </c>
      <c r="AU999" s="1" t="s">
        <v>1206</v>
      </c>
      <c r="AV999" s="1" t="s">
        <v>1452</v>
      </c>
      <c r="AW999" s="1">
        <v>4</v>
      </c>
      <c r="AX999" s="1">
        <v>4</v>
      </c>
      <c r="CI999" s="2">
        <v>41411</v>
      </c>
    </row>
    <row r="1000" spans="1:88" ht="45" x14ac:dyDescent="0.25">
      <c r="A1000" s="1">
        <v>397</v>
      </c>
      <c r="B1000" s="1" t="s">
        <v>60</v>
      </c>
      <c r="G1000" s="5">
        <v>397.3</v>
      </c>
      <c r="H1000" s="1" t="s">
        <v>2403</v>
      </c>
      <c r="I1000" s="1" t="s">
        <v>16</v>
      </c>
      <c r="J1000" s="1" t="s">
        <v>946</v>
      </c>
      <c r="K1000" s="1" t="s">
        <v>61</v>
      </c>
      <c r="L1000" s="1" t="s">
        <v>16</v>
      </c>
      <c r="M1000" s="1" t="s">
        <v>1413</v>
      </c>
      <c r="N1000" s="2">
        <v>36373</v>
      </c>
      <c r="O1000" s="1" t="s">
        <v>3704</v>
      </c>
      <c r="P1000" s="1">
        <v>356311</v>
      </c>
      <c r="Q1000" s="1">
        <v>396024</v>
      </c>
      <c r="R1000" s="1">
        <v>108</v>
      </c>
      <c r="S1000" s="1" t="s">
        <v>1209</v>
      </c>
      <c r="T1000" s="1" t="s">
        <v>3703</v>
      </c>
      <c r="U1000" s="1">
        <v>5</v>
      </c>
      <c r="V1000" s="1" t="s">
        <v>1194</v>
      </c>
      <c r="W1000" s="1">
        <v>41</v>
      </c>
      <c r="X1000" s="1">
        <v>5</v>
      </c>
      <c r="Y1000" s="1" t="s">
        <v>1256</v>
      </c>
      <c r="Z1000" s="1">
        <v>1</v>
      </c>
      <c r="AA1000" s="1">
        <v>0</v>
      </c>
      <c r="AB1000" s="1">
        <v>0</v>
      </c>
      <c r="AC1000" s="1">
        <v>0</v>
      </c>
      <c r="AD1000" s="1">
        <v>0</v>
      </c>
      <c r="AE1000" s="1">
        <v>0</v>
      </c>
      <c r="AF1000" s="1">
        <v>0</v>
      </c>
      <c r="AG1000" s="1">
        <v>0</v>
      </c>
      <c r="AH1000" s="1">
        <v>0</v>
      </c>
      <c r="AI1000" s="1">
        <v>0</v>
      </c>
      <c r="AJ1000" s="1">
        <v>0</v>
      </c>
      <c r="AK1000" s="1">
        <v>0</v>
      </c>
      <c r="AL1000" s="1">
        <v>0</v>
      </c>
      <c r="AM1000" s="1">
        <v>0</v>
      </c>
      <c r="AN1000" s="1">
        <v>1</v>
      </c>
      <c r="AO1000" s="1">
        <v>0</v>
      </c>
      <c r="AP1000" s="1">
        <v>0</v>
      </c>
      <c r="AQ1000" s="1" t="s">
        <v>1591</v>
      </c>
      <c r="AR1000" s="1">
        <v>0</v>
      </c>
      <c r="AT1000" s="1" t="s">
        <v>16</v>
      </c>
      <c r="AU1000" s="1" t="s">
        <v>1206</v>
      </c>
      <c r="AV1000" s="1" t="s">
        <v>1452</v>
      </c>
      <c r="AW1000" s="1">
        <v>4</v>
      </c>
      <c r="AX1000" s="1">
        <v>0</v>
      </c>
      <c r="CI1000" s="2">
        <v>41411</v>
      </c>
    </row>
    <row r="1001" spans="1:88" ht="45" x14ac:dyDescent="0.25">
      <c r="A1001" s="1">
        <v>397</v>
      </c>
      <c r="B1001" s="1" t="s">
        <v>60</v>
      </c>
      <c r="G1001" s="5">
        <v>397.2</v>
      </c>
      <c r="H1001" s="1" t="s">
        <v>1881</v>
      </c>
      <c r="I1001" s="1" t="s">
        <v>16</v>
      </c>
      <c r="J1001" s="1" t="s">
        <v>946</v>
      </c>
      <c r="K1001" s="1" t="s">
        <v>61</v>
      </c>
      <c r="L1001" s="1" t="s">
        <v>16</v>
      </c>
      <c r="M1001" s="1" t="s">
        <v>1413</v>
      </c>
      <c r="N1001" s="2">
        <v>36373</v>
      </c>
      <c r="O1001" s="1" t="s">
        <v>3706</v>
      </c>
      <c r="P1001" s="1">
        <v>356268</v>
      </c>
      <c r="Q1001" s="1">
        <v>396048</v>
      </c>
      <c r="R1001" s="1">
        <v>108</v>
      </c>
      <c r="S1001" s="1" t="s">
        <v>1209</v>
      </c>
      <c r="T1001" s="1" t="s">
        <v>3705</v>
      </c>
      <c r="U1001" s="1">
        <v>5</v>
      </c>
      <c r="V1001" s="1" t="s">
        <v>1194</v>
      </c>
      <c r="W1001" s="1">
        <v>41</v>
      </c>
      <c r="X1001" s="1">
        <v>5</v>
      </c>
      <c r="Y1001" s="1" t="s">
        <v>1256</v>
      </c>
      <c r="Z1001" s="1">
        <v>1</v>
      </c>
      <c r="AA1001" s="1">
        <v>0</v>
      </c>
      <c r="AB1001" s="1">
        <v>0</v>
      </c>
      <c r="AC1001" s="1">
        <v>1</v>
      </c>
      <c r="AD1001" s="1">
        <v>0</v>
      </c>
      <c r="AE1001" s="1">
        <v>0</v>
      </c>
      <c r="AF1001" s="1">
        <v>0</v>
      </c>
      <c r="AG1001" s="1">
        <v>0</v>
      </c>
      <c r="AH1001" s="1">
        <v>0</v>
      </c>
      <c r="AI1001" s="1">
        <v>0</v>
      </c>
      <c r="AJ1001" s="1">
        <v>0</v>
      </c>
      <c r="AK1001" s="1">
        <v>0</v>
      </c>
      <c r="AL1001" s="1">
        <v>0</v>
      </c>
      <c r="AM1001" s="1">
        <v>0</v>
      </c>
      <c r="AN1001" s="1">
        <v>0</v>
      </c>
      <c r="AO1001" s="1">
        <v>0</v>
      </c>
      <c r="AP1001" s="1">
        <v>0</v>
      </c>
      <c r="AQ1001" s="1" t="s">
        <v>1326</v>
      </c>
      <c r="AR1001" s="1">
        <v>0</v>
      </c>
      <c r="AT1001" s="1" t="s">
        <v>16</v>
      </c>
      <c r="AU1001" s="1" t="s">
        <v>1206</v>
      </c>
      <c r="AV1001" s="1" t="s">
        <v>1452</v>
      </c>
      <c r="AW1001" s="1">
        <v>4</v>
      </c>
      <c r="AX1001" s="1">
        <v>0</v>
      </c>
      <c r="CI1001" s="2">
        <v>41411</v>
      </c>
    </row>
    <row r="1002" spans="1:88" ht="75" x14ac:dyDescent="0.25">
      <c r="A1002" s="1">
        <v>398</v>
      </c>
      <c r="B1002" s="1" t="s">
        <v>62</v>
      </c>
      <c r="G1002" s="5">
        <v>398.1</v>
      </c>
      <c r="H1002" s="1" t="s">
        <v>3649</v>
      </c>
      <c r="I1002" s="1" t="s">
        <v>16</v>
      </c>
      <c r="J1002" s="1" t="s">
        <v>70</v>
      </c>
      <c r="K1002" s="1" t="s">
        <v>47</v>
      </c>
      <c r="L1002" s="1" t="s">
        <v>16</v>
      </c>
      <c r="M1002" s="1" t="s">
        <v>3700</v>
      </c>
      <c r="N1002" s="2">
        <v>36373</v>
      </c>
      <c r="O1002" s="1" t="s">
        <v>3702</v>
      </c>
      <c r="P1002" s="1">
        <v>435620</v>
      </c>
      <c r="Q1002" s="1">
        <v>396858</v>
      </c>
      <c r="R1002" s="1">
        <v>111</v>
      </c>
      <c r="S1002" s="1" t="s">
        <v>1258</v>
      </c>
      <c r="T1002" s="1" t="s">
        <v>3701</v>
      </c>
      <c r="U1002" s="1">
        <v>3</v>
      </c>
      <c r="V1002" s="1" t="s">
        <v>1207</v>
      </c>
      <c r="W1002" s="1">
        <v>85</v>
      </c>
      <c r="X1002" s="1">
        <v>5</v>
      </c>
      <c r="Y1002" s="1" t="s">
        <v>1256</v>
      </c>
      <c r="Z1002" s="1">
        <v>1</v>
      </c>
      <c r="AA1002" s="1">
        <v>1</v>
      </c>
      <c r="AB1002" s="1">
        <v>0</v>
      </c>
      <c r="AC1002" s="1">
        <v>0</v>
      </c>
      <c r="AD1002" s="1">
        <v>0</v>
      </c>
      <c r="AE1002" s="1">
        <v>0</v>
      </c>
      <c r="AF1002" s="1">
        <v>0</v>
      </c>
      <c r="AG1002" s="1">
        <v>0</v>
      </c>
      <c r="AH1002" s="1">
        <v>0</v>
      </c>
      <c r="AI1002" s="1">
        <v>1</v>
      </c>
      <c r="AJ1002" s="1">
        <v>0</v>
      </c>
      <c r="AK1002" s="1">
        <v>0</v>
      </c>
      <c r="AL1002" s="1">
        <v>0</v>
      </c>
      <c r="AM1002" s="1">
        <v>0</v>
      </c>
      <c r="AN1002" s="1">
        <v>0</v>
      </c>
      <c r="AO1002" s="1">
        <v>0</v>
      </c>
      <c r="AP1002" s="1">
        <v>0</v>
      </c>
      <c r="AQ1002" s="1" t="s">
        <v>1465</v>
      </c>
      <c r="AR1002" s="1">
        <v>0</v>
      </c>
      <c r="AT1002" s="1" t="s">
        <v>16</v>
      </c>
      <c r="AU1002" s="1" t="s">
        <v>1206</v>
      </c>
      <c r="AV1002" s="1" t="s">
        <v>1332</v>
      </c>
      <c r="AW1002" s="1">
        <v>2</v>
      </c>
      <c r="AX1002" s="1">
        <v>2</v>
      </c>
      <c r="AZ1002" s="1" t="s">
        <v>1065</v>
      </c>
      <c r="BB1002" s="1" t="s">
        <v>1543</v>
      </c>
      <c r="BD1002" s="1" t="s">
        <v>1542</v>
      </c>
      <c r="BE1002" s="1" t="s">
        <v>1332</v>
      </c>
      <c r="BF1002" s="3">
        <v>2</v>
      </c>
      <c r="BG1002" s="1" t="s">
        <v>1542</v>
      </c>
      <c r="BH1002" s="1" t="s">
        <v>1135</v>
      </c>
      <c r="BI1002" s="1" t="s">
        <v>1173</v>
      </c>
      <c r="BJ1002" s="1" t="s">
        <v>1172</v>
      </c>
      <c r="BK1002" s="1" t="s">
        <v>1267</v>
      </c>
      <c r="BL1002" s="1" t="s">
        <v>1108</v>
      </c>
      <c r="BM1002" s="1" t="s">
        <v>1107</v>
      </c>
      <c r="BN1002" s="1">
        <v>1</v>
      </c>
      <c r="BU1002" s="1" t="s">
        <v>1106</v>
      </c>
      <c r="BW1002" s="1" t="s">
        <v>1106</v>
      </c>
      <c r="BX1002" s="1" t="s">
        <v>1383</v>
      </c>
      <c r="BY1002" s="1" t="s">
        <v>1383</v>
      </c>
      <c r="BZ1002" s="1" t="s">
        <v>1383</v>
      </c>
      <c r="CA1002" s="1" t="s">
        <v>1383</v>
      </c>
      <c r="CB1002" s="1" t="s">
        <v>1383</v>
      </c>
      <c r="CC1002" s="1" t="s">
        <v>1106</v>
      </c>
      <c r="CD1002" s="1" t="s">
        <v>1383</v>
      </c>
      <c r="CE1002" s="1" t="s">
        <v>1383</v>
      </c>
      <c r="CF1002" s="1" t="s">
        <v>1383</v>
      </c>
      <c r="CG1002" s="1" t="s">
        <v>1383</v>
      </c>
      <c r="CH1002" s="1" t="s">
        <v>1383</v>
      </c>
      <c r="CI1002" s="2">
        <v>41411</v>
      </c>
      <c r="CJ1002" s="2">
        <v>39884</v>
      </c>
    </row>
    <row r="1003" spans="1:88" ht="75" x14ac:dyDescent="0.25">
      <c r="A1003" s="1">
        <v>399</v>
      </c>
      <c r="B1003" s="1" t="s">
        <v>63</v>
      </c>
      <c r="G1003" s="5">
        <v>399.1</v>
      </c>
      <c r="H1003" s="1" t="s">
        <v>3649</v>
      </c>
      <c r="I1003" s="1" t="s">
        <v>16</v>
      </c>
      <c r="J1003" s="1" t="s">
        <v>70</v>
      </c>
      <c r="K1003" s="1" t="s">
        <v>47</v>
      </c>
      <c r="L1003" s="1" t="s">
        <v>16</v>
      </c>
      <c r="M1003" s="1" t="s">
        <v>3700</v>
      </c>
      <c r="N1003" s="2">
        <v>36373</v>
      </c>
      <c r="O1003" s="1" t="s">
        <v>3699</v>
      </c>
      <c r="P1003" s="1">
        <v>442988</v>
      </c>
      <c r="Q1003" s="1">
        <v>395034</v>
      </c>
      <c r="R1003" s="1">
        <v>111</v>
      </c>
      <c r="S1003" s="1" t="s">
        <v>1258</v>
      </c>
      <c r="T1003" s="1" t="s">
        <v>3698</v>
      </c>
      <c r="U1003" s="1">
        <v>10</v>
      </c>
      <c r="V1003" s="1" t="s">
        <v>1194</v>
      </c>
      <c r="W1003" s="1">
        <v>25</v>
      </c>
      <c r="X1003" s="1">
        <v>5</v>
      </c>
      <c r="Y1003" s="1" t="s">
        <v>1256</v>
      </c>
      <c r="Z1003" s="1">
        <v>1</v>
      </c>
      <c r="AA1003" s="1">
        <v>1</v>
      </c>
      <c r="AB1003" s="1">
        <v>0</v>
      </c>
      <c r="AC1003" s="1">
        <v>0</v>
      </c>
      <c r="AD1003" s="1">
        <v>0</v>
      </c>
      <c r="AE1003" s="1">
        <v>0</v>
      </c>
      <c r="AF1003" s="1">
        <v>0</v>
      </c>
      <c r="AG1003" s="1">
        <v>0</v>
      </c>
      <c r="AH1003" s="1">
        <v>0</v>
      </c>
      <c r="AI1003" s="1">
        <v>1</v>
      </c>
      <c r="AJ1003" s="1">
        <v>0</v>
      </c>
      <c r="AK1003" s="1">
        <v>0</v>
      </c>
      <c r="AL1003" s="1">
        <v>0</v>
      </c>
      <c r="AM1003" s="1">
        <v>0</v>
      </c>
      <c r="AN1003" s="1">
        <v>0</v>
      </c>
      <c r="AO1003" s="1">
        <v>0</v>
      </c>
      <c r="AP1003" s="1">
        <v>0</v>
      </c>
      <c r="AQ1003" s="1" t="s">
        <v>1465</v>
      </c>
      <c r="AR1003" s="1">
        <v>0</v>
      </c>
      <c r="AT1003" s="1" t="s">
        <v>16</v>
      </c>
      <c r="AU1003" s="1" t="s">
        <v>1206</v>
      </c>
      <c r="AV1003" s="1" t="s">
        <v>1332</v>
      </c>
      <c r="AW1003" s="1">
        <v>2</v>
      </c>
      <c r="AX1003" s="1">
        <v>2</v>
      </c>
      <c r="AZ1003" s="1" t="s">
        <v>1065</v>
      </c>
      <c r="BB1003" s="1" t="s">
        <v>1543</v>
      </c>
      <c r="BD1003" s="1" t="s">
        <v>1542</v>
      </c>
      <c r="BE1003" s="1" t="s">
        <v>1332</v>
      </c>
      <c r="BF1003" s="3">
        <v>2</v>
      </c>
      <c r="BG1003" s="1" t="s">
        <v>1542</v>
      </c>
      <c r="BH1003" s="1" t="s">
        <v>1135</v>
      </c>
      <c r="BI1003" s="1" t="s">
        <v>1173</v>
      </c>
      <c r="BJ1003" s="1" t="s">
        <v>1172</v>
      </c>
      <c r="BK1003" s="1" t="s">
        <v>1267</v>
      </c>
      <c r="BL1003" s="1" t="s">
        <v>1108</v>
      </c>
      <c r="BM1003" s="1" t="s">
        <v>1107</v>
      </c>
      <c r="BN1003" s="1">
        <v>1</v>
      </c>
      <c r="BU1003" s="1" t="s">
        <v>1106</v>
      </c>
      <c r="BW1003" s="1" t="s">
        <v>1106</v>
      </c>
      <c r="BX1003" s="1" t="s">
        <v>1383</v>
      </c>
      <c r="BY1003" s="1" t="s">
        <v>1383</v>
      </c>
      <c r="BZ1003" s="1" t="s">
        <v>1383</v>
      </c>
      <c r="CA1003" s="1" t="s">
        <v>1383</v>
      </c>
      <c r="CB1003" s="1" t="s">
        <v>1383</v>
      </c>
      <c r="CC1003" s="1" t="s">
        <v>1106</v>
      </c>
      <c r="CD1003" s="1" t="s">
        <v>1383</v>
      </c>
      <c r="CE1003" s="1" t="s">
        <v>1383</v>
      </c>
      <c r="CF1003" s="1" t="s">
        <v>1383</v>
      </c>
      <c r="CG1003" s="1" t="s">
        <v>1383</v>
      </c>
      <c r="CH1003" s="1" t="s">
        <v>1383</v>
      </c>
      <c r="CI1003" s="2">
        <v>41411</v>
      </c>
      <c r="CJ1003" s="2">
        <v>39884</v>
      </c>
    </row>
    <row r="1004" spans="1:88" ht="60" x14ac:dyDescent="0.25">
      <c r="A1004" s="1">
        <v>400</v>
      </c>
      <c r="B1004" s="1" t="s">
        <v>64</v>
      </c>
      <c r="G1004" s="5">
        <v>400.1</v>
      </c>
      <c r="H1004" s="1" t="s">
        <v>3697</v>
      </c>
      <c r="I1004" s="1" t="s">
        <v>16</v>
      </c>
      <c r="J1004" s="1" t="s">
        <v>70</v>
      </c>
      <c r="K1004" s="1" t="s">
        <v>65</v>
      </c>
      <c r="L1004" s="1" t="s">
        <v>16</v>
      </c>
      <c r="M1004" s="1" t="s">
        <v>3696</v>
      </c>
      <c r="N1004" s="2">
        <v>36373</v>
      </c>
      <c r="P1004" s="1">
        <v>456000</v>
      </c>
      <c r="Q1004" s="1">
        <v>433600</v>
      </c>
      <c r="R1004" s="1">
        <v>105</v>
      </c>
      <c r="S1004" s="1" t="s">
        <v>1336</v>
      </c>
      <c r="T1004" s="1" t="s">
        <v>3695</v>
      </c>
      <c r="U1004" s="1">
        <v>200</v>
      </c>
      <c r="W1004" s="1">
        <v>0</v>
      </c>
      <c r="X1004" s="1">
        <v>20</v>
      </c>
      <c r="Z1004" s="1">
        <v>1</v>
      </c>
      <c r="AA1004" s="1">
        <v>0</v>
      </c>
      <c r="AB1004" s="1">
        <v>0</v>
      </c>
      <c r="AC1004" s="1">
        <v>1</v>
      </c>
      <c r="AD1004" s="1">
        <v>0</v>
      </c>
      <c r="AE1004" s="1">
        <v>0</v>
      </c>
      <c r="AF1004" s="1">
        <v>0</v>
      </c>
      <c r="AG1004" s="1">
        <v>0</v>
      </c>
      <c r="AH1004" s="1">
        <v>0</v>
      </c>
      <c r="AI1004" s="1">
        <v>0</v>
      </c>
      <c r="AJ1004" s="1">
        <v>0</v>
      </c>
      <c r="AK1004" s="1">
        <v>0</v>
      </c>
      <c r="AL1004" s="1">
        <v>0</v>
      </c>
      <c r="AM1004" s="1">
        <v>0</v>
      </c>
      <c r="AN1004" s="1">
        <v>0</v>
      </c>
      <c r="AO1004" s="1">
        <v>0</v>
      </c>
      <c r="AP1004" s="1">
        <v>0</v>
      </c>
      <c r="AQ1004" s="1" t="s">
        <v>1326</v>
      </c>
      <c r="AR1004" s="1">
        <v>0</v>
      </c>
      <c r="AT1004" s="1" t="s">
        <v>16</v>
      </c>
      <c r="AU1004" s="1" t="s">
        <v>1206</v>
      </c>
      <c r="AV1004" s="1" t="s">
        <v>1332</v>
      </c>
      <c r="AW1004" s="1">
        <v>2</v>
      </c>
      <c r="AX1004" s="1">
        <v>2</v>
      </c>
      <c r="CI1004" s="2">
        <v>41411</v>
      </c>
      <c r="CJ1004" s="2">
        <v>39881</v>
      </c>
    </row>
    <row r="1005" spans="1:88" ht="45" x14ac:dyDescent="0.25">
      <c r="A1005" s="12">
        <v>401</v>
      </c>
      <c r="B1005" s="12" t="s">
        <v>66</v>
      </c>
      <c r="C1005" s="12"/>
      <c r="D1005" s="12"/>
      <c r="E1005" s="12"/>
      <c r="F1005" s="1" t="s">
        <v>3657</v>
      </c>
      <c r="G1005" s="19">
        <v>401.6</v>
      </c>
      <c r="H1005" s="12" t="s">
        <v>3677</v>
      </c>
      <c r="I1005" s="12" t="s">
        <v>1434</v>
      </c>
      <c r="J1005" s="12" t="s">
        <v>70</v>
      </c>
      <c r="K1005" s="12" t="s">
        <v>67</v>
      </c>
      <c r="L1005" s="12" t="s">
        <v>16</v>
      </c>
      <c r="M1005" s="12" t="s">
        <v>1413</v>
      </c>
      <c r="N1005" s="16">
        <v>36373</v>
      </c>
      <c r="O1005" s="12"/>
      <c r="P1005" s="12">
        <v>423194</v>
      </c>
      <c r="Q1005" s="12">
        <v>400328</v>
      </c>
      <c r="R1005" s="12">
        <v>110</v>
      </c>
      <c r="S1005" s="12" t="s">
        <v>1336</v>
      </c>
      <c r="T1005" s="12" t="s">
        <v>3676</v>
      </c>
      <c r="U1005" s="12">
        <v>1</v>
      </c>
      <c r="V1005" s="12" t="s">
        <v>1022</v>
      </c>
      <c r="W1005" s="12"/>
      <c r="X1005" s="12"/>
      <c r="Y1005" s="12"/>
      <c r="Z1005" s="12">
        <v>1</v>
      </c>
      <c r="AA1005" s="12">
        <v>0</v>
      </c>
      <c r="AB1005" s="12">
        <v>1</v>
      </c>
      <c r="AC1005" s="12">
        <v>1</v>
      </c>
      <c r="AD1005" s="12">
        <v>0</v>
      </c>
      <c r="AE1005" s="12">
        <v>0</v>
      </c>
      <c r="AF1005" s="12">
        <v>1</v>
      </c>
      <c r="AG1005" s="12">
        <v>0</v>
      </c>
      <c r="AH1005" s="12">
        <v>0</v>
      </c>
      <c r="AI1005" s="12">
        <v>1</v>
      </c>
      <c r="AJ1005" s="12">
        <v>0</v>
      </c>
      <c r="AK1005" s="12">
        <v>0</v>
      </c>
      <c r="AL1005" s="12">
        <v>0</v>
      </c>
      <c r="AM1005" s="12">
        <v>0</v>
      </c>
      <c r="AN1005" s="12">
        <v>0</v>
      </c>
      <c r="AO1005" s="12">
        <v>0</v>
      </c>
      <c r="AP1005" s="12">
        <v>0</v>
      </c>
      <c r="AQ1005" s="12" t="s">
        <v>3675</v>
      </c>
      <c r="AR1005" s="12">
        <v>0</v>
      </c>
      <c r="AS1005" s="12"/>
      <c r="AT1005" s="12" t="s">
        <v>1067</v>
      </c>
      <c r="AU1005" s="12" t="s">
        <v>1206</v>
      </c>
      <c r="AV1005" s="1" t="s">
        <v>1019</v>
      </c>
      <c r="AW1005" s="12">
        <v>12</v>
      </c>
      <c r="AX1005" s="1">
        <v>0</v>
      </c>
      <c r="AY1005" s="12" t="s">
        <v>3663</v>
      </c>
      <c r="AZ1005" s="1" t="s">
        <v>1065</v>
      </c>
      <c r="BB1005" s="1" t="s">
        <v>3674</v>
      </c>
      <c r="BD1005" s="1" t="s">
        <v>1542</v>
      </c>
      <c r="BE1005" s="1" t="s">
        <v>1730</v>
      </c>
      <c r="BG1005" s="1" t="s">
        <v>3662</v>
      </c>
      <c r="BH1005" s="1" t="s">
        <v>1135</v>
      </c>
      <c r="BI1005" s="1" t="s">
        <v>1173</v>
      </c>
      <c r="BJ1005" s="1" t="s">
        <v>1225</v>
      </c>
      <c r="BK1005" s="1" t="s">
        <v>1109</v>
      </c>
      <c r="BL1005" s="1" t="s">
        <v>1108</v>
      </c>
      <c r="BM1005" s="1" t="s">
        <v>1107</v>
      </c>
      <c r="BN1005" s="1">
        <v>0</v>
      </c>
      <c r="BS1005" s="1" t="s">
        <v>1106</v>
      </c>
      <c r="BU1005" s="1" t="s">
        <v>1266</v>
      </c>
      <c r="BV1005" s="1" t="s">
        <v>2272</v>
      </c>
      <c r="BW1005" s="1">
        <v>0</v>
      </c>
      <c r="BX1005" s="1">
        <v>0</v>
      </c>
      <c r="BY1005" s="1">
        <v>0</v>
      </c>
      <c r="BZ1005" s="1">
        <v>0</v>
      </c>
      <c r="CA1005" s="1">
        <v>0</v>
      </c>
      <c r="CB1005" s="1">
        <v>0</v>
      </c>
      <c r="CC1005" s="1">
        <v>0</v>
      </c>
      <c r="CD1005" s="1">
        <v>0</v>
      </c>
      <c r="CE1005" s="1">
        <v>0</v>
      </c>
      <c r="CF1005" s="1">
        <v>0</v>
      </c>
      <c r="CG1005" s="1">
        <v>0</v>
      </c>
      <c r="CH1005" s="1">
        <v>0</v>
      </c>
      <c r="CI1005" s="2">
        <v>41411</v>
      </c>
      <c r="CJ1005" s="2">
        <v>41282</v>
      </c>
    </row>
    <row r="1006" spans="1:88" ht="30" x14ac:dyDescent="0.25">
      <c r="A1006" s="1">
        <v>401</v>
      </c>
      <c r="B1006" s="1" t="s">
        <v>66</v>
      </c>
      <c r="F1006" s="1" t="s">
        <v>3657</v>
      </c>
      <c r="G1006" s="5">
        <v>401.3</v>
      </c>
      <c r="H1006" s="1" t="s">
        <v>2386</v>
      </c>
      <c r="I1006" s="1" t="s">
        <v>1434</v>
      </c>
      <c r="J1006" s="1" t="s">
        <v>70</v>
      </c>
      <c r="K1006" s="1" t="s">
        <v>67</v>
      </c>
      <c r="L1006" s="1" t="s">
        <v>16</v>
      </c>
      <c r="M1006" s="1" t="s">
        <v>1413</v>
      </c>
      <c r="N1006" s="2">
        <v>36373</v>
      </c>
      <c r="P1006" s="1">
        <v>423185</v>
      </c>
      <c r="Q1006" s="1">
        <v>400305</v>
      </c>
      <c r="R1006" s="1">
        <v>110</v>
      </c>
      <c r="S1006" s="1" t="s">
        <v>1336</v>
      </c>
      <c r="T1006" s="1" t="s">
        <v>3684</v>
      </c>
      <c r="U1006" s="1">
        <v>1</v>
      </c>
      <c r="V1006" s="1" t="s">
        <v>1022</v>
      </c>
      <c r="W1006" s="1">
        <v>232.13</v>
      </c>
      <c r="X1006" s="1">
        <v>0.01</v>
      </c>
      <c r="Y1006" s="1" t="s">
        <v>1022</v>
      </c>
      <c r="Z1006" s="1">
        <v>1</v>
      </c>
      <c r="AA1006" s="1">
        <v>0</v>
      </c>
      <c r="AB1006" s="1">
        <v>1</v>
      </c>
      <c r="AC1006" s="1">
        <v>1</v>
      </c>
      <c r="AD1006" s="1">
        <v>0</v>
      </c>
      <c r="AE1006" s="1">
        <v>0</v>
      </c>
      <c r="AF1006" s="1">
        <v>0</v>
      </c>
      <c r="AG1006" s="1">
        <v>0</v>
      </c>
      <c r="AH1006" s="1">
        <v>0</v>
      </c>
      <c r="AI1006" s="1">
        <v>0</v>
      </c>
      <c r="AJ1006" s="1">
        <v>0</v>
      </c>
      <c r="AK1006" s="1">
        <v>0</v>
      </c>
      <c r="AL1006" s="1">
        <v>0</v>
      </c>
      <c r="AM1006" s="1">
        <v>0</v>
      </c>
      <c r="AN1006" s="1">
        <v>0</v>
      </c>
      <c r="AO1006" s="1">
        <v>0</v>
      </c>
      <c r="AP1006" s="1">
        <v>0</v>
      </c>
      <c r="AQ1006" s="1" t="s">
        <v>1836</v>
      </c>
      <c r="AR1006" s="1">
        <v>0</v>
      </c>
      <c r="AT1006" s="1" t="s">
        <v>1067</v>
      </c>
      <c r="AU1006" s="1" t="s">
        <v>1206</v>
      </c>
      <c r="AV1006" s="1" t="s">
        <v>1019</v>
      </c>
      <c r="AW1006" s="1">
        <v>12</v>
      </c>
      <c r="AX1006" s="1">
        <v>0</v>
      </c>
      <c r="AY1006" s="1" t="s">
        <v>3683</v>
      </c>
      <c r="CI1006" s="2">
        <v>41411</v>
      </c>
    </row>
    <row r="1007" spans="1:88" ht="45" x14ac:dyDescent="0.25">
      <c r="A1007" s="12">
        <v>401</v>
      </c>
      <c r="B1007" s="12" t="s">
        <v>66</v>
      </c>
      <c r="C1007" s="12"/>
      <c r="D1007" s="12"/>
      <c r="E1007" s="12"/>
      <c r="F1007" s="1" t="s">
        <v>3657</v>
      </c>
      <c r="G1007" s="19">
        <v>401.7</v>
      </c>
      <c r="H1007" s="12" t="s">
        <v>3673</v>
      </c>
      <c r="I1007" s="12" t="s">
        <v>1434</v>
      </c>
      <c r="J1007" s="12" t="s">
        <v>70</v>
      </c>
      <c r="K1007" s="12" t="s">
        <v>67</v>
      </c>
      <c r="L1007" s="12" t="s">
        <v>16</v>
      </c>
      <c r="M1007" s="12" t="s">
        <v>1413</v>
      </c>
      <c r="N1007" s="16">
        <v>36373</v>
      </c>
      <c r="O1007" s="12"/>
      <c r="P1007" s="12">
        <v>423175</v>
      </c>
      <c r="Q1007" s="12">
        <v>400315</v>
      </c>
      <c r="R1007" s="12">
        <v>110</v>
      </c>
      <c r="S1007" s="12" t="s">
        <v>1336</v>
      </c>
      <c r="T1007" s="12" t="s">
        <v>3672</v>
      </c>
      <c r="U1007" s="12">
        <v>10</v>
      </c>
      <c r="V1007" s="12" t="s">
        <v>1207</v>
      </c>
      <c r="W1007" s="12"/>
      <c r="X1007" s="12"/>
      <c r="Y1007" s="12"/>
      <c r="Z1007" s="12">
        <v>1</v>
      </c>
      <c r="AA1007" s="12">
        <v>0</v>
      </c>
      <c r="AB1007" s="12">
        <v>0</v>
      </c>
      <c r="AC1007" s="12">
        <v>0</v>
      </c>
      <c r="AD1007" s="12">
        <v>0</v>
      </c>
      <c r="AE1007" s="12">
        <v>0</v>
      </c>
      <c r="AF1007" s="12">
        <v>0</v>
      </c>
      <c r="AG1007" s="12">
        <v>0</v>
      </c>
      <c r="AH1007" s="12">
        <v>0</v>
      </c>
      <c r="AI1007" s="12">
        <v>1</v>
      </c>
      <c r="AJ1007" s="12">
        <v>0</v>
      </c>
      <c r="AK1007" s="12">
        <v>0</v>
      </c>
      <c r="AL1007" s="12">
        <v>0</v>
      </c>
      <c r="AM1007" s="12">
        <v>0</v>
      </c>
      <c r="AN1007" s="12">
        <v>0</v>
      </c>
      <c r="AO1007" s="12">
        <v>0</v>
      </c>
      <c r="AP1007" s="12">
        <v>0</v>
      </c>
      <c r="AQ1007" s="12" t="s">
        <v>1074</v>
      </c>
      <c r="AR1007" s="12">
        <v>0</v>
      </c>
      <c r="AS1007" s="12"/>
      <c r="AT1007" s="12" t="s">
        <v>1067</v>
      </c>
      <c r="AU1007" s="12" t="s">
        <v>1206</v>
      </c>
      <c r="AV1007" s="1" t="s">
        <v>1019</v>
      </c>
      <c r="AW1007" s="12">
        <v>12</v>
      </c>
      <c r="AX1007" s="1">
        <v>0</v>
      </c>
      <c r="AY1007" s="12" t="s">
        <v>3663</v>
      </c>
      <c r="AZ1007" s="1" t="s">
        <v>1065</v>
      </c>
      <c r="BB1007" s="1" t="s">
        <v>3055</v>
      </c>
      <c r="BD1007" s="1" t="s">
        <v>1542</v>
      </c>
      <c r="BE1007" s="1" t="s">
        <v>1730</v>
      </c>
      <c r="BG1007" s="1" t="s">
        <v>3662</v>
      </c>
      <c r="BH1007" s="1" t="s">
        <v>1135</v>
      </c>
      <c r="BI1007" s="1" t="s">
        <v>1173</v>
      </c>
      <c r="BJ1007" s="1" t="s">
        <v>1225</v>
      </c>
      <c r="BK1007" s="1" t="s">
        <v>1109</v>
      </c>
      <c r="BL1007" s="1" t="s">
        <v>1108</v>
      </c>
      <c r="BM1007" s="1" t="s">
        <v>1107</v>
      </c>
      <c r="BN1007" s="1">
        <v>0</v>
      </c>
      <c r="BS1007" s="1" t="s">
        <v>1427</v>
      </c>
      <c r="BV1007" s="1" t="s">
        <v>2272</v>
      </c>
      <c r="BW1007" s="1">
        <v>0</v>
      </c>
      <c r="BX1007" s="1">
        <v>0</v>
      </c>
      <c r="BY1007" s="1">
        <v>0</v>
      </c>
      <c r="BZ1007" s="1">
        <v>0</v>
      </c>
      <c r="CA1007" s="1">
        <v>0</v>
      </c>
      <c r="CB1007" s="1">
        <v>0</v>
      </c>
      <c r="CC1007" s="1">
        <v>0</v>
      </c>
      <c r="CD1007" s="1">
        <v>0</v>
      </c>
      <c r="CE1007" s="1">
        <v>0</v>
      </c>
      <c r="CF1007" s="1">
        <v>0</v>
      </c>
      <c r="CG1007" s="1">
        <v>0</v>
      </c>
      <c r="CH1007" s="1">
        <v>0</v>
      </c>
      <c r="CI1007" s="2">
        <v>41411</v>
      </c>
      <c r="CJ1007" s="2">
        <v>41282</v>
      </c>
    </row>
    <row r="1008" spans="1:88" ht="30" x14ac:dyDescent="0.25">
      <c r="A1008" s="12">
        <v>401</v>
      </c>
      <c r="B1008" s="12" t="s">
        <v>66</v>
      </c>
      <c r="C1008" s="12"/>
      <c r="D1008" s="12"/>
      <c r="E1008" s="12"/>
      <c r="F1008" s="1" t="s">
        <v>3657</v>
      </c>
      <c r="G1008" s="19">
        <v>401.8</v>
      </c>
      <c r="H1008" s="12" t="s">
        <v>3671</v>
      </c>
      <c r="I1008" s="12" t="s">
        <v>1434</v>
      </c>
      <c r="J1008" s="12" t="s">
        <v>70</v>
      </c>
      <c r="K1008" s="12" t="s">
        <v>67</v>
      </c>
      <c r="L1008" s="12" t="s">
        <v>16</v>
      </c>
      <c r="M1008" s="12" t="s">
        <v>1413</v>
      </c>
      <c r="N1008" s="16">
        <v>36373</v>
      </c>
      <c r="O1008" s="12"/>
      <c r="P1008" s="12">
        <v>423145</v>
      </c>
      <c r="Q1008" s="12">
        <v>400235</v>
      </c>
      <c r="R1008" s="12">
        <v>110</v>
      </c>
      <c r="S1008" s="12"/>
      <c r="T1008" s="12" t="s">
        <v>3670</v>
      </c>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W1008" s="12"/>
      <c r="AY1008" s="12"/>
    </row>
    <row r="1009" spans="1:88" s="20" customFormat="1" ht="45" x14ac:dyDescent="0.25">
      <c r="A1009" s="12">
        <v>401</v>
      </c>
      <c r="B1009" s="12" t="s">
        <v>66</v>
      </c>
      <c r="C1009" s="12"/>
      <c r="D1009" s="12"/>
      <c r="E1009" s="12"/>
      <c r="F1009" s="1" t="s">
        <v>3657</v>
      </c>
      <c r="G1009" s="19">
        <v>401.85</v>
      </c>
      <c r="H1009" s="12" t="s">
        <v>3669</v>
      </c>
      <c r="I1009" s="12" t="s">
        <v>1434</v>
      </c>
      <c r="J1009" s="12" t="s">
        <v>70</v>
      </c>
      <c r="K1009" s="12" t="s">
        <v>67</v>
      </c>
      <c r="L1009" s="12" t="s">
        <v>16</v>
      </c>
      <c r="M1009" s="12" t="s">
        <v>1413</v>
      </c>
      <c r="N1009" s="16">
        <v>36373</v>
      </c>
      <c r="O1009" s="12"/>
      <c r="P1009" s="12">
        <v>423140</v>
      </c>
      <c r="Q1009" s="12">
        <v>400235</v>
      </c>
      <c r="R1009" s="12">
        <v>110</v>
      </c>
      <c r="S1009" s="12" t="s">
        <v>1336</v>
      </c>
      <c r="T1009" s="12" t="s">
        <v>3668</v>
      </c>
      <c r="U1009" s="12">
        <v>20</v>
      </c>
      <c r="V1009" s="12" t="s">
        <v>1207</v>
      </c>
      <c r="W1009" s="12"/>
      <c r="X1009" s="12"/>
      <c r="Y1009" s="12"/>
      <c r="Z1009" s="12">
        <v>1</v>
      </c>
      <c r="AA1009" s="12">
        <v>0</v>
      </c>
      <c r="AB1009" s="12">
        <v>0</v>
      </c>
      <c r="AC1009" s="12">
        <v>0</v>
      </c>
      <c r="AD1009" s="12">
        <v>0</v>
      </c>
      <c r="AE1009" s="12">
        <v>0</v>
      </c>
      <c r="AF1009" s="12">
        <v>0</v>
      </c>
      <c r="AG1009" s="12">
        <v>0</v>
      </c>
      <c r="AH1009" s="12">
        <v>0</v>
      </c>
      <c r="AI1009" s="12">
        <v>1</v>
      </c>
      <c r="AJ1009" s="12">
        <v>0</v>
      </c>
      <c r="AK1009" s="12">
        <v>0</v>
      </c>
      <c r="AL1009" s="12">
        <v>0</v>
      </c>
      <c r="AM1009" s="12">
        <v>0</v>
      </c>
      <c r="AN1009" s="12">
        <v>0</v>
      </c>
      <c r="AO1009" s="12">
        <v>0</v>
      </c>
      <c r="AP1009" s="12">
        <v>0</v>
      </c>
      <c r="AQ1009" s="12" t="s">
        <v>1074</v>
      </c>
      <c r="AR1009" s="12">
        <v>0</v>
      </c>
      <c r="AS1009" s="12"/>
      <c r="AT1009" s="12" t="s">
        <v>1067</v>
      </c>
      <c r="AU1009" s="12" t="s">
        <v>1206</v>
      </c>
      <c r="AV1009" s="1" t="s">
        <v>1019</v>
      </c>
      <c r="AW1009" s="12">
        <v>12</v>
      </c>
      <c r="AX1009" s="1">
        <v>0</v>
      </c>
      <c r="AY1009" s="12" t="s">
        <v>3663</v>
      </c>
      <c r="AZ1009" s="1" t="s">
        <v>1065</v>
      </c>
      <c r="BA1009" s="1"/>
      <c r="BB1009" s="1" t="s">
        <v>3667</v>
      </c>
      <c r="BC1009" s="1"/>
      <c r="BD1009" s="1" t="s">
        <v>1542</v>
      </c>
      <c r="BE1009" s="1" t="s">
        <v>1730</v>
      </c>
      <c r="BF1009" s="3"/>
      <c r="BG1009" s="1" t="s">
        <v>3662</v>
      </c>
      <c r="BH1009" s="1" t="s">
        <v>1135</v>
      </c>
      <c r="BI1009" s="1" t="s">
        <v>1173</v>
      </c>
      <c r="BJ1009" s="1" t="s">
        <v>1225</v>
      </c>
      <c r="BK1009" s="1" t="s">
        <v>1109</v>
      </c>
      <c r="BL1009" s="1" t="s">
        <v>1108</v>
      </c>
      <c r="BM1009" s="1" t="s">
        <v>1107</v>
      </c>
      <c r="BN1009" s="1">
        <v>0</v>
      </c>
      <c r="BO1009" s="1"/>
      <c r="BP1009" s="1"/>
      <c r="BQ1009" s="1"/>
      <c r="BR1009" s="1"/>
      <c r="BS1009" s="1" t="s">
        <v>1427</v>
      </c>
      <c r="BT1009" s="1"/>
      <c r="BU1009" s="1"/>
      <c r="BV1009" s="1" t="s">
        <v>2272</v>
      </c>
      <c r="BW1009" s="1">
        <v>0</v>
      </c>
      <c r="BX1009" s="1">
        <v>0</v>
      </c>
      <c r="BY1009" s="1">
        <v>0</v>
      </c>
      <c r="BZ1009" s="1">
        <v>0</v>
      </c>
      <c r="CA1009" s="1">
        <v>0</v>
      </c>
      <c r="CB1009" s="1">
        <v>0</v>
      </c>
      <c r="CC1009" s="1">
        <v>0</v>
      </c>
      <c r="CD1009" s="1">
        <v>0</v>
      </c>
      <c r="CE1009" s="1">
        <v>0</v>
      </c>
      <c r="CF1009" s="1">
        <v>0</v>
      </c>
      <c r="CG1009" s="1">
        <v>0</v>
      </c>
      <c r="CH1009" s="1">
        <v>0</v>
      </c>
      <c r="CI1009" s="2">
        <v>41411</v>
      </c>
      <c r="CJ1009" s="2">
        <v>41282</v>
      </c>
    </row>
    <row r="1010" spans="1:88" s="20" customFormat="1" ht="45" x14ac:dyDescent="0.25">
      <c r="A1010" s="12">
        <v>401</v>
      </c>
      <c r="B1010" s="12" t="s">
        <v>66</v>
      </c>
      <c r="C1010" s="12"/>
      <c r="D1010" s="12"/>
      <c r="E1010" s="12"/>
      <c r="F1010" s="1" t="s">
        <v>3657</v>
      </c>
      <c r="G1010" s="19">
        <v>401.9</v>
      </c>
      <c r="H1010" s="12" t="s">
        <v>1813</v>
      </c>
      <c r="I1010" s="12" t="s">
        <v>1434</v>
      </c>
      <c r="J1010" s="12" t="s">
        <v>70</v>
      </c>
      <c r="K1010" s="12" t="s">
        <v>67</v>
      </c>
      <c r="L1010" s="12" t="s">
        <v>16</v>
      </c>
      <c r="M1010" s="12" t="s">
        <v>1413</v>
      </c>
      <c r="N1010" s="16">
        <v>36373</v>
      </c>
      <c r="O1010" s="12"/>
      <c r="P1010" s="12">
        <v>423115</v>
      </c>
      <c r="Q1010" s="12">
        <v>400180</v>
      </c>
      <c r="R1010" s="12">
        <v>110</v>
      </c>
      <c r="S1010" s="12" t="s">
        <v>1336</v>
      </c>
      <c r="T1010" s="12" t="s">
        <v>3666</v>
      </c>
      <c r="U1010" s="12">
        <v>20</v>
      </c>
      <c r="V1010" s="12" t="s">
        <v>1207</v>
      </c>
      <c r="W1010" s="12"/>
      <c r="X1010" s="12"/>
      <c r="Y1010" s="12"/>
      <c r="Z1010" s="12">
        <v>1</v>
      </c>
      <c r="AA1010" s="12">
        <v>0</v>
      </c>
      <c r="AB1010" s="12">
        <v>0</v>
      </c>
      <c r="AC1010" s="12">
        <v>0</v>
      </c>
      <c r="AD1010" s="12">
        <v>0</v>
      </c>
      <c r="AE1010" s="12">
        <v>0</v>
      </c>
      <c r="AF1010" s="12">
        <v>0</v>
      </c>
      <c r="AG1010" s="12">
        <v>0</v>
      </c>
      <c r="AH1010" s="12">
        <v>0</v>
      </c>
      <c r="AI1010" s="12">
        <v>1</v>
      </c>
      <c r="AJ1010" s="12">
        <v>0</v>
      </c>
      <c r="AK1010" s="12">
        <v>0</v>
      </c>
      <c r="AL1010" s="12">
        <v>0</v>
      </c>
      <c r="AM1010" s="12">
        <v>0</v>
      </c>
      <c r="AN1010" s="12">
        <v>0</v>
      </c>
      <c r="AO1010" s="12">
        <v>0</v>
      </c>
      <c r="AP1010" s="12">
        <v>0</v>
      </c>
      <c r="AQ1010" s="12" t="s">
        <v>1074</v>
      </c>
      <c r="AR1010" s="12">
        <v>0</v>
      </c>
      <c r="AS1010" s="12"/>
      <c r="AT1010" s="12" t="s">
        <v>1067</v>
      </c>
      <c r="AU1010" s="12" t="s">
        <v>1206</v>
      </c>
      <c r="AV1010" s="1" t="s">
        <v>1019</v>
      </c>
      <c r="AW1010" s="12">
        <v>12</v>
      </c>
      <c r="AX1010" s="1">
        <v>0</v>
      </c>
      <c r="AY1010" s="12" t="s">
        <v>3663</v>
      </c>
      <c r="AZ1010" s="1" t="s">
        <v>1065</v>
      </c>
      <c r="BA1010" s="1"/>
      <c r="BB1010" s="1" t="s">
        <v>1929</v>
      </c>
      <c r="BC1010" s="1"/>
      <c r="BD1010" s="1" t="s">
        <v>1542</v>
      </c>
      <c r="BE1010" s="1" t="s">
        <v>1730</v>
      </c>
      <c r="BF1010" s="3"/>
      <c r="BG1010" s="1" t="s">
        <v>3662</v>
      </c>
      <c r="BH1010" s="1" t="s">
        <v>1135</v>
      </c>
      <c r="BI1010" s="1" t="s">
        <v>1173</v>
      </c>
      <c r="BJ1010" s="1" t="s">
        <v>1225</v>
      </c>
      <c r="BK1010" s="1" t="s">
        <v>1109</v>
      </c>
      <c r="BL1010" s="1" t="s">
        <v>1108</v>
      </c>
      <c r="BM1010" s="1" t="s">
        <v>1107</v>
      </c>
      <c r="BN1010" s="1">
        <v>0</v>
      </c>
      <c r="BO1010" s="1"/>
      <c r="BP1010" s="1"/>
      <c r="BQ1010" s="1"/>
      <c r="BR1010" s="1"/>
      <c r="BS1010" s="1" t="s">
        <v>1427</v>
      </c>
      <c r="BT1010" s="1"/>
      <c r="BU1010" s="1"/>
      <c r="BV1010" s="1" t="s">
        <v>2272</v>
      </c>
      <c r="BW1010" s="1">
        <v>0</v>
      </c>
      <c r="BX1010" s="1">
        <v>0</v>
      </c>
      <c r="BY1010" s="1">
        <v>0</v>
      </c>
      <c r="BZ1010" s="1">
        <v>0</v>
      </c>
      <c r="CA1010" s="1">
        <v>0</v>
      </c>
      <c r="CB1010" s="1">
        <v>0</v>
      </c>
      <c r="CC1010" s="1">
        <v>0</v>
      </c>
      <c r="CD1010" s="1">
        <v>0</v>
      </c>
      <c r="CE1010" s="1">
        <v>0</v>
      </c>
      <c r="CF1010" s="1">
        <v>0</v>
      </c>
      <c r="CG1010" s="1">
        <v>0</v>
      </c>
      <c r="CH1010" s="1">
        <v>0</v>
      </c>
      <c r="CI1010" s="2">
        <v>41411</v>
      </c>
      <c r="CJ1010" s="2">
        <v>41282</v>
      </c>
    </row>
    <row r="1011" spans="1:88" s="20" customFormat="1" ht="30" x14ac:dyDescent="0.25">
      <c r="A1011" s="1">
        <v>401</v>
      </c>
      <c r="B1011" s="1" t="s">
        <v>66</v>
      </c>
      <c r="C1011" s="1" t="s">
        <v>3681</v>
      </c>
      <c r="D1011" s="1"/>
      <c r="E1011" s="1"/>
      <c r="F1011" s="1" t="s">
        <v>3657</v>
      </c>
      <c r="G1011" s="5">
        <v>401.4</v>
      </c>
      <c r="H1011" s="1" t="s">
        <v>2194</v>
      </c>
      <c r="I1011" s="1" t="s">
        <v>1434</v>
      </c>
      <c r="J1011" s="1" t="s">
        <v>70</v>
      </c>
      <c r="K1011" s="1" t="s">
        <v>67</v>
      </c>
      <c r="L1011" s="1" t="s">
        <v>16</v>
      </c>
      <c r="M1011" s="1" t="s">
        <v>1413</v>
      </c>
      <c r="N1011" s="2">
        <v>36373</v>
      </c>
      <c r="O1011" s="1"/>
      <c r="P1011" s="1">
        <v>423098</v>
      </c>
      <c r="Q1011" s="1">
        <v>400102</v>
      </c>
      <c r="R1011" s="1">
        <v>110</v>
      </c>
      <c r="S1011" s="1" t="s">
        <v>1336</v>
      </c>
      <c r="T1011" s="1" t="s">
        <v>3679</v>
      </c>
      <c r="U1011" s="1">
        <v>1</v>
      </c>
      <c r="V1011" s="1" t="s">
        <v>1022</v>
      </c>
      <c r="W1011" s="1">
        <v>219.7</v>
      </c>
      <c r="X1011" s="1">
        <v>0.1</v>
      </c>
      <c r="Y1011" s="1" t="s">
        <v>1022</v>
      </c>
      <c r="Z1011" s="1">
        <v>1</v>
      </c>
      <c r="AA1011" s="1">
        <v>0</v>
      </c>
      <c r="AB1011" s="1">
        <v>0</v>
      </c>
      <c r="AC1011" s="1">
        <v>1</v>
      </c>
      <c r="AD1011" s="1">
        <v>0</v>
      </c>
      <c r="AE1011" s="1">
        <v>0</v>
      </c>
      <c r="AF1011" s="1">
        <v>0</v>
      </c>
      <c r="AG1011" s="1">
        <v>0</v>
      </c>
      <c r="AH1011" s="1">
        <v>0</v>
      </c>
      <c r="AI1011" s="1">
        <v>0</v>
      </c>
      <c r="AJ1011" s="1">
        <v>0</v>
      </c>
      <c r="AK1011" s="1">
        <v>0</v>
      </c>
      <c r="AL1011" s="1">
        <v>0</v>
      </c>
      <c r="AM1011" s="1">
        <v>0</v>
      </c>
      <c r="AN1011" s="1">
        <v>0</v>
      </c>
      <c r="AO1011" s="1">
        <v>0</v>
      </c>
      <c r="AP1011" s="1">
        <v>0</v>
      </c>
      <c r="AQ1011" s="1" t="s">
        <v>1326</v>
      </c>
      <c r="AR1011" s="1">
        <v>0</v>
      </c>
      <c r="AS1011" s="1"/>
      <c r="AT1011" s="1" t="s">
        <v>1067</v>
      </c>
      <c r="AU1011" s="1" t="s">
        <v>1206</v>
      </c>
      <c r="AV1011" s="1" t="s">
        <v>1019</v>
      </c>
      <c r="AW1011" s="1">
        <v>12</v>
      </c>
      <c r="AX1011" s="1">
        <v>0</v>
      </c>
      <c r="AY1011" s="1" t="s">
        <v>3682</v>
      </c>
      <c r="AZ1011" s="1"/>
      <c r="BA1011" s="1"/>
      <c r="BB1011" s="1"/>
      <c r="BC1011" s="1"/>
      <c r="BD1011" s="1"/>
      <c r="BE1011" s="1"/>
      <c r="BF1011" s="3"/>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2">
        <v>41411</v>
      </c>
      <c r="CJ1011" s="2"/>
    </row>
    <row r="1012" spans="1:88" s="20" customFormat="1" ht="30" x14ac:dyDescent="0.25">
      <c r="A1012" s="1">
        <v>401</v>
      </c>
      <c r="B1012" s="1" t="s">
        <v>66</v>
      </c>
      <c r="C1012" s="1" t="s">
        <v>3681</v>
      </c>
      <c r="D1012" s="1"/>
      <c r="E1012" s="1"/>
      <c r="F1012" s="1" t="s">
        <v>3657</v>
      </c>
      <c r="G1012" s="5">
        <v>401.5</v>
      </c>
      <c r="H1012" s="1" t="s">
        <v>3680</v>
      </c>
      <c r="I1012" s="1" t="s">
        <v>1434</v>
      </c>
      <c r="J1012" s="1" t="s">
        <v>70</v>
      </c>
      <c r="K1012" s="1" t="s">
        <v>67</v>
      </c>
      <c r="L1012" s="1" t="s">
        <v>16</v>
      </c>
      <c r="M1012" s="1" t="s">
        <v>1413</v>
      </c>
      <c r="N1012" s="2">
        <v>36373</v>
      </c>
      <c r="O1012" s="1"/>
      <c r="P1012" s="1">
        <v>423098</v>
      </c>
      <c r="Q1012" s="1">
        <v>400102</v>
      </c>
      <c r="R1012" s="1">
        <v>110</v>
      </c>
      <c r="S1012" s="1" t="s">
        <v>1336</v>
      </c>
      <c r="T1012" s="1" t="s">
        <v>3679</v>
      </c>
      <c r="U1012" s="1">
        <v>1</v>
      </c>
      <c r="V1012" s="1" t="s">
        <v>1022</v>
      </c>
      <c r="W1012" s="1">
        <v>220</v>
      </c>
      <c r="X1012" s="1">
        <v>1</v>
      </c>
      <c r="Y1012" s="1" t="s">
        <v>1256</v>
      </c>
      <c r="Z1012" s="1">
        <v>1</v>
      </c>
      <c r="AA1012" s="1">
        <v>0</v>
      </c>
      <c r="AB1012" s="1">
        <v>0</v>
      </c>
      <c r="AC1012" s="1">
        <v>1</v>
      </c>
      <c r="AD1012" s="1">
        <v>0</v>
      </c>
      <c r="AE1012" s="1">
        <v>0</v>
      </c>
      <c r="AF1012" s="1">
        <v>0</v>
      </c>
      <c r="AG1012" s="1">
        <v>0</v>
      </c>
      <c r="AH1012" s="1">
        <v>0</v>
      </c>
      <c r="AI1012" s="1">
        <v>0</v>
      </c>
      <c r="AJ1012" s="1">
        <v>0</v>
      </c>
      <c r="AK1012" s="1">
        <v>0</v>
      </c>
      <c r="AL1012" s="1">
        <v>0</v>
      </c>
      <c r="AM1012" s="1">
        <v>0</v>
      </c>
      <c r="AN1012" s="1">
        <v>0</v>
      </c>
      <c r="AO1012" s="1">
        <v>0</v>
      </c>
      <c r="AP1012" s="1">
        <v>0</v>
      </c>
      <c r="AQ1012" s="1" t="s">
        <v>1326</v>
      </c>
      <c r="AR1012" s="1">
        <v>0</v>
      </c>
      <c r="AS1012" s="1"/>
      <c r="AT1012" s="1" t="s">
        <v>1067</v>
      </c>
      <c r="AU1012" s="1" t="s">
        <v>1206</v>
      </c>
      <c r="AV1012" s="1" t="s">
        <v>1019</v>
      </c>
      <c r="AW1012" s="1">
        <v>12</v>
      </c>
      <c r="AX1012" s="1">
        <v>0</v>
      </c>
      <c r="AY1012" s="1" t="s">
        <v>3678</v>
      </c>
      <c r="AZ1012" s="1"/>
      <c r="BA1012" s="1"/>
      <c r="BB1012" s="1"/>
      <c r="BC1012" s="1"/>
      <c r="BD1012" s="1"/>
      <c r="BE1012" s="1"/>
      <c r="BF1012" s="3"/>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2">
        <v>41411</v>
      </c>
      <c r="CJ1012" s="2"/>
    </row>
    <row r="1013" spans="1:88" s="20" customFormat="1" ht="45" x14ac:dyDescent="0.25">
      <c r="A1013" s="1">
        <v>401</v>
      </c>
      <c r="B1013" s="1" t="s">
        <v>66</v>
      </c>
      <c r="C1013" s="1"/>
      <c r="D1013" s="1"/>
      <c r="E1013" s="1"/>
      <c r="F1013" s="1" t="s">
        <v>3657</v>
      </c>
      <c r="G1013" s="5">
        <v>401.1</v>
      </c>
      <c r="H1013" s="1" t="s">
        <v>3694</v>
      </c>
      <c r="I1013" s="1" t="s">
        <v>1434</v>
      </c>
      <c r="J1013" s="1" t="s">
        <v>70</v>
      </c>
      <c r="K1013" s="1" t="s">
        <v>67</v>
      </c>
      <c r="L1013" s="1" t="s">
        <v>16</v>
      </c>
      <c r="M1013" s="1" t="s">
        <v>1413</v>
      </c>
      <c r="N1013" s="2">
        <v>36373</v>
      </c>
      <c r="O1013" s="1" t="s">
        <v>3693</v>
      </c>
      <c r="P1013" s="1">
        <v>423096</v>
      </c>
      <c r="Q1013" s="1">
        <v>400042</v>
      </c>
      <c r="R1013" s="1">
        <v>110</v>
      </c>
      <c r="S1013" s="1" t="s">
        <v>1336</v>
      </c>
      <c r="T1013" s="1" t="s">
        <v>3692</v>
      </c>
      <c r="U1013" s="1">
        <v>5</v>
      </c>
      <c r="V1013" s="1" t="s">
        <v>1194</v>
      </c>
      <c r="W1013" s="1">
        <v>197</v>
      </c>
      <c r="X1013" s="1">
        <v>5</v>
      </c>
      <c r="Y1013" s="1" t="s">
        <v>1256</v>
      </c>
      <c r="Z1013" s="1">
        <v>1</v>
      </c>
      <c r="AA1013" s="1">
        <v>1</v>
      </c>
      <c r="AB1013" s="1">
        <v>0</v>
      </c>
      <c r="AC1013" s="1">
        <v>0</v>
      </c>
      <c r="AD1013" s="1">
        <v>0</v>
      </c>
      <c r="AE1013" s="1">
        <v>0</v>
      </c>
      <c r="AF1013" s="1">
        <v>0</v>
      </c>
      <c r="AG1013" s="1">
        <v>0</v>
      </c>
      <c r="AH1013" s="1">
        <v>1</v>
      </c>
      <c r="AI1013" s="1">
        <v>1</v>
      </c>
      <c r="AJ1013" s="1">
        <v>0</v>
      </c>
      <c r="AK1013" s="1">
        <v>0</v>
      </c>
      <c r="AL1013" s="1">
        <v>0</v>
      </c>
      <c r="AM1013" s="1">
        <v>0</v>
      </c>
      <c r="AN1013" s="1">
        <v>0</v>
      </c>
      <c r="AO1013" s="1">
        <v>0</v>
      </c>
      <c r="AP1013" s="1">
        <v>0</v>
      </c>
      <c r="AQ1013" s="1" t="s">
        <v>1580</v>
      </c>
      <c r="AR1013" s="1">
        <v>0</v>
      </c>
      <c r="AS1013" s="1"/>
      <c r="AT1013" s="1" t="s">
        <v>1067</v>
      </c>
      <c r="AU1013" s="1" t="s">
        <v>1206</v>
      </c>
      <c r="AV1013" s="1" t="s">
        <v>1019</v>
      </c>
      <c r="AW1013" s="1">
        <v>12</v>
      </c>
      <c r="AX1013" s="1">
        <v>12</v>
      </c>
      <c r="AY1013" s="1" t="s">
        <v>3663</v>
      </c>
      <c r="AZ1013" s="1" t="s">
        <v>1065</v>
      </c>
      <c r="BA1013" s="1"/>
      <c r="BB1013" s="1" t="s">
        <v>3691</v>
      </c>
      <c r="BC1013" s="1"/>
      <c r="BD1013" s="1" t="s">
        <v>1542</v>
      </c>
      <c r="BE1013" s="1" t="s">
        <v>1036</v>
      </c>
      <c r="BF1013" s="3">
        <v>12</v>
      </c>
      <c r="BG1013" s="1" t="s">
        <v>3662</v>
      </c>
      <c r="BH1013" s="1" t="s">
        <v>1135</v>
      </c>
      <c r="BI1013" s="1" t="s">
        <v>1173</v>
      </c>
      <c r="BJ1013" s="1" t="s">
        <v>1225</v>
      </c>
      <c r="BK1013" s="1" t="s">
        <v>1109</v>
      </c>
      <c r="BL1013" s="1" t="s">
        <v>1108</v>
      </c>
      <c r="BM1013" s="1" t="s">
        <v>1107</v>
      </c>
      <c r="BN1013" s="1">
        <v>1</v>
      </c>
      <c r="BO1013" s="1"/>
      <c r="BP1013" s="1"/>
      <c r="BQ1013" s="1"/>
      <c r="BR1013" s="1"/>
      <c r="BS1013" s="1" t="s">
        <v>1106</v>
      </c>
      <c r="BT1013" s="1" t="s">
        <v>1106</v>
      </c>
      <c r="BU1013" s="1" t="s">
        <v>1266</v>
      </c>
      <c r="BV1013" s="1" t="s">
        <v>2272</v>
      </c>
      <c r="BW1013" s="1" t="s">
        <v>3686</v>
      </c>
      <c r="BX1013" s="1" t="s">
        <v>3685</v>
      </c>
      <c r="BY1013" s="1" t="s">
        <v>3685</v>
      </c>
      <c r="BZ1013" s="1" t="s">
        <v>3685</v>
      </c>
      <c r="CA1013" s="1" t="s">
        <v>3685</v>
      </c>
      <c r="CB1013" s="1" t="s">
        <v>3685</v>
      </c>
      <c r="CC1013" s="1" t="s">
        <v>3686</v>
      </c>
      <c r="CD1013" s="1" t="s">
        <v>3685</v>
      </c>
      <c r="CE1013" s="1" t="s">
        <v>3685</v>
      </c>
      <c r="CF1013" s="1" t="s">
        <v>3685</v>
      </c>
      <c r="CG1013" s="1" t="s">
        <v>3685</v>
      </c>
      <c r="CH1013" s="1" t="s">
        <v>3685</v>
      </c>
      <c r="CI1013" s="2">
        <v>41411</v>
      </c>
      <c r="CJ1013" s="2">
        <v>38718</v>
      </c>
    </row>
    <row r="1014" spans="1:88" s="20" customFormat="1" ht="45" x14ac:dyDescent="0.25">
      <c r="A1014" s="12">
        <v>401</v>
      </c>
      <c r="B1014" s="12" t="s">
        <v>66</v>
      </c>
      <c r="C1014" s="12"/>
      <c r="D1014" s="12"/>
      <c r="E1014" s="12"/>
      <c r="F1014" s="1" t="s">
        <v>3657</v>
      </c>
      <c r="G1014" s="19">
        <v>401.91</v>
      </c>
      <c r="H1014" s="12" t="s">
        <v>1808</v>
      </c>
      <c r="I1014" s="12" t="s">
        <v>1434</v>
      </c>
      <c r="J1014" s="12" t="s">
        <v>70</v>
      </c>
      <c r="K1014" s="12" t="s">
        <v>67</v>
      </c>
      <c r="L1014" s="12" t="s">
        <v>16</v>
      </c>
      <c r="M1014" s="12" t="s">
        <v>1413</v>
      </c>
      <c r="N1014" s="16">
        <v>36373</v>
      </c>
      <c r="O1014" s="12"/>
      <c r="P1014" s="12">
        <v>423090</v>
      </c>
      <c r="Q1014" s="12">
        <v>400110</v>
      </c>
      <c r="R1014" s="12">
        <v>110</v>
      </c>
      <c r="S1014" s="12" t="s">
        <v>1336</v>
      </c>
      <c r="T1014" s="12" t="s">
        <v>3665</v>
      </c>
      <c r="U1014" s="12">
        <v>20</v>
      </c>
      <c r="V1014" s="12" t="s">
        <v>1207</v>
      </c>
      <c r="W1014" s="12"/>
      <c r="X1014" s="12"/>
      <c r="Y1014" s="12"/>
      <c r="Z1014" s="12">
        <v>1</v>
      </c>
      <c r="AA1014" s="12">
        <v>0</v>
      </c>
      <c r="AB1014" s="12">
        <v>0</v>
      </c>
      <c r="AC1014" s="12">
        <v>0</v>
      </c>
      <c r="AD1014" s="12">
        <v>0</v>
      </c>
      <c r="AE1014" s="12">
        <v>0</v>
      </c>
      <c r="AF1014" s="12">
        <v>0</v>
      </c>
      <c r="AG1014" s="12">
        <v>0</v>
      </c>
      <c r="AH1014" s="12">
        <v>0</v>
      </c>
      <c r="AI1014" s="12">
        <v>1</v>
      </c>
      <c r="AJ1014" s="12">
        <v>0</v>
      </c>
      <c r="AK1014" s="12">
        <v>0</v>
      </c>
      <c r="AL1014" s="12">
        <v>0</v>
      </c>
      <c r="AM1014" s="12">
        <v>0</v>
      </c>
      <c r="AN1014" s="12">
        <v>0</v>
      </c>
      <c r="AO1014" s="12">
        <v>0</v>
      </c>
      <c r="AP1014" s="12">
        <v>0</v>
      </c>
      <c r="AQ1014" s="12" t="s">
        <v>1074</v>
      </c>
      <c r="AR1014" s="12">
        <v>0</v>
      </c>
      <c r="AS1014" s="12"/>
      <c r="AT1014" s="12" t="s">
        <v>1067</v>
      </c>
      <c r="AU1014" s="12" t="s">
        <v>1206</v>
      </c>
      <c r="AV1014" s="1" t="s">
        <v>1019</v>
      </c>
      <c r="AW1014" s="12">
        <v>12</v>
      </c>
      <c r="AX1014" s="1">
        <v>0</v>
      </c>
      <c r="AY1014" s="12" t="s">
        <v>3663</v>
      </c>
      <c r="AZ1014" s="1" t="s">
        <v>1065</v>
      </c>
      <c r="BA1014" s="1"/>
      <c r="BB1014" s="1" t="s">
        <v>1926</v>
      </c>
      <c r="BC1014" s="1"/>
      <c r="BD1014" s="1" t="s">
        <v>1542</v>
      </c>
      <c r="BE1014" s="1" t="s">
        <v>1730</v>
      </c>
      <c r="BF1014" s="3"/>
      <c r="BG1014" s="1" t="s">
        <v>3662</v>
      </c>
      <c r="BH1014" s="1" t="s">
        <v>1135</v>
      </c>
      <c r="BI1014" s="1" t="s">
        <v>1173</v>
      </c>
      <c r="BJ1014" s="1" t="s">
        <v>1225</v>
      </c>
      <c r="BK1014" s="1" t="s">
        <v>1109</v>
      </c>
      <c r="BL1014" s="1" t="s">
        <v>1108</v>
      </c>
      <c r="BM1014" s="1" t="s">
        <v>1107</v>
      </c>
      <c r="BN1014" s="1">
        <v>0</v>
      </c>
      <c r="BO1014" s="1"/>
      <c r="BP1014" s="1"/>
      <c r="BQ1014" s="1"/>
      <c r="BR1014" s="1"/>
      <c r="BS1014" s="1" t="s">
        <v>1427</v>
      </c>
      <c r="BT1014" s="1"/>
      <c r="BU1014" s="1"/>
      <c r="BV1014" s="1" t="s">
        <v>2272</v>
      </c>
      <c r="BW1014" s="1">
        <v>0</v>
      </c>
      <c r="BX1014" s="1">
        <v>0</v>
      </c>
      <c r="BY1014" s="1">
        <v>0</v>
      </c>
      <c r="BZ1014" s="1">
        <v>0</v>
      </c>
      <c r="CA1014" s="1">
        <v>0</v>
      </c>
      <c r="CB1014" s="1">
        <v>0</v>
      </c>
      <c r="CC1014" s="1">
        <v>0</v>
      </c>
      <c r="CD1014" s="1">
        <v>0</v>
      </c>
      <c r="CE1014" s="1">
        <v>0</v>
      </c>
      <c r="CF1014" s="1">
        <v>0</v>
      </c>
      <c r="CG1014" s="1">
        <v>0</v>
      </c>
      <c r="CH1014" s="1">
        <v>0</v>
      </c>
      <c r="CI1014" s="2">
        <v>41411</v>
      </c>
      <c r="CJ1014" s="2">
        <v>41282</v>
      </c>
    </row>
    <row r="1015" spans="1:88" s="20" customFormat="1" ht="30" x14ac:dyDescent="0.25">
      <c r="A1015" s="1">
        <v>401</v>
      </c>
      <c r="B1015" s="1" t="s">
        <v>66</v>
      </c>
      <c r="C1015" s="1" t="s">
        <v>3681</v>
      </c>
      <c r="D1015" s="1"/>
      <c r="E1015" s="1"/>
      <c r="F1015" s="1" t="s">
        <v>3657</v>
      </c>
      <c r="G1015" s="5">
        <v>401.2</v>
      </c>
      <c r="H1015" s="1" t="s">
        <v>3690</v>
      </c>
      <c r="I1015" s="1" t="s">
        <v>1434</v>
      </c>
      <c r="J1015" s="1" t="s">
        <v>70</v>
      </c>
      <c r="K1015" s="1" t="s">
        <v>67</v>
      </c>
      <c r="L1015" s="1" t="s">
        <v>16</v>
      </c>
      <c r="M1015" s="1" t="s">
        <v>1413</v>
      </c>
      <c r="N1015" s="2">
        <v>36373</v>
      </c>
      <c r="O1015" s="1"/>
      <c r="P1015" s="1">
        <v>423080</v>
      </c>
      <c r="Q1015" s="1">
        <v>400270</v>
      </c>
      <c r="R1015" s="1">
        <v>110</v>
      </c>
      <c r="S1015" s="1" t="s">
        <v>1336</v>
      </c>
      <c r="T1015" s="1" t="s">
        <v>3689</v>
      </c>
      <c r="U1015" s="1">
        <v>1</v>
      </c>
      <c r="V1015" s="1" t="s">
        <v>1022</v>
      </c>
      <c r="W1015" s="1">
        <v>220</v>
      </c>
      <c r="X1015" s="1">
        <v>5</v>
      </c>
      <c r="Y1015" s="1" t="s">
        <v>1256</v>
      </c>
      <c r="Z1015" s="1">
        <v>1</v>
      </c>
      <c r="AA1015" s="1">
        <v>1</v>
      </c>
      <c r="AB1015" s="1">
        <v>0</v>
      </c>
      <c r="AC1015" s="1">
        <v>0</v>
      </c>
      <c r="AD1015" s="1">
        <v>0</v>
      </c>
      <c r="AE1015" s="1">
        <v>0</v>
      </c>
      <c r="AF1015" s="1">
        <v>0</v>
      </c>
      <c r="AG1015" s="1">
        <v>0</v>
      </c>
      <c r="AH1015" s="1">
        <v>0</v>
      </c>
      <c r="AI1015" s="1">
        <v>1</v>
      </c>
      <c r="AJ1015" s="1">
        <v>0</v>
      </c>
      <c r="AK1015" s="1">
        <v>0</v>
      </c>
      <c r="AL1015" s="1">
        <v>0</v>
      </c>
      <c r="AM1015" s="1">
        <v>0</v>
      </c>
      <c r="AN1015" s="1">
        <v>0</v>
      </c>
      <c r="AO1015" s="1">
        <v>0</v>
      </c>
      <c r="AP1015" s="1">
        <v>0</v>
      </c>
      <c r="AQ1015" s="1" t="s">
        <v>1465</v>
      </c>
      <c r="AR1015" s="1">
        <v>0</v>
      </c>
      <c r="AS1015" s="1"/>
      <c r="AT1015" s="1" t="s">
        <v>1067</v>
      </c>
      <c r="AU1015" s="1" t="s">
        <v>1206</v>
      </c>
      <c r="AV1015" s="1" t="s">
        <v>1019</v>
      </c>
      <c r="AW1015" s="1">
        <v>12</v>
      </c>
      <c r="AX1015" s="1">
        <v>0</v>
      </c>
      <c r="AY1015" s="1" t="s">
        <v>3688</v>
      </c>
      <c r="AZ1015" s="1" t="s">
        <v>1065</v>
      </c>
      <c r="BA1015" s="1"/>
      <c r="BB1015" s="1" t="s">
        <v>3687</v>
      </c>
      <c r="BC1015" s="1"/>
      <c r="BD1015" s="1" t="s">
        <v>1542</v>
      </c>
      <c r="BE1015" s="1" t="s">
        <v>1036</v>
      </c>
      <c r="BF1015" s="3">
        <v>12</v>
      </c>
      <c r="BG1015" s="1" t="s">
        <v>3662</v>
      </c>
      <c r="BH1015" s="1" t="s">
        <v>1135</v>
      </c>
      <c r="BI1015" s="1" t="s">
        <v>1173</v>
      </c>
      <c r="BJ1015" s="1" t="s">
        <v>1225</v>
      </c>
      <c r="BK1015" s="1" t="s">
        <v>1109</v>
      </c>
      <c r="BL1015" s="1" t="s">
        <v>1108</v>
      </c>
      <c r="BM1015" s="1" t="s">
        <v>1107</v>
      </c>
      <c r="BN1015" s="1">
        <v>1</v>
      </c>
      <c r="BO1015" s="1"/>
      <c r="BP1015" s="1"/>
      <c r="BQ1015" s="1"/>
      <c r="BR1015" s="1"/>
      <c r="BS1015" s="1" t="s">
        <v>1106</v>
      </c>
      <c r="BT1015" s="1" t="s">
        <v>1106</v>
      </c>
      <c r="BU1015" s="1" t="s">
        <v>1266</v>
      </c>
      <c r="BV1015" s="1" t="s">
        <v>2272</v>
      </c>
      <c r="BW1015" s="1" t="s">
        <v>3686</v>
      </c>
      <c r="BX1015" s="1" t="s">
        <v>3685</v>
      </c>
      <c r="BY1015" s="1" t="s">
        <v>3685</v>
      </c>
      <c r="BZ1015" s="1" t="s">
        <v>3685</v>
      </c>
      <c r="CA1015" s="1" t="s">
        <v>3685</v>
      </c>
      <c r="CB1015" s="1" t="s">
        <v>3685</v>
      </c>
      <c r="CC1015" s="1" t="s">
        <v>3686</v>
      </c>
      <c r="CD1015" s="1" t="s">
        <v>3685</v>
      </c>
      <c r="CE1015" s="1" t="s">
        <v>3685</v>
      </c>
      <c r="CF1015" s="1" t="s">
        <v>3685</v>
      </c>
      <c r="CG1015" s="1" t="s">
        <v>3685</v>
      </c>
      <c r="CH1015" s="1" t="s">
        <v>3685</v>
      </c>
      <c r="CI1015" s="2">
        <v>41411</v>
      </c>
      <c r="CJ1015" s="2">
        <v>38718</v>
      </c>
    </row>
    <row r="1016" spans="1:88" ht="45" x14ac:dyDescent="0.25">
      <c r="A1016" s="12">
        <v>401</v>
      </c>
      <c r="B1016" s="12" t="s">
        <v>66</v>
      </c>
      <c r="C1016" s="12"/>
      <c r="D1016" s="12"/>
      <c r="E1016" s="12"/>
      <c r="F1016" s="1" t="s">
        <v>3657</v>
      </c>
      <c r="G1016" s="19">
        <v>401.92</v>
      </c>
      <c r="H1016" s="12" t="s">
        <v>1098</v>
      </c>
      <c r="I1016" s="12" t="s">
        <v>1434</v>
      </c>
      <c r="J1016" s="12" t="s">
        <v>70</v>
      </c>
      <c r="K1016" s="12" t="s">
        <v>67</v>
      </c>
      <c r="L1016" s="12" t="s">
        <v>16</v>
      </c>
      <c r="M1016" s="12" t="s">
        <v>1413</v>
      </c>
      <c r="N1016" s="16">
        <v>36373</v>
      </c>
      <c r="O1016" s="12"/>
      <c r="P1016" s="12">
        <v>423035</v>
      </c>
      <c r="Q1016" s="12">
        <v>400220</v>
      </c>
      <c r="R1016" s="12">
        <v>110</v>
      </c>
      <c r="S1016" s="12" t="s">
        <v>1336</v>
      </c>
      <c r="T1016" s="12" t="s">
        <v>3664</v>
      </c>
      <c r="U1016" s="12">
        <v>20</v>
      </c>
      <c r="V1016" s="12" t="s">
        <v>1207</v>
      </c>
      <c r="W1016" s="12"/>
      <c r="X1016" s="12"/>
      <c r="Y1016" s="12"/>
      <c r="Z1016" s="12">
        <v>1</v>
      </c>
      <c r="AA1016" s="12">
        <v>0</v>
      </c>
      <c r="AB1016" s="12">
        <v>0</v>
      </c>
      <c r="AC1016" s="12">
        <v>0</v>
      </c>
      <c r="AD1016" s="12">
        <v>0</v>
      </c>
      <c r="AE1016" s="12">
        <v>0</v>
      </c>
      <c r="AF1016" s="12">
        <v>0</v>
      </c>
      <c r="AG1016" s="12">
        <v>1</v>
      </c>
      <c r="AH1016" s="12">
        <v>1</v>
      </c>
      <c r="AI1016" s="12">
        <v>1</v>
      </c>
      <c r="AJ1016" s="12">
        <v>0</v>
      </c>
      <c r="AK1016" s="12">
        <v>0</v>
      </c>
      <c r="AL1016" s="12">
        <v>0</v>
      </c>
      <c r="AM1016" s="12">
        <v>0</v>
      </c>
      <c r="AN1016" s="12">
        <v>0</v>
      </c>
      <c r="AO1016" s="12">
        <v>0</v>
      </c>
      <c r="AP1016" s="12">
        <v>0</v>
      </c>
      <c r="AQ1016" s="12" t="s">
        <v>1097</v>
      </c>
      <c r="AR1016" s="12">
        <v>0</v>
      </c>
      <c r="AS1016" s="12"/>
      <c r="AT1016" s="12" t="s">
        <v>1067</v>
      </c>
      <c r="AU1016" s="12" t="s">
        <v>1206</v>
      </c>
      <c r="AV1016" s="1" t="s">
        <v>1019</v>
      </c>
      <c r="AW1016" s="12">
        <v>12</v>
      </c>
      <c r="AX1016" s="1">
        <v>0</v>
      </c>
      <c r="AY1016" s="12" t="s">
        <v>3663</v>
      </c>
      <c r="AZ1016" s="1" t="s">
        <v>1065</v>
      </c>
      <c r="BB1016" s="1" t="s">
        <v>1364</v>
      </c>
      <c r="BD1016" s="1" t="s">
        <v>1542</v>
      </c>
      <c r="BE1016" s="1" t="s">
        <v>1730</v>
      </c>
      <c r="BG1016" s="1" t="s">
        <v>3662</v>
      </c>
      <c r="BH1016" s="1" t="s">
        <v>1135</v>
      </c>
      <c r="BI1016" s="1" t="s">
        <v>1173</v>
      </c>
      <c r="BJ1016" s="1" t="s">
        <v>1225</v>
      </c>
      <c r="BK1016" s="1" t="s">
        <v>1109</v>
      </c>
      <c r="BL1016" s="1" t="s">
        <v>1108</v>
      </c>
      <c r="BM1016" s="1" t="s">
        <v>1107</v>
      </c>
      <c r="BN1016" s="1">
        <v>0</v>
      </c>
      <c r="BS1016" s="1" t="s">
        <v>1106</v>
      </c>
      <c r="BU1016" s="1" t="s">
        <v>1266</v>
      </c>
      <c r="BV1016" s="1" t="s">
        <v>2272</v>
      </c>
      <c r="BW1016" s="1">
        <v>0</v>
      </c>
      <c r="BX1016" s="1">
        <v>0</v>
      </c>
      <c r="BY1016" s="1">
        <v>0</v>
      </c>
      <c r="BZ1016" s="1">
        <v>0</v>
      </c>
      <c r="CA1016" s="1">
        <v>0</v>
      </c>
      <c r="CB1016" s="1">
        <v>0</v>
      </c>
      <c r="CC1016" s="1">
        <v>0</v>
      </c>
      <c r="CD1016" s="1">
        <v>0</v>
      </c>
      <c r="CE1016" s="1">
        <v>0</v>
      </c>
      <c r="CF1016" s="1">
        <v>0</v>
      </c>
      <c r="CG1016" s="1">
        <v>0</v>
      </c>
      <c r="CH1016" s="1">
        <v>0</v>
      </c>
      <c r="CI1016" s="2">
        <v>41411</v>
      </c>
      <c r="CJ1016" s="2">
        <v>41282</v>
      </c>
    </row>
    <row r="1017" spans="1:88" ht="30" x14ac:dyDescent="0.25">
      <c r="A1017" s="12">
        <v>401</v>
      </c>
      <c r="B1017" s="12" t="s">
        <v>66</v>
      </c>
      <c r="C1017" s="12"/>
      <c r="D1017" s="12"/>
      <c r="E1017" s="12"/>
      <c r="F1017" s="1" t="s">
        <v>3657</v>
      </c>
      <c r="G1017" s="19">
        <v>401.93</v>
      </c>
      <c r="H1017" s="12" t="s">
        <v>3661</v>
      </c>
      <c r="I1017" s="12"/>
      <c r="J1017" s="12" t="s">
        <v>70</v>
      </c>
      <c r="K1017" s="12" t="s">
        <v>67</v>
      </c>
      <c r="L1017" s="12" t="s">
        <v>16</v>
      </c>
      <c r="M1017" s="12" t="s">
        <v>1413</v>
      </c>
      <c r="N1017" s="16"/>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W1017" s="12"/>
      <c r="AY1017" s="12"/>
    </row>
    <row r="1018" spans="1:88" ht="30" x14ac:dyDescent="0.25">
      <c r="A1018" s="12">
        <v>401</v>
      </c>
      <c r="B1018" s="12" t="s">
        <v>66</v>
      </c>
      <c r="C1018" s="12"/>
      <c r="D1018" s="12"/>
      <c r="E1018" s="12"/>
      <c r="F1018" s="1" t="s">
        <v>3657</v>
      </c>
      <c r="G1018" s="19">
        <v>401.94</v>
      </c>
      <c r="H1018" s="12" t="s">
        <v>3660</v>
      </c>
      <c r="I1018" s="12"/>
      <c r="J1018" s="12" t="s">
        <v>70</v>
      </c>
      <c r="K1018" s="12" t="s">
        <v>67</v>
      </c>
      <c r="L1018" s="12" t="s">
        <v>16</v>
      </c>
      <c r="M1018" s="12" t="s">
        <v>1413</v>
      </c>
      <c r="N1018" s="16"/>
      <c r="O1018" s="12"/>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c r="AL1018" s="12"/>
      <c r="AM1018" s="12"/>
      <c r="AN1018" s="12"/>
      <c r="AO1018" s="12"/>
      <c r="AP1018" s="12"/>
      <c r="AQ1018" s="12"/>
      <c r="AR1018" s="12"/>
      <c r="AS1018" s="12"/>
      <c r="AT1018" s="12"/>
      <c r="AU1018" s="12"/>
      <c r="AW1018" s="12"/>
      <c r="AY1018" s="12"/>
    </row>
    <row r="1019" spans="1:88" ht="30" x14ac:dyDescent="0.25">
      <c r="A1019" s="12">
        <v>401</v>
      </c>
      <c r="B1019" s="12" t="s">
        <v>66</v>
      </c>
      <c r="C1019" s="12"/>
      <c r="D1019" s="12"/>
      <c r="E1019" s="12"/>
      <c r="F1019" s="1" t="s">
        <v>3657</v>
      </c>
      <c r="G1019" s="19">
        <v>401.95</v>
      </c>
      <c r="H1019" s="12" t="s">
        <v>3659</v>
      </c>
      <c r="I1019" s="12"/>
      <c r="J1019" s="12" t="s">
        <v>70</v>
      </c>
      <c r="K1019" s="12" t="s">
        <v>67</v>
      </c>
      <c r="L1019" s="12" t="s">
        <v>16</v>
      </c>
      <c r="M1019" s="12" t="s">
        <v>1413</v>
      </c>
      <c r="N1019" s="16"/>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W1019" s="12"/>
      <c r="AY1019" s="12"/>
    </row>
    <row r="1020" spans="1:88" ht="30" x14ac:dyDescent="0.25">
      <c r="A1020" s="12">
        <v>401</v>
      </c>
      <c r="B1020" s="12" t="s">
        <v>66</v>
      </c>
      <c r="C1020" s="12"/>
      <c r="D1020" s="12"/>
      <c r="E1020" s="12"/>
      <c r="F1020" s="1" t="s">
        <v>3657</v>
      </c>
      <c r="G1020" s="19">
        <v>401.96</v>
      </c>
      <c r="H1020" s="12" t="s">
        <v>3658</v>
      </c>
      <c r="I1020" s="12"/>
      <c r="J1020" s="12" t="s">
        <v>70</v>
      </c>
      <c r="K1020" s="12" t="s">
        <v>67</v>
      </c>
      <c r="L1020" s="12" t="s">
        <v>16</v>
      </c>
      <c r="M1020" s="12" t="s">
        <v>1413</v>
      </c>
      <c r="N1020" s="16"/>
      <c r="O1020" s="12"/>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W1020" s="12"/>
      <c r="AY1020" s="12"/>
    </row>
    <row r="1021" spans="1:88" ht="30" x14ac:dyDescent="0.25">
      <c r="A1021" s="12">
        <v>401</v>
      </c>
      <c r="B1021" s="12" t="s">
        <v>66</v>
      </c>
      <c r="C1021" s="12"/>
      <c r="D1021" s="12"/>
      <c r="E1021" s="12"/>
      <c r="F1021" s="1" t="s">
        <v>3657</v>
      </c>
      <c r="G1021" s="19">
        <v>401.96</v>
      </c>
      <c r="H1021" s="12" t="s">
        <v>3656</v>
      </c>
      <c r="I1021" s="12"/>
      <c r="J1021" s="12" t="s">
        <v>70</v>
      </c>
      <c r="K1021" s="12" t="s">
        <v>67</v>
      </c>
      <c r="L1021" s="12" t="s">
        <v>16</v>
      </c>
      <c r="M1021" s="12" t="s">
        <v>1413</v>
      </c>
      <c r="N1021" s="16"/>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W1021" s="12"/>
      <c r="AY1021" s="12"/>
    </row>
    <row r="1022" spans="1:88" ht="30" x14ac:dyDescent="0.25">
      <c r="A1022" s="1">
        <v>402</v>
      </c>
      <c r="B1022" s="1" t="s">
        <v>71</v>
      </c>
      <c r="F1022" s="1" t="s">
        <v>3655</v>
      </c>
      <c r="G1022" s="5">
        <v>402.1</v>
      </c>
      <c r="H1022" s="1" t="s">
        <v>3654</v>
      </c>
      <c r="I1022" s="1" t="s">
        <v>16</v>
      </c>
      <c r="J1022" s="1" t="s">
        <v>942</v>
      </c>
      <c r="K1022" s="1" t="s">
        <v>72</v>
      </c>
      <c r="L1022" s="1" t="s">
        <v>16</v>
      </c>
      <c r="M1022" s="1" t="s">
        <v>1413</v>
      </c>
      <c r="N1022" s="2">
        <v>36373</v>
      </c>
      <c r="P1022" s="1">
        <v>389011</v>
      </c>
      <c r="Q1022" s="1">
        <v>352169</v>
      </c>
      <c r="R1022" s="1">
        <v>118</v>
      </c>
      <c r="S1022" s="1" t="s">
        <v>1209</v>
      </c>
      <c r="T1022" s="1" t="s">
        <v>3653</v>
      </c>
      <c r="U1022" s="1">
        <v>10</v>
      </c>
      <c r="V1022" s="1" t="s">
        <v>1529</v>
      </c>
      <c r="W1022" s="1">
        <v>178</v>
      </c>
      <c r="X1022" s="1">
        <v>1</v>
      </c>
      <c r="Y1022" s="1" t="s">
        <v>1256</v>
      </c>
      <c r="Z1022" s="1">
        <v>1</v>
      </c>
      <c r="AA1022" s="1">
        <v>0</v>
      </c>
      <c r="AB1022" s="1">
        <v>0</v>
      </c>
      <c r="AC1022" s="1">
        <v>1</v>
      </c>
      <c r="AD1022" s="1">
        <v>0</v>
      </c>
      <c r="AE1022" s="1">
        <v>0</v>
      </c>
      <c r="AF1022" s="1">
        <v>0</v>
      </c>
      <c r="AG1022" s="1">
        <v>0</v>
      </c>
      <c r="AH1022" s="1">
        <v>0</v>
      </c>
      <c r="AI1022" s="1">
        <v>0</v>
      </c>
      <c r="AJ1022" s="1">
        <v>0</v>
      </c>
      <c r="AK1022" s="1">
        <v>0</v>
      </c>
      <c r="AL1022" s="1">
        <v>0</v>
      </c>
      <c r="AM1022" s="1">
        <v>0</v>
      </c>
      <c r="AN1022" s="1">
        <v>0</v>
      </c>
      <c r="AO1022" s="1">
        <v>0</v>
      </c>
      <c r="AP1022" s="1">
        <v>0</v>
      </c>
      <c r="AQ1022" s="1" t="s">
        <v>1326</v>
      </c>
      <c r="AR1022" s="1">
        <v>0</v>
      </c>
      <c r="AT1022" s="1" t="s">
        <v>16</v>
      </c>
      <c r="AU1022" s="1" t="s">
        <v>1206</v>
      </c>
      <c r="AV1022" s="1" t="s">
        <v>1452</v>
      </c>
      <c r="AW1022" s="1">
        <v>4</v>
      </c>
      <c r="AX1022" s="1">
        <v>4</v>
      </c>
      <c r="CI1022" s="2">
        <v>41411</v>
      </c>
    </row>
    <row r="1023" spans="1:88" ht="30" x14ac:dyDescent="0.25">
      <c r="A1023" s="1">
        <v>403</v>
      </c>
      <c r="B1023" s="1" t="s">
        <v>73</v>
      </c>
      <c r="F1023" s="1" t="s">
        <v>3652</v>
      </c>
      <c r="G1023" s="5">
        <v>403.1</v>
      </c>
      <c r="H1023" s="1" t="s">
        <v>1414</v>
      </c>
      <c r="I1023" s="1" t="s">
        <v>16</v>
      </c>
      <c r="J1023" s="1" t="s">
        <v>942</v>
      </c>
      <c r="K1023" s="1" t="s">
        <v>72</v>
      </c>
      <c r="L1023" s="1" t="s">
        <v>16</v>
      </c>
      <c r="M1023" s="1" t="s">
        <v>1413</v>
      </c>
      <c r="N1023" s="2">
        <v>36373</v>
      </c>
      <c r="P1023" s="1">
        <v>390008</v>
      </c>
      <c r="Q1023" s="1">
        <v>351335</v>
      </c>
      <c r="R1023" s="1">
        <v>118</v>
      </c>
      <c r="S1023" s="1" t="s">
        <v>1209</v>
      </c>
      <c r="T1023" s="1" t="s">
        <v>3651</v>
      </c>
      <c r="U1023" s="1">
        <v>20</v>
      </c>
      <c r="V1023" s="1" t="s">
        <v>1529</v>
      </c>
      <c r="W1023" s="1">
        <v>158</v>
      </c>
      <c r="X1023" s="1">
        <v>10</v>
      </c>
      <c r="Y1023" s="1" t="s">
        <v>1529</v>
      </c>
      <c r="Z1023" s="1">
        <v>1</v>
      </c>
      <c r="AA1023" s="1">
        <v>1</v>
      </c>
      <c r="AB1023" s="1">
        <v>0</v>
      </c>
      <c r="AC1023" s="1">
        <v>1</v>
      </c>
      <c r="AD1023" s="1">
        <v>0</v>
      </c>
      <c r="AE1023" s="1">
        <v>0</v>
      </c>
      <c r="AF1023" s="1">
        <v>0</v>
      </c>
      <c r="AG1023" s="1">
        <v>0</v>
      </c>
      <c r="AH1023" s="1">
        <v>1</v>
      </c>
      <c r="AI1023" s="1">
        <v>1</v>
      </c>
      <c r="AJ1023" s="1">
        <v>0</v>
      </c>
      <c r="AK1023" s="1">
        <v>0</v>
      </c>
      <c r="AL1023" s="1">
        <v>0</v>
      </c>
      <c r="AM1023" s="1">
        <v>0</v>
      </c>
      <c r="AN1023" s="1">
        <v>0</v>
      </c>
      <c r="AO1023" s="1">
        <v>0</v>
      </c>
      <c r="AP1023" s="1">
        <v>0</v>
      </c>
      <c r="AQ1023" s="1" t="s">
        <v>2381</v>
      </c>
      <c r="AR1023" s="1">
        <v>0</v>
      </c>
      <c r="AT1023" s="1" t="s">
        <v>16</v>
      </c>
      <c r="AU1023" s="1" t="s">
        <v>1206</v>
      </c>
      <c r="AV1023" s="1" t="s">
        <v>1452</v>
      </c>
      <c r="AW1023" s="1">
        <v>4</v>
      </c>
      <c r="AX1023" s="1">
        <v>4</v>
      </c>
      <c r="AZ1023" s="1" t="s">
        <v>1065</v>
      </c>
      <c r="BB1023" s="1" t="s">
        <v>2837</v>
      </c>
      <c r="BC1023" s="1" t="s">
        <v>3650</v>
      </c>
      <c r="BD1023" s="1" t="s">
        <v>3647</v>
      </c>
      <c r="BE1023" s="1" t="s">
        <v>1452</v>
      </c>
      <c r="BF1023" s="3">
        <v>4</v>
      </c>
      <c r="BG1023" s="1" t="s">
        <v>3283</v>
      </c>
      <c r="BH1023" s="1" t="s">
        <v>1135</v>
      </c>
      <c r="BI1023" s="1" t="s">
        <v>1679</v>
      </c>
      <c r="BJ1023" s="1" t="s">
        <v>1172</v>
      </c>
      <c r="BK1023" s="1" t="s">
        <v>1267</v>
      </c>
      <c r="BL1023" s="1" t="s">
        <v>1108</v>
      </c>
      <c r="BM1023" s="1" t="s">
        <v>1107</v>
      </c>
      <c r="BN1023" s="1">
        <v>1</v>
      </c>
      <c r="BT1023" s="1" t="s">
        <v>1106</v>
      </c>
      <c r="BW1023" s="1" t="s">
        <v>1106</v>
      </c>
      <c r="BX1023" s="1" t="s">
        <v>1383</v>
      </c>
      <c r="BY1023" s="1" t="s">
        <v>1383</v>
      </c>
      <c r="BZ1023" s="1" t="s">
        <v>1106</v>
      </c>
      <c r="CA1023" s="1" t="s">
        <v>1383</v>
      </c>
      <c r="CB1023" s="1" t="s">
        <v>1383</v>
      </c>
      <c r="CC1023" s="1" t="s">
        <v>1106</v>
      </c>
      <c r="CD1023" s="1" t="s">
        <v>1383</v>
      </c>
      <c r="CE1023" s="1" t="s">
        <v>1383</v>
      </c>
      <c r="CF1023" s="1" t="s">
        <v>1383</v>
      </c>
      <c r="CG1023" s="1" t="s">
        <v>1383</v>
      </c>
      <c r="CH1023" s="1" t="s">
        <v>1383</v>
      </c>
      <c r="CI1023" s="2">
        <v>41411</v>
      </c>
      <c r="CJ1023" s="2">
        <v>39884</v>
      </c>
    </row>
    <row r="1024" spans="1:88" ht="30" x14ac:dyDescent="0.25">
      <c r="A1024" s="1">
        <v>404</v>
      </c>
      <c r="B1024" s="1" t="s">
        <v>74</v>
      </c>
      <c r="G1024" s="5">
        <v>404.1</v>
      </c>
      <c r="H1024" s="1" t="s">
        <v>3649</v>
      </c>
      <c r="I1024" s="1" t="s">
        <v>16</v>
      </c>
      <c r="J1024" s="1" t="s">
        <v>942</v>
      </c>
      <c r="K1024" s="1" t="s">
        <v>72</v>
      </c>
      <c r="L1024" s="1" t="s">
        <v>16</v>
      </c>
      <c r="M1024" s="1" t="s">
        <v>1413</v>
      </c>
      <c r="N1024" s="2">
        <v>36373</v>
      </c>
      <c r="P1024" s="1">
        <v>390009</v>
      </c>
      <c r="Q1024" s="1">
        <v>351304</v>
      </c>
      <c r="R1024" s="1">
        <v>118</v>
      </c>
      <c r="S1024" s="1" t="s">
        <v>1209</v>
      </c>
      <c r="T1024" s="1" t="s">
        <v>3648</v>
      </c>
      <c r="U1024" s="1">
        <v>20</v>
      </c>
      <c r="V1024" s="1" t="s">
        <v>1529</v>
      </c>
      <c r="W1024" s="1">
        <v>147</v>
      </c>
      <c r="X1024" s="1">
        <v>10</v>
      </c>
      <c r="Y1024" s="1" t="s">
        <v>1529</v>
      </c>
      <c r="Z1024" s="1">
        <v>1</v>
      </c>
      <c r="AA1024" s="1">
        <v>1</v>
      </c>
      <c r="AB1024" s="1">
        <v>0</v>
      </c>
      <c r="AC1024" s="1">
        <v>0</v>
      </c>
      <c r="AD1024" s="1">
        <v>0</v>
      </c>
      <c r="AE1024" s="1">
        <v>0</v>
      </c>
      <c r="AF1024" s="1">
        <v>0</v>
      </c>
      <c r="AG1024" s="1">
        <v>0</v>
      </c>
      <c r="AH1024" s="1">
        <v>1</v>
      </c>
      <c r="AI1024" s="1">
        <v>1</v>
      </c>
      <c r="AJ1024" s="1">
        <v>0</v>
      </c>
      <c r="AK1024" s="1">
        <v>0</v>
      </c>
      <c r="AL1024" s="1">
        <v>0</v>
      </c>
      <c r="AM1024" s="1">
        <v>0</v>
      </c>
      <c r="AN1024" s="1">
        <v>0</v>
      </c>
      <c r="AO1024" s="1">
        <v>0</v>
      </c>
      <c r="AP1024" s="1">
        <v>0</v>
      </c>
      <c r="AQ1024" s="1" t="s">
        <v>1580</v>
      </c>
      <c r="AR1024" s="1">
        <v>0</v>
      </c>
      <c r="AT1024" s="1" t="s">
        <v>16</v>
      </c>
      <c r="AU1024" s="1" t="s">
        <v>1206</v>
      </c>
      <c r="AV1024" s="1" t="s">
        <v>1452</v>
      </c>
      <c r="AW1024" s="1">
        <v>4</v>
      </c>
      <c r="AX1024" s="1">
        <v>4</v>
      </c>
      <c r="AZ1024" s="1" t="s">
        <v>1065</v>
      </c>
      <c r="BB1024" s="1" t="s">
        <v>2837</v>
      </c>
      <c r="BD1024" s="1" t="s">
        <v>3647</v>
      </c>
      <c r="BE1024" s="1" t="s">
        <v>1452</v>
      </c>
      <c r="BF1024" s="3">
        <v>4</v>
      </c>
      <c r="BG1024" s="1" t="s">
        <v>3283</v>
      </c>
      <c r="BH1024" s="1" t="s">
        <v>1135</v>
      </c>
      <c r="BI1024" s="1" t="s">
        <v>1173</v>
      </c>
      <c r="BJ1024" s="1" t="s">
        <v>1172</v>
      </c>
      <c r="BK1024" s="1" t="s">
        <v>1267</v>
      </c>
      <c r="BL1024" s="1" t="s">
        <v>1108</v>
      </c>
      <c r="BM1024" s="1" t="s">
        <v>1107</v>
      </c>
      <c r="BN1024" s="1">
        <v>1</v>
      </c>
      <c r="BT1024" s="1" t="s">
        <v>1106</v>
      </c>
      <c r="BW1024" s="1" t="s">
        <v>1106</v>
      </c>
      <c r="BX1024" s="1" t="s">
        <v>1383</v>
      </c>
      <c r="BY1024" s="1" t="s">
        <v>1383</v>
      </c>
      <c r="BZ1024" s="1" t="s">
        <v>1106</v>
      </c>
      <c r="CA1024" s="1" t="s">
        <v>1383</v>
      </c>
      <c r="CB1024" s="1" t="s">
        <v>1383</v>
      </c>
      <c r="CC1024" s="1" t="s">
        <v>1106</v>
      </c>
      <c r="CD1024" s="1" t="s">
        <v>1383</v>
      </c>
      <c r="CE1024" s="1" t="s">
        <v>1383</v>
      </c>
      <c r="CF1024" s="1" t="s">
        <v>1383</v>
      </c>
      <c r="CG1024" s="1" t="s">
        <v>1383</v>
      </c>
      <c r="CH1024" s="1" t="s">
        <v>1383</v>
      </c>
      <c r="CI1024" s="2">
        <v>41411</v>
      </c>
      <c r="CJ1024" s="2">
        <v>38718</v>
      </c>
    </row>
    <row r="1025" spans="1:88" ht="30" x14ac:dyDescent="0.25">
      <c r="A1025" s="1">
        <v>405</v>
      </c>
      <c r="B1025" s="1" t="s">
        <v>75</v>
      </c>
      <c r="G1025" s="5">
        <v>405.1</v>
      </c>
      <c r="H1025" s="1" t="s">
        <v>1314</v>
      </c>
      <c r="I1025" s="1" t="s">
        <v>16</v>
      </c>
      <c r="J1025" s="1" t="s">
        <v>70</v>
      </c>
      <c r="K1025" s="1" t="s">
        <v>76</v>
      </c>
      <c r="L1025" s="1" t="s">
        <v>16</v>
      </c>
      <c r="M1025" s="1" t="s">
        <v>3550</v>
      </c>
      <c r="N1025" s="2">
        <v>36373</v>
      </c>
      <c r="O1025" s="1" t="s">
        <v>3646</v>
      </c>
      <c r="P1025" s="1">
        <v>418390</v>
      </c>
      <c r="Q1025" s="1">
        <v>426870</v>
      </c>
      <c r="R1025" s="1">
        <v>104</v>
      </c>
      <c r="S1025" s="1" t="s">
        <v>1336</v>
      </c>
      <c r="T1025" s="1" t="s">
        <v>3645</v>
      </c>
      <c r="U1025" s="1">
        <v>20</v>
      </c>
      <c r="V1025" s="1" t="s">
        <v>1334</v>
      </c>
      <c r="W1025" s="1">
        <v>85</v>
      </c>
      <c r="X1025" s="1">
        <v>5</v>
      </c>
      <c r="Y1025" s="1" t="s">
        <v>1256</v>
      </c>
      <c r="Z1025" s="1">
        <v>1</v>
      </c>
      <c r="AA1025" s="1">
        <v>1</v>
      </c>
      <c r="AB1025" s="1">
        <v>0</v>
      </c>
      <c r="AC1025" s="1">
        <v>0</v>
      </c>
      <c r="AD1025" s="1">
        <v>0</v>
      </c>
      <c r="AE1025" s="1">
        <v>0</v>
      </c>
      <c r="AF1025" s="1">
        <v>0</v>
      </c>
      <c r="AG1025" s="1">
        <v>0</v>
      </c>
      <c r="AH1025" s="1">
        <v>0</v>
      </c>
      <c r="AI1025" s="1">
        <v>1</v>
      </c>
      <c r="AJ1025" s="1">
        <v>0</v>
      </c>
      <c r="AK1025" s="1">
        <v>0</v>
      </c>
      <c r="AL1025" s="1">
        <v>0</v>
      </c>
      <c r="AM1025" s="1">
        <v>0</v>
      </c>
      <c r="AN1025" s="1">
        <v>0</v>
      </c>
      <c r="AO1025" s="1">
        <v>0</v>
      </c>
      <c r="AP1025" s="1">
        <v>0</v>
      </c>
      <c r="AQ1025" s="1" t="s">
        <v>1465</v>
      </c>
      <c r="AR1025" s="1">
        <v>0</v>
      </c>
      <c r="AT1025" s="1" t="s">
        <v>16</v>
      </c>
      <c r="AU1025" s="1" t="s">
        <v>1206</v>
      </c>
      <c r="AV1025" s="1" t="s">
        <v>1332</v>
      </c>
      <c r="AW1025" s="1">
        <v>2</v>
      </c>
      <c r="AX1025" s="1">
        <v>2</v>
      </c>
      <c r="AZ1025" s="1" t="s">
        <v>1065</v>
      </c>
      <c r="BB1025" s="1" t="s">
        <v>1543</v>
      </c>
      <c r="BD1025" s="1" t="s">
        <v>1415</v>
      </c>
      <c r="BE1025" s="1" t="s">
        <v>1332</v>
      </c>
      <c r="BF1025" s="3">
        <v>2</v>
      </c>
      <c r="BG1025" s="1" t="s">
        <v>1415</v>
      </c>
      <c r="BH1025" s="1" t="s">
        <v>1135</v>
      </c>
      <c r="BI1025" s="1" t="s">
        <v>1173</v>
      </c>
      <c r="BJ1025" s="1" t="s">
        <v>1172</v>
      </c>
      <c r="BK1025" s="1" t="s">
        <v>1267</v>
      </c>
      <c r="BL1025" s="1" t="s">
        <v>1108</v>
      </c>
      <c r="BM1025" s="1" t="s">
        <v>1107</v>
      </c>
      <c r="BN1025" s="1">
        <v>1</v>
      </c>
      <c r="BT1025" s="1" t="s">
        <v>1106</v>
      </c>
      <c r="BW1025" s="1" t="s">
        <v>1106</v>
      </c>
      <c r="BX1025" s="1" t="s">
        <v>1383</v>
      </c>
      <c r="BY1025" s="1" t="s">
        <v>1383</v>
      </c>
      <c r="BZ1025" s="1" t="s">
        <v>1106</v>
      </c>
      <c r="CA1025" s="1" t="s">
        <v>1383</v>
      </c>
      <c r="CB1025" s="1" t="s">
        <v>1383</v>
      </c>
      <c r="CC1025" s="1" t="s">
        <v>1106</v>
      </c>
      <c r="CD1025" s="1" t="s">
        <v>1383</v>
      </c>
      <c r="CE1025" s="1" t="s">
        <v>1383</v>
      </c>
      <c r="CF1025" s="1" t="s">
        <v>1383</v>
      </c>
      <c r="CG1025" s="1" t="s">
        <v>1383</v>
      </c>
      <c r="CH1025" s="1" t="s">
        <v>1383</v>
      </c>
      <c r="CI1025" s="2">
        <v>41411</v>
      </c>
      <c r="CJ1025" s="2">
        <v>41411</v>
      </c>
    </row>
    <row r="1026" spans="1:88" ht="30" x14ac:dyDescent="0.25">
      <c r="A1026" s="1">
        <v>406</v>
      </c>
      <c r="B1026" s="1" t="s">
        <v>77</v>
      </c>
      <c r="G1026" s="5">
        <v>406.1</v>
      </c>
      <c r="H1026" s="1" t="s">
        <v>3644</v>
      </c>
      <c r="I1026" s="1" t="s">
        <v>16</v>
      </c>
      <c r="J1026" s="1" t="s">
        <v>942</v>
      </c>
      <c r="K1026" s="1" t="s">
        <v>78</v>
      </c>
      <c r="L1026" s="1" t="s">
        <v>16</v>
      </c>
      <c r="M1026" s="1" t="s">
        <v>3550</v>
      </c>
      <c r="N1026" s="2">
        <v>36373</v>
      </c>
      <c r="P1026" s="1">
        <v>399836</v>
      </c>
      <c r="Q1026" s="1">
        <v>317428</v>
      </c>
      <c r="R1026" s="1">
        <v>127</v>
      </c>
      <c r="S1026" s="1" t="s">
        <v>1209</v>
      </c>
      <c r="T1026" s="1" t="s">
        <v>3643</v>
      </c>
      <c r="U1026" s="1">
        <v>10</v>
      </c>
      <c r="V1026" s="1" t="s">
        <v>1529</v>
      </c>
      <c r="W1026" s="1">
        <v>200</v>
      </c>
      <c r="X1026" s="1">
        <v>1</v>
      </c>
      <c r="Y1026" s="1" t="s">
        <v>1256</v>
      </c>
      <c r="Z1026" s="1">
        <v>1</v>
      </c>
      <c r="AA1026" s="1">
        <v>0</v>
      </c>
      <c r="AB1026" s="1">
        <v>0</v>
      </c>
      <c r="AC1026" s="1">
        <v>1</v>
      </c>
      <c r="AD1026" s="1">
        <v>0</v>
      </c>
      <c r="AE1026" s="1">
        <v>0</v>
      </c>
      <c r="AF1026" s="1">
        <v>0</v>
      </c>
      <c r="AG1026" s="1">
        <v>0</v>
      </c>
      <c r="AH1026" s="1">
        <v>0</v>
      </c>
      <c r="AI1026" s="1">
        <v>0</v>
      </c>
      <c r="AJ1026" s="1">
        <v>0</v>
      </c>
      <c r="AK1026" s="1">
        <v>0</v>
      </c>
      <c r="AL1026" s="1">
        <v>0</v>
      </c>
      <c r="AM1026" s="1">
        <v>0</v>
      </c>
      <c r="AN1026" s="1">
        <v>0</v>
      </c>
      <c r="AO1026" s="1">
        <v>0</v>
      </c>
      <c r="AP1026" s="1">
        <v>0</v>
      </c>
      <c r="AQ1026" s="1" t="s">
        <v>1326</v>
      </c>
      <c r="AR1026" s="1">
        <v>0</v>
      </c>
      <c r="AT1026" s="1" t="s">
        <v>16</v>
      </c>
      <c r="AU1026" s="1" t="s">
        <v>1206</v>
      </c>
      <c r="AV1026" s="1" t="s">
        <v>1019</v>
      </c>
      <c r="AW1026" s="1">
        <v>12</v>
      </c>
      <c r="AX1026" s="1">
        <v>12</v>
      </c>
      <c r="AZ1026" s="1" t="s">
        <v>1065</v>
      </c>
      <c r="BB1026" s="1" t="s">
        <v>1639</v>
      </c>
      <c r="BD1026" s="1" t="s">
        <v>1638</v>
      </c>
      <c r="BE1026" s="1" t="s">
        <v>1387</v>
      </c>
      <c r="BG1026" s="1" t="s">
        <v>1637</v>
      </c>
      <c r="BH1026" s="1" t="s">
        <v>1135</v>
      </c>
      <c r="BI1026" s="1" t="s">
        <v>1521</v>
      </c>
      <c r="BJ1026" s="1" t="s">
        <v>1172</v>
      </c>
      <c r="BK1026" s="1" t="s">
        <v>1267</v>
      </c>
      <c r="BL1026" s="1" t="s">
        <v>1108</v>
      </c>
      <c r="BM1026" s="1" t="s">
        <v>1107</v>
      </c>
      <c r="BN1026" s="1">
        <v>1</v>
      </c>
      <c r="BW1026" s="1" t="s">
        <v>1383</v>
      </c>
      <c r="BX1026" s="1" t="s">
        <v>1383</v>
      </c>
      <c r="BY1026" s="1" t="s">
        <v>1383</v>
      </c>
      <c r="BZ1026" s="1" t="s">
        <v>1383</v>
      </c>
      <c r="CA1026" s="1" t="s">
        <v>1383</v>
      </c>
      <c r="CB1026" s="1" t="s">
        <v>1383</v>
      </c>
      <c r="CC1026" s="1" t="s">
        <v>1383</v>
      </c>
      <c r="CD1026" s="1" t="s">
        <v>1383</v>
      </c>
      <c r="CE1026" s="1" t="s">
        <v>1383</v>
      </c>
      <c r="CF1026" s="1" t="s">
        <v>1383</v>
      </c>
      <c r="CG1026" s="1" t="s">
        <v>1383</v>
      </c>
      <c r="CH1026" s="1" t="s">
        <v>1383</v>
      </c>
      <c r="CI1026" s="2">
        <v>41411</v>
      </c>
      <c r="CJ1026" s="2">
        <v>38789</v>
      </c>
    </row>
    <row r="1027" spans="1:88" ht="60" x14ac:dyDescent="0.25">
      <c r="A1027" s="1">
        <v>407</v>
      </c>
      <c r="B1027" s="1" t="s">
        <v>79</v>
      </c>
      <c r="F1027" s="1" t="s">
        <v>3626</v>
      </c>
      <c r="G1027" s="5">
        <v>407.1</v>
      </c>
      <c r="H1027" s="1" t="s">
        <v>3642</v>
      </c>
      <c r="I1027" s="1" t="s">
        <v>16</v>
      </c>
      <c r="J1027" s="1" t="s">
        <v>1261</v>
      </c>
      <c r="K1027" s="1" t="s">
        <v>80</v>
      </c>
      <c r="L1027" s="1" t="s">
        <v>16</v>
      </c>
      <c r="M1027" s="1" t="s">
        <v>1413</v>
      </c>
      <c r="N1027" s="2">
        <v>36373</v>
      </c>
      <c r="P1027" s="1">
        <v>427952</v>
      </c>
      <c r="Q1027" s="1">
        <v>319076</v>
      </c>
      <c r="R1027" s="1">
        <v>128</v>
      </c>
      <c r="S1027" s="1" t="s">
        <v>1258</v>
      </c>
      <c r="T1027" s="1" t="s">
        <v>3641</v>
      </c>
      <c r="U1027" s="1">
        <v>5</v>
      </c>
      <c r="V1027" s="1" t="s">
        <v>1207</v>
      </c>
      <c r="W1027" s="1">
        <v>65</v>
      </c>
      <c r="X1027" s="1">
        <v>5</v>
      </c>
      <c r="Y1027" s="1" t="s">
        <v>1256</v>
      </c>
      <c r="Z1027" s="1">
        <v>1</v>
      </c>
      <c r="AA1027" s="1">
        <v>0</v>
      </c>
      <c r="AB1027" s="1">
        <v>0</v>
      </c>
      <c r="AC1027" s="1">
        <v>1</v>
      </c>
      <c r="AD1027" s="1">
        <v>0</v>
      </c>
      <c r="AE1027" s="1">
        <v>0</v>
      </c>
      <c r="AF1027" s="1">
        <v>0</v>
      </c>
      <c r="AG1027" s="1">
        <v>0</v>
      </c>
      <c r="AH1027" s="1">
        <v>0</v>
      </c>
      <c r="AI1027" s="1">
        <v>1</v>
      </c>
      <c r="AJ1027" s="1">
        <v>0</v>
      </c>
      <c r="AK1027" s="1">
        <v>0</v>
      </c>
      <c r="AL1027" s="1">
        <v>0</v>
      </c>
      <c r="AM1027" s="1">
        <v>0</v>
      </c>
      <c r="AN1027" s="1">
        <v>0</v>
      </c>
      <c r="AO1027" s="1">
        <v>0</v>
      </c>
      <c r="AP1027" s="1">
        <v>0</v>
      </c>
      <c r="AQ1027" s="1" t="s">
        <v>1270</v>
      </c>
      <c r="AR1027" s="1">
        <v>0</v>
      </c>
      <c r="AT1027" s="1" t="s">
        <v>16</v>
      </c>
      <c r="AU1027" s="1" t="s">
        <v>1206</v>
      </c>
      <c r="AV1027" s="1" t="s">
        <v>1019</v>
      </c>
      <c r="AW1027" s="1">
        <v>12</v>
      </c>
      <c r="AX1027" s="1">
        <v>12</v>
      </c>
      <c r="AY1027" s="1" t="s">
        <v>3637</v>
      </c>
      <c r="AZ1027" s="1" t="s">
        <v>1065</v>
      </c>
      <c r="BB1027" s="1" t="s">
        <v>3640</v>
      </c>
      <c r="BD1027" s="1" t="s">
        <v>80</v>
      </c>
      <c r="BE1027" s="1" t="s">
        <v>1036</v>
      </c>
      <c r="BF1027" s="3">
        <v>12</v>
      </c>
      <c r="BG1027" s="1" t="s">
        <v>80</v>
      </c>
      <c r="BH1027" s="1" t="s">
        <v>1135</v>
      </c>
      <c r="BI1027" s="1" t="s">
        <v>1521</v>
      </c>
      <c r="BJ1027" s="1" t="s">
        <v>1225</v>
      </c>
      <c r="BK1027" s="1" t="s">
        <v>1109</v>
      </c>
      <c r="BL1027" s="1" t="s">
        <v>1108</v>
      </c>
      <c r="BM1027" s="1" t="s">
        <v>1107</v>
      </c>
      <c r="BN1027" s="1">
        <v>1</v>
      </c>
      <c r="BS1027" s="1" t="s">
        <v>1170</v>
      </c>
      <c r="BW1027" s="1" t="s">
        <v>1170</v>
      </c>
      <c r="BX1027" s="1" t="s">
        <v>1170</v>
      </c>
      <c r="BY1027" s="1" t="s">
        <v>1170</v>
      </c>
      <c r="BZ1027" s="1" t="s">
        <v>1170</v>
      </c>
      <c r="CA1027" s="1" t="s">
        <v>1170</v>
      </c>
      <c r="CB1027" s="1" t="s">
        <v>1170</v>
      </c>
      <c r="CC1027" s="1" t="s">
        <v>1170</v>
      </c>
      <c r="CD1027" s="1" t="s">
        <v>1170</v>
      </c>
      <c r="CE1027" s="1" t="s">
        <v>1170</v>
      </c>
      <c r="CF1027" s="1" t="s">
        <v>1170</v>
      </c>
      <c r="CG1027" s="1" t="s">
        <v>1170</v>
      </c>
      <c r="CH1027" s="1" t="s">
        <v>1170</v>
      </c>
      <c r="CI1027" s="2">
        <v>41411</v>
      </c>
      <c r="CJ1027" s="2">
        <v>39881</v>
      </c>
    </row>
    <row r="1028" spans="1:88" ht="30" x14ac:dyDescent="0.25">
      <c r="A1028" s="12">
        <v>407</v>
      </c>
      <c r="B1028" s="12" t="s">
        <v>79</v>
      </c>
      <c r="C1028" s="12"/>
      <c r="D1028" s="12"/>
      <c r="E1028" s="12"/>
      <c r="F1028" s="1" t="s">
        <v>3626</v>
      </c>
      <c r="G1028" s="19">
        <v>407.3</v>
      </c>
      <c r="H1028" s="12" t="s">
        <v>3634</v>
      </c>
      <c r="I1028" s="12" t="s">
        <v>16</v>
      </c>
      <c r="J1028" s="12" t="s">
        <v>1261</v>
      </c>
      <c r="K1028" s="12" t="s">
        <v>80</v>
      </c>
      <c r="L1028" s="12" t="s">
        <v>16</v>
      </c>
      <c r="M1028" s="12" t="s">
        <v>1413</v>
      </c>
      <c r="N1028" s="16">
        <v>36373</v>
      </c>
      <c r="O1028" s="12"/>
      <c r="P1028" s="12">
        <v>427335</v>
      </c>
      <c r="Q1028" s="12">
        <v>319205</v>
      </c>
      <c r="R1028" s="12">
        <v>128</v>
      </c>
      <c r="S1028" s="12" t="s">
        <v>1258</v>
      </c>
      <c r="T1028" s="12" t="s">
        <v>3635</v>
      </c>
      <c r="U1028" s="12">
        <v>10</v>
      </c>
      <c r="V1028" s="12" t="s">
        <v>1207</v>
      </c>
      <c r="W1028" s="12"/>
      <c r="X1028" s="12"/>
      <c r="Y1028" s="12"/>
      <c r="Z1028" s="12">
        <v>1</v>
      </c>
      <c r="AA1028" s="12">
        <v>0</v>
      </c>
      <c r="AB1028" s="12">
        <v>0</v>
      </c>
      <c r="AC1028" s="12">
        <v>0</v>
      </c>
      <c r="AD1028" s="12">
        <v>0</v>
      </c>
      <c r="AE1028" s="12">
        <v>0</v>
      </c>
      <c r="AF1028" s="12">
        <v>0</v>
      </c>
      <c r="AG1028" s="12">
        <v>0</v>
      </c>
      <c r="AH1028" s="12">
        <v>0</v>
      </c>
      <c r="AI1028" s="12">
        <v>1</v>
      </c>
      <c r="AJ1028" s="12">
        <v>0</v>
      </c>
      <c r="AK1028" s="12">
        <v>0</v>
      </c>
      <c r="AL1028" s="12">
        <v>0</v>
      </c>
      <c r="AM1028" s="12">
        <v>0</v>
      </c>
      <c r="AN1028" s="12">
        <v>0</v>
      </c>
      <c r="AO1028" s="12">
        <v>0</v>
      </c>
      <c r="AP1028" s="12">
        <v>0</v>
      </c>
      <c r="AQ1028" s="12" t="s">
        <v>1074</v>
      </c>
      <c r="AR1028" s="12">
        <v>0</v>
      </c>
      <c r="AS1028" s="12"/>
      <c r="AT1028" s="12" t="s">
        <v>16</v>
      </c>
      <c r="AU1028" s="12" t="s">
        <v>1206</v>
      </c>
      <c r="AV1028" s="1" t="s">
        <v>1019</v>
      </c>
      <c r="AW1028" s="12">
        <v>12</v>
      </c>
      <c r="AX1028" s="1">
        <v>0</v>
      </c>
      <c r="AY1028" s="12"/>
      <c r="AZ1028" s="1" t="s">
        <v>1065</v>
      </c>
      <c r="BB1028" s="1" t="s">
        <v>3634</v>
      </c>
      <c r="BC1028" s="1" t="s">
        <v>3633</v>
      </c>
      <c r="BD1028" s="1" t="s">
        <v>80</v>
      </c>
      <c r="BE1028" s="1" t="s">
        <v>1036</v>
      </c>
      <c r="BF1028" s="3">
        <v>12</v>
      </c>
      <c r="BG1028" s="1" t="s">
        <v>80</v>
      </c>
      <c r="BH1028" s="1" t="s">
        <v>1135</v>
      </c>
      <c r="BI1028" s="1" t="s">
        <v>1173</v>
      </c>
      <c r="BJ1028" s="1" t="s">
        <v>1172</v>
      </c>
      <c r="BK1028" s="1" t="s">
        <v>1267</v>
      </c>
      <c r="BL1028" s="1" t="s">
        <v>1108</v>
      </c>
      <c r="BM1028" s="1" t="s">
        <v>1107</v>
      </c>
      <c r="BN1028" s="1">
        <v>1</v>
      </c>
      <c r="BS1028" s="1" t="s">
        <v>1266</v>
      </c>
      <c r="BW1028" s="1" t="s">
        <v>1266</v>
      </c>
      <c r="BX1028" s="1" t="s">
        <v>1266</v>
      </c>
      <c r="BY1028" s="1" t="s">
        <v>1266</v>
      </c>
      <c r="BZ1028" s="1" t="s">
        <v>1266</v>
      </c>
      <c r="CA1028" s="1" t="s">
        <v>1266</v>
      </c>
      <c r="CB1028" s="1" t="s">
        <v>1266</v>
      </c>
      <c r="CC1028" s="1" t="s">
        <v>1266</v>
      </c>
      <c r="CD1028" s="1" t="s">
        <v>1266</v>
      </c>
      <c r="CE1028" s="1" t="s">
        <v>1266</v>
      </c>
      <c r="CF1028" s="1" t="s">
        <v>1266</v>
      </c>
      <c r="CG1028" s="1" t="s">
        <v>1266</v>
      </c>
      <c r="CH1028" s="1" t="s">
        <v>1266</v>
      </c>
      <c r="CI1028" s="2">
        <v>41411</v>
      </c>
      <c r="CJ1028" s="2">
        <v>39881</v>
      </c>
    </row>
    <row r="1029" spans="1:88" s="20" customFormat="1" ht="30" x14ac:dyDescent="0.25">
      <c r="A1029" s="12">
        <v>407</v>
      </c>
      <c r="B1029" s="12" t="s">
        <v>79</v>
      </c>
      <c r="C1029" s="12"/>
      <c r="D1029" s="12"/>
      <c r="E1029" s="12"/>
      <c r="F1029" s="1" t="s">
        <v>3626</v>
      </c>
      <c r="G1029" s="19">
        <v>407.5</v>
      </c>
      <c r="H1029" s="12" t="s">
        <v>3629</v>
      </c>
      <c r="I1029" s="12" t="s">
        <v>16</v>
      </c>
      <c r="J1029" s="12" t="s">
        <v>1261</v>
      </c>
      <c r="K1029" s="12" t="s">
        <v>80</v>
      </c>
      <c r="L1029" s="12" t="s">
        <v>16</v>
      </c>
      <c r="M1029" s="12" t="s">
        <v>1413</v>
      </c>
      <c r="N1029" s="16">
        <v>36373</v>
      </c>
      <c r="O1029" s="12"/>
      <c r="P1029" s="12">
        <v>427335</v>
      </c>
      <c r="Q1029" s="12">
        <v>319200</v>
      </c>
      <c r="R1029" s="12">
        <v>128</v>
      </c>
      <c r="S1029" s="12" t="s">
        <v>1258</v>
      </c>
      <c r="T1029" s="12" t="s">
        <v>3628</v>
      </c>
      <c r="U1029" s="12">
        <v>10</v>
      </c>
      <c r="V1029" s="12" t="s">
        <v>1207</v>
      </c>
      <c r="W1029" s="12"/>
      <c r="X1029" s="12"/>
      <c r="Y1029" s="12"/>
      <c r="Z1029" s="12">
        <v>1</v>
      </c>
      <c r="AA1029" s="12">
        <v>1</v>
      </c>
      <c r="AB1029" s="12">
        <v>0</v>
      </c>
      <c r="AC1029" s="12">
        <v>0</v>
      </c>
      <c r="AD1029" s="12">
        <v>0</v>
      </c>
      <c r="AE1029" s="12">
        <v>0</v>
      </c>
      <c r="AF1029" s="12">
        <v>0</v>
      </c>
      <c r="AG1029" s="12">
        <v>0</v>
      </c>
      <c r="AH1029" s="12">
        <v>0</v>
      </c>
      <c r="AI1029" s="12">
        <v>1</v>
      </c>
      <c r="AJ1029" s="12">
        <v>0</v>
      </c>
      <c r="AK1029" s="12">
        <v>0</v>
      </c>
      <c r="AL1029" s="12">
        <v>0</v>
      </c>
      <c r="AM1029" s="12">
        <v>0</v>
      </c>
      <c r="AN1029" s="12">
        <v>0</v>
      </c>
      <c r="AO1029" s="12">
        <v>0</v>
      </c>
      <c r="AP1029" s="12">
        <v>0</v>
      </c>
      <c r="AQ1029" s="12" t="s">
        <v>1227</v>
      </c>
      <c r="AR1029" s="12">
        <v>0</v>
      </c>
      <c r="AS1029" s="12"/>
      <c r="AT1029" s="12" t="s">
        <v>16</v>
      </c>
      <c r="AU1029" s="12" t="s">
        <v>1206</v>
      </c>
      <c r="AV1029" s="1" t="s">
        <v>1019</v>
      </c>
      <c r="AW1029" s="12">
        <v>12</v>
      </c>
      <c r="AX1029" s="1">
        <v>0</v>
      </c>
      <c r="AY1029" s="12"/>
      <c r="AZ1029" s="1" t="s">
        <v>1065</v>
      </c>
      <c r="BA1029" s="1"/>
      <c r="BB1029" s="1" t="s">
        <v>1518</v>
      </c>
      <c r="BC1029" s="1" t="s">
        <v>3627</v>
      </c>
      <c r="BD1029" s="1" t="s">
        <v>80</v>
      </c>
      <c r="BE1029" s="1" t="s">
        <v>1036</v>
      </c>
      <c r="BF1029" s="3">
        <v>12</v>
      </c>
      <c r="BG1029" s="1" t="s">
        <v>80</v>
      </c>
      <c r="BH1029" s="1" t="s">
        <v>1135</v>
      </c>
      <c r="BI1029" s="1" t="s">
        <v>1173</v>
      </c>
      <c r="BJ1029" s="1" t="s">
        <v>1172</v>
      </c>
      <c r="BK1029" s="1" t="s">
        <v>1267</v>
      </c>
      <c r="BL1029" s="1" t="s">
        <v>1108</v>
      </c>
      <c r="BM1029" s="1" t="s">
        <v>1107</v>
      </c>
      <c r="BN1029" s="1">
        <v>1</v>
      </c>
      <c r="BO1029" s="1"/>
      <c r="BP1029" s="1"/>
      <c r="BQ1029" s="1"/>
      <c r="BR1029" s="1"/>
      <c r="BS1029" s="1" t="s">
        <v>1266</v>
      </c>
      <c r="BT1029" s="1"/>
      <c r="BU1029" s="1"/>
      <c r="BV1029" s="1"/>
      <c r="BW1029" s="1" t="s">
        <v>1266</v>
      </c>
      <c r="BX1029" s="1" t="s">
        <v>1266</v>
      </c>
      <c r="BY1029" s="1" t="s">
        <v>1266</v>
      </c>
      <c r="BZ1029" s="1" t="s">
        <v>1266</v>
      </c>
      <c r="CA1029" s="1" t="s">
        <v>1266</v>
      </c>
      <c r="CB1029" s="1" t="s">
        <v>1266</v>
      </c>
      <c r="CC1029" s="1" t="s">
        <v>1266</v>
      </c>
      <c r="CD1029" s="1" t="s">
        <v>1266</v>
      </c>
      <c r="CE1029" s="1" t="s">
        <v>1266</v>
      </c>
      <c r="CF1029" s="1" t="s">
        <v>1266</v>
      </c>
      <c r="CG1029" s="1" t="s">
        <v>1266</v>
      </c>
      <c r="CH1029" s="1" t="s">
        <v>1266</v>
      </c>
      <c r="CI1029" s="2">
        <v>41411</v>
      </c>
      <c r="CJ1029" s="2">
        <v>39881</v>
      </c>
    </row>
    <row r="1030" spans="1:88" s="20" customFormat="1" ht="30" x14ac:dyDescent="0.25">
      <c r="A1030" s="12">
        <v>407</v>
      </c>
      <c r="B1030" s="12" t="s">
        <v>79</v>
      </c>
      <c r="C1030" s="12"/>
      <c r="D1030" s="12"/>
      <c r="E1030" s="12"/>
      <c r="F1030" s="1" t="s">
        <v>3626</v>
      </c>
      <c r="G1030" s="19">
        <v>407.6</v>
      </c>
      <c r="H1030" s="12" t="s">
        <v>3624</v>
      </c>
      <c r="I1030" s="12" t="s">
        <v>16</v>
      </c>
      <c r="J1030" s="12" t="s">
        <v>1261</v>
      </c>
      <c r="K1030" s="12" t="s">
        <v>80</v>
      </c>
      <c r="L1030" s="12" t="s">
        <v>16</v>
      </c>
      <c r="M1030" s="12" t="s">
        <v>1413</v>
      </c>
      <c r="N1030" s="16">
        <v>36373</v>
      </c>
      <c r="O1030" s="12"/>
      <c r="P1030" s="12">
        <v>427330</v>
      </c>
      <c r="Q1030" s="12">
        <v>319210</v>
      </c>
      <c r="R1030" s="12">
        <v>128</v>
      </c>
      <c r="S1030" s="12" t="s">
        <v>1258</v>
      </c>
      <c r="T1030" s="12" t="s">
        <v>3625</v>
      </c>
      <c r="U1030" s="12">
        <v>10</v>
      </c>
      <c r="V1030" s="12" t="s">
        <v>1207</v>
      </c>
      <c r="W1030" s="12"/>
      <c r="X1030" s="12"/>
      <c r="Y1030" s="12"/>
      <c r="Z1030" s="12">
        <v>1</v>
      </c>
      <c r="AA1030" s="12">
        <v>1</v>
      </c>
      <c r="AB1030" s="12">
        <v>0</v>
      </c>
      <c r="AC1030" s="12">
        <v>0</v>
      </c>
      <c r="AD1030" s="12">
        <v>0</v>
      </c>
      <c r="AE1030" s="12">
        <v>0</v>
      </c>
      <c r="AF1030" s="12">
        <v>0</v>
      </c>
      <c r="AG1030" s="12">
        <v>0</v>
      </c>
      <c r="AH1030" s="12">
        <v>0</v>
      </c>
      <c r="AI1030" s="12">
        <v>1</v>
      </c>
      <c r="AJ1030" s="12">
        <v>0</v>
      </c>
      <c r="AK1030" s="12">
        <v>0</v>
      </c>
      <c r="AL1030" s="12">
        <v>0</v>
      </c>
      <c r="AM1030" s="12">
        <v>0</v>
      </c>
      <c r="AN1030" s="12">
        <v>0</v>
      </c>
      <c r="AO1030" s="12">
        <v>0</v>
      </c>
      <c r="AP1030" s="12">
        <v>0</v>
      </c>
      <c r="AQ1030" s="12" t="s">
        <v>1227</v>
      </c>
      <c r="AR1030" s="12">
        <v>0</v>
      </c>
      <c r="AS1030" s="12"/>
      <c r="AT1030" s="12" t="s">
        <v>16</v>
      </c>
      <c r="AU1030" s="12" t="s">
        <v>1206</v>
      </c>
      <c r="AV1030" s="1" t="s">
        <v>1019</v>
      </c>
      <c r="AW1030" s="12">
        <v>12</v>
      </c>
      <c r="AX1030" s="1">
        <v>0</v>
      </c>
      <c r="AY1030" s="12"/>
      <c r="AZ1030" s="1" t="s">
        <v>1065</v>
      </c>
      <c r="BA1030" s="1"/>
      <c r="BB1030" s="1" t="s">
        <v>3624</v>
      </c>
      <c r="BC1030" s="1" t="s">
        <v>3623</v>
      </c>
      <c r="BD1030" s="1" t="s">
        <v>80</v>
      </c>
      <c r="BE1030" s="1" t="s">
        <v>1387</v>
      </c>
      <c r="BF1030" s="3"/>
      <c r="BG1030" s="1" t="s">
        <v>80</v>
      </c>
      <c r="BH1030" s="1" t="s">
        <v>1135</v>
      </c>
      <c r="BI1030" s="1" t="s">
        <v>1173</v>
      </c>
      <c r="BJ1030" s="1" t="s">
        <v>1172</v>
      </c>
      <c r="BK1030" s="1" t="s">
        <v>1267</v>
      </c>
      <c r="BL1030" s="1" t="s">
        <v>1108</v>
      </c>
      <c r="BM1030" s="1" t="s">
        <v>1107</v>
      </c>
      <c r="BN1030" s="1">
        <v>1</v>
      </c>
      <c r="BO1030" s="1"/>
      <c r="BP1030" s="1"/>
      <c r="BQ1030" s="1"/>
      <c r="BR1030" s="1"/>
      <c r="BS1030" s="1"/>
      <c r="BT1030" s="1"/>
      <c r="BU1030" s="1"/>
      <c r="BV1030" s="1"/>
      <c r="BW1030" s="1" t="s">
        <v>1383</v>
      </c>
      <c r="BX1030" s="1" t="s">
        <v>1383</v>
      </c>
      <c r="BY1030" s="1" t="s">
        <v>1383</v>
      </c>
      <c r="BZ1030" s="1" t="s">
        <v>1383</v>
      </c>
      <c r="CA1030" s="1" t="s">
        <v>1383</v>
      </c>
      <c r="CB1030" s="1" t="s">
        <v>1383</v>
      </c>
      <c r="CC1030" s="1" t="s">
        <v>1383</v>
      </c>
      <c r="CD1030" s="1" t="s">
        <v>1383</v>
      </c>
      <c r="CE1030" s="1" t="s">
        <v>1383</v>
      </c>
      <c r="CF1030" s="1" t="s">
        <v>1383</v>
      </c>
      <c r="CG1030" s="1" t="s">
        <v>1383</v>
      </c>
      <c r="CH1030" s="1" t="s">
        <v>1383</v>
      </c>
      <c r="CI1030" s="2">
        <v>41411</v>
      </c>
      <c r="CJ1030" s="2">
        <v>39881</v>
      </c>
    </row>
    <row r="1031" spans="1:88" s="20" customFormat="1" ht="60" x14ac:dyDescent="0.25">
      <c r="A1031" s="1">
        <v>407</v>
      </c>
      <c r="B1031" s="1" t="s">
        <v>79</v>
      </c>
      <c r="C1031" s="1"/>
      <c r="D1031" s="1"/>
      <c r="E1031" s="1"/>
      <c r="F1031" s="1" t="s">
        <v>3626</v>
      </c>
      <c r="G1031" s="5">
        <v>407.2</v>
      </c>
      <c r="H1031" s="1" t="s">
        <v>3639</v>
      </c>
      <c r="I1031" s="1" t="s">
        <v>16</v>
      </c>
      <c r="J1031" s="1" t="s">
        <v>1261</v>
      </c>
      <c r="K1031" s="1" t="s">
        <v>80</v>
      </c>
      <c r="L1031" s="1" t="s">
        <v>16</v>
      </c>
      <c r="M1031" s="1" t="s">
        <v>1413</v>
      </c>
      <c r="N1031" s="2">
        <v>36373</v>
      </c>
      <c r="O1031" s="1"/>
      <c r="P1031" s="1">
        <v>427230</v>
      </c>
      <c r="Q1031" s="1">
        <v>319120</v>
      </c>
      <c r="R1031" s="1">
        <v>128</v>
      </c>
      <c r="S1031" s="1" t="s">
        <v>1258</v>
      </c>
      <c r="T1031" s="1" t="s">
        <v>3638</v>
      </c>
      <c r="U1031" s="1">
        <v>5</v>
      </c>
      <c r="V1031" s="1" t="s">
        <v>1207</v>
      </c>
      <c r="W1031" s="1">
        <v>63</v>
      </c>
      <c r="X1031" s="1">
        <v>5</v>
      </c>
      <c r="Y1031" s="1" t="s">
        <v>1256</v>
      </c>
      <c r="Z1031" s="1">
        <v>1</v>
      </c>
      <c r="AA1031" s="1">
        <v>1</v>
      </c>
      <c r="AB1031" s="1">
        <v>0</v>
      </c>
      <c r="AC1031" s="1">
        <v>0</v>
      </c>
      <c r="AD1031" s="1">
        <v>0</v>
      </c>
      <c r="AE1031" s="1">
        <v>0</v>
      </c>
      <c r="AF1031" s="1">
        <v>1</v>
      </c>
      <c r="AG1031" s="1">
        <v>0</v>
      </c>
      <c r="AH1031" s="1">
        <v>1</v>
      </c>
      <c r="AI1031" s="1">
        <v>1</v>
      </c>
      <c r="AJ1031" s="1">
        <v>0</v>
      </c>
      <c r="AK1031" s="1">
        <v>0</v>
      </c>
      <c r="AL1031" s="1">
        <v>0</v>
      </c>
      <c r="AM1031" s="1">
        <v>0</v>
      </c>
      <c r="AN1031" s="1">
        <v>0</v>
      </c>
      <c r="AO1031" s="1">
        <v>0</v>
      </c>
      <c r="AP1031" s="1">
        <v>0</v>
      </c>
      <c r="AQ1031" s="1" t="s">
        <v>1371</v>
      </c>
      <c r="AR1031" s="1">
        <v>0</v>
      </c>
      <c r="AS1031" s="1"/>
      <c r="AT1031" s="1" t="s">
        <v>16</v>
      </c>
      <c r="AU1031" s="1" t="s">
        <v>1206</v>
      </c>
      <c r="AV1031" s="1" t="s">
        <v>1019</v>
      </c>
      <c r="AW1031" s="1">
        <v>12</v>
      </c>
      <c r="AX1031" s="1">
        <v>0</v>
      </c>
      <c r="AY1031" s="1" t="s">
        <v>3637</v>
      </c>
      <c r="AZ1031" s="1" t="s">
        <v>1065</v>
      </c>
      <c r="BA1031" s="1"/>
      <c r="BB1031" s="1" t="s">
        <v>3636</v>
      </c>
      <c r="BC1031" s="1"/>
      <c r="BD1031" s="1" t="s">
        <v>80</v>
      </c>
      <c r="BE1031" s="1" t="s">
        <v>1036</v>
      </c>
      <c r="BF1031" s="3">
        <v>12</v>
      </c>
      <c r="BG1031" s="1" t="s">
        <v>80</v>
      </c>
      <c r="BH1031" s="1" t="s">
        <v>1135</v>
      </c>
      <c r="BI1031" s="1" t="s">
        <v>1173</v>
      </c>
      <c r="BJ1031" s="1" t="s">
        <v>1172</v>
      </c>
      <c r="BK1031" s="1" t="s">
        <v>1267</v>
      </c>
      <c r="BL1031" s="1" t="s">
        <v>1108</v>
      </c>
      <c r="BM1031" s="1" t="s">
        <v>1107</v>
      </c>
      <c r="BN1031" s="1">
        <v>1</v>
      </c>
      <c r="BO1031" s="1"/>
      <c r="BP1031" s="1"/>
      <c r="BQ1031" s="1"/>
      <c r="BR1031" s="1"/>
      <c r="BS1031" s="1" t="s">
        <v>1266</v>
      </c>
      <c r="BT1031" s="1"/>
      <c r="BU1031" s="1"/>
      <c r="BV1031" s="1"/>
      <c r="BW1031" s="1" t="s">
        <v>1266</v>
      </c>
      <c r="BX1031" s="1" t="s">
        <v>1266</v>
      </c>
      <c r="BY1031" s="1" t="s">
        <v>1266</v>
      </c>
      <c r="BZ1031" s="1" t="s">
        <v>1266</v>
      </c>
      <c r="CA1031" s="1" t="s">
        <v>1266</v>
      </c>
      <c r="CB1031" s="1" t="s">
        <v>1266</v>
      </c>
      <c r="CC1031" s="1" t="s">
        <v>1266</v>
      </c>
      <c r="CD1031" s="1" t="s">
        <v>1266</v>
      </c>
      <c r="CE1031" s="1" t="s">
        <v>1266</v>
      </c>
      <c r="CF1031" s="1" t="s">
        <v>1266</v>
      </c>
      <c r="CG1031" s="1" t="s">
        <v>1266</v>
      </c>
      <c r="CH1031" s="1" t="s">
        <v>1266</v>
      </c>
      <c r="CI1031" s="2">
        <v>41411</v>
      </c>
      <c r="CJ1031" s="2">
        <v>39881</v>
      </c>
    </row>
    <row r="1032" spans="1:88" s="20" customFormat="1" ht="30" x14ac:dyDescent="0.25">
      <c r="A1032" s="12">
        <v>407</v>
      </c>
      <c r="B1032" s="12" t="s">
        <v>79</v>
      </c>
      <c r="C1032" s="12"/>
      <c r="D1032" s="12"/>
      <c r="E1032" s="12"/>
      <c r="F1032" s="1" t="s">
        <v>3626</v>
      </c>
      <c r="G1032" s="19">
        <v>407.4</v>
      </c>
      <c r="H1032" s="12" t="s">
        <v>3631</v>
      </c>
      <c r="I1032" s="12" t="s">
        <v>16</v>
      </c>
      <c r="J1032" s="12" t="s">
        <v>1261</v>
      </c>
      <c r="K1032" s="12" t="s">
        <v>80</v>
      </c>
      <c r="L1032" s="12" t="s">
        <v>16</v>
      </c>
      <c r="M1032" s="12" t="s">
        <v>1413</v>
      </c>
      <c r="N1032" s="16">
        <v>36373</v>
      </c>
      <c r="O1032" s="12"/>
      <c r="P1032" s="12">
        <v>426965</v>
      </c>
      <c r="Q1032" s="12">
        <v>319110</v>
      </c>
      <c r="R1032" s="12">
        <v>128</v>
      </c>
      <c r="S1032" s="12" t="s">
        <v>1258</v>
      </c>
      <c r="T1032" s="12" t="s">
        <v>3632</v>
      </c>
      <c r="U1032" s="12">
        <v>10</v>
      </c>
      <c r="V1032" s="12" t="s">
        <v>1207</v>
      </c>
      <c r="W1032" s="12"/>
      <c r="X1032" s="12"/>
      <c r="Y1032" s="12"/>
      <c r="Z1032" s="12">
        <v>1</v>
      </c>
      <c r="AA1032" s="12">
        <v>0</v>
      </c>
      <c r="AB1032" s="12">
        <v>0</v>
      </c>
      <c r="AC1032" s="12">
        <v>0</v>
      </c>
      <c r="AD1032" s="12">
        <v>0</v>
      </c>
      <c r="AE1032" s="12">
        <v>0</v>
      </c>
      <c r="AF1032" s="12">
        <v>0</v>
      </c>
      <c r="AG1032" s="12">
        <v>0</v>
      </c>
      <c r="AH1032" s="12">
        <v>0</v>
      </c>
      <c r="AI1032" s="12">
        <v>1</v>
      </c>
      <c r="AJ1032" s="12">
        <v>0</v>
      </c>
      <c r="AK1032" s="12">
        <v>0</v>
      </c>
      <c r="AL1032" s="12">
        <v>0</v>
      </c>
      <c r="AM1032" s="12">
        <v>0</v>
      </c>
      <c r="AN1032" s="12">
        <v>0</v>
      </c>
      <c r="AO1032" s="12">
        <v>0</v>
      </c>
      <c r="AP1032" s="12">
        <v>0</v>
      </c>
      <c r="AQ1032" s="12" t="s">
        <v>1074</v>
      </c>
      <c r="AR1032" s="12">
        <v>0</v>
      </c>
      <c r="AS1032" s="12"/>
      <c r="AT1032" s="12" t="s">
        <v>16</v>
      </c>
      <c r="AU1032" s="12" t="s">
        <v>1206</v>
      </c>
      <c r="AV1032" s="1" t="s">
        <v>1019</v>
      </c>
      <c r="AW1032" s="12">
        <v>12</v>
      </c>
      <c r="AX1032" s="1">
        <v>0</v>
      </c>
      <c r="AY1032" s="12"/>
      <c r="AZ1032" s="1" t="s">
        <v>1065</v>
      </c>
      <c r="BA1032" s="1"/>
      <c r="BB1032" s="1" t="s">
        <v>3631</v>
      </c>
      <c r="BC1032" s="1" t="s">
        <v>3630</v>
      </c>
      <c r="BD1032" s="1" t="s">
        <v>80</v>
      </c>
      <c r="BE1032" s="1" t="s">
        <v>1036</v>
      </c>
      <c r="BF1032" s="3">
        <v>12</v>
      </c>
      <c r="BG1032" s="1" t="s">
        <v>80</v>
      </c>
      <c r="BH1032" s="1" t="s">
        <v>1135</v>
      </c>
      <c r="BI1032" s="1" t="s">
        <v>1173</v>
      </c>
      <c r="BJ1032" s="1" t="s">
        <v>1172</v>
      </c>
      <c r="BK1032" s="1" t="s">
        <v>1267</v>
      </c>
      <c r="BL1032" s="1" t="s">
        <v>1108</v>
      </c>
      <c r="BM1032" s="1" t="s">
        <v>1107</v>
      </c>
      <c r="BN1032" s="1">
        <v>1</v>
      </c>
      <c r="BO1032" s="1"/>
      <c r="BP1032" s="1"/>
      <c r="BQ1032" s="1"/>
      <c r="BR1032" s="1"/>
      <c r="BS1032" s="1" t="s">
        <v>1266</v>
      </c>
      <c r="BT1032" s="1"/>
      <c r="BU1032" s="1"/>
      <c r="BV1032" s="1"/>
      <c r="BW1032" s="1" t="s">
        <v>1266</v>
      </c>
      <c r="BX1032" s="1" t="s">
        <v>1266</v>
      </c>
      <c r="BY1032" s="1" t="s">
        <v>1266</v>
      </c>
      <c r="BZ1032" s="1" t="s">
        <v>1266</v>
      </c>
      <c r="CA1032" s="1" t="s">
        <v>1266</v>
      </c>
      <c r="CB1032" s="1" t="s">
        <v>1266</v>
      </c>
      <c r="CC1032" s="1" t="s">
        <v>1266</v>
      </c>
      <c r="CD1032" s="1" t="s">
        <v>1266</v>
      </c>
      <c r="CE1032" s="1" t="s">
        <v>1266</v>
      </c>
      <c r="CF1032" s="1" t="s">
        <v>1266</v>
      </c>
      <c r="CG1032" s="1" t="s">
        <v>1266</v>
      </c>
      <c r="CH1032" s="1" t="s">
        <v>1266</v>
      </c>
      <c r="CI1032" s="2">
        <v>41411</v>
      </c>
      <c r="CJ1032" s="2">
        <v>39881</v>
      </c>
    </row>
    <row r="1033" spans="1:88" ht="30" x14ac:dyDescent="0.25">
      <c r="A1033" s="1">
        <v>408</v>
      </c>
      <c r="B1033" s="1" t="s">
        <v>81</v>
      </c>
      <c r="G1033" s="5">
        <v>408.1</v>
      </c>
      <c r="H1033" s="1" t="s">
        <v>3622</v>
      </c>
      <c r="I1033" s="1" t="s">
        <v>16</v>
      </c>
      <c r="J1033" s="1" t="s">
        <v>942</v>
      </c>
      <c r="K1033" s="1" t="s">
        <v>72</v>
      </c>
      <c r="L1033" s="1" t="s">
        <v>16</v>
      </c>
      <c r="M1033" s="1" t="s">
        <v>1413</v>
      </c>
      <c r="N1033" s="2">
        <v>36373</v>
      </c>
      <c r="P1033" s="1">
        <v>390114</v>
      </c>
      <c r="Q1033" s="1">
        <v>346099</v>
      </c>
      <c r="R1033" s="1">
        <v>118</v>
      </c>
      <c r="S1033" s="1" t="s">
        <v>1209</v>
      </c>
      <c r="T1033" s="1" t="s">
        <v>3619</v>
      </c>
      <c r="U1033" s="1">
        <v>10</v>
      </c>
      <c r="V1033" s="1" t="s">
        <v>1529</v>
      </c>
      <c r="W1033" s="1">
        <v>165</v>
      </c>
      <c r="X1033" s="1">
        <v>5</v>
      </c>
      <c r="Y1033" s="1" t="s">
        <v>1256</v>
      </c>
      <c r="Z1033" s="1">
        <v>1</v>
      </c>
      <c r="AA1033" s="1">
        <v>0</v>
      </c>
      <c r="AB1033" s="1">
        <v>0</v>
      </c>
      <c r="AC1033" s="1">
        <v>1</v>
      </c>
      <c r="AD1033" s="1">
        <v>0</v>
      </c>
      <c r="AE1033" s="1">
        <v>0</v>
      </c>
      <c r="AF1033" s="1">
        <v>0</v>
      </c>
      <c r="AG1033" s="1">
        <v>0</v>
      </c>
      <c r="AH1033" s="1">
        <v>0</v>
      </c>
      <c r="AI1033" s="1">
        <v>0</v>
      </c>
      <c r="AJ1033" s="1">
        <v>0</v>
      </c>
      <c r="AK1033" s="1">
        <v>0</v>
      </c>
      <c r="AL1033" s="1">
        <v>0</v>
      </c>
      <c r="AM1033" s="1">
        <v>0</v>
      </c>
      <c r="AN1033" s="1">
        <v>0</v>
      </c>
      <c r="AO1033" s="1">
        <v>0</v>
      </c>
      <c r="AP1033" s="1">
        <v>0</v>
      </c>
      <c r="AQ1033" s="1" t="s">
        <v>1326</v>
      </c>
      <c r="AR1033" s="1">
        <v>0</v>
      </c>
      <c r="AT1033" s="1" t="s">
        <v>16</v>
      </c>
      <c r="AU1033" s="1" t="s">
        <v>1206</v>
      </c>
      <c r="AV1033" s="1" t="s">
        <v>1452</v>
      </c>
      <c r="AW1033" s="1">
        <v>4</v>
      </c>
      <c r="AX1033" s="1">
        <v>4</v>
      </c>
      <c r="AY1033" s="1" t="s">
        <v>3621</v>
      </c>
      <c r="CI1033" s="2">
        <v>41411</v>
      </c>
      <c r="CJ1033" s="2">
        <v>39881</v>
      </c>
    </row>
    <row r="1034" spans="1:88" ht="30" x14ac:dyDescent="0.25">
      <c r="A1034" s="1">
        <v>408</v>
      </c>
      <c r="B1034" s="1" t="s">
        <v>81</v>
      </c>
      <c r="G1034" s="5">
        <v>408.2</v>
      </c>
      <c r="H1034" s="1" t="s">
        <v>3620</v>
      </c>
      <c r="I1034" s="1" t="s">
        <v>16</v>
      </c>
      <c r="J1034" s="1" t="s">
        <v>942</v>
      </c>
      <c r="K1034" s="1" t="s">
        <v>72</v>
      </c>
      <c r="L1034" s="1" t="s">
        <v>16</v>
      </c>
      <c r="M1034" s="1" t="s">
        <v>1413</v>
      </c>
      <c r="N1034" s="2">
        <v>36373</v>
      </c>
      <c r="P1034" s="1">
        <v>390114</v>
      </c>
      <c r="Q1034" s="1">
        <v>346099</v>
      </c>
      <c r="R1034" s="1">
        <v>118</v>
      </c>
      <c r="S1034" s="1" t="s">
        <v>1209</v>
      </c>
      <c r="T1034" s="1" t="s">
        <v>3619</v>
      </c>
      <c r="U1034" s="1">
        <v>10</v>
      </c>
      <c r="V1034" s="1" t="s">
        <v>1529</v>
      </c>
      <c r="W1034" s="1">
        <v>165</v>
      </c>
      <c r="X1034" s="1">
        <v>5</v>
      </c>
      <c r="Y1034" s="1" t="s">
        <v>1256</v>
      </c>
      <c r="Z1034" s="1">
        <v>1</v>
      </c>
      <c r="AA1034" s="1">
        <v>0</v>
      </c>
      <c r="AB1034" s="1">
        <v>0</v>
      </c>
      <c r="AC1034" s="1">
        <v>1</v>
      </c>
      <c r="AD1034" s="1">
        <v>0</v>
      </c>
      <c r="AE1034" s="1">
        <v>0</v>
      </c>
      <c r="AF1034" s="1">
        <v>0</v>
      </c>
      <c r="AG1034" s="1">
        <v>0</v>
      </c>
      <c r="AH1034" s="1">
        <v>0</v>
      </c>
      <c r="AI1034" s="1">
        <v>0</v>
      </c>
      <c r="AJ1034" s="1">
        <v>0</v>
      </c>
      <c r="AK1034" s="1">
        <v>0</v>
      </c>
      <c r="AL1034" s="1">
        <v>0</v>
      </c>
      <c r="AM1034" s="1">
        <v>0</v>
      </c>
      <c r="AN1034" s="1">
        <v>0</v>
      </c>
      <c r="AO1034" s="1">
        <v>0</v>
      </c>
      <c r="AP1034" s="1">
        <v>0</v>
      </c>
      <c r="AQ1034" s="1" t="s">
        <v>1326</v>
      </c>
      <c r="AR1034" s="1">
        <v>0</v>
      </c>
      <c r="AT1034" s="1" t="s">
        <v>16</v>
      </c>
      <c r="AU1034" s="1" t="s">
        <v>1206</v>
      </c>
      <c r="AV1034" s="1" t="s">
        <v>1452</v>
      </c>
      <c r="AW1034" s="1">
        <v>4</v>
      </c>
      <c r="AX1034" s="1">
        <v>0</v>
      </c>
      <c r="CI1034" s="2">
        <v>41411</v>
      </c>
      <c r="CJ1034" s="2">
        <v>39881</v>
      </c>
    </row>
    <row r="1035" spans="1:88" ht="30" x14ac:dyDescent="0.25">
      <c r="A1035" s="1">
        <v>409</v>
      </c>
      <c r="B1035" s="1" t="s">
        <v>82</v>
      </c>
      <c r="G1035" s="5">
        <v>409.3</v>
      </c>
      <c r="H1035" s="1" t="s">
        <v>3612</v>
      </c>
      <c r="I1035" s="1" t="s">
        <v>1071</v>
      </c>
      <c r="J1035" s="1" t="s">
        <v>980</v>
      </c>
      <c r="K1035" s="1" t="s">
        <v>83</v>
      </c>
      <c r="L1035" s="1" t="s">
        <v>16</v>
      </c>
      <c r="M1035" s="1" t="s">
        <v>3611</v>
      </c>
      <c r="N1035" s="2">
        <v>36342</v>
      </c>
      <c r="P1035" s="1">
        <v>306600</v>
      </c>
      <c r="Q1035" s="1">
        <v>686400</v>
      </c>
      <c r="R1035" s="1">
        <v>65</v>
      </c>
      <c r="S1035" s="1" t="s">
        <v>1191</v>
      </c>
      <c r="T1035" s="1" t="s">
        <v>3606</v>
      </c>
      <c r="U1035" s="1">
        <v>200</v>
      </c>
      <c r="Z1035" s="1">
        <v>1</v>
      </c>
      <c r="AA1035" s="1">
        <v>1</v>
      </c>
      <c r="AB1035" s="1">
        <v>0</v>
      </c>
      <c r="AC1035" s="1">
        <v>0</v>
      </c>
      <c r="AD1035" s="1">
        <v>0</v>
      </c>
      <c r="AE1035" s="1">
        <v>0</v>
      </c>
      <c r="AF1035" s="1">
        <v>0</v>
      </c>
      <c r="AG1035" s="1">
        <v>0</v>
      </c>
      <c r="AH1035" s="1">
        <v>0</v>
      </c>
      <c r="AI1035" s="1">
        <v>0</v>
      </c>
      <c r="AJ1035" s="1">
        <v>0</v>
      </c>
      <c r="AK1035" s="1">
        <v>0</v>
      </c>
      <c r="AL1035" s="1">
        <v>0</v>
      </c>
      <c r="AM1035" s="1">
        <v>0</v>
      </c>
      <c r="AN1035" s="1">
        <v>0</v>
      </c>
      <c r="AO1035" s="1">
        <v>0</v>
      </c>
      <c r="AP1035" s="1">
        <v>0</v>
      </c>
      <c r="AQ1035" s="1" t="s">
        <v>1741</v>
      </c>
      <c r="AR1035" s="1">
        <v>0</v>
      </c>
      <c r="AT1035" s="1" t="s">
        <v>1067</v>
      </c>
      <c r="AU1035" s="1" t="s">
        <v>1162</v>
      </c>
      <c r="AV1035" s="1" t="s">
        <v>1019</v>
      </c>
      <c r="AW1035" s="1">
        <v>12</v>
      </c>
      <c r="AX1035" s="1">
        <v>0</v>
      </c>
      <c r="CI1035" s="2">
        <v>41411</v>
      </c>
    </row>
    <row r="1036" spans="1:88" ht="30" x14ac:dyDescent="0.25">
      <c r="A1036" s="1">
        <v>409</v>
      </c>
      <c r="B1036" s="1" t="s">
        <v>82</v>
      </c>
      <c r="G1036" s="5">
        <v>409.5</v>
      </c>
      <c r="H1036" s="1" t="s">
        <v>2870</v>
      </c>
      <c r="I1036" s="1" t="s">
        <v>1071</v>
      </c>
      <c r="J1036" s="1" t="s">
        <v>980</v>
      </c>
      <c r="K1036" s="1" t="s">
        <v>83</v>
      </c>
      <c r="L1036" s="1" t="s">
        <v>16</v>
      </c>
      <c r="N1036" s="2">
        <v>40544</v>
      </c>
      <c r="P1036" s="1">
        <v>306600</v>
      </c>
      <c r="Q1036" s="1">
        <v>686400</v>
      </c>
      <c r="R1036" s="1">
        <v>65</v>
      </c>
      <c r="S1036" s="1" t="s">
        <v>1191</v>
      </c>
      <c r="T1036" s="1" t="s">
        <v>3606</v>
      </c>
      <c r="U1036" s="1">
        <v>200</v>
      </c>
      <c r="Z1036" s="1">
        <v>1</v>
      </c>
      <c r="AA1036" s="1">
        <v>0</v>
      </c>
      <c r="AB1036" s="1">
        <v>0</v>
      </c>
      <c r="AC1036" s="1">
        <v>0</v>
      </c>
      <c r="AD1036" s="1">
        <v>1</v>
      </c>
      <c r="AE1036" s="1">
        <v>0</v>
      </c>
      <c r="AF1036" s="1">
        <v>0</v>
      </c>
      <c r="AG1036" s="1">
        <v>0</v>
      </c>
      <c r="AH1036" s="1">
        <v>0</v>
      </c>
      <c r="AI1036" s="1">
        <v>1</v>
      </c>
      <c r="AJ1036" s="1">
        <v>0</v>
      </c>
      <c r="AK1036" s="1">
        <v>0</v>
      </c>
      <c r="AL1036" s="1">
        <v>0</v>
      </c>
      <c r="AM1036" s="1">
        <v>0</v>
      </c>
      <c r="AN1036" s="1">
        <v>0</v>
      </c>
      <c r="AO1036" s="1">
        <v>0</v>
      </c>
      <c r="AP1036" s="1">
        <v>0</v>
      </c>
      <c r="AQ1036" s="1" t="s">
        <v>1821</v>
      </c>
      <c r="AR1036" s="1">
        <v>0</v>
      </c>
      <c r="AT1036" s="1" t="s">
        <v>1067</v>
      </c>
      <c r="AU1036" s="1" t="s">
        <v>1162</v>
      </c>
      <c r="AV1036" s="1" t="s">
        <v>1019</v>
      </c>
      <c r="AW1036" s="1">
        <v>12</v>
      </c>
      <c r="AX1036" s="1">
        <v>0</v>
      </c>
      <c r="CI1036" s="2">
        <v>41411</v>
      </c>
      <c r="CJ1036" s="2">
        <v>40721</v>
      </c>
    </row>
    <row r="1037" spans="1:88" ht="30" x14ac:dyDescent="0.25">
      <c r="A1037" s="1">
        <v>409</v>
      </c>
      <c r="B1037" s="1" t="s">
        <v>82</v>
      </c>
      <c r="G1037" s="5">
        <v>409.2</v>
      </c>
      <c r="H1037" s="1" t="s">
        <v>3614</v>
      </c>
      <c r="I1037" s="1" t="s">
        <v>1071</v>
      </c>
      <c r="J1037" s="1" t="s">
        <v>980</v>
      </c>
      <c r="K1037" s="1" t="s">
        <v>83</v>
      </c>
      <c r="L1037" s="1" t="s">
        <v>16</v>
      </c>
      <c r="M1037" s="1" t="s">
        <v>3611</v>
      </c>
      <c r="N1037" s="2">
        <v>36342</v>
      </c>
      <c r="P1037" s="1">
        <v>306500</v>
      </c>
      <c r="Q1037" s="1">
        <v>686100</v>
      </c>
      <c r="R1037" s="1">
        <v>65</v>
      </c>
      <c r="S1037" s="1" t="s">
        <v>1191</v>
      </c>
      <c r="T1037" s="1" t="s">
        <v>3613</v>
      </c>
      <c r="U1037" s="1">
        <v>200</v>
      </c>
      <c r="Z1037" s="1">
        <v>1</v>
      </c>
      <c r="AA1037" s="1">
        <v>1</v>
      </c>
      <c r="AB1037" s="1">
        <v>0</v>
      </c>
      <c r="AC1037" s="1">
        <v>0</v>
      </c>
      <c r="AD1037" s="1">
        <v>0</v>
      </c>
      <c r="AE1037" s="1">
        <v>0</v>
      </c>
      <c r="AF1037" s="1">
        <v>0</v>
      </c>
      <c r="AG1037" s="1">
        <v>0</v>
      </c>
      <c r="AH1037" s="1">
        <v>0</v>
      </c>
      <c r="AI1037" s="1">
        <v>0</v>
      </c>
      <c r="AJ1037" s="1">
        <v>0</v>
      </c>
      <c r="AK1037" s="1">
        <v>0</v>
      </c>
      <c r="AL1037" s="1">
        <v>0</v>
      </c>
      <c r="AM1037" s="1">
        <v>0</v>
      </c>
      <c r="AN1037" s="1">
        <v>0</v>
      </c>
      <c r="AO1037" s="1">
        <v>0</v>
      </c>
      <c r="AP1037" s="1">
        <v>0</v>
      </c>
      <c r="AQ1037" s="1" t="s">
        <v>1741</v>
      </c>
      <c r="AR1037" s="1">
        <v>0</v>
      </c>
      <c r="AT1037" s="1" t="s">
        <v>1067</v>
      </c>
      <c r="AU1037" s="1" t="s">
        <v>1162</v>
      </c>
      <c r="AV1037" s="1" t="s">
        <v>1019</v>
      </c>
      <c r="AW1037" s="1">
        <v>12</v>
      </c>
      <c r="AX1037" s="1">
        <v>0</v>
      </c>
      <c r="CI1037" s="2">
        <v>41411</v>
      </c>
    </row>
    <row r="1038" spans="1:88" ht="30" x14ac:dyDescent="0.25">
      <c r="A1038" s="1">
        <v>409</v>
      </c>
      <c r="B1038" s="1" t="s">
        <v>82</v>
      </c>
      <c r="G1038" s="5">
        <v>409.4</v>
      </c>
      <c r="H1038" s="1" t="s">
        <v>3610</v>
      </c>
      <c r="I1038" s="1" t="s">
        <v>1071</v>
      </c>
      <c r="J1038" s="1" t="s">
        <v>980</v>
      </c>
      <c r="K1038" s="1" t="s">
        <v>83</v>
      </c>
      <c r="L1038" s="1" t="s">
        <v>16</v>
      </c>
      <c r="N1038" s="2">
        <v>40544</v>
      </c>
      <c r="P1038" s="1">
        <v>306270</v>
      </c>
      <c r="Q1038" s="1">
        <v>685890</v>
      </c>
      <c r="R1038" s="1">
        <v>65</v>
      </c>
      <c r="S1038" s="1" t="s">
        <v>1191</v>
      </c>
      <c r="T1038" s="1" t="s">
        <v>3609</v>
      </c>
      <c r="U1038" s="1">
        <v>10</v>
      </c>
      <c r="V1038" s="1" t="s">
        <v>1207</v>
      </c>
      <c r="Z1038" s="1">
        <v>1</v>
      </c>
      <c r="AA1038" s="1">
        <v>1</v>
      </c>
      <c r="AB1038" s="1">
        <v>0</v>
      </c>
      <c r="AC1038" s="1">
        <v>0</v>
      </c>
      <c r="AD1038" s="1">
        <v>0</v>
      </c>
      <c r="AE1038" s="1">
        <v>0</v>
      </c>
      <c r="AF1038" s="1">
        <v>1</v>
      </c>
      <c r="AG1038" s="1">
        <v>0</v>
      </c>
      <c r="AH1038" s="1">
        <v>0</v>
      </c>
      <c r="AI1038" s="1">
        <v>1</v>
      </c>
      <c r="AJ1038" s="1">
        <v>0</v>
      </c>
      <c r="AK1038" s="1">
        <v>0</v>
      </c>
      <c r="AL1038" s="1">
        <v>0</v>
      </c>
      <c r="AM1038" s="1">
        <v>0</v>
      </c>
      <c r="AN1038" s="1">
        <v>0</v>
      </c>
      <c r="AO1038" s="1">
        <v>0</v>
      </c>
      <c r="AP1038" s="1">
        <v>0</v>
      </c>
      <c r="AQ1038" s="1" t="s">
        <v>1315</v>
      </c>
      <c r="AR1038" s="1">
        <v>0</v>
      </c>
      <c r="AT1038" s="1" t="s">
        <v>1067</v>
      </c>
      <c r="AU1038" s="1" t="s">
        <v>1162</v>
      </c>
      <c r="AV1038" s="1" t="s">
        <v>1019</v>
      </c>
      <c r="AW1038" s="1">
        <v>12</v>
      </c>
      <c r="AX1038" s="1">
        <v>0</v>
      </c>
      <c r="AZ1038" s="1" t="s">
        <v>1065</v>
      </c>
      <c r="BB1038" s="1" t="s">
        <v>3608</v>
      </c>
      <c r="BC1038" s="1" t="s">
        <v>3607</v>
      </c>
      <c r="BD1038" s="1" t="s">
        <v>1462</v>
      </c>
      <c r="BE1038" s="1" t="s">
        <v>1036</v>
      </c>
      <c r="BF1038" s="3">
        <v>12</v>
      </c>
      <c r="BG1038" s="1" t="s">
        <v>3598</v>
      </c>
      <c r="BH1038" s="1" t="s">
        <v>980</v>
      </c>
      <c r="BI1038" s="1" t="s">
        <v>1173</v>
      </c>
      <c r="BJ1038" s="1" t="s">
        <v>1225</v>
      </c>
      <c r="BK1038" s="1" t="s">
        <v>1428</v>
      </c>
      <c r="BL1038" s="1" t="s">
        <v>1108</v>
      </c>
      <c r="BM1038" s="1" t="s">
        <v>1107</v>
      </c>
      <c r="BN1038" s="1">
        <v>1</v>
      </c>
      <c r="BS1038" s="1" t="s">
        <v>1427</v>
      </c>
      <c r="BW1038" s="1" t="s">
        <v>1427</v>
      </c>
      <c r="BX1038" s="1" t="s">
        <v>1427</v>
      </c>
      <c r="BY1038" s="1" t="s">
        <v>1427</v>
      </c>
      <c r="BZ1038" s="1" t="s">
        <v>1427</v>
      </c>
      <c r="CA1038" s="1" t="s">
        <v>1427</v>
      </c>
      <c r="CB1038" s="1" t="s">
        <v>1427</v>
      </c>
      <c r="CC1038" s="1" t="s">
        <v>1427</v>
      </c>
      <c r="CD1038" s="1" t="s">
        <v>1427</v>
      </c>
      <c r="CE1038" s="1" t="s">
        <v>1427</v>
      </c>
      <c r="CF1038" s="1" t="s">
        <v>1427</v>
      </c>
      <c r="CG1038" s="1" t="s">
        <v>1427</v>
      </c>
      <c r="CH1038" s="1" t="s">
        <v>1427</v>
      </c>
      <c r="CI1038" s="2">
        <v>41411</v>
      </c>
      <c r="CJ1038" s="2">
        <v>40721</v>
      </c>
    </row>
    <row r="1039" spans="1:88" ht="30" x14ac:dyDescent="0.25">
      <c r="A1039" s="1">
        <v>409</v>
      </c>
      <c r="B1039" s="1" t="s">
        <v>82</v>
      </c>
      <c r="G1039" s="5">
        <v>409.1</v>
      </c>
      <c r="H1039" s="1" t="s">
        <v>3618</v>
      </c>
      <c r="I1039" s="1" t="s">
        <v>1071</v>
      </c>
      <c r="J1039" s="1" t="s">
        <v>980</v>
      </c>
      <c r="K1039" s="1" t="s">
        <v>83</v>
      </c>
      <c r="L1039" s="1" t="s">
        <v>16</v>
      </c>
      <c r="M1039" s="1" t="s">
        <v>3611</v>
      </c>
      <c r="N1039" s="2">
        <v>36342</v>
      </c>
      <c r="P1039" s="1">
        <v>306200</v>
      </c>
      <c r="Q1039" s="1">
        <v>685700</v>
      </c>
      <c r="R1039" s="1">
        <v>65</v>
      </c>
      <c r="S1039" s="1" t="s">
        <v>1191</v>
      </c>
      <c r="T1039" s="1" t="s">
        <v>3617</v>
      </c>
      <c r="U1039" s="1">
        <v>200</v>
      </c>
      <c r="Z1039" s="1">
        <v>1</v>
      </c>
      <c r="AA1039" s="1">
        <v>1</v>
      </c>
      <c r="AB1039" s="1">
        <v>0</v>
      </c>
      <c r="AC1039" s="1">
        <v>0</v>
      </c>
      <c r="AD1039" s="1">
        <v>0</v>
      </c>
      <c r="AE1039" s="1">
        <v>0</v>
      </c>
      <c r="AF1039" s="1">
        <v>0</v>
      </c>
      <c r="AG1039" s="1">
        <v>0</v>
      </c>
      <c r="AH1039" s="1">
        <v>0</v>
      </c>
      <c r="AI1039" s="1">
        <v>1</v>
      </c>
      <c r="AJ1039" s="1">
        <v>0</v>
      </c>
      <c r="AK1039" s="1">
        <v>0</v>
      </c>
      <c r="AL1039" s="1">
        <v>0</v>
      </c>
      <c r="AM1039" s="1">
        <v>0</v>
      </c>
      <c r="AN1039" s="1">
        <v>0</v>
      </c>
      <c r="AO1039" s="1">
        <v>0</v>
      </c>
      <c r="AP1039" s="1">
        <v>0</v>
      </c>
      <c r="AQ1039" s="1" t="s">
        <v>1465</v>
      </c>
      <c r="AR1039" s="1">
        <v>0</v>
      </c>
      <c r="AT1039" s="1" t="s">
        <v>1067</v>
      </c>
      <c r="AU1039" s="1" t="s">
        <v>1162</v>
      </c>
      <c r="AV1039" s="1" t="s">
        <v>1019</v>
      </c>
      <c r="AW1039" s="1">
        <v>12</v>
      </c>
      <c r="AX1039" s="1">
        <v>12</v>
      </c>
      <c r="AZ1039" s="1" t="s">
        <v>1065</v>
      </c>
      <c r="BB1039" s="1" t="s">
        <v>3616</v>
      </c>
      <c r="BC1039" s="1" t="s">
        <v>3615</v>
      </c>
      <c r="BD1039" s="1" t="s">
        <v>1462</v>
      </c>
      <c r="BE1039" s="1" t="s">
        <v>1036</v>
      </c>
      <c r="BF1039" s="3">
        <v>12</v>
      </c>
      <c r="BG1039" s="1" t="s">
        <v>3598</v>
      </c>
      <c r="BH1039" s="1" t="s">
        <v>980</v>
      </c>
      <c r="BI1039" s="1" t="s">
        <v>1173</v>
      </c>
      <c r="BJ1039" s="1" t="s">
        <v>1225</v>
      </c>
      <c r="BK1039" s="1" t="s">
        <v>1428</v>
      </c>
      <c r="BL1039" s="1" t="s">
        <v>1108</v>
      </c>
      <c r="BM1039" s="1" t="s">
        <v>1107</v>
      </c>
      <c r="BN1039" s="1">
        <v>1</v>
      </c>
      <c r="BS1039" s="1" t="s">
        <v>1106</v>
      </c>
      <c r="BU1039" s="1" t="s">
        <v>1170</v>
      </c>
      <c r="BW1039" s="1" t="s">
        <v>1170</v>
      </c>
      <c r="BX1039" s="1" t="s">
        <v>1106</v>
      </c>
      <c r="BY1039" s="1" t="s">
        <v>1106</v>
      </c>
      <c r="BZ1039" s="1" t="s">
        <v>1106</v>
      </c>
      <c r="CA1039" s="1" t="s">
        <v>1106</v>
      </c>
      <c r="CB1039" s="1" t="s">
        <v>1106</v>
      </c>
      <c r="CC1039" s="1" t="s">
        <v>1170</v>
      </c>
      <c r="CD1039" s="1" t="s">
        <v>1106</v>
      </c>
      <c r="CE1039" s="1" t="s">
        <v>1106</v>
      </c>
      <c r="CF1039" s="1" t="s">
        <v>1106</v>
      </c>
      <c r="CG1039" s="1" t="s">
        <v>1106</v>
      </c>
      <c r="CH1039" s="1" t="s">
        <v>1106</v>
      </c>
      <c r="CI1039" s="2">
        <v>41411</v>
      </c>
      <c r="CJ1039" s="2">
        <v>40603</v>
      </c>
    </row>
    <row r="1040" spans="1:88" ht="30" x14ac:dyDescent="0.25">
      <c r="A1040" s="1">
        <v>409</v>
      </c>
      <c r="B1040" s="1" t="s">
        <v>82</v>
      </c>
      <c r="G1040" s="5">
        <v>409.6</v>
      </c>
      <c r="H1040" s="1" t="s">
        <v>1098</v>
      </c>
      <c r="I1040" s="1" t="s">
        <v>1071</v>
      </c>
      <c r="J1040" s="1" t="s">
        <v>980</v>
      </c>
      <c r="K1040" s="1" t="s">
        <v>83</v>
      </c>
      <c r="L1040" s="1" t="s">
        <v>16</v>
      </c>
      <c r="N1040" s="2">
        <v>40544</v>
      </c>
      <c r="P1040" s="1">
        <v>306130</v>
      </c>
      <c r="Q1040" s="1">
        <v>685690</v>
      </c>
      <c r="R1040" s="1">
        <v>65</v>
      </c>
      <c r="S1040" s="1" t="s">
        <v>1191</v>
      </c>
      <c r="T1040" s="1" t="s">
        <v>3605</v>
      </c>
      <c r="U1040" s="1">
        <v>50</v>
      </c>
      <c r="V1040" s="1" t="s">
        <v>1207</v>
      </c>
      <c r="Z1040" s="1">
        <v>1</v>
      </c>
      <c r="AA1040" s="1">
        <v>0</v>
      </c>
      <c r="AB1040" s="1">
        <v>0</v>
      </c>
      <c r="AC1040" s="1">
        <v>0</v>
      </c>
      <c r="AD1040" s="1">
        <v>0</v>
      </c>
      <c r="AE1040" s="1">
        <v>0</v>
      </c>
      <c r="AF1040" s="1">
        <v>1</v>
      </c>
      <c r="AG1040" s="1">
        <v>1</v>
      </c>
      <c r="AH1040" s="1">
        <v>0</v>
      </c>
      <c r="AI1040" s="1">
        <v>1</v>
      </c>
      <c r="AJ1040" s="1">
        <v>0</v>
      </c>
      <c r="AK1040" s="1">
        <v>0</v>
      </c>
      <c r="AL1040" s="1">
        <v>0</v>
      </c>
      <c r="AM1040" s="1">
        <v>0</v>
      </c>
      <c r="AN1040" s="1">
        <v>0</v>
      </c>
      <c r="AO1040" s="1">
        <v>0</v>
      </c>
      <c r="AP1040" s="1">
        <v>0</v>
      </c>
      <c r="AQ1040" s="1" t="s">
        <v>3604</v>
      </c>
      <c r="AR1040" s="1">
        <v>0</v>
      </c>
      <c r="AT1040" s="1" t="s">
        <v>1067</v>
      </c>
      <c r="AU1040" s="1" t="s">
        <v>1162</v>
      </c>
      <c r="AV1040" s="1" t="s">
        <v>1019</v>
      </c>
      <c r="AW1040" s="1">
        <v>12</v>
      </c>
      <c r="AX1040" s="1">
        <v>0</v>
      </c>
      <c r="AZ1040" s="1" t="s">
        <v>1065</v>
      </c>
      <c r="BB1040" s="1" t="s">
        <v>3603</v>
      </c>
      <c r="BD1040" s="1" t="s">
        <v>1462</v>
      </c>
      <c r="BE1040" s="1" t="s">
        <v>1036</v>
      </c>
      <c r="BF1040" s="3">
        <v>12</v>
      </c>
      <c r="BG1040" s="1" t="s">
        <v>3598</v>
      </c>
      <c r="BH1040" s="1" t="s">
        <v>980</v>
      </c>
      <c r="BI1040" s="1" t="s">
        <v>1173</v>
      </c>
      <c r="BJ1040" s="1" t="s">
        <v>1225</v>
      </c>
      <c r="BK1040" s="1" t="s">
        <v>1428</v>
      </c>
      <c r="BL1040" s="1" t="s">
        <v>1108</v>
      </c>
      <c r="BM1040" s="1" t="s">
        <v>1107</v>
      </c>
      <c r="BN1040" s="1">
        <v>1</v>
      </c>
      <c r="BS1040" s="1" t="s">
        <v>1106</v>
      </c>
      <c r="BU1040" s="1" t="s">
        <v>1170</v>
      </c>
      <c r="BW1040" s="1" t="s">
        <v>1170</v>
      </c>
      <c r="BX1040" s="1" t="s">
        <v>1106</v>
      </c>
      <c r="BY1040" s="1" t="s">
        <v>1106</v>
      </c>
      <c r="BZ1040" s="1" t="s">
        <v>1106</v>
      </c>
      <c r="CA1040" s="1" t="s">
        <v>1106</v>
      </c>
      <c r="CB1040" s="1" t="s">
        <v>1106</v>
      </c>
      <c r="CC1040" s="1" t="s">
        <v>1170</v>
      </c>
      <c r="CD1040" s="1" t="s">
        <v>1106</v>
      </c>
      <c r="CE1040" s="1" t="s">
        <v>1106</v>
      </c>
      <c r="CF1040" s="1" t="s">
        <v>1106</v>
      </c>
      <c r="CG1040" s="1" t="s">
        <v>1106</v>
      </c>
      <c r="CH1040" s="1" t="s">
        <v>1106</v>
      </c>
      <c r="CI1040" s="2">
        <v>41411</v>
      </c>
      <c r="CJ1040" s="2">
        <v>40721</v>
      </c>
    </row>
    <row r="1041" spans="1:88" s="20" customFormat="1" ht="30" x14ac:dyDescent="0.25">
      <c r="A1041" s="12">
        <v>409</v>
      </c>
      <c r="B1041" s="12" t="s">
        <v>82</v>
      </c>
      <c r="C1041" s="12"/>
      <c r="D1041" s="12"/>
      <c r="E1041" s="12"/>
      <c r="F1041" s="1"/>
      <c r="G1041" s="19">
        <v>409.8</v>
      </c>
      <c r="H1041" s="12" t="s">
        <v>3599</v>
      </c>
      <c r="I1041" s="12" t="s">
        <v>1071</v>
      </c>
      <c r="J1041" s="12" t="s">
        <v>980</v>
      </c>
      <c r="K1041" s="12" t="s">
        <v>83</v>
      </c>
      <c r="L1041" s="12" t="s">
        <v>16</v>
      </c>
      <c r="M1041" s="12"/>
      <c r="N1041" s="16">
        <v>40544</v>
      </c>
      <c r="O1041" s="12"/>
      <c r="P1041" s="12">
        <v>306115</v>
      </c>
      <c r="Q1041" s="12">
        <v>685725</v>
      </c>
      <c r="R1041" s="12">
        <v>65</v>
      </c>
      <c r="S1041" s="12" t="s">
        <v>1191</v>
      </c>
      <c r="T1041" s="12" t="s">
        <v>3600</v>
      </c>
      <c r="U1041" s="12">
        <v>20</v>
      </c>
      <c r="V1041" s="12" t="s">
        <v>1207</v>
      </c>
      <c r="W1041" s="12"/>
      <c r="X1041" s="12"/>
      <c r="Y1041" s="12"/>
      <c r="Z1041" s="12">
        <v>1</v>
      </c>
      <c r="AA1041" s="12">
        <v>0</v>
      </c>
      <c r="AB1041" s="12">
        <v>0</v>
      </c>
      <c r="AC1041" s="12">
        <v>0</v>
      </c>
      <c r="AD1041" s="12">
        <v>0</v>
      </c>
      <c r="AE1041" s="12">
        <v>0</v>
      </c>
      <c r="AF1041" s="12">
        <v>0</v>
      </c>
      <c r="AG1041" s="12">
        <v>0</v>
      </c>
      <c r="AH1041" s="12">
        <v>0</v>
      </c>
      <c r="AI1041" s="12">
        <v>1</v>
      </c>
      <c r="AJ1041" s="12">
        <v>0</v>
      </c>
      <c r="AK1041" s="12">
        <v>0</v>
      </c>
      <c r="AL1041" s="12">
        <v>0</v>
      </c>
      <c r="AM1041" s="12">
        <v>0</v>
      </c>
      <c r="AN1041" s="12">
        <v>0</v>
      </c>
      <c r="AO1041" s="12">
        <v>0</v>
      </c>
      <c r="AP1041" s="12">
        <v>0</v>
      </c>
      <c r="AQ1041" s="12" t="s">
        <v>1074</v>
      </c>
      <c r="AR1041" s="12">
        <v>0</v>
      </c>
      <c r="AS1041" s="12"/>
      <c r="AT1041" s="12" t="s">
        <v>1067</v>
      </c>
      <c r="AU1041" s="12" t="s">
        <v>1162</v>
      </c>
      <c r="AV1041" s="1" t="s">
        <v>1019</v>
      </c>
      <c r="AW1041" s="12">
        <v>12</v>
      </c>
      <c r="AX1041" s="1">
        <v>0</v>
      </c>
      <c r="AY1041" s="12"/>
      <c r="AZ1041" s="1" t="s">
        <v>1065</v>
      </c>
      <c r="BA1041" s="1"/>
      <c r="BB1041" s="1" t="s">
        <v>3599</v>
      </c>
      <c r="BC1041" s="1"/>
      <c r="BD1041" s="1" t="s">
        <v>1462</v>
      </c>
      <c r="BE1041" s="1" t="s">
        <v>1036</v>
      </c>
      <c r="BF1041" s="3">
        <v>12</v>
      </c>
      <c r="BG1041" s="1" t="s">
        <v>3598</v>
      </c>
      <c r="BH1041" s="1" t="s">
        <v>980</v>
      </c>
      <c r="BI1041" s="1" t="s">
        <v>1173</v>
      </c>
      <c r="BJ1041" s="1" t="s">
        <v>1225</v>
      </c>
      <c r="BK1041" s="1" t="s">
        <v>1428</v>
      </c>
      <c r="BL1041" s="1" t="s">
        <v>1108</v>
      </c>
      <c r="BM1041" s="1" t="s">
        <v>1107</v>
      </c>
      <c r="BN1041" s="1">
        <v>1</v>
      </c>
      <c r="BO1041" s="1"/>
      <c r="BP1041" s="1"/>
      <c r="BQ1041" s="1"/>
      <c r="BR1041" s="1"/>
      <c r="BS1041" s="1" t="s">
        <v>1427</v>
      </c>
      <c r="BT1041" s="1"/>
      <c r="BU1041" s="1"/>
      <c r="BV1041" s="1"/>
      <c r="BW1041" s="1" t="s">
        <v>1427</v>
      </c>
      <c r="BX1041" s="1" t="s">
        <v>1427</v>
      </c>
      <c r="BY1041" s="1" t="s">
        <v>1427</v>
      </c>
      <c r="BZ1041" s="1" t="s">
        <v>1427</v>
      </c>
      <c r="CA1041" s="1" t="s">
        <v>1427</v>
      </c>
      <c r="CB1041" s="1" t="s">
        <v>1427</v>
      </c>
      <c r="CC1041" s="1" t="s">
        <v>1427</v>
      </c>
      <c r="CD1041" s="1" t="s">
        <v>1427</v>
      </c>
      <c r="CE1041" s="1" t="s">
        <v>1427</v>
      </c>
      <c r="CF1041" s="1" t="s">
        <v>1427</v>
      </c>
      <c r="CG1041" s="1" t="s">
        <v>1427</v>
      </c>
      <c r="CH1041" s="1" t="s">
        <v>1427</v>
      </c>
      <c r="CI1041" s="2">
        <v>41411</v>
      </c>
      <c r="CJ1041" s="2">
        <v>40721</v>
      </c>
    </row>
    <row r="1042" spans="1:88" s="20" customFormat="1" ht="30" x14ac:dyDescent="0.25">
      <c r="A1042" s="12">
        <v>409</v>
      </c>
      <c r="B1042" s="12" t="s">
        <v>82</v>
      </c>
      <c r="C1042" s="12"/>
      <c r="D1042" s="12"/>
      <c r="E1042" s="12"/>
      <c r="F1042" s="1"/>
      <c r="G1042" s="19">
        <v>409.7</v>
      </c>
      <c r="H1042" s="12" t="s">
        <v>3601</v>
      </c>
      <c r="I1042" s="12" t="s">
        <v>1071</v>
      </c>
      <c r="J1042" s="12" t="s">
        <v>980</v>
      </c>
      <c r="K1042" s="12" t="s">
        <v>83</v>
      </c>
      <c r="L1042" s="12" t="s">
        <v>16</v>
      </c>
      <c r="M1042" s="12"/>
      <c r="N1042" s="16">
        <v>40544</v>
      </c>
      <c r="O1042" s="12"/>
      <c r="P1042" s="12">
        <v>306055</v>
      </c>
      <c r="Q1042" s="12">
        <v>685750</v>
      </c>
      <c r="R1042" s="12">
        <v>65</v>
      </c>
      <c r="S1042" s="12" t="s">
        <v>1191</v>
      </c>
      <c r="T1042" s="12" t="s">
        <v>3602</v>
      </c>
      <c r="U1042" s="12">
        <v>20</v>
      </c>
      <c r="V1042" s="12" t="s">
        <v>1207</v>
      </c>
      <c r="W1042" s="12"/>
      <c r="X1042" s="12"/>
      <c r="Y1042" s="12"/>
      <c r="Z1042" s="12">
        <v>1</v>
      </c>
      <c r="AA1042" s="12">
        <v>0</v>
      </c>
      <c r="AB1042" s="12">
        <v>0</v>
      </c>
      <c r="AC1042" s="12">
        <v>0</v>
      </c>
      <c r="AD1042" s="12">
        <v>0</v>
      </c>
      <c r="AE1042" s="12">
        <v>0</v>
      </c>
      <c r="AF1042" s="12">
        <v>0</v>
      </c>
      <c r="AG1042" s="12">
        <v>0</v>
      </c>
      <c r="AH1042" s="12">
        <v>0</v>
      </c>
      <c r="AI1042" s="12">
        <v>1</v>
      </c>
      <c r="AJ1042" s="12">
        <v>0</v>
      </c>
      <c r="AK1042" s="12">
        <v>0</v>
      </c>
      <c r="AL1042" s="12">
        <v>0</v>
      </c>
      <c r="AM1042" s="12">
        <v>0</v>
      </c>
      <c r="AN1042" s="12">
        <v>0</v>
      </c>
      <c r="AO1042" s="12">
        <v>0</v>
      </c>
      <c r="AP1042" s="12">
        <v>0</v>
      </c>
      <c r="AQ1042" s="12" t="s">
        <v>1074</v>
      </c>
      <c r="AR1042" s="12">
        <v>0</v>
      </c>
      <c r="AS1042" s="12"/>
      <c r="AT1042" s="12" t="s">
        <v>1067</v>
      </c>
      <c r="AU1042" s="12" t="s">
        <v>1162</v>
      </c>
      <c r="AV1042" s="1" t="s">
        <v>1019</v>
      </c>
      <c r="AW1042" s="12">
        <v>12</v>
      </c>
      <c r="AX1042" s="1">
        <v>0</v>
      </c>
      <c r="AY1042" s="12"/>
      <c r="AZ1042" s="1" t="s">
        <v>1065</v>
      </c>
      <c r="BA1042" s="1"/>
      <c r="BB1042" s="1" t="s">
        <v>3601</v>
      </c>
      <c r="BC1042" s="1"/>
      <c r="BD1042" s="1" t="s">
        <v>1462</v>
      </c>
      <c r="BE1042" s="1" t="s">
        <v>1036</v>
      </c>
      <c r="BF1042" s="3">
        <v>12</v>
      </c>
      <c r="BG1042" s="1" t="s">
        <v>3598</v>
      </c>
      <c r="BH1042" s="1" t="s">
        <v>980</v>
      </c>
      <c r="BI1042" s="1" t="s">
        <v>1173</v>
      </c>
      <c r="BJ1042" s="1" t="s">
        <v>1225</v>
      </c>
      <c r="BK1042" s="1" t="s">
        <v>1428</v>
      </c>
      <c r="BL1042" s="1" t="s">
        <v>1108</v>
      </c>
      <c r="BM1042" s="1" t="s">
        <v>1107</v>
      </c>
      <c r="BN1042" s="1">
        <v>1</v>
      </c>
      <c r="BO1042" s="1"/>
      <c r="BP1042" s="1"/>
      <c r="BQ1042" s="1"/>
      <c r="BR1042" s="1"/>
      <c r="BS1042" s="1" t="s">
        <v>1427</v>
      </c>
      <c r="BT1042" s="1"/>
      <c r="BU1042" s="1"/>
      <c r="BV1042" s="1"/>
      <c r="BW1042" s="1" t="s">
        <v>1427</v>
      </c>
      <c r="BX1042" s="1" t="s">
        <v>1427</v>
      </c>
      <c r="BY1042" s="1" t="s">
        <v>1427</v>
      </c>
      <c r="BZ1042" s="1" t="s">
        <v>1427</v>
      </c>
      <c r="CA1042" s="1" t="s">
        <v>1427</v>
      </c>
      <c r="CB1042" s="1" t="s">
        <v>1427</v>
      </c>
      <c r="CC1042" s="1" t="s">
        <v>1427</v>
      </c>
      <c r="CD1042" s="1" t="s">
        <v>1427</v>
      </c>
      <c r="CE1042" s="1" t="s">
        <v>1427</v>
      </c>
      <c r="CF1042" s="1" t="s">
        <v>1427</v>
      </c>
      <c r="CG1042" s="1" t="s">
        <v>1427</v>
      </c>
      <c r="CH1042" s="1" t="s">
        <v>1427</v>
      </c>
      <c r="CI1042" s="2">
        <v>41411</v>
      </c>
      <c r="CJ1042" s="2">
        <v>40721</v>
      </c>
    </row>
    <row r="1043" spans="1:88" ht="45" x14ac:dyDescent="0.25">
      <c r="A1043" s="1">
        <v>410</v>
      </c>
      <c r="B1043" s="1" t="s">
        <v>84</v>
      </c>
      <c r="G1043" s="5">
        <v>410.1</v>
      </c>
      <c r="H1043" s="1" t="s">
        <v>2616</v>
      </c>
      <c r="I1043" s="1" t="s">
        <v>16</v>
      </c>
      <c r="J1043" s="1" t="s">
        <v>70</v>
      </c>
      <c r="K1043" s="1" t="s">
        <v>55</v>
      </c>
      <c r="L1043" s="1" t="s">
        <v>16</v>
      </c>
      <c r="M1043" s="1" t="s">
        <v>3594</v>
      </c>
      <c r="N1043" s="2">
        <v>36373</v>
      </c>
      <c r="O1043" s="1" t="s">
        <v>3597</v>
      </c>
      <c r="P1043" s="1">
        <v>428939</v>
      </c>
      <c r="Q1043" s="1">
        <v>407146</v>
      </c>
      <c r="R1043" s="1">
        <v>110</v>
      </c>
      <c r="S1043" s="1" t="s">
        <v>1336</v>
      </c>
      <c r="T1043" s="1" t="s">
        <v>3596</v>
      </c>
      <c r="U1043" s="1">
        <v>20</v>
      </c>
      <c r="V1043" s="1" t="s">
        <v>1194</v>
      </c>
      <c r="W1043" s="1">
        <v>0</v>
      </c>
      <c r="X1043" s="1">
        <v>20</v>
      </c>
      <c r="Z1043" s="1">
        <v>1</v>
      </c>
      <c r="AA1043" s="1">
        <v>0</v>
      </c>
      <c r="AB1043" s="1">
        <v>0</v>
      </c>
      <c r="AC1043" s="1">
        <v>0</v>
      </c>
      <c r="AD1043" s="1">
        <v>0</v>
      </c>
      <c r="AE1043" s="1">
        <v>0</v>
      </c>
      <c r="AF1043" s="1">
        <v>0</v>
      </c>
      <c r="AG1043" s="1">
        <v>0</v>
      </c>
      <c r="AH1043" s="1">
        <v>0</v>
      </c>
      <c r="AI1043" s="1">
        <v>0</v>
      </c>
      <c r="AJ1043" s="1">
        <v>0</v>
      </c>
      <c r="AK1043" s="1">
        <v>1</v>
      </c>
      <c r="AL1043" s="1">
        <v>0</v>
      </c>
      <c r="AM1043" s="1">
        <v>0</v>
      </c>
      <c r="AN1043" s="1">
        <v>0</v>
      </c>
      <c r="AO1043" s="1">
        <v>0</v>
      </c>
      <c r="AP1043" s="1">
        <v>0</v>
      </c>
      <c r="AQ1043" s="1" t="s">
        <v>1333</v>
      </c>
      <c r="AR1043" s="1">
        <v>0</v>
      </c>
      <c r="AT1043" s="1" t="s">
        <v>16</v>
      </c>
      <c r="AU1043" s="1" t="s">
        <v>1206</v>
      </c>
      <c r="AV1043" s="1" t="s">
        <v>1332</v>
      </c>
      <c r="AW1043" s="1">
        <v>2</v>
      </c>
      <c r="AX1043" s="1">
        <v>2</v>
      </c>
      <c r="CI1043" s="2">
        <v>41411</v>
      </c>
    </row>
    <row r="1044" spans="1:88" ht="45" x14ac:dyDescent="0.25">
      <c r="A1044" s="1">
        <v>411</v>
      </c>
      <c r="B1044" s="1" t="s">
        <v>85</v>
      </c>
      <c r="G1044" s="5">
        <v>411.1</v>
      </c>
      <c r="H1044" s="1" t="s">
        <v>3595</v>
      </c>
      <c r="I1044" s="1" t="s">
        <v>16</v>
      </c>
      <c r="J1044" s="1" t="s">
        <v>1261</v>
      </c>
      <c r="K1044" s="1" t="s">
        <v>80</v>
      </c>
      <c r="L1044" s="1" t="s">
        <v>16</v>
      </c>
      <c r="M1044" s="1" t="s">
        <v>3594</v>
      </c>
      <c r="N1044" s="2">
        <v>36373</v>
      </c>
      <c r="P1044" s="1">
        <v>428478</v>
      </c>
      <c r="Q1044" s="1">
        <v>322070</v>
      </c>
      <c r="R1044" s="1">
        <v>128</v>
      </c>
      <c r="S1044" s="1" t="s">
        <v>1258</v>
      </c>
      <c r="T1044" s="1" t="s">
        <v>3593</v>
      </c>
      <c r="U1044" s="1">
        <v>5</v>
      </c>
      <c r="V1044" s="1" t="s">
        <v>1207</v>
      </c>
      <c r="W1044" s="1">
        <v>125</v>
      </c>
      <c r="X1044" s="1">
        <v>5</v>
      </c>
      <c r="Y1044" s="1" t="s">
        <v>1256</v>
      </c>
      <c r="Z1044" s="1">
        <v>1</v>
      </c>
      <c r="AA1044" s="1">
        <v>0</v>
      </c>
      <c r="AB1044" s="1">
        <v>0</v>
      </c>
      <c r="AC1044" s="1">
        <v>0</v>
      </c>
      <c r="AD1044" s="1">
        <v>0</v>
      </c>
      <c r="AE1044" s="1">
        <v>0</v>
      </c>
      <c r="AF1044" s="1">
        <v>0</v>
      </c>
      <c r="AG1044" s="1">
        <v>0</v>
      </c>
      <c r="AH1044" s="1">
        <v>0</v>
      </c>
      <c r="AI1044" s="1">
        <v>0</v>
      </c>
      <c r="AJ1044" s="1">
        <v>0</v>
      </c>
      <c r="AK1044" s="1">
        <v>1</v>
      </c>
      <c r="AL1044" s="1">
        <v>0</v>
      </c>
      <c r="AM1044" s="1">
        <v>0</v>
      </c>
      <c r="AN1044" s="1">
        <v>0</v>
      </c>
      <c r="AO1044" s="1">
        <v>0</v>
      </c>
      <c r="AP1044" s="1">
        <v>0</v>
      </c>
      <c r="AQ1044" s="1" t="s">
        <v>1333</v>
      </c>
      <c r="AR1044" s="1">
        <v>0</v>
      </c>
      <c r="AT1044" s="1" t="s">
        <v>16</v>
      </c>
      <c r="AU1044" s="1" t="s">
        <v>1206</v>
      </c>
      <c r="AV1044" s="1" t="s">
        <v>1452</v>
      </c>
      <c r="AW1044" s="1">
        <v>4</v>
      </c>
      <c r="AX1044" s="1">
        <v>4</v>
      </c>
      <c r="CI1044" s="2">
        <v>41411</v>
      </c>
    </row>
    <row r="1045" spans="1:88" ht="60" x14ac:dyDescent="0.25">
      <c r="A1045" s="12">
        <v>412</v>
      </c>
      <c r="B1045" s="12" t="s">
        <v>86</v>
      </c>
      <c r="C1045" s="12"/>
      <c r="D1045" s="12"/>
      <c r="E1045" s="12"/>
      <c r="G1045" s="19">
        <v>412.9</v>
      </c>
      <c r="H1045" s="12" t="s">
        <v>1808</v>
      </c>
      <c r="I1045" s="12" t="s">
        <v>2261</v>
      </c>
      <c r="J1045" s="12" t="s">
        <v>946</v>
      </c>
      <c r="K1045" s="12" t="s">
        <v>87</v>
      </c>
      <c r="L1045" s="12" t="s">
        <v>21</v>
      </c>
      <c r="M1045" s="12" t="s">
        <v>1040</v>
      </c>
      <c r="N1045" s="16">
        <v>36900</v>
      </c>
      <c r="O1045" s="12"/>
      <c r="P1045" s="12">
        <v>387145</v>
      </c>
      <c r="Q1045" s="12">
        <v>426540</v>
      </c>
      <c r="R1045" s="12">
        <v>103</v>
      </c>
      <c r="S1045" s="12" t="s">
        <v>1140</v>
      </c>
      <c r="T1045" s="12" t="s">
        <v>3564</v>
      </c>
      <c r="U1045" s="12">
        <v>10</v>
      </c>
      <c r="V1045" s="12" t="s">
        <v>1207</v>
      </c>
      <c r="W1045" s="12"/>
      <c r="X1045" s="12"/>
      <c r="Y1045" s="12"/>
      <c r="Z1045" s="12">
        <v>1</v>
      </c>
      <c r="AA1045" s="12">
        <v>0</v>
      </c>
      <c r="AB1045" s="12">
        <v>0</v>
      </c>
      <c r="AC1045" s="12">
        <v>0</v>
      </c>
      <c r="AD1045" s="12">
        <v>0</v>
      </c>
      <c r="AE1045" s="12">
        <v>0</v>
      </c>
      <c r="AF1045" s="12">
        <v>0</v>
      </c>
      <c r="AG1045" s="12">
        <v>0</v>
      </c>
      <c r="AH1045" s="12">
        <v>0</v>
      </c>
      <c r="AI1045" s="12">
        <v>1</v>
      </c>
      <c r="AJ1045" s="12">
        <v>0</v>
      </c>
      <c r="AK1045" s="12">
        <v>0</v>
      </c>
      <c r="AL1045" s="12">
        <v>0</v>
      </c>
      <c r="AM1045" s="12">
        <v>0</v>
      </c>
      <c r="AN1045" s="12">
        <v>0</v>
      </c>
      <c r="AO1045" s="12">
        <v>0</v>
      </c>
      <c r="AP1045" s="12">
        <v>0</v>
      </c>
      <c r="AQ1045" s="12" t="s">
        <v>1074</v>
      </c>
      <c r="AR1045" s="12">
        <v>0</v>
      </c>
      <c r="AS1045" s="12"/>
      <c r="AT1045" s="12" t="s">
        <v>1067</v>
      </c>
      <c r="AU1045" s="12" t="s">
        <v>1206</v>
      </c>
      <c r="AV1045" s="1" t="s">
        <v>1178</v>
      </c>
      <c r="AW1045" s="12">
        <v>52</v>
      </c>
      <c r="AX1045" s="1">
        <v>0</v>
      </c>
      <c r="AY1045" s="12"/>
      <c r="AZ1045" s="1" t="s">
        <v>1065</v>
      </c>
      <c r="BB1045" s="1" t="s">
        <v>1809</v>
      </c>
      <c r="BD1045" s="1" t="s">
        <v>86</v>
      </c>
      <c r="BE1045" s="1" t="s">
        <v>2258</v>
      </c>
      <c r="BF1045" s="3">
        <v>48</v>
      </c>
      <c r="BG1045" s="1" t="s">
        <v>3556</v>
      </c>
      <c r="BH1045" s="1" t="s">
        <v>1135</v>
      </c>
      <c r="BI1045" s="1" t="s">
        <v>1173</v>
      </c>
      <c r="BJ1045" s="1" t="s">
        <v>1429</v>
      </c>
      <c r="BK1045" s="1" t="s">
        <v>1428</v>
      </c>
      <c r="BL1045" s="1" t="s">
        <v>1108</v>
      </c>
      <c r="BM1045" s="1" t="s">
        <v>1107</v>
      </c>
      <c r="BN1045" s="1">
        <v>1</v>
      </c>
      <c r="BQ1045" s="1" t="s">
        <v>1427</v>
      </c>
      <c r="BR1045" s="1">
        <v>3</v>
      </c>
      <c r="BS1045" s="1" t="s">
        <v>1427</v>
      </c>
      <c r="BW1045" s="1" t="s">
        <v>2256</v>
      </c>
      <c r="BX1045" s="1" t="s">
        <v>2256</v>
      </c>
      <c r="BY1045" s="1" t="s">
        <v>2256</v>
      </c>
      <c r="BZ1045" s="1" t="s">
        <v>2256</v>
      </c>
      <c r="CA1045" s="1" t="s">
        <v>2256</v>
      </c>
      <c r="CB1045" s="1" t="s">
        <v>2256</v>
      </c>
      <c r="CC1045" s="1" t="s">
        <v>2256</v>
      </c>
      <c r="CD1045" s="1" t="s">
        <v>2256</v>
      </c>
      <c r="CE1045" s="1" t="s">
        <v>2256</v>
      </c>
      <c r="CF1045" s="1" t="s">
        <v>2256</v>
      </c>
      <c r="CG1045" s="1" t="s">
        <v>2256</v>
      </c>
      <c r="CH1045" s="1" t="s">
        <v>2256</v>
      </c>
      <c r="CI1045" s="2">
        <v>41411</v>
      </c>
      <c r="CJ1045" s="2">
        <v>39763</v>
      </c>
    </row>
    <row r="1046" spans="1:88" ht="60" x14ac:dyDescent="0.25">
      <c r="A1046" s="12">
        <v>412</v>
      </c>
      <c r="B1046" s="12" t="s">
        <v>86</v>
      </c>
      <c r="C1046" s="12"/>
      <c r="D1046" s="12"/>
      <c r="E1046" s="12"/>
      <c r="G1046" s="19">
        <v>412.91</v>
      </c>
      <c r="H1046" s="12" t="s">
        <v>1435</v>
      </c>
      <c r="I1046" s="12" t="s">
        <v>2261</v>
      </c>
      <c r="J1046" s="12" t="s">
        <v>946</v>
      </c>
      <c r="K1046" s="12" t="s">
        <v>87</v>
      </c>
      <c r="L1046" s="12" t="s">
        <v>21</v>
      </c>
      <c r="M1046" s="12" t="s">
        <v>1040</v>
      </c>
      <c r="N1046" s="16">
        <v>36900</v>
      </c>
      <c r="O1046" s="12"/>
      <c r="P1046" s="12">
        <v>387145</v>
      </c>
      <c r="Q1046" s="12">
        <v>426425</v>
      </c>
      <c r="R1046" s="12">
        <v>103</v>
      </c>
      <c r="S1046" s="12" t="s">
        <v>1140</v>
      </c>
      <c r="T1046" s="12" t="s">
        <v>3563</v>
      </c>
      <c r="U1046" s="12">
        <v>10</v>
      </c>
      <c r="V1046" s="12" t="s">
        <v>1207</v>
      </c>
      <c r="W1046" s="12"/>
      <c r="X1046" s="12"/>
      <c r="Y1046" s="12"/>
      <c r="Z1046" s="12">
        <v>1</v>
      </c>
      <c r="AA1046" s="12">
        <v>0</v>
      </c>
      <c r="AB1046" s="12">
        <v>0</v>
      </c>
      <c r="AC1046" s="12">
        <v>0</v>
      </c>
      <c r="AD1046" s="12">
        <v>0</v>
      </c>
      <c r="AE1046" s="12">
        <v>0</v>
      </c>
      <c r="AF1046" s="12">
        <v>0</v>
      </c>
      <c r="AG1046" s="12">
        <v>0</v>
      </c>
      <c r="AH1046" s="12">
        <v>1</v>
      </c>
      <c r="AI1046" s="12">
        <v>1</v>
      </c>
      <c r="AJ1046" s="12">
        <v>0</v>
      </c>
      <c r="AK1046" s="12">
        <v>0</v>
      </c>
      <c r="AL1046" s="12">
        <v>0</v>
      </c>
      <c r="AM1046" s="12">
        <v>0</v>
      </c>
      <c r="AN1046" s="12">
        <v>0</v>
      </c>
      <c r="AO1046" s="12">
        <v>0</v>
      </c>
      <c r="AP1046" s="12">
        <v>0</v>
      </c>
      <c r="AQ1046" s="12" t="s">
        <v>2141</v>
      </c>
      <c r="AR1046" s="12">
        <v>0</v>
      </c>
      <c r="AS1046" s="12"/>
      <c r="AT1046" s="12" t="s">
        <v>1067</v>
      </c>
      <c r="AU1046" s="12" t="s">
        <v>1206</v>
      </c>
      <c r="AV1046" s="1" t="s">
        <v>1178</v>
      </c>
      <c r="AW1046" s="12">
        <v>52</v>
      </c>
      <c r="AX1046" s="1">
        <v>0</v>
      </c>
      <c r="AY1046" s="12"/>
      <c r="AZ1046" s="1" t="s">
        <v>1065</v>
      </c>
      <c r="BB1046" s="1" t="s">
        <v>1432</v>
      </c>
      <c r="BD1046" s="1" t="s">
        <v>86</v>
      </c>
      <c r="BE1046" s="1" t="s">
        <v>2258</v>
      </c>
      <c r="BF1046" s="3">
        <v>48</v>
      </c>
      <c r="BG1046" s="1" t="s">
        <v>3556</v>
      </c>
      <c r="BH1046" s="1" t="s">
        <v>1135</v>
      </c>
      <c r="BI1046" s="1" t="s">
        <v>1173</v>
      </c>
      <c r="BJ1046" s="1" t="s">
        <v>1429</v>
      </c>
      <c r="BK1046" s="1" t="s">
        <v>1428</v>
      </c>
      <c r="BL1046" s="1" t="s">
        <v>1108</v>
      </c>
      <c r="BM1046" s="1" t="s">
        <v>1107</v>
      </c>
      <c r="BN1046" s="1">
        <v>1</v>
      </c>
      <c r="BQ1046" s="1" t="s">
        <v>1427</v>
      </c>
      <c r="BR1046" s="1">
        <v>3</v>
      </c>
      <c r="BS1046" s="1" t="s">
        <v>1427</v>
      </c>
      <c r="BW1046" s="1" t="s">
        <v>2256</v>
      </c>
      <c r="BX1046" s="1" t="s">
        <v>2256</v>
      </c>
      <c r="BY1046" s="1" t="s">
        <v>2256</v>
      </c>
      <c r="BZ1046" s="1" t="s">
        <v>2256</v>
      </c>
      <c r="CA1046" s="1" t="s">
        <v>2256</v>
      </c>
      <c r="CB1046" s="1" t="s">
        <v>2256</v>
      </c>
      <c r="CC1046" s="1" t="s">
        <v>2256</v>
      </c>
      <c r="CD1046" s="1" t="s">
        <v>2256</v>
      </c>
      <c r="CE1046" s="1" t="s">
        <v>2256</v>
      </c>
      <c r="CF1046" s="1" t="s">
        <v>2256</v>
      </c>
      <c r="CG1046" s="1" t="s">
        <v>2256</v>
      </c>
      <c r="CH1046" s="1" t="s">
        <v>2256</v>
      </c>
      <c r="CI1046" s="2">
        <v>41411</v>
      </c>
      <c r="CJ1046" s="2">
        <v>39763</v>
      </c>
    </row>
    <row r="1047" spans="1:88" ht="60" x14ac:dyDescent="0.25">
      <c r="A1047" s="1">
        <v>412</v>
      </c>
      <c r="B1047" s="1" t="s">
        <v>86</v>
      </c>
      <c r="G1047" s="5">
        <v>412.3</v>
      </c>
      <c r="H1047" s="1" t="s">
        <v>3581</v>
      </c>
      <c r="I1047" s="1" t="s">
        <v>2261</v>
      </c>
      <c r="J1047" s="1" t="s">
        <v>946</v>
      </c>
      <c r="K1047" s="1" t="s">
        <v>87</v>
      </c>
      <c r="L1047" s="1" t="s">
        <v>21</v>
      </c>
      <c r="M1047" s="1" t="s">
        <v>1040</v>
      </c>
      <c r="N1047" s="2">
        <v>36900</v>
      </c>
      <c r="P1047" s="1">
        <v>387140</v>
      </c>
      <c r="Q1047" s="1">
        <v>426460</v>
      </c>
      <c r="R1047" s="1">
        <v>103</v>
      </c>
      <c r="S1047" s="1" t="s">
        <v>1140</v>
      </c>
      <c r="T1047" s="1" t="s">
        <v>3580</v>
      </c>
      <c r="U1047" s="1">
        <v>30</v>
      </c>
      <c r="V1047" s="1" t="s">
        <v>1207</v>
      </c>
      <c r="W1047" s="1">
        <v>393</v>
      </c>
      <c r="X1047" s="1">
        <v>2</v>
      </c>
      <c r="Y1047" s="1" t="s">
        <v>2070</v>
      </c>
      <c r="Z1047" s="1">
        <v>1</v>
      </c>
      <c r="AA1047" s="1">
        <v>0</v>
      </c>
      <c r="AB1047" s="1">
        <v>0</v>
      </c>
      <c r="AC1047" s="1">
        <v>0</v>
      </c>
      <c r="AD1047" s="1">
        <v>1</v>
      </c>
      <c r="AE1047" s="1">
        <v>0</v>
      </c>
      <c r="AF1047" s="1">
        <v>0</v>
      </c>
      <c r="AG1047" s="1">
        <v>0</v>
      </c>
      <c r="AH1047" s="1">
        <v>1</v>
      </c>
      <c r="AI1047" s="1">
        <v>1</v>
      </c>
      <c r="AJ1047" s="1">
        <v>0</v>
      </c>
      <c r="AK1047" s="1">
        <v>0</v>
      </c>
      <c r="AL1047" s="1">
        <v>0</v>
      </c>
      <c r="AM1047" s="1">
        <v>0</v>
      </c>
      <c r="AN1047" s="1">
        <v>0</v>
      </c>
      <c r="AO1047" s="1">
        <v>0</v>
      </c>
      <c r="AP1047" s="1">
        <v>0</v>
      </c>
      <c r="AQ1047" s="1" t="s">
        <v>1497</v>
      </c>
      <c r="AR1047" s="1">
        <v>0</v>
      </c>
      <c r="AT1047" s="1" t="s">
        <v>1067</v>
      </c>
      <c r="AU1047" s="1" t="s">
        <v>1206</v>
      </c>
      <c r="AV1047" s="1" t="s">
        <v>1178</v>
      </c>
      <c r="AW1047" s="1">
        <v>52</v>
      </c>
      <c r="AX1047" s="1">
        <v>0</v>
      </c>
      <c r="AY1047" s="1" t="s">
        <v>3577</v>
      </c>
      <c r="CI1047" s="2">
        <v>41411</v>
      </c>
      <c r="CJ1047" s="2">
        <v>39763</v>
      </c>
    </row>
    <row r="1048" spans="1:88" ht="60" x14ac:dyDescent="0.25">
      <c r="A1048" s="1">
        <v>412</v>
      </c>
      <c r="B1048" s="1" t="s">
        <v>86</v>
      </c>
      <c r="G1048" s="5">
        <v>412.2</v>
      </c>
      <c r="H1048" s="1" t="s">
        <v>3584</v>
      </c>
      <c r="I1048" s="1" t="s">
        <v>2261</v>
      </c>
      <c r="J1048" s="1" t="s">
        <v>946</v>
      </c>
      <c r="K1048" s="1" t="s">
        <v>87</v>
      </c>
      <c r="L1048" s="1" t="s">
        <v>21</v>
      </c>
      <c r="M1048" s="1" t="s">
        <v>1040</v>
      </c>
      <c r="N1048" s="2">
        <v>36900</v>
      </c>
      <c r="P1048" s="1">
        <v>387130</v>
      </c>
      <c r="Q1048" s="1">
        <v>426560</v>
      </c>
      <c r="R1048" s="1">
        <v>103</v>
      </c>
      <c r="S1048" s="1" t="s">
        <v>1140</v>
      </c>
      <c r="T1048" s="1" t="s">
        <v>3583</v>
      </c>
      <c r="U1048" s="1">
        <v>50</v>
      </c>
      <c r="V1048" s="1" t="s">
        <v>1207</v>
      </c>
      <c r="W1048" s="1">
        <v>400</v>
      </c>
      <c r="X1048" s="1">
        <v>4</v>
      </c>
      <c r="Y1048" s="1" t="s">
        <v>2070</v>
      </c>
      <c r="Z1048" s="1">
        <v>1</v>
      </c>
      <c r="AA1048" s="1">
        <v>0</v>
      </c>
      <c r="AB1048" s="1">
        <v>0</v>
      </c>
      <c r="AC1048" s="1">
        <v>0</v>
      </c>
      <c r="AD1048" s="1">
        <v>1</v>
      </c>
      <c r="AE1048" s="1">
        <v>0</v>
      </c>
      <c r="AF1048" s="1">
        <v>0</v>
      </c>
      <c r="AG1048" s="1">
        <v>0</v>
      </c>
      <c r="AH1048" s="1">
        <v>0</v>
      </c>
      <c r="AI1048" s="1">
        <v>1</v>
      </c>
      <c r="AJ1048" s="1">
        <v>0</v>
      </c>
      <c r="AK1048" s="1">
        <v>0</v>
      </c>
      <c r="AL1048" s="1">
        <v>0</v>
      </c>
      <c r="AM1048" s="1">
        <v>0</v>
      </c>
      <c r="AN1048" s="1">
        <v>0</v>
      </c>
      <c r="AO1048" s="1">
        <v>0</v>
      </c>
      <c r="AP1048" s="1">
        <v>0</v>
      </c>
      <c r="AQ1048" s="1" t="s">
        <v>1821</v>
      </c>
      <c r="AR1048" s="1">
        <v>0</v>
      </c>
      <c r="AT1048" s="1" t="s">
        <v>1067</v>
      </c>
      <c r="AU1048" s="1" t="s">
        <v>1206</v>
      </c>
      <c r="AV1048" s="1" t="s">
        <v>1178</v>
      </c>
      <c r="AW1048" s="1">
        <v>52</v>
      </c>
      <c r="AX1048" s="1">
        <v>0</v>
      </c>
      <c r="AY1048" s="1" t="s">
        <v>3582</v>
      </c>
      <c r="CI1048" s="2">
        <v>41411</v>
      </c>
      <c r="CJ1048" s="2">
        <v>39763</v>
      </c>
    </row>
    <row r="1049" spans="1:88" ht="60" x14ac:dyDescent="0.25">
      <c r="A1049" s="12">
        <v>412</v>
      </c>
      <c r="B1049" s="12" t="s">
        <v>86</v>
      </c>
      <c r="C1049" s="12"/>
      <c r="D1049" s="12"/>
      <c r="E1049" s="12"/>
      <c r="G1049" s="19">
        <v>412.8</v>
      </c>
      <c r="H1049" s="12" t="s">
        <v>1813</v>
      </c>
      <c r="I1049" s="12" t="s">
        <v>2261</v>
      </c>
      <c r="J1049" s="12" t="s">
        <v>946</v>
      </c>
      <c r="K1049" s="12" t="s">
        <v>87</v>
      </c>
      <c r="L1049" s="12" t="s">
        <v>21</v>
      </c>
      <c r="M1049" s="12" t="s">
        <v>1040</v>
      </c>
      <c r="N1049" s="16">
        <v>36900</v>
      </c>
      <c r="O1049" s="12"/>
      <c r="P1049" s="12">
        <v>387110</v>
      </c>
      <c r="Q1049" s="12">
        <v>426545</v>
      </c>
      <c r="R1049" s="12">
        <v>103</v>
      </c>
      <c r="S1049" s="12" t="s">
        <v>1140</v>
      </c>
      <c r="T1049" s="12" t="s">
        <v>3565</v>
      </c>
      <c r="U1049" s="12">
        <v>10</v>
      </c>
      <c r="V1049" s="12" t="s">
        <v>1207</v>
      </c>
      <c r="W1049" s="12"/>
      <c r="X1049" s="12"/>
      <c r="Y1049" s="12"/>
      <c r="Z1049" s="12">
        <v>1</v>
      </c>
      <c r="AA1049" s="12">
        <v>0</v>
      </c>
      <c r="AB1049" s="12">
        <v>0</v>
      </c>
      <c r="AC1049" s="12">
        <v>0</v>
      </c>
      <c r="AD1049" s="12">
        <v>0</v>
      </c>
      <c r="AE1049" s="12">
        <v>0</v>
      </c>
      <c r="AF1049" s="12">
        <v>0</v>
      </c>
      <c r="AG1049" s="12">
        <v>0</v>
      </c>
      <c r="AH1049" s="12">
        <v>0</v>
      </c>
      <c r="AI1049" s="12">
        <v>1</v>
      </c>
      <c r="AJ1049" s="12">
        <v>0</v>
      </c>
      <c r="AK1049" s="12">
        <v>0</v>
      </c>
      <c r="AL1049" s="12">
        <v>0</v>
      </c>
      <c r="AM1049" s="12">
        <v>0</v>
      </c>
      <c r="AN1049" s="12">
        <v>0</v>
      </c>
      <c r="AO1049" s="12">
        <v>0</v>
      </c>
      <c r="AP1049" s="12">
        <v>0</v>
      </c>
      <c r="AQ1049" s="12" t="s">
        <v>1074</v>
      </c>
      <c r="AR1049" s="12">
        <v>0</v>
      </c>
      <c r="AS1049" s="12"/>
      <c r="AT1049" s="12" t="s">
        <v>1067</v>
      </c>
      <c r="AU1049" s="12" t="s">
        <v>1206</v>
      </c>
      <c r="AV1049" s="1" t="s">
        <v>1178</v>
      </c>
      <c r="AW1049" s="12">
        <v>52</v>
      </c>
      <c r="AX1049" s="1">
        <v>0</v>
      </c>
      <c r="AY1049" s="12"/>
      <c r="AZ1049" s="1" t="s">
        <v>1065</v>
      </c>
      <c r="BB1049" s="1" t="s">
        <v>1811</v>
      </c>
      <c r="BD1049" s="1" t="s">
        <v>86</v>
      </c>
      <c r="BE1049" s="1" t="s">
        <v>2258</v>
      </c>
      <c r="BF1049" s="3">
        <v>48</v>
      </c>
      <c r="BG1049" s="1" t="s">
        <v>3556</v>
      </c>
      <c r="BH1049" s="1" t="s">
        <v>1135</v>
      </c>
      <c r="BI1049" s="1" t="s">
        <v>1173</v>
      </c>
      <c r="BJ1049" s="1" t="s">
        <v>1429</v>
      </c>
      <c r="BK1049" s="1" t="s">
        <v>1428</v>
      </c>
      <c r="BL1049" s="1" t="s">
        <v>1108</v>
      </c>
      <c r="BM1049" s="1" t="s">
        <v>1107</v>
      </c>
      <c r="BN1049" s="1">
        <v>1</v>
      </c>
      <c r="BQ1049" s="1" t="s">
        <v>1427</v>
      </c>
      <c r="BR1049" s="1">
        <v>3</v>
      </c>
      <c r="BS1049" s="1" t="s">
        <v>1427</v>
      </c>
      <c r="BW1049" s="1" t="s">
        <v>2256</v>
      </c>
      <c r="BX1049" s="1" t="s">
        <v>2256</v>
      </c>
      <c r="BY1049" s="1" t="s">
        <v>2256</v>
      </c>
      <c r="BZ1049" s="1" t="s">
        <v>2256</v>
      </c>
      <c r="CA1049" s="1" t="s">
        <v>2256</v>
      </c>
      <c r="CB1049" s="1" t="s">
        <v>2256</v>
      </c>
      <c r="CC1049" s="1" t="s">
        <v>2256</v>
      </c>
      <c r="CD1049" s="1" t="s">
        <v>2256</v>
      </c>
      <c r="CE1049" s="1" t="s">
        <v>2256</v>
      </c>
      <c r="CF1049" s="1" t="s">
        <v>2256</v>
      </c>
      <c r="CG1049" s="1" t="s">
        <v>2256</v>
      </c>
      <c r="CH1049" s="1" t="s">
        <v>2256</v>
      </c>
      <c r="CI1049" s="2">
        <v>41411</v>
      </c>
      <c r="CJ1049" s="2">
        <v>39763</v>
      </c>
    </row>
    <row r="1050" spans="1:88" ht="60" x14ac:dyDescent="0.25">
      <c r="A1050" s="12">
        <v>412</v>
      </c>
      <c r="B1050" s="12" t="s">
        <v>86</v>
      </c>
      <c r="C1050" s="12"/>
      <c r="D1050" s="12"/>
      <c r="E1050" s="12"/>
      <c r="G1050" s="19">
        <v>412.6</v>
      </c>
      <c r="H1050" s="12" t="s">
        <v>3572</v>
      </c>
      <c r="I1050" s="12" t="s">
        <v>2261</v>
      </c>
      <c r="J1050" s="12" t="s">
        <v>946</v>
      </c>
      <c r="K1050" s="12" t="s">
        <v>87</v>
      </c>
      <c r="L1050" s="12" t="s">
        <v>21</v>
      </c>
      <c r="M1050" s="12" t="s">
        <v>1040</v>
      </c>
      <c r="N1050" s="16">
        <v>36900</v>
      </c>
      <c r="O1050" s="12"/>
      <c r="P1050" s="12">
        <v>387090</v>
      </c>
      <c r="Q1050" s="12">
        <v>426490</v>
      </c>
      <c r="R1050" s="12">
        <v>103</v>
      </c>
      <c r="S1050" s="12" t="s">
        <v>1140</v>
      </c>
      <c r="T1050" s="12" t="s">
        <v>3571</v>
      </c>
      <c r="U1050" s="12">
        <v>10</v>
      </c>
      <c r="V1050" s="12" t="s">
        <v>1207</v>
      </c>
      <c r="W1050" s="12"/>
      <c r="X1050" s="12"/>
      <c r="Y1050" s="12"/>
      <c r="Z1050" s="12">
        <v>1</v>
      </c>
      <c r="AA1050" s="12">
        <v>0</v>
      </c>
      <c r="AB1050" s="12">
        <v>0</v>
      </c>
      <c r="AC1050" s="12">
        <v>0</v>
      </c>
      <c r="AD1050" s="12">
        <v>0</v>
      </c>
      <c r="AE1050" s="12">
        <v>0</v>
      </c>
      <c r="AF1050" s="12">
        <v>0</v>
      </c>
      <c r="AG1050" s="12">
        <v>0</v>
      </c>
      <c r="AH1050" s="12">
        <v>0</v>
      </c>
      <c r="AI1050" s="12">
        <v>1</v>
      </c>
      <c r="AJ1050" s="12">
        <v>0</v>
      </c>
      <c r="AK1050" s="12">
        <v>0</v>
      </c>
      <c r="AL1050" s="12">
        <v>0</v>
      </c>
      <c r="AM1050" s="12">
        <v>0</v>
      </c>
      <c r="AN1050" s="12">
        <v>0</v>
      </c>
      <c r="AO1050" s="12">
        <v>0</v>
      </c>
      <c r="AP1050" s="12">
        <v>0</v>
      </c>
      <c r="AQ1050" s="12" t="s">
        <v>1074</v>
      </c>
      <c r="AR1050" s="12">
        <v>0</v>
      </c>
      <c r="AS1050" s="12"/>
      <c r="AT1050" s="12" t="s">
        <v>1067</v>
      </c>
      <c r="AU1050" s="12" t="s">
        <v>1206</v>
      </c>
      <c r="AV1050" s="1" t="s">
        <v>1178</v>
      </c>
      <c r="AW1050" s="12">
        <v>52</v>
      </c>
      <c r="AX1050" s="1">
        <v>0</v>
      </c>
      <c r="AY1050" s="12"/>
      <c r="AZ1050" s="1" t="s">
        <v>1065</v>
      </c>
      <c r="BB1050" s="1" t="s">
        <v>3570</v>
      </c>
      <c r="BD1050" s="1" t="s">
        <v>86</v>
      </c>
      <c r="BE1050" s="1" t="s">
        <v>2258</v>
      </c>
      <c r="BF1050" s="3">
        <v>48</v>
      </c>
      <c r="BG1050" s="1" t="s">
        <v>3556</v>
      </c>
      <c r="BH1050" s="1" t="s">
        <v>1135</v>
      </c>
      <c r="BI1050" s="1" t="s">
        <v>1173</v>
      </c>
      <c r="BJ1050" s="1" t="s">
        <v>1429</v>
      </c>
      <c r="BK1050" s="1" t="s">
        <v>1428</v>
      </c>
      <c r="BL1050" s="1" t="s">
        <v>1108</v>
      </c>
      <c r="BM1050" s="1" t="s">
        <v>1107</v>
      </c>
      <c r="BN1050" s="1">
        <v>1</v>
      </c>
      <c r="BO1050" s="1" t="s">
        <v>3569</v>
      </c>
      <c r="BQ1050" s="1" t="s">
        <v>1427</v>
      </c>
      <c r="BR1050" s="1">
        <v>3</v>
      </c>
      <c r="BS1050" s="1" t="s">
        <v>1427</v>
      </c>
      <c r="BW1050" s="1" t="s">
        <v>2256</v>
      </c>
      <c r="BX1050" s="1" t="s">
        <v>2256</v>
      </c>
      <c r="BY1050" s="1" t="s">
        <v>2256</v>
      </c>
      <c r="BZ1050" s="1" t="s">
        <v>2256</v>
      </c>
      <c r="CA1050" s="1" t="s">
        <v>2256</v>
      </c>
      <c r="CB1050" s="1" t="s">
        <v>2256</v>
      </c>
      <c r="CC1050" s="1" t="s">
        <v>2256</v>
      </c>
      <c r="CD1050" s="1" t="s">
        <v>2256</v>
      </c>
      <c r="CE1050" s="1" t="s">
        <v>2256</v>
      </c>
      <c r="CF1050" s="1" t="s">
        <v>2256</v>
      </c>
      <c r="CG1050" s="1" t="s">
        <v>2256</v>
      </c>
      <c r="CH1050" s="1" t="s">
        <v>2256</v>
      </c>
      <c r="CI1050" s="2">
        <v>41411</v>
      </c>
      <c r="CJ1050" s="2">
        <v>39763</v>
      </c>
    </row>
    <row r="1051" spans="1:88" s="20" customFormat="1" ht="60" x14ac:dyDescent="0.25">
      <c r="A1051" s="12">
        <v>412</v>
      </c>
      <c r="B1051" s="12" t="s">
        <v>86</v>
      </c>
      <c r="C1051" s="12"/>
      <c r="D1051" s="12"/>
      <c r="E1051" s="12"/>
      <c r="F1051" s="1"/>
      <c r="G1051" s="19">
        <v>412.7</v>
      </c>
      <c r="H1051" s="12" t="s">
        <v>3568</v>
      </c>
      <c r="I1051" s="12" t="s">
        <v>2261</v>
      </c>
      <c r="J1051" s="12" t="s">
        <v>946</v>
      </c>
      <c r="K1051" s="12" t="s">
        <v>87</v>
      </c>
      <c r="L1051" s="12" t="s">
        <v>21</v>
      </c>
      <c r="M1051" s="12" t="s">
        <v>1040</v>
      </c>
      <c r="N1051" s="16">
        <v>36900</v>
      </c>
      <c r="O1051" s="12"/>
      <c r="P1051" s="12">
        <v>387085</v>
      </c>
      <c r="Q1051" s="12">
        <v>426475</v>
      </c>
      <c r="R1051" s="12">
        <v>103</v>
      </c>
      <c r="S1051" s="12" t="s">
        <v>1140</v>
      </c>
      <c r="T1051" s="12" t="s">
        <v>3567</v>
      </c>
      <c r="U1051" s="12">
        <v>10</v>
      </c>
      <c r="V1051" s="12" t="s">
        <v>1207</v>
      </c>
      <c r="W1051" s="12"/>
      <c r="X1051" s="12"/>
      <c r="Y1051" s="12"/>
      <c r="Z1051" s="12">
        <v>1</v>
      </c>
      <c r="AA1051" s="12">
        <v>0</v>
      </c>
      <c r="AB1051" s="12">
        <v>0</v>
      </c>
      <c r="AC1051" s="12">
        <v>0</v>
      </c>
      <c r="AD1051" s="12">
        <v>0</v>
      </c>
      <c r="AE1051" s="12">
        <v>0</v>
      </c>
      <c r="AF1051" s="12">
        <v>0</v>
      </c>
      <c r="AG1051" s="12">
        <v>0</v>
      </c>
      <c r="AH1051" s="12">
        <v>1</v>
      </c>
      <c r="AI1051" s="12">
        <v>1</v>
      </c>
      <c r="AJ1051" s="12">
        <v>0</v>
      </c>
      <c r="AK1051" s="12">
        <v>0</v>
      </c>
      <c r="AL1051" s="12">
        <v>0</v>
      </c>
      <c r="AM1051" s="12">
        <v>0</v>
      </c>
      <c r="AN1051" s="12">
        <v>0</v>
      </c>
      <c r="AO1051" s="12">
        <v>0</v>
      </c>
      <c r="AP1051" s="12">
        <v>0</v>
      </c>
      <c r="AQ1051" s="12" t="s">
        <v>2141</v>
      </c>
      <c r="AR1051" s="12">
        <v>0</v>
      </c>
      <c r="AS1051" s="12"/>
      <c r="AT1051" s="12" t="s">
        <v>1067</v>
      </c>
      <c r="AU1051" s="12" t="s">
        <v>1206</v>
      </c>
      <c r="AV1051" s="1" t="s">
        <v>1178</v>
      </c>
      <c r="AW1051" s="12">
        <v>52</v>
      </c>
      <c r="AX1051" s="1">
        <v>0</v>
      </c>
      <c r="AY1051" s="12"/>
      <c r="AZ1051" s="1" t="s">
        <v>1065</v>
      </c>
      <c r="BA1051" s="1"/>
      <c r="BB1051" s="1" t="s">
        <v>3566</v>
      </c>
      <c r="BC1051" s="1"/>
      <c r="BD1051" s="1" t="s">
        <v>86</v>
      </c>
      <c r="BE1051" s="1" t="s">
        <v>2258</v>
      </c>
      <c r="BF1051" s="3">
        <v>48</v>
      </c>
      <c r="BG1051" s="1" t="s">
        <v>3556</v>
      </c>
      <c r="BH1051" s="1" t="s">
        <v>1135</v>
      </c>
      <c r="BI1051" s="1" t="s">
        <v>1173</v>
      </c>
      <c r="BJ1051" s="1" t="s">
        <v>1429</v>
      </c>
      <c r="BK1051" s="1" t="s">
        <v>1428</v>
      </c>
      <c r="BL1051" s="1" t="s">
        <v>1108</v>
      </c>
      <c r="BM1051" s="1" t="s">
        <v>1107</v>
      </c>
      <c r="BN1051" s="1">
        <v>1</v>
      </c>
      <c r="BO1051" s="1"/>
      <c r="BP1051" s="1"/>
      <c r="BQ1051" s="1" t="s">
        <v>1427</v>
      </c>
      <c r="BR1051" s="1">
        <v>3</v>
      </c>
      <c r="BS1051" s="1" t="s">
        <v>1427</v>
      </c>
      <c r="BT1051" s="1"/>
      <c r="BU1051" s="1"/>
      <c r="BV1051" s="1"/>
      <c r="BW1051" s="1" t="s">
        <v>2256</v>
      </c>
      <c r="BX1051" s="1" t="s">
        <v>2256</v>
      </c>
      <c r="BY1051" s="1" t="s">
        <v>2256</v>
      </c>
      <c r="BZ1051" s="1" t="s">
        <v>2256</v>
      </c>
      <c r="CA1051" s="1" t="s">
        <v>2256</v>
      </c>
      <c r="CB1051" s="1" t="s">
        <v>2256</v>
      </c>
      <c r="CC1051" s="1" t="s">
        <v>2256</v>
      </c>
      <c r="CD1051" s="1" t="s">
        <v>2256</v>
      </c>
      <c r="CE1051" s="1" t="s">
        <v>2256</v>
      </c>
      <c r="CF1051" s="1" t="s">
        <v>2256</v>
      </c>
      <c r="CG1051" s="1" t="s">
        <v>2256</v>
      </c>
      <c r="CH1051" s="1" t="s">
        <v>2256</v>
      </c>
      <c r="CI1051" s="2">
        <v>41411</v>
      </c>
      <c r="CJ1051" s="2">
        <v>39763</v>
      </c>
    </row>
    <row r="1052" spans="1:88" s="20" customFormat="1" ht="60" x14ac:dyDescent="0.25">
      <c r="A1052" s="1">
        <v>412</v>
      </c>
      <c r="B1052" s="1" t="s">
        <v>86</v>
      </c>
      <c r="C1052" s="1"/>
      <c r="D1052" s="1"/>
      <c r="E1052" s="1"/>
      <c r="F1052" s="1"/>
      <c r="G1052" s="5">
        <v>412.4</v>
      </c>
      <c r="H1052" s="1" t="s">
        <v>3579</v>
      </c>
      <c r="I1052" s="1" t="s">
        <v>2261</v>
      </c>
      <c r="J1052" s="1" t="s">
        <v>946</v>
      </c>
      <c r="K1052" s="1" t="s">
        <v>87</v>
      </c>
      <c r="L1052" s="1" t="s">
        <v>21</v>
      </c>
      <c r="M1052" s="1" t="s">
        <v>1040</v>
      </c>
      <c r="N1052" s="2">
        <v>36900</v>
      </c>
      <c r="O1052" s="1"/>
      <c r="P1052" s="1">
        <v>387080</v>
      </c>
      <c r="Q1052" s="1">
        <v>426440</v>
      </c>
      <c r="R1052" s="1">
        <v>103</v>
      </c>
      <c r="S1052" s="1" t="s">
        <v>1140</v>
      </c>
      <c r="T1052" s="1" t="s">
        <v>3578</v>
      </c>
      <c r="U1052" s="1">
        <v>40</v>
      </c>
      <c r="V1052" s="1" t="s">
        <v>1207</v>
      </c>
      <c r="W1052" s="1">
        <v>386</v>
      </c>
      <c r="X1052" s="1">
        <v>2</v>
      </c>
      <c r="Y1052" s="1" t="s">
        <v>2070</v>
      </c>
      <c r="Z1052" s="1">
        <v>1</v>
      </c>
      <c r="AA1052" s="1">
        <v>0</v>
      </c>
      <c r="AB1052" s="1">
        <v>0</v>
      </c>
      <c r="AC1052" s="1">
        <v>0</v>
      </c>
      <c r="AD1052" s="1">
        <v>1</v>
      </c>
      <c r="AE1052" s="1">
        <v>0</v>
      </c>
      <c r="AF1052" s="1">
        <v>0</v>
      </c>
      <c r="AG1052" s="1">
        <v>0</v>
      </c>
      <c r="AH1052" s="1">
        <v>1</v>
      </c>
      <c r="AI1052" s="1">
        <v>1</v>
      </c>
      <c r="AJ1052" s="1">
        <v>0</v>
      </c>
      <c r="AK1052" s="1">
        <v>0</v>
      </c>
      <c r="AL1052" s="1">
        <v>0</v>
      </c>
      <c r="AM1052" s="1">
        <v>0</v>
      </c>
      <c r="AN1052" s="1">
        <v>0</v>
      </c>
      <c r="AO1052" s="1">
        <v>0</v>
      </c>
      <c r="AP1052" s="1">
        <v>0</v>
      </c>
      <c r="AQ1052" s="1" t="s">
        <v>1497</v>
      </c>
      <c r="AR1052" s="1">
        <v>0</v>
      </c>
      <c r="AS1052" s="1"/>
      <c r="AT1052" s="1" t="s">
        <v>1067</v>
      </c>
      <c r="AU1052" s="1" t="s">
        <v>1206</v>
      </c>
      <c r="AV1052" s="1" t="s">
        <v>1178</v>
      </c>
      <c r="AW1052" s="1">
        <v>52</v>
      </c>
      <c r="AX1052" s="1">
        <v>0</v>
      </c>
      <c r="AY1052" s="1" t="s">
        <v>3577</v>
      </c>
      <c r="AZ1052" s="1"/>
      <c r="BA1052" s="1"/>
      <c r="BB1052" s="1"/>
      <c r="BC1052" s="1"/>
      <c r="BD1052" s="1"/>
      <c r="BE1052" s="1"/>
      <c r="BF1052" s="3"/>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2">
        <v>41411</v>
      </c>
      <c r="CJ1052" s="2">
        <v>39763</v>
      </c>
    </row>
    <row r="1053" spans="1:88" s="20" customFormat="1" ht="60" x14ac:dyDescent="0.25">
      <c r="A1053" s="12">
        <v>412</v>
      </c>
      <c r="B1053" s="12" t="s">
        <v>86</v>
      </c>
      <c r="C1053" s="12"/>
      <c r="D1053" s="12"/>
      <c r="E1053" s="12"/>
      <c r="F1053" s="1"/>
      <c r="G1053" s="19">
        <v>412.92</v>
      </c>
      <c r="H1053" s="12" t="s">
        <v>3562</v>
      </c>
      <c r="I1053" s="12" t="s">
        <v>2261</v>
      </c>
      <c r="J1053" s="12" t="s">
        <v>946</v>
      </c>
      <c r="K1053" s="12" t="s">
        <v>87</v>
      </c>
      <c r="L1053" s="12" t="s">
        <v>21</v>
      </c>
      <c r="M1053" s="12" t="s">
        <v>1040</v>
      </c>
      <c r="N1053" s="16">
        <v>36900</v>
      </c>
      <c r="O1053" s="12"/>
      <c r="P1053" s="12">
        <v>387055</v>
      </c>
      <c r="Q1053" s="12">
        <v>426305</v>
      </c>
      <c r="R1053" s="12">
        <v>103</v>
      </c>
      <c r="S1053" s="12" t="s">
        <v>1140</v>
      </c>
      <c r="T1053" s="12" t="s">
        <v>3561</v>
      </c>
      <c r="U1053" s="12">
        <v>20</v>
      </c>
      <c r="V1053" s="12" t="s">
        <v>1207</v>
      </c>
      <c r="W1053" s="12"/>
      <c r="X1053" s="12"/>
      <c r="Y1053" s="12"/>
      <c r="Z1053" s="12">
        <v>1</v>
      </c>
      <c r="AA1053" s="12">
        <v>0</v>
      </c>
      <c r="AB1053" s="12">
        <v>0</v>
      </c>
      <c r="AC1053" s="12">
        <v>0</v>
      </c>
      <c r="AD1053" s="12">
        <v>0</v>
      </c>
      <c r="AE1053" s="12">
        <v>0</v>
      </c>
      <c r="AF1053" s="12">
        <v>0</v>
      </c>
      <c r="AG1053" s="12">
        <v>0</v>
      </c>
      <c r="AH1053" s="12">
        <v>0</v>
      </c>
      <c r="AI1053" s="12">
        <v>1</v>
      </c>
      <c r="AJ1053" s="12">
        <v>0</v>
      </c>
      <c r="AK1053" s="12">
        <v>0</v>
      </c>
      <c r="AL1053" s="12">
        <v>0</v>
      </c>
      <c r="AM1053" s="12">
        <v>0</v>
      </c>
      <c r="AN1053" s="12">
        <v>0</v>
      </c>
      <c r="AO1053" s="12">
        <v>0</v>
      </c>
      <c r="AP1053" s="12">
        <v>0</v>
      </c>
      <c r="AQ1053" s="12" t="s">
        <v>1074</v>
      </c>
      <c r="AR1053" s="12">
        <v>0</v>
      </c>
      <c r="AS1053" s="12"/>
      <c r="AT1053" s="12" t="s">
        <v>1067</v>
      </c>
      <c r="AU1053" s="12" t="s">
        <v>1206</v>
      </c>
      <c r="AV1053" s="1" t="s">
        <v>1178</v>
      </c>
      <c r="AW1053" s="12">
        <v>52</v>
      </c>
      <c r="AX1053" s="1">
        <v>0</v>
      </c>
      <c r="AY1053" s="12"/>
      <c r="AZ1053" s="1" t="s">
        <v>1065</v>
      </c>
      <c r="BA1053" s="1"/>
      <c r="BB1053" s="1" t="s">
        <v>3558</v>
      </c>
      <c r="BC1053" s="1" t="s">
        <v>3557</v>
      </c>
      <c r="BD1053" s="1" t="s">
        <v>86</v>
      </c>
      <c r="BE1053" s="1" t="s">
        <v>1332</v>
      </c>
      <c r="BF1053" s="3">
        <v>2</v>
      </c>
      <c r="BG1053" s="1" t="s">
        <v>3556</v>
      </c>
      <c r="BH1053" s="1" t="s">
        <v>1135</v>
      </c>
      <c r="BI1053" s="1" t="s">
        <v>1173</v>
      </c>
      <c r="BJ1053" s="1" t="s">
        <v>1429</v>
      </c>
      <c r="BK1053" s="1" t="s">
        <v>1267</v>
      </c>
      <c r="BL1053" s="1" t="s">
        <v>1108</v>
      </c>
      <c r="BM1053" s="1" t="s">
        <v>1107</v>
      </c>
      <c r="BN1053" s="1">
        <v>1</v>
      </c>
      <c r="BO1053" s="1"/>
      <c r="BP1053" s="1"/>
      <c r="BQ1053" s="1"/>
      <c r="BR1053" s="1"/>
      <c r="BS1053" s="1"/>
      <c r="BT1053" s="1"/>
      <c r="BU1053" s="1" t="s">
        <v>1266</v>
      </c>
      <c r="BV1053" s="1"/>
      <c r="BW1053" s="1" t="s">
        <v>1266</v>
      </c>
      <c r="BX1053" s="1" t="s">
        <v>1383</v>
      </c>
      <c r="BY1053" s="1" t="s">
        <v>1383</v>
      </c>
      <c r="BZ1053" s="1" t="s">
        <v>1383</v>
      </c>
      <c r="CA1053" s="1" t="s">
        <v>1383</v>
      </c>
      <c r="CB1053" s="1" t="s">
        <v>1383</v>
      </c>
      <c r="CC1053" s="1" t="s">
        <v>1266</v>
      </c>
      <c r="CD1053" s="1" t="s">
        <v>1383</v>
      </c>
      <c r="CE1053" s="1" t="s">
        <v>1383</v>
      </c>
      <c r="CF1053" s="1" t="s">
        <v>1383</v>
      </c>
      <c r="CG1053" s="1" t="s">
        <v>1383</v>
      </c>
      <c r="CH1053" s="1" t="s">
        <v>1383</v>
      </c>
      <c r="CI1053" s="2">
        <v>41411</v>
      </c>
      <c r="CJ1053" s="2">
        <v>39884</v>
      </c>
    </row>
    <row r="1054" spans="1:88" s="20" customFormat="1" ht="60" x14ac:dyDescent="0.25">
      <c r="A1054" s="1">
        <v>412</v>
      </c>
      <c r="B1054" s="1" t="s">
        <v>86</v>
      </c>
      <c r="C1054" s="1"/>
      <c r="D1054" s="1"/>
      <c r="E1054" s="1"/>
      <c r="F1054" s="1"/>
      <c r="G1054" s="5">
        <v>412.1</v>
      </c>
      <c r="H1054" s="1" t="s">
        <v>3592</v>
      </c>
      <c r="I1054" s="1" t="s">
        <v>2261</v>
      </c>
      <c r="J1054" s="1" t="s">
        <v>946</v>
      </c>
      <c r="K1054" s="1" t="s">
        <v>87</v>
      </c>
      <c r="L1054" s="1" t="s">
        <v>21</v>
      </c>
      <c r="M1054" s="1" t="s">
        <v>1040</v>
      </c>
      <c r="N1054" s="2">
        <v>36900</v>
      </c>
      <c r="O1054" s="1"/>
      <c r="P1054" s="1">
        <v>387030</v>
      </c>
      <c r="Q1054" s="1">
        <v>426715</v>
      </c>
      <c r="R1054" s="1">
        <v>103</v>
      </c>
      <c r="S1054" s="1" t="s">
        <v>1140</v>
      </c>
      <c r="T1054" s="1" t="s">
        <v>3591</v>
      </c>
      <c r="U1054" s="1">
        <v>10</v>
      </c>
      <c r="V1054" s="1" t="s">
        <v>1207</v>
      </c>
      <c r="W1054" s="1">
        <v>409</v>
      </c>
      <c r="X1054" s="1">
        <v>1</v>
      </c>
      <c r="Y1054" s="1" t="s">
        <v>1022</v>
      </c>
      <c r="Z1054" s="1">
        <v>1</v>
      </c>
      <c r="AA1054" s="1">
        <v>0</v>
      </c>
      <c r="AB1054" s="1">
        <v>1</v>
      </c>
      <c r="AC1054" s="1">
        <v>1</v>
      </c>
      <c r="AD1054" s="1">
        <v>1</v>
      </c>
      <c r="AE1054" s="1">
        <v>0</v>
      </c>
      <c r="AF1054" s="1">
        <v>0</v>
      </c>
      <c r="AG1054" s="1">
        <v>0</v>
      </c>
      <c r="AH1054" s="1">
        <v>0</v>
      </c>
      <c r="AI1054" s="1">
        <v>1</v>
      </c>
      <c r="AJ1054" s="1">
        <v>0</v>
      </c>
      <c r="AK1054" s="1">
        <v>0</v>
      </c>
      <c r="AL1054" s="1">
        <v>0</v>
      </c>
      <c r="AM1054" s="1">
        <v>0</v>
      </c>
      <c r="AN1054" s="1">
        <v>0</v>
      </c>
      <c r="AO1054" s="1">
        <v>0</v>
      </c>
      <c r="AP1054" s="1">
        <v>0</v>
      </c>
      <c r="AQ1054" s="1" t="s">
        <v>3590</v>
      </c>
      <c r="AR1054" s="1">
        <v>0</v>
      </c>
      <c r="AS1054" s="1"/>
      <c r="AT1054" s="1" t="s">
        <v>1067</v>
      </c>
      <c r="AU1054" s="1" t="s">
        <v>1206</v>
      </c>
      <c r="AV1054" s="1" t="s">
        <v>1178</v>
      </c>
      <c r="AW1054" s="1">
        <v>52</v>
      </c>
      <c r="AX1054" s="1">
        <v>52</v>
      </c>
      <c r="AY1054" s="1" t="s">
        <v>3589</v>
      </c>
      <c r="AZ1054" s="1" t="s">
        <v>1065</v>
      </c>
      <c r="BA1054" s="1"/>
      <c r="BB1054" s="1" t="s">
        <v>3588</v>
      </c>
      <c r="BC1054" s="1"/>
      <c r="BD1054" s="1" t="s">
        <v>86</v>
      </c>
      <c r="BE1054" s="1" t="s">
        <v>2258</v>
      </c>
      <c r="BF1054" s="3">
        <v>48</v>
      </c>
      <c r="BG1054" s="1" t="s">
        <v>3556</v>
      </c>
      <c r="BH1054" s="1" t="s">
        <v>1135</v>
      </c>
      <c r="BI1054" s="1" t="s">
        <v>1173</v>
      </c>
      <c r="BJ1054" s="1" t="s">
        <v>1429</v>
      </c>
      <c r="BK1054" s="1" t="s">
        <v>1428</v>
      </c>
      <c r="BL1054" s="1" t="s">
        <v>1108</v>
      </c>
      <c r="BM1054" s="1" t="s">
        <v>1107</v>
      </c>
      <c r="BN1054" s="1">
        <v>1</v>
      </c>
      <c r="BO1054" s="1" t="s">
        <v>3587</v>
      </c>
      <c r="BP1054" s="1"/>
      <c r="BQ1054" s="1" t="s">
        <v>1427</v>
      </c>
      <c r="BR1054" s="1">
        <v>3</v>
      </c>
      <c r="BS1054" s="1" t="s">
        <v>1106</v>
      </c>
      <c r="BT1054" s="1"/>
      <c r="BU1054" s="1" t="s">
        <v>1170</v>
      </c>
      <c r="BV1054" s="1"/>
      <c r="BW1054" s="1" t="s">
        <v>3586</v>
      </c>
      <c r="BX1054" s="1" t="s">
        <v>3585</v>
      </c>
      <c r="BY1054" s="1" t="s">
        <v>3585</v>
      </c>
      <c r="BZ1054" s="1" t="s">
        <v>3585</v>
      </c>
      <c r="CA1054" s="1" t="s">
        <v>3585</v>
      </c>
      <c r="CB1054" s="1" t="s">
        <v>3585</v>
      </c>
      <c r="CC1054" s="1" t="s">
        <v>3586</v>
      </c>
      <c r="CD1054" s="1" t="s">
        <v>3585</v>
      </c>
      <c r="CE1054" s="1" t="s">
        <v>3585</v>
      </c>
      <c r="CF1054" s="1" t="s">
        <v>3585</v>
      </c>
      <c r="CG1054" s="1" t="s">
        <v>3585</v>
      </c>
      <c r="CH1054" s="1" t="s">
        <v>3585</v>
      </c>
      <c r="CI1054" s="2">
        <v>41411</v>
      </c>
      <c r="CJ1054" s="2">
        <v>39763</v>
      </c>
    </row>
    <row r="1055" spans="1:88" s="20" customFormat="1" ht="60" x14ac:dyDescent="0.25">
      <c r="A1055" s="1">
        <v>412</v>
      </c>
      <c r="B1055" s="1" t="s">
        <v>86</v>
      </c>
      <c r="C1055" s="1"/>
      <c r="D1055" s="1"/>
      <c r="E1055" s="1"/>
      <c r="F1055" s="1"/>
      <c r="G1055" s="5">
        <v>412.5</v>
      </c>
      <c r="H1055" s="1" t="s">
        <v>1098</v>
      </c>
      <c r="I1055" s="1" t="s">
        <v>2261</v>
      </c>
      <c r="J1055" s="1" t="s">
        <v>946</v>
      </c>
      <c r="K1055" s="1" t="s">
        <v>87</v>
      </c>
      <c r="L1055" s="1" t="s">
        <v>21</v>
      </c>
      <c r="M1055" s="1" t="s">
        <v>1040</v>
      </c>
      <c r="N1055" s="2">
        <v>36900</v>
      </c>
      <c r="O1055" s="1"/>
      <c r="P1055" s="1">
        <v>387027</v>
      </c>
      <c r="Q1055" s="1">
        <v>426302</v>
      </c>
      <c r="R1055" s="1">
        <v>103</v>
      </c>
      <c r="S1055" s="1" t="s">
        <v>1140</v>
      </c>
      <c r="T1055" s="1" t="s">
        <v>3576</v>
      </c>
      <c r="U1055" s="1">
        <v>5</v>
      </c>
      <c r="V1055" s="1" t="s">
        <v>1207</v>
      </c>
      <c r="W1055" s="1">
        <v>365</v>
      </c>
      <c r="X1055" s="1">
        <v>3</v>
      </c>
      <c r="Y1055" s="1" t="s">
        <v>1256</v>
      </c>
      <c r="Z1055" s="1">
        <v>1</v>
      </c>
      <c r="AA1055" s="1">
        <v>0</v>
      </c>
      <c r="AB1055" s="1">
        <v>0</v>
      </c>
      <c r="AC1055" s="1">
        <v>0</v>
      </c>
      <c r="AD1055" s="1">
        <v>0</v>
      </c>
      <c r="AE1055" s="1">
        <v>0</v>
      </c>
      <c r="AF1055" s="1">
        <v>0</v>
      </c>
      <c r="AG1055" s="1">
        <v>1</v>
      </c>
      <c r="AH1055" s="1">
        <v>0</v>
      </c>
      <c r="AI1055" s="1">
        <v>1</v>
      </c>
      <c r="AJ1055" s="1">
        <v>0</v>
      </c>
      <c r="AK1055" s="1">
        <v>0</v>
      </c>
      <c r="AL1055" s="1">
        <v>0</v>
      </c>
      <c r="AM1055" s="1">
        <v>0</v>
      </c>
      <c r="AN1055" s="1">
        <v>0</v>
      </c>
      <c r="AO1055" s="1">
        <v>0</v>
      </c>
      <c r="AP1055" s="1">
        <v>0</v>
      </c>
      <c r="AQ1055" s="1" t="s">
        <v>1079</v>
      </c>
      <c r="AR1055" s="1">
        <v>0</v>
      </c>
      <c r="AS1055" s="1"/>
      <c r="AT1055" s="1" t="s">
        <v>1067</v>
      </c>
      <c r="AU1055" s="1" t="s">
        <v>1206</v>
      </c>
      <c r="AV1055" s="1" t="s">
        <v>1178</v>
      </c>
      <c r="AW1055" s="1">
        <v>52</v>
      </c>
      <c r="AX1055" s="1">
        <v>0</v>
      </c>
      <c r="AY1055" s="1"/>
      <c r="AZ1055" s="1" t="s">
        <v>1065</v>
      </c>
      <c r="BA1055" s="1"/>
      <c r="BB1055" s="1" t="s">
        <v>1441</v>
      </c>
      <c r="BC1055" s="1"/>
      <c r="BD1055" s="1" t="s">
        <v>86</v>
      </c>
      <c r="BE1055" s="1" t="s">
        <v>2258</v>
      </c>
      <c r="BF1055" s="3">
        <v>48</v>
      </c>
      <c r="BG1055" s="1" t="s">
        <v>3556</v>
      </c>
      <c r="BH1055" s="1" t="s">
        <v>1135</v>
      </c>
      <c r="BI1055" s="1" t="s">
        <v>1173</v>
      </c>
      <c r="BJ1055" s="1" t="s">
        <v>1429</v>
      </c>
      <c r="BK1055" s="1" t="s">
        <v>1428</v>
      </c>
      <c r="BL1055" s="1" t="s">
        <v>1108</v>
      </c>
      <c r="BM1055" s="1" t="s">
        <v>1107</v>
      </c>
      <c r="BN1055" s="1">
        <v>1</v>
      </c>
      <c r="BO1055" s="1"/>
      <c r="BP1055" s="1"/>
      <c r="BQ1055" s="1" t="s">
        <v>3575</v>
      </c>
      <c r="BR1055" s="1">
        <v>3</v>
      </c>
      <c r="BS1055" s="1" t="s">
        <v>1106</v>
      </c>
      <c r="BT1055" s="1"/>
      <c r="BU1055" s="1" t="s">
        <v>1170</v>
      </c>
      <c r="BV1055" s="1"/>
      <c r="BW1055" s="1" t="s">
        <v>3574</v>
      </c>
      <c r="BX1055" s="1" t="s">
        <v>3573</v>
      </c>
      <c r="BY1055" s="1" t="s">
        <v>3573</v>
      </c>
      <c r="BZ1055" s="1" t="s">
        <v>3573</v>
      </c>
      <c r="CA1055" s="1" t="s">
        <v>3573</v>
      </c>
      <c r="CB1055" s="1" t="s">
        <v>3573</v>
      </c>
      <c r="CC1055" s="1" t="s">
        <v>3574</v>
      </c>
      <c r="CD1055" s="1" t="s">
        <v>3573</v>
      </c>
      <c r="CE1055" s="1" t="s">
        <v>3573</v>
      </c>
      <c r="CF1055" s="1" t="s">
        <v>3573</v>
      </c>
      <c r="CG1055" s="1" t="s">
        <v>3573</v>
      </c>
      <c r="CH1055" s="1" t="s">
        <v>3573</v>
      </c>
      <c r="CI1055" s="2">
        <v>41411</v>
      </c>
      <c r="CJ1055" s="2">
        <v>39763</v>
      </c>
    </row>
    <row r="1056" spans="1:88" s="20" customFormat="1" ht="60" x14ac:dyDescent="0.25">
      <c r="A1056" s="1">
        <v>412</v>
      </c>
      <c r="B1056" s="1" t="s">
        <v>86</v>
      </c>
      <c r="C1056" s="1"/>
      <c r="D1056" s="1"/>
      <c r="E1056" s="1"/>
      <c r="F1056" s="1"/>
      <c r="G1056" s="5">
        <v>412.15</v>
      </c>
      <c r="H1056" s="1" t="s">
        <v>2559</v>
      </c>
      <c r="I1056" s="1" t="s">
        <v>2261</v>
      </c>
      <c r="J1056" s="1" t="s">
        <v>946</v>
      </c>
      <c r="K1056" s="1" t="s">
        <v>87</v>
      </c>
      <c r="L1056" s="1" t="s">
        <v>21</v>
      </c>
      <c r="M1056" s="1" t="s">
        <v>1040</v>
      </c>
      <c r="N1056" s="2"/>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3"/>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2"/>
      <c r="CJ1056" s="2"/>
    </row>
    <row r="1057" spans="1:88" s="29" customFormat="1" ht="60" x14ac:dyDescent="0.25">
      <c r="A1057" s="12">
        <v>412</v>
      </c>
      <c r="B1057" s="12" t="s">
        <v>86</v>
      </c>
      <c r="C1057" s="12"/>
      <c r="D1057" s="12"/>
      <c r="E1057" s="12"/>
      <c r="F1057" s="1"/>
      <c r="G1057" s="19">
        <v>412.93</v>
      </c>
      <c r="H1057" s="12" t="s">
        <v>3560</v>
      </c>
      <c r="I1057" s="12" t="s">
        <v>2261</v>
      </c>
      <c r="J1057" s="12" t="s">
        <v>946</v>
      </c>
      <c r="K1057" s="12" t="s">
        <v>87</v>
      </c>
      <c r="L1057" s="12" t="s">
        <v>21</v>
      </c>
      <c r="M1057" s="12" t="s">
        <v>1040</v>
      </c>
      <c r="N1057" s="16">
        <v>36900</v>
      </c>
      <c r="O1057" s="12"/>
      <c r="P1057" s="12"/>
      <c r="Q1057" s="12"/>
      <c r="R1057" s="12">
        <v>103</v>
      </c>
      <c r="S1057" s="12" t="s">
        <v>1140</v>
      </c>
      <c r="T1057" s="12"/>
      <c r="U1057" s="12"/>
      <c r="V1057" s="12"/>
      <c r="W1057" s="12"/>
      <c r="X1057" s="12"/>
      <c r="Y1057" s="12"/>
      <c r="Z1057" s="12">
        <v>1</v>
      </c>
      <c r="AA1057" s="12">
        <v>0</v>
      </c>
      <c r="AB1057" s="12">
        <v>0</v>
      </c>
      <c r="AC1057" s="12">
        <v>0</v>
      </c>
      <c r="AD1057" s="12">
        <v>0</v>
      </c>
      <c r="AE1057" s="12">
        <v>0</v>
      </c>
      <c r="AF1057" s="12">
        <v>0</v>
      </c>
      <c r="AG1057" s="12">
        <v>0</v>
      </c>
      <c r="AH1057" s="12">
        <v>0</v>
      </c>
      <c r="AI1057" s="12">
        <v>1</v>
      </c>
      <c r="AJ1057" s="12">
        <v>0</v>
      </c>
      <c r="AK1057" s="12">
        <v>0</v>
      </c>
      <c r="AL1057" s="12">
        <v>0</v>
      </c>
      <c r="AM1057" s="12">
        <v>0</v>
      </c>
      <c r="AN1057" s="12">
        <v>0</v>
      </c>
      <c r="AO1057" s="12">
        <v>0</v>
      </c>
      <c r="AP1057" s="12">
        <v>0</v>
      </c>
      <c r="AQ1057" s="12" t="s">
        <v>1074</v>
      </c>
      <c r="AR1057" s="12">
        <v>0</v>
      </c>
      <c r="AS1057" s="12"/>
      <c r="AT1057" s="12" t="s">
        <v>1067</v>
      </c>
      <c r="AU1057" s="12" t="s">
        <v>1206</v>
      </c>
      <c r="AV1057" s="1" t="s">
        <v>1178</v>
      </c>
      <c r="AW1057" s="12">
        <v>52</v>
      </c>
      <c r="AX1057" s="1">
        <v>0</v>
      </c>
      <c r="AY1057" s="12"/>
      <c r="AZ1057" s="1" t="s">
        <v>1065</v>
      </c>
      <c r="BA1057" s="1"/>
      <c r="BB1057" s="1" t="s">
        <v>3558</v>
      </c>
      <c r="BC1057" s="1" t="s">
        <v>3557</v>
      </c>
      <c r="BD1057" s="1" t="s">
        <v>86</v>
      </c>
      <c r="BE1057" s="1" t="s">
        <v>1332</v>
      </c>
      <c r="BF1057" s="3">
        <v>2</v>
      </c>
      <c r="BG1057" s="1" t="s">
        <v>3556</v>
      </c>
      <c r="BH1057" s="1" t="s">
        <v>1135</v>
      </c>
      <c r="BI1057" s="1" t="s">
        <v>1173</v>
      </c>
      <c r="BJ1057" s="1" t="s">
        <v>1429</v>
      </c>
      <c r="BK1057" s="1" t="s">
        <v>1267</v>
      </c>
      <c r="BL1057" s="1" t="s">
        <v>1108</v>
      </c>
      <c r="BM1057" s="1" t="s">
        <v>1107</v>
      </c>
      <c r="BN1057" s="1">
        <v>1</v>
      </c>
      <c r="BO1057" s="1"/>
      <c r="BP1057" s="1"/>
      <c r="BQ1057" s="1"/>
      <c r="BR1057" s="1"/>
      <c r="BS1057" s="1"/>
      <c r="BT1057" s="1"/>
      <c r="BU1057" s="1" t="s">
        <v>1266</v>
      </c>
      <c r="BV1057" s="1"/>
      <c r="BW1057" s="1" t="s">
        <v>1266</v>
      </c>
      <c r="BX1057" s="1" t="s">
        <v>1383</v>
      </c>
      <c r="BY1057" s="1" t="s">
        <v>1383</v>
      </c>
      <c r="BZ1057" s="1" t="s">
        <v>1383</v>
      </c>
      <c r="CA1057" s="1" t="s">
        <v>1383</v>
      </c>
      <c r="CB1057" s="1" t="s">
        <v>1383</v>
      </c>
      <c r="CC1057" s="1" t="s">
        <v>1266</v>
      </c>
      <c r="CD1057" s="1" t="s">
        <v>1383</v>
      </c>
      <c r="CE1057" s="1" t="s">
        <v>1383</v>
      </c>
      <c r="CF1057" s="1" t="s">
        <v>1383</v>
      </c>
      <c r="CG1057" s="1" t="s">
        <v>1383</v>
      </c>
      <c r="CH1057" s="1" t="s">
        <v>1383</v>
      </c>
      <c r="CI1057" s="2">
        <v>41411</v>
      </c>
      <c r="CJ1057" s="2">
        <v>39884</v>
      </c>
    </row>
    <row r="1058" spans="1:88" s="29" customFormat="1" ht="60" x14ac:dyDescent="0.25">
      <c r="A1058" s="12">
        <v>412</v>
      </c>
      <c r="B1058" s="12" t="s">
        <v>86</v>
      </c>
      <c r="C1058" s="12"/>
      <c r="D1058" s="12"/>
      <c r="E1058" s="12"/>
      <c r="F1058" s="1"/>
      <c r="G1058" s="19">
        <v>412.94</v>
      </c>
      <c r="H1058" s="12" t="s">
        <v>3559</v>
      </c>
      <c r="I1058" s="12" t="s">
        <v>2261</v>
      </c>
      <c r="J1058" s="12" t="s">
        <v>946</v>
      </c>
      <c r="K1058" s="12" t="s">
        <v>87</v>
      </c>
      <c r="L1058" s="12" t="s">
        <v>21</v>
      </c>
      <c r="M1058" s="12" t="s">
        <v>1040</v>
      </c>
      <c r="N1058" s="16">
        <v>36900</v>
      </c>
      <c r="O1058" s="12"/>
      <c r="P1058" s="12"/>
      <c r="Q1058" s="12"/>
      <c r="R1058" s="12">
        <v>103</v>
      </c>
      <c r="S1058" s="12" t="s">
        <v>1140</v>
      </c>
      <c r="T1058" s="12"/>
      <c r="U1058" s="12"/>
      <c r="V1058" s="12"/>
      <c r="W1058" s="12"/>
      <c r="X1058" s="12"/>
      <c r="Y1058" s="12"/>
      <c r="Z1058" s="12">
        <v>1</v>
      </c>
      <c r="AA1058" s="12">
        <v>0</v>
      </c>
      <c r="AB1058" s="12">
        <v>0</v>
      </c>
      <c r="AC1058" s="12">
        <v>0</v>
      </c>
      <c r="AD1058" s="12">
        <v>0</v>
      </c>
      <c r="AE1058" s="12">
        <v>0</v>
      </c>
      <c r="AF1058" s="12">
        <v>0</v>
      </c>
      <c r="AG1058" s="12">
        <v>0</v>
      </c>
      <c r="AH1058" s="12">
        <v>0</v>
      </c>
      <c r="AI1058" s="12">
        <v>1</v>
      </c>
      <c r="AJ1058" s="12">
        <v>0</v>
      </c>
      <c r="AK1058" s="12">
        <v>0</v>
      </c>
      <c r="AL1058" s="12">
        <v>0</v>
      </c>
      <c r="AM1058" s="12">
        <v>0</v>
      </c>
      <c r="AN1058" s="12">
        <v>0</v>
      </c>
      <c r="AO1058" s="12">
        <v>0</v>
      </c>
      <c r="AP1058" s="12">
        <v>0</v>
      </c>
      <c r="AQ1058" s="12" t="s">
        <v>1074</v>
      </c>
      <c r="AR1058" s="12">
        <v>0</v>
      </c>
      <c r="AS1058" s="12"/>
      <c r="AT1058" s="12" t="s">
        <v>1067</v>
      </c>
      <c r="AU1058" s="12" t="s">
        <v>1206</v>
      </c>
      <c r="AV1058" s="1" t="s">
        <v>1178</v>
      </c>
      <c r="AW1058" s="12">
        <v>52</v>
      </c>
      <c r="AX1058" s="1">
        <v>0</v>
      </c>
      <c r="AY1058" s="12"/>
      <c r="AZ1058" s="1" t="s">
        <v>1065</v>
      </c>
      <c r="BA1058" s="1"/>
      <c r="BB1058" s="1" t="s">
        <v>3558</v>
      </c>
      <c r="BC1058" s="1" t="s">
        <v>3557</v>
      </c>
      <c r="BD1058" s="1" t="s">
        <v>86</v>
      </c>
      <c r="BE1058" s="1" t="s">
        <v>1332</v>
      </c>
      <c r="BF1058" s="3">
        <v>2</v>
      </c>
      <c r="BG1058" s="1" t="s">
        <v>3556</v>
      </c>
      <c r="BH1058" s="1" t="s">
        <v>1135</v>
      </c>
      <c r="BI1058" s="1" t="s">
        <v>1173</v>
      </c>
      <c r="BJ1058" s="1" t="s">
        <v>1429</v>
      </c>
      <c r="BK1058" s="1" t="s">
        <v>1267</v>
      </c>
      <c r="BL1058" s="1" t="s">
        <v>1108</v>
      </c>
      <c r="BM1058" s="1" t="s">
        <v>1107</v>
      </c>
      <c r="BN1058" s="1">
        <v>1</v>
      </c>
      <c r="BO1058" s="1"/>
      <c r="BP1058" s="1"/>
      <c r="BQ1058" s="1"/>
      <c r="BR1058" s="1"/>
      <c r="BS1058" s="1"/>
      <c r="BT1058" s="1"/>
      <c r="BU1058" s="1" t="s">
        <v>1266</v>
      </c>
      <c r="BV1058" s="1"/>
      <c r="BW1058" s="1" t="s">
        <v>1266</v>
      </c>
      <c r="BX1058" s="1" t="s">
        <v>1383</v>
      </c>
      <c r="BY1058" s="1" t="s">
        <v>1383</v>
      </c>
      <c r="BZ1058" s="1" t="s">
        <v>1383</v>
      </c>
      <c r="CA1058" s="1" t="s">
        <v>1383</v>
      </c>
      <c r="CB1058" s="1" t="s">
        <v>1383</v>
      </c>
      <c r="CC1058" s="1" t="s">
        <v>1266</v>
      </c>
      <c r="CD1058" s="1" t="s">
        <v>1383</v>
      </c>
      <c r="CE1058" s="1" t="s">
        <v>1383</v>
      </c>
      <c r="CF1058" s="1" t="s">
        <v>1383</v>
      </c>
      <c r="CG1058" s="1" t="s">
        <v>1383</v>
      </c>
      <c r="CH1058" s="1" t="s">
        <v>1383</v>
      </c>
      <c r="CI1058" s="2">
        <v>41411</v>
      </c>
      <c r="CJ1058" s="2">
        <v>39884</v>
      </c>
    </row>
    <row r="1059" spans="1:88" x14ac:dyDescent="0.25">
      <c r="A1059" s="1">
        <v>413</v>
      </c>
      <c r="B1059" s="1" t="s">
        <v>88</v>
      </c>
      <c r="G1059" s="5">
        <v>413.1</v>
      </c>
      <c r="H1059" s="1" t="s">
        <v>3553</v>
      </c>
      <c r="I1059" s="1" t="s">
        <v>16</v>
      </c>
      <c r="J1059" s="1" t="s">
        <v>980</v>
      </c>
      <c r="K1059" s="1" t="s">
        <v>89</v>
      </c>
      <c r="L1059" s="1" t="s">
        <v>90</v>
      </c>
      <c r="M1059" s="1" t="s">
        <v>3555</v>
      </c>
      <c r="N1059" s="2">
        <v>36588</v>
      </c>
      <c r="P1059" s="1">
        <v>273612</v>
      </c>
      <c r="Q1059" s="1">
        <v>611094</v>
      </c>
      <c r="R1059" s="1">
        <v>71</v>
      </c>
      <c r="S1059" s="1" t="s">
        <v>1116</v>
      </c>
      <c r="T1059" s="1" t="s">
        <v>3554</v>
      </c>
      <c r="U1059" s="1">
        <v>10</v>
      </c>
      <c r="V1059" s="1" t="s">
        <v>1207</v>
      </c>
      <c r="W1059" s="1">
        <v>180</v>
      </c>
      <c r="X1059" s="1">
        <v>5</v>
      </c>
      <c r="Y1059" s="1" t="s">
        <v>1256</v>
      </c>
      <c r="Z1059" s="1">
        <v>1</v>
      </c>
      <c r="AA1059" s="1">
        <v>0</v>
      </c>
      <c r="AB1059" s="1">
        <v>0</v>
      </c>
      <c r="AC1059" s="1">
        <v>1</v>
      </c>
      <c r="AD1059" s="1">
        <v>0</v>
      </c>
      <c r="AE1059" s="1">
        <v>0</v>
      </c>
      <c r="AF1059" s="1">
        <v>0</v>
      </c>
      <c r="AG1059" s="1">
        <v>0</v>
      </c>
      <c r="AH1059" s="1">
        <v>0</v>
      </c>
      <c r="AI1059" s="1">
        <v>0</v>
      </c>
      <c r="AJ1059" s="1">
        <v>0</v>
      </c>
      <c r="AK1059" s="1">
        <v>1</v>
      </c>
      <c r="AL1059" s="1">
        <v>0</v>
      </c>
      <c r="AM1059" s="1">
        <v>0</v>
      </c>
      <c r="AN1059" s="1">
        <v>0</v>
      </c>
      <c r="AO1059" s="1">
        <v>0</v>
      </c>
      <c r="AP1059" s="1">
        <v>0</v>
      </c>
      <c r="AQ1059" s="1" t="s">
        <v>1251</v>
      </c>
      <c r="AR1059" s="1">
        <v>0</v>
      </c>
      <c r="AT1059" s="1" t="s">
        <v>16</v>
      </c>
      <c r="AU1059" s="1" t="s">
        <v>1162</v>
      </c>
      <c r="AV1059" s="1" t="s">
        <v>1452</v>
      </c>
      <c r="AW1059" s="1">
        <v>4</v>
      </c>
      <c r="AX1059" s="1">
        <v>4</v>
      </c>
      <c r="CI1059" s="2">
        <v>41411</v>
      </c>
    </row>
    <row r="1060" spans="1:88" x14ac:dyDescent="0.25">
      <c r="A1060" s="1">
        <v>414</v>
      </c>
      <c r="B1060" s="1" t="s">
        <v>91</v>
      </c>
      <c r="G1060" s="5">
        <v>414.1</v>
      </c>
      <c r="H1060" s="1" t="s">
        <v>3553</v>
      </c>
      <c r="I1060" s="1" t="s">
        <v>16</v>
      </c>
      <c r="J1060" s="1" t="s">
        <v>980</v>
      </c>
      <c r="K1060" s="1" t="s">
        <v>89</v>
      </c>
      <c r="L1060" s="1" t="s">
        <v>90</v>
      </c>
      <c r="M1060" s="1" t="s">
        <v>3552</v>
      </c>
      <c r="N1060" s="2">
        <v>36588</v>
      </c>
      <c r="P1060" s="1">
        <v>272438</v>
      </c>
      <c r="Q1060" s="1">
        <v>612499</v>
      </c>
      <c r="R1060" s="1">
        <v>71</v>
      </c>
      <c r="S1060" s="1" t="s">
        <v>1116</v>
      </c>
      <c r="T1060" s="1" t="s">
        <v>3551</v>
      </c>
      <c r="U1060" s="1">
        <v>10</v>
      </c>
      <c r="V1060" s="1" t="s">
        <v>1207</v>
      </c>
      <c r="W1060" s="1">
        <v>165</v>
      </c>
      <c r="X1060" s="1">
        <v>5</v>
      </c>
      <c r="Y1060" s="1" t="s">
        <v>1256</v>
      </c>
      <c r="Z1060" s="1">
        <v>1</v>
      </c>
      <c r="AA1060" s="1">
        <v>0</v>
      </c>
      <c r="AB1060" s="1">
        <v>0</v>
      </c>
      <c r="AC1060" s="1">
        <v>1</v>
      </c>
      <c r="AD1060" s="1">
        <v>0</v>
      </c>
      <c r="AE1060" s="1">
        <v>0</v>
      </c>
      <c r="AF1060" s="1">
        <v>0</v>
      </c>
      <c r="AG1060" s="1">
        <v>0</v>
      </c>
      <c r="AH1060" s="1">
        <v>0</v>
      </c>
      <c r="AI1060" s="1">
        <v>0</v>
      </c>
      <c r="AJ1060" s="1">
        <v>0</v>
      </c>
      <c r="AK1060" s="1">
        <v>1</v>
      </c>
      <c r="AL1060" s="1">
        <v>0</v>
      </c>
      <c r="AM1060" s="1">
        <v>0</v>
      </c>
      <c r="AN1060" s="1">
        <v>0</v>
      </c>
      <c r="AO1060" s="1">
        <v>0</v>
      </c>
      <c r="AP1060" s="1">
        <v>0</v>
      </c>
      <c r="AQ1060" s="1" t="s">
        <v>1251</v>
      </c>
      <c r="AR1060" s="1">
        <v>0</v>
      </c>
      <c r="AT1060" s="1" t="s">
        <v>16</v>
      </c>
      <c r="AU1060" s="1" t="s">
        <v>1162</v>
      </c>
      <c r="AV1060" s="1" t="s">
        <v>1452</v>
      </c>
      <c r="AW1060" s="1">
        <v>4</v>
      </c>
      <c r="AX1060" s="1">
        <v>4</v>
      </c>
      <c r="CI1060" s="2">
        <v>41411</v>
      </c>
    </row>
    <row r="1061" spans="1:88" ht="30" x14ac:dyDescent="0.25">
      <c r="A1061" s="1">
        <v>415</v>
      </c>
      <c r="B1061" s="1" t="s">
        <v>92</v>
      </c>
      <c r="G1061" s="5">
        <v>415.1</v>
      </c>
      <c r="H1061" s="1" t="s">
        <v>1314</v>
      </c>
      <c r="I1061" s="1" t="s">
        <v>16</v>
      </c>
      <c r="J1061" s="1" t="s">
        <v>980</v>
      </c>
      <c r="K1061" s="1" t="s">
        <v>83</v>
      </c>
      <c r="L1061" s="1" t="s">
        <v>93</v>
      </c>
      <c r="M1061" s="1" t="s">
        <v>3550</v>
      </c>
      <c r="N1061" s="2">
        <v>36454</v>
      </c>
      <c r="O1061" s="1" t="s">
        <v>3549</v>
      </c>
      <c r="P1061" s="1">
        <v>308071</v>
      </c>
      <c r="Q1061" s="1">
        <v>686922</v>
      </c>
      <c r="R1061" s="1">
        <v>65</v>
      </c>
      <c r="S1061" s="1" t="s">
        <v>1191</v>
      </c>
      <c r="T1061" s="1" t="s">
        <v>3548</v>
      </c>
      <c r="U1061" s="1">
        <v>20</v>
      </c>
      <c r="V1061" s="1" t="s">
        <v>1194</v>
      </c>
      <c r="W1061" s="1">
        <v>45</v>
      </c>
      <c r="X1061" s="1">
        <v>5</v>
      </c>
      <c r="Y1061" s="1" t="s">
        <v>1256</v>
      </c>
      <c r="Z1061" s="1">
        <v>1</v>
      </c>
      <c r="AA1061" s="1">
        <v>1</v>
      </c>
      <c r="AB1061" s="1">
        <v>0</v>
      </c>
      <c r="AC1061" s="1">
        <v>0</v>
      </c>
      <c r="AD1061" s="1">
        <v>0</v>
      </c>
      <c r="AE1061" s="1">
        <v>0</v>
      </c>
      <c r="AF1061" s="1">
        <v>0</v>
      </c>
      <c r="AG1061" s="1">
        <v>0</v>
      </c>
      <c r="AH1061" s="1">
        <v>0</v>
      </c>
      <c r="AI1061" s="1">
        <v>1</v>
      </c>
      <c r="AJ1061" s="1">
        <v>0</v>
      </c>
      <c r="AK1061" s="1">
        <v>0</v>
      </c>
      <c r="AL1061" s="1">
        <v>0</v>
      </c>
      <c r="AM1061" s="1">
        <v>0</v>
      </c>
      <c r="AN1061" s="1">
        <v>0</v>
      </c>
      <c r="AO1061" s="1">
        <v>0</v>
      </c>
      <c r="AP1061" s="1">
        <v>0</v>
      </c>
      <c r="AQ1061" s="1" t="s">
        <v>1465</v>
      </c>
      <c r="AR1061" s="1">
        <v>0</v>
      </c>
      <c r="AT1061" s="1" t="s">
        <v>16</v>
      </c>
      <c r="AU1061" s="1" t="s">
        <v>1162</v>
      </c>
      <c r="AV1061" s="1" t="s">
        <v>1332</v>
      </c>
      <c r="AW1061" s="1">
        <v>2</v>
      </c>
      <c r="AX1061" s="1">
        <v>2</v>
      </c>
      <c r="AZ1061" s="1" t="s">
        <v>1065</v>
      </c>
      <c r="BB1061" s="1" t="s">
        <v>1600</v>
      </c>
      <c r="BD1061" s="1" t="s">
        <v>1462</v>
      </c>
      <c r="BE1061" s="1" t="s">
        <v>1332</v>
      </c>
      <c r="BF1061" s="3">
        <v>2</v>
      </c>
      <c r="BG1061" s="1" t="s">
        <v>3547</v>
      </c>
      <c r="BH1061" s="1" t="s">
        <v>980</v>
      </c>
      <c r="BI1061" s="1" t="s">
        <v>1173</v>
      </c>
      <c r="BJ1061" s="1" t="s">
        <v>1225</v>
      </c>
      <c r="BK1061" s="1" t="s">
        <v>1109</v>
      </c>
      <c r="BL1061" s="1" t="s">
        <v>1108</v>
      </c>
      <c r="BM1061" s="1" t="s">
        <v>1107</v>
      </c>
      <c r="BN1061" s="1">
        <v>1</v>
      </c>
      <c r="BT1061" s="1" t="s">
        <v>1106</v>
      </c>
      <c r="BU1061" s="1" t="s">
        <v>1266</v>
      </c>
      <c r="BW1061" s="1" t="s">
        <v>1266</v>
      </c>
      <c r="BX1061" s="1" t="s">
        <v>1383</v>
      </c>
      <c r="BY1061" s="1" t="s">
        <v>1383</v>
      </c>
      <c r="BZ1061" s="1" t="s">
        <v>1106</v>
      </c>
      <c r="CA1061" s="1" t="s">
        <v>1383</v>
      </c>
      <c r="CB1061" s="1" t="s">
        <v>1383</v>
      </c>
      <c r="CC1061" s="1" t="s">
        <v>1266</v>
      </c>
      <c r="CD1061" s="1" t="s">
        <v>1383</v>
      </c>
      <c r="CE1061" s="1" t="s">
        <v>1383</v>
      </c>
      <c r="CF1061" s="1" t="s">
        <v>1383</v>
      </c>
      <c r="CG1061" s="1" t="s">
        <v>1383</v>
      </c>
      <c r="CH1061" s="1" t="s">
        <v>1383</v>
      </c>
      <c r="CI1061" s="2">
        <v>41411</v>
      </c>
      <c r="CJ1061" s="2">
        <v>38718</v>
      </c>
    </row>
    <row r="1062" spans="1:88" ht="60" x14ac:dyDescent="0.25">
      <c r="A1062" s="1">
        <v>416</v>
      </c>
      <c r="B1062" s="1" t="s">
        <v>94</v>
      </c>
      <c r="F1062" s="1" t="s">
        <v>3539</v>
      </c>
      <c r="G1062" s="5">
        <v>416.2</v>
      </c>
      <c r="H1062" s="1" t="s">
        <v>3543</v>
      </c>
      <c r="I1062" s="1" t="s">
        <v>1071</v>
      </c>
      <c r="J1062" s="1" t="s">
        <v>980</v>
      </c>
      <c r="K1062" s="1" t="s">
        <v>95</v>
      </c>
      <c r="L1062" s="1" t="s">
        <v>21</v>
      </c>
      <c r="M1062" s="1" t="s">
        <v>1040</v>
      </c>
      <c r="N1062" s="2">
        <v>36773</v>
      </c>
      <c r="P1062" s="1">
        <v>294900</v>
      </c>
      <c r="Q1062" s="1">
        <v>653150</v>
      </c>
      <c r="R1062" s="1">
        <v>65</v>
      </c>
      <c r="S1062" s="1" t="s">
        <v>1116</v>
      </c>
      <c r="T1062" s="1" t="s">
        <v>3542</v>
      </c>
      <c r="U1062" s="1">
        <v>50</v>
      </c>
      <c r="V1062" s="1" t="s">
        <v>1529</v>
      </c>
      <c r="W1062" s="1">
        <v>220</v>
      </c>
      <c r="X1062" s="1">
        <v>5</v>
      </c>
      <c r="Y1062" s="1" t="s">
        <v>1256</v>
      </c>
      <c r="Z1062" s="1">
        <v>1</v>
      </c>
      <c r="AA1062" s="1">
        <v>0</v>
      </c>
      <c r="AB1062" s="1">
        <v>0</v>
      </c>
      <c r="AC1062" s="1">
        <v>0</v>
      </c>
      <c r="AD1062" s="1">
        <v>1</v>
      </c>
      <c r="AE1062" s="1">
        <v>0</v>
      </c>
      <c r="AF1062" s="1">
        <v>0</v>
      </c>
      <c r="AG1062" s="1">
        <v>0</v>
      </c>
      <c r="AH1062" s="1">
        <v>0</v>
      </c>
      <c r="AI1062" s="1">
        <v>1</v>
      </c>
      <c r="AJ1062" s="1">
        <v>0</v>
      </c>
      <c r="AK1062" s="1">
        <v>0</v>
      </c>
      <c r="AL1062" s="1">
        <v>0</v>
      </c>
      <c r="AM1062" s="1">
        <v>0</v>
      </c>
      <c r="AN1062" s="1">
        <v>0</v>
      </c>
      <c r="AO1062" s="1">
        <v>0</v>
      </c>
      <c r="AP1062" s="1">
        <v>0</v>
      </c>
      <c r="AQ1062" s="1" t="s">
        <v>1821</v>
      </c>
      <c r="AR1062" s="1">
        <v>0</v>
      </c>
      <c r="AT1062" s="1" t="s">
        <v>1067</v>
      </c>
      <c r="AU1062" s="1" t="s">
        <v>1162</v>
      </c>
      <c r="AV1062" s="1" t="s">
        <v>1019</v>
      </c>
      <c r="AW1062" s="1">
        <v>12</v>
      </c>
      <c r="AX1062" s="1">
        <v>0</v>
      </c>
      <c r="AZ1062" s="1" t="s">
        <v>1065</v>
      </c>
      <c r="BB1062" s="1" t="s">
        <v>2609</v>
      </c>
      <c r="BD1062" s="1" t="s">
        <v>3539</v>
      </c>
      <c r="BE1062" s="1" t="s">
        <v>1036</v>
      </c>
      <c r="BF1062" s="3">
        <v>12</v>
      </c>
      <c r="BG1062" s="1" t="s">
        <v>2619</v>
      </c>
      <c r="BH1062" s="1" t="s">
        <v>980</v>
      </c>
      <c r="BI1062" s="1" t="s">
        <v>1173</v>
      </c>
      <c r="BJ1062" s="1" t="s">
        <v>1429</v>
      </c>
      <c r="BK1062" s="1" t="s">
        <v>1428</v>
      </c>
      <c r="BL1062" s="1" t="s">
        <v>1108</v>
      </c>
      <c r="BM1062" s="1" t="s">
        <v>1107</v>
      </c>
      <c r="BN1062" s="1">
        <v>1</v>
      </c>
      <c r="BS1062" s="1" t="s">
        <v>1427</v>
      </c>
      <c r="BW1062" s="1" t="s">
        <v>1427</v>
      </c>
      <c r="BX1062" s="1" t="s">
        <v>1427</v>
      </c>
      <c r="BY1062" s="1" t="s">
        <v>1427</v>
      </c>
      <c r="BZ1062" s="1" t="s">
        <v>1427</v>
      </c>
      <c r="CA1062" s="1" t="s">
        <v>1427</v>
      </c>
      <c r="CB1062" s="1" t="s">
        <v>1427</v>
      </c>
      <c r="CC1062" s="1" t="s">
        <v>1427</v>
      </c>
      <c r="CD1062" s="1" t="s">
        <v>1427</v>
      </c>
      <c r="CE1062" s="1" t="s">
        <v>1427</v>
      </c>
      <c r="CF1062" s="1" t="s">
        <v>1427</v>
      </c>
      <c r="CG1062" s="1" t="s">
        <v>1427</v>
      </c>
      <c r="CH1062" s="1" t="s">
        <v>1427</v>
      </c>
      <c r="CI1062" s="2">
        <v>41411</v>
      </c>
      <c r="CJ1062" s="2">
        <v>39001</v>
      </c>
    </row>
    <row r="1063" spans="1:88" ht="60" x14ac:dyDescent="0.25">
      <c r="A1063" s="1">
        <v>416</v>
      </c>
      <c r="B1063" s="1" t="s">
        <v>94</v>
      </c>
      <c r="F1063" s="1" t="s">
        <v>3539</v>
      </c>
      <c r="G1063" s="5">
        <v>416.1</v>
      </c>
      <c r="H1063" s="1" t="s">
        <v>3546</v>
      </c>
      <c r="I1063" s="1" t="s">
        <v>1071</v>
      </c>
      <c r="J1063" s="1" t="s">
        <v>980</v>
      </c>
      <c r="K1063" s="1" t="s">
        <v>95</v>
      </c>
      <c r="L1063" s="1" t="s">
        <v>21</v>
      </c>
      <c r="M1063" s="1" t="s">
        <v>1040</v>
      </c>
      <c r="N1063" s="2">
        <v>36773</v>
      </c>
      <c r="O1063" s="1" t="s">
        <v>3545</v>
      </c>
      <c r="P1063" s="1">
        <v>294870</v>
      </c>
      <c r="Q1063" s="1">
        <v>653248</v>
      </c>
      <c r="R1063" s="1">
        <v>65</v>
      </c>
      <c r="S1063" s="1" t="s">
        <v>1116</v>
      </c>
      <c r="T1063" s="1" t="s">
        <v>3544</v>
      </c>
      <c r="U1063" s="1">
        <v>5</v>
      </c>
      <c r="V1063" s="1" t="s">
        <v>1529</v>
      </c>
      <c r="W1063" s="1">
        <v>225</v>
      </c>
      <c r="X1063" s="1">
        <v>5</v>
      </c>
      <c r="Y1063" s="1" t="s">
        <v>1256</v>
      </c>
      <c r="Z1063" s="1">
        <v>1</v>
      </c>
      <c r="AA1063" s="1">
        <v>1</v>
      </c>
      <c r="AB1063" s="1">
        <v>0</v>
      </c>
      <c r="AC1063" s="1">
        <v>0</v>
      </c>
      <c r="AD1063" s="1">
        <v>0</v>
      </c>
      <c r="AE1063" s="1">
        <v>0</v>
      </c>
      <c r="AF1063" s="1">
        <v>0</v>
      </c>
      <c r="AG1063" s="1">
        <v>0</v>
      </c>
      <c r="AH1063" s="1">
        <v>1</v>
      </c>
      <c r="AI1063" s="1">
        <v>1</v>
      </c>
      <c r="AJ1063" s="1">
        <v>0</v>
      </c>
      <c r="AK1063" s="1">
        <v>0</v>
      </c>
      <c r="AL1063" s="1">
        <v>0</v>
      </c>
      <c r="AM1063" s="1">
        <v>0</v>
      </c>
      <c r="AN1063" s="1">
        <v>0</v>
      </c>
      <c r="AO1063" s="1">
        <v>0</v>
      </c>
      <c r="AP1063" s="1">
        <v>0</v>
      </c>
      <c r="AQ1063" s="1" t="s">
        <v>1580</v>
      </c>
      <c r="AR1063" s="1">
        <v>0</v>
      </c>
      <c r="AT1063" s="1" t="s">
        <v>1067</v>
      </c>
      <c r="AU1063" s="1" t="s">
        <v>1162</v>
      </c>
      <c r="AV1063" s="1" t="s">
        <v>1019</v>
      </c>
      <c r="AW1063" s="1">
        <v>12</v>
      </c>
      <c r="AX1063" s="1">
        <v>12</v>
      </c>
      <c r="AZ1063" s="1" t="s">
        <v>1065</v>
      </c>
      <c r="BB1063" s="1" t="s">
        <v>1827</v>
      </c>
      <c r="BD1063" s="1" t="s">
        <v>3539</v>
      </c>
      <c r="BE1063" s="1" t="s">
        <v>1036</v>
      </c>
      <c r="BF1063" s="3">
        <v>12</v>
      </c>
      <c r="BG1063" s="1" t="s">
        <v>2619</v>
      </c>
      <c r="BH1063" s="1" t="s">
        <v>980</v>
      </c>
      <c r="BI1063" s="1" t="s">
        <v>1173</v>
      </c>
      <c r="BJ1063" s="1" t="s">
        <v>1429</v>
      </c>
      <c r="BK1063" s="1" t="s">
        <v>1428</v>
      </c>
      <c r="BL1063" s="1" t="s">
        <v>1108</v>
      </c>
      <c r="BM1063" s="1" t="s">
        <v>1107</v>
      </c>
      <c r="BN1063" s="1">
        <v>1</v>
      </c>
      <c r="BS1063" s="1" t="s">
        <v>1106</v>
      </c>
      <c r="BU1063" s="1" t="s">
        <v>1170</v>
      </c>
      <c r="BW1063" s="1" t="s">
        <v>1170</v>
      </c>
      <c r="BX1063" s="1" t="s">
        <v>1106</v>
      </c>
      <c r="BY1063" s="1" t="s">
        <v>1106</v>
      </c>
      <c r="BZ1063" s="1" t="s">
        <v>1106</v>
      </c>
      <c r="CA1063" s="1" t="s">
        <v>1106</v>
      </c>
      <c r="CB1063" s="1" t="s">
        <v>1106</v>
      </c>
      <c r="CC1063" s="1" t="s">
        <v>1170</v>
      </c>
      <c r="CD1063" s="1" t="s">
        <v>1106</v>
      </c>
      <c r="CE1063" s="1" t="s">
        <v>1106</v>
      </c>
      <c r="CF1063" s="1" t="s">
        <v>1106</v>
      </c>
      <c r="CG1063" s="1" t="s">
        <v>1106</v>
      </c>
      <c r="CH1063" s="1" t="s">
        <v>1106</v>
      </c>
      <c r="CI1063" s="2">
        <v>41411</v>
      </c>
      <c r="CJ1063" s="2">
        <v>38718</v>
      </c>
    </row>
    <row r="1064" spans="1:88" ht="60" x14ac:dyDescent="0.25">
      <c r="A1064" s="1">
        <v>416</v>
      </c>
      <c r="B1064" s="1" t="s">
        <v>94</v>
      </c>
      <c r="F1064" s="1" t="s">
        <v>3539</v>
      </c>
      <c r="G1064" s="5">
        <v>416.3</v>
      </c>
      <c r="H1064" s="1" t="s">
        <v>1435</v>
      </c>
      <c r="I1064" s="1" t="s">
        <v>1071</v>
      </c>
      <c r="J1064" s="1" t="s">
        <v>980</v>
      </c>
      <c r="K1064" s="1" t="s">
        <v>95</v>
      </c>
      <c r="L1064" s="1" t="s">
        <v>21</v>
      </c>
      <c r="M1064" s="1" t="s">
        <v>1040</v>
      </c>
      <c r="N1064" s="2">
        <v>36773</v>
      </c>
      <c r="P1064" s="1">
        <v>294850</v>
      </c>
      <c r="Q1064" s="1">
        <v>653150</v>
      </c>
      <c r="R1064" s="1">
        <v>65</v>
      </c>
      <c r="S1064" s="1" t="s">
        <v>1116</v>
      </c>
      <c r="T1064" s="1" t="s">
        <v>3541</v>
      </c>
      <c r="U1064" s="1">
        <v>50</v>
      </c>
      <c r="V1064" s="1" t="s">
        <v>1529</v>
      </c>
      <c r="W1064" s="1">
        <v>220</v>
      </c>
      <c r="X1064" s="1">
        <v>5</v>
      </c>
      <c r="Y1064" s="1" t="s">
        <v>1256</v>
      </c>
      <c r="Z1064" s="1">
        <v>1</v>
      </c>
      <c r="AA1064" s="1">
        <v>0</v>
      </c>
      <c r="AB1064" s="1">
        <v>0</v>
      </c>
      <c r="AC1064" s="1">
        <v>0</v>
      </c>
      <c r="AD1064" s="1">
        <v>1</v>
      </c>
      <c r="AE1064" s="1">
        <v>0</v>
      </c>
      <c r="AF1064" s="1">
        <v>0</v>
      </c>
      <c r="AG1064" s="1">
        <v>0</v>
      </c>
      <c r="AH1064" s="1">
        <v>0</v>
      </c>
      <c r="AI1064" s="1">
        <v>1</v>
      </c>
      <c r="AJ1064" s="1">
        <v>0</v>
      </c>
      <c r="AK1064" s="1">
        <v>0</v>
      </c>
      <c r="AL1064" s="1">
        <v>0</v>
      </c>
      <c r="AM1064" s="1">
        <v>0</v>
      </c>
      <c r="AN1064" s="1">
        <v>0</v>
      </c>
      <c r="AO1064" s="1">
        <v>0</v>
      </c>
      <c r="AP1064" s="1">
        <v>0</v>
      </c>
      <c r="AQ1064" s="1" t="s">
        <v>1821</v>
      </c>
      <c r="AR1064" s="1">
        <v>0</v>
      </c>
      <c r="AT1064" s="1" t="s">
        <v>1067</v>
      </c>
      <c r="AU1064" s="1" t="s">
        <v>1162</v>
      </c>
      <c r="AV1064" s="1" t="s">
        <v>1019</v>
      </c>
      <c r="AW1064" s="1">
        <v>12</v>
      </c>
      <c r="AX1064" s="1">
        <v>0</v>
      </c>
      <c r="AZ1064" s="1" t="s">
        <v>1065</v>
      </c>
      <c r="BB1064" s="1" t="s">
        <v>2125</v>
      </c>
      <c r="BD1064" s="1" t="s">
        <v>3539</v>
      </c>
      <c r="BE1064" s="1" t="s">
        <v>1036</v>
      </c>
      <c r="BF1064" s="3">
        <v>12</v>
      </c>
      <c r="BG1064" s="1" t="s">
        <v>2619</v>
      </c>
      <c r="BH1064" s="1" t="s">
        <v>980</v>
      </c>
      <c r="BI1064" s="1" t="s">
        <v>1173</v>
      </c>
      <c r="BJ1064" s="1" t="s">
        <v>1429</v>
      </c>
      <c r="BK1064" s="1" t="s">
        <v>1428</v>
      </c>
      <c r="BL1064" s="1" t="s">
        <v>1108</v>
      </c>
      <c r="BM1064" s="1" t="s">
        <v>1107</v>
      </c>
      <c r="BN1064" s="1">
        <v>1</v>
      </c>
      <c r="BS1064" s="1" t="s">
        <v>1427</v>
      </c>
      <c r="BW1064" s="1" t="s">
        <v>1427</v>
      </c>
      <c r="BX1064" s="1" t="s">
        <v>1427</v>
      </c>
      <c r="BY1064" s="1" t="s">
        <v>1427</v>
      </c>
      <c r="BZ1064" s="1" t="s">
        <v>1427</v>
      </c>
      <c r="CA1064" s="1" t="s">
        <v>1427</v>
      </c>
      <c r="CB1064" s="1" t="s">
        <v>1427</v>
      </c>
      <c r="CC1064" s="1" t="s">
        <v>1427</v>
      </c>
      <c r="CD1064" s="1" t="s">
        <v>1427</v>
      </c>
      <c r="CE1064" s="1" t="s">
        <v>1427</v>
      </c>
      <c r="CF1064" s="1" t="s">
        <v>1427</v>
      </c>
      <c r="CG1064" s="1" t="s">
        <v>1427</v>
      </c>
      <c r="CH1064" s="1" t="s">
        <v>1427</v>
      </c>
      <c r="CI1064" s="2">
        <v>41411</v>
      </c>
      <c r="CJ1064" s="2">
        <v>39001</v>
      </c>
    </row>
    <row r="1065" spans="1:88" s="2" customFormat="1" ht="60" x14ac:dyDescent="0.25">
      <c r="A1065" s="1">
        <v>416</v>
      </c>
      <c r="B1065" s="1" t="s">
        <v>94</v>
      </c>
      <c r="C1065" s="1"/>
      <c r="D1065" s="1"/>
      <c r="E1065" s="1"/>
      <c r="F1065" s="1" t="s">
        <v>3539</v>
      </c>
      <c r="G1065" s="5">
        <v>416.4</v>
      </c>
      <c r="H1065" s="1" t="s">
        <v>1098</v>
      </c>
      <c r="I1065" s="1" t="s">
        <v>1071</v>
      </c>
      <c r="J1065" s="1" t="s">
        <v>980</v>
      </c>
      <c r="K1065" s="1" t="s">
        <v>95</v>
      </c>
      <c r="L1065" s="1" t="s">
        <v>21</v>
      </c>
      <c r="M1065" s="1" t="s">
        <v>1040</v>
      </c>
      <c r="N1065" s="2">
        <v>36773</v>
      </c>
      <c r="O1065" s="1"/>
      <c r="P1065" s="1">
        <v>294802</v>
      </c>
      <c r="Q1065" s="1">
        <v>653058</v>
      </c>
      <c r="R1065" s="1">
        <v>65</v>
      </c>
      <c r="S1065" s="1" t="s">
        <v>1116</v>
      </c>
      <c r="T1065" s="1" t="s">
        <v>3540</v>
      </c>
      <c r="U1065" s="1">
        <v>5</v>
      </c>
      <c r="V1065" s="1" t="s">
        <v>1529</v>
      </c>
      <c r="W1065" s="1">
        <v>220</v>
      </c>
      <c r="X1065" s="1">
        <v>5</v>
      </c>
      <c r="Y1065" s="1" t="s">
        <v>1256</v>
      </c>
      <c r="Z1065" s="1">
        <v>1</v>
      </c>
      <c r="AA1065" s="1">
        <v>0</v>
      </c>
      <c r="AB1065" s="1">
        <v>0</v>
      </c>
      <c r="AC1065" s="1">
        <v>0</v>
      </c>
      <c r="AD1065" s="1">
        <v>0</v>
      </c>
      <c r="AE1065" s="1">
        <v>0</v>
      </c>
      <c r="AF1065" s="1">
        <v>0</v>
      </c>
      <c r="AG1065" s="1">
        <v>1</v>
      </c>
      <c r="AH1065" s="1">
        <v>1</v>
      </c>
      <c r="AI1065" s="1">
        <v>1</v>
      </c>
      <c r="AJ1065" s="1">
        <v>0</v>
      </c>
      <c r="AK1065" s="1">
        <v>0</v>
      </c>
      <c r="AL1065" s="1">
        <v>0</v>
      </c>
      <c r="AM1065" s="1">
        <v>0</v>
      </c>
      <c r="AN1065" s="1">
        <v>0</v>
      </c>
      <c r="AO1065" s="1">
        <v>0</v>
      </c>
      <c r="AP1065" s="1">
        <v>0</v>
      </c>
      <c r="AQ1065" s="1" t="s">
        <v>1097</v>
      </c>
      <c r="AR1065" s="1">
        <v>0</v>
      </c>
      <c r="AS1065" s="1"/>
      <c r="AT1065" s="1" t="s">
        <v>1067</v>
      </c>
      <c r="AU1065" s="1" t="s">
        <v>1162</v>
      </c>
      <c r="AV1065" s="1" t="s">
        <v>1019</v>
      </c>
      <c r="AW1065" s="1">
        <v>12</v>
      </c>
      <c r="AX1065" s="1">
        <v>0</v>
      </c>
      <c r="AY1065" s="1"/>
      <c r="AZ1065" s="1" t="s">
        <v>1065</v>
      </c>
      <c r="BA1065" s="1"/>
      <c r="BB1065" s="1" t="s">
        <v>1441</v>
      </c>
      <c r="BC1065" s="1"/>
      <c r="BD1065" s="1" t="s">
        <v>3539</v>
      </c>
      <c r="BE1065" s="1" t="s">
        <v>1036</v>
      </c>
      <c r="BF1065" s="3">
        <v>12</v>
      </c>
      <c r="BG1065" s="1" t="s">
        <v>2619</v>
      </c>
      <c r="BH1065" s="1" t="s">
        <v>980</v>
      </c>
      <c r="BI1065" s="1" t="s">
        <v>1173</v>
      </c>
      <c r="BJ1065" s="1" t="s">
        <v>1429</v>
      </c>
      <c r="BK1065" s="1" t="s">
        <v>1428</v>
      </c>
      <c r="BL1065" s="1" t="s">
        <v>1108</v>
      </c>
      <c r="BM1065" s="1" t="s">
        <v>1107</v>
      </c>
      <c r="BN1065" s="1">
        <v>1</v>
      </c>
      <c r="BO1065" s="1"/>
      <c r="BP1065" s="1"/>
      <c r="BQ1065" s="1"/>
      <c r="BR1065" s="1"/>
      <c r="BS1065" s="1" t="s">
        <v>1106</v>
      </c>
      <c r="BT1065" s="1"/>
      <c r="BU1065" s="1" t="s">
        <v>1170</v>
      </c>
      <c r="BV1065" s="1"/>
      <c r="BW1065" s="1" t="s">
        <v>1170</v>
      </c>
      <c r="BX1065" s="1" t="s">
        <v>1106</v>
      </c>
      <c r="BY1065" s="1" t="s">
        <v>1106</v>
      </c>
      <c r="BZ1065" s="1" t="s">
        <v>1106</v>
      </c>
      <c r="CA1065" s="1" t="s">
        <v>1106</v>
      </c>
      <c r="CB1065" s="1" t="s">
        <v>1106</v>
      </c>
      <c r="CC1065" s="1" t="s">
        <v>1170</v>
      </c>
      <c r="CD1065" s="1" t="s">
        <v>1106</v>
      </c>
      <c r="CE1065" s="1" t="s">
        <v>1106</v>
      </c>
      <c r="CF1065" s="1" t="s">
        <v>1106</v>
      </c>
      <c r="CG1065" s="1" t="s">
        <v>1106</v>
      </c>
      <c r="CH1065" s="1" t="s">
        <v>1106</v>
      </c>
      <c r="CI1065" s="2">
        <v>41411</v>
      </c>
      <c r="CJ1065" s="2">
        <v>38718</v>
      </c>
    </row>
    <row r="1066" spans="1:88" s="2" customFormat="1" ht="30" x14ac:dyDescent="0.25">
      <c r="A1066" s="1">
        <v>417</v>
      </c>
      <c r="B1066" s="1" t="s">
        <v>96</v>
      </c>
      <c r="C1066" s="1"/>
      <c r="D1066" s="1"/>
      <c r="E1066" s="1"/>
      <c r="F1066" s="1"/>
      <c r="G1066" s="5">
        <v>417.4</v>
      </c>
      <c r="H1066" s="1" t="s">
        <v>3528</v>
      </c>
      <c r="I1066" s="1" t="s">
        <v>16</v>
      </c>
      <c r="J1066" s="1" t="s">
        <v>980</v>
      </c>
      <c r="K1066" s="1" t="s">
        <v>95</v>
      </c>
      <c r="L1066" s="1" t="s">
        <v>16</v>
      </c>
      <c r="M1066" s="1" t="s">
        <v>1413</v>
      </c>
      <c r="N1066" s="2">
        <v>36773</v>
      </c>
      <c r="O1066" s="1" t="s">
        <v>3527</v>
      </c>
      <c r="P1066" s="1">
        <v>285642</v>
      </c>
      <c r="Q1066" s="1">
        <v>657050</v>
      </c>
      <c r="R1066" s="1">
        <v>65</v>
      </c>
      <c r="S1066" s="1" t="s">
        <v>1116</v>
      </c>
      <c r="T1066" s="1" t="s">
        <v>3526</v>
      </c>
      <c r="U1066" s="1">
        <v>3</v>
      </c>
      <c r="V1066" s="1" t="s">
        <v>1207</v>
      </c>
      <c r="W1066" s="1">
        <v>210</v>
      </c>
      <c r="X1066" s="1">
        <v>5</v>
      </c>
      <c r="Y1066" s="1" t="s">
        <v>1256</v>
      </c>
      <c r="Z1066" s="1">
        <v>1</v>
      </c>
      <c r="AA1066" s="1">
        <v>0</v>
      </c>
      <c r="AB1066" s="1">
        <v>0</v>
      </c>
      <c r="AC1066" s="1">
        <v>0</v>
      </c>
      <c r="AD1066" s="1">
        <v>0</v>
      </c>
      <c r="AE1066" s="1">
        <v>0</v>
      </c>
      <c r="AF1066" s="1">
        <v>0</v>
      </c>
      <c r="AG1066" s="1">
        <v>0</v>
      </c>
      <c r="AH1066" s="1">
        <v>0</v>
      </c>
      <c r="AI1066" s="1">
        <v>0</v>
      </c>
      <c r="AJ1066" s="1">
        <v>0</v>
      </c>
      <c r="AK1066" s="1">
        <v>0</v>
      </c>
      <c r="AL1066" s="1">
        <v>1</v>
      </c>
      <c r="AM1066" s="1">
        <v>0</v>
      </c>
      <c r="AN1066" s="1">
        <v>0</v>
      </c>
      <c r="AO1066" s="1">
        <v>0</v>
      </c>
      <c r="AP1066" s="1">
        <v>0</v>
      </c>
      <c r="AQ1066" s="1" t="s">
        <v>2471</v>
      </c>
      <c r="AR1066" s="1">
        <v>1</v>
      </c>
      <c r="AS1066" s="1" t="s">
        <v>3525</v>
      </c>
      <c r="AT1066" s="1" t="s">
        <v>2596</v>
      </c>
      <c r="AU1066" s="1"/>
      <c r="AV1066" s="1" t="s">
        <v>1387</v>
      </c>
      <c r="AW1066" s="1">
        <v>0</v>
      </c>
      <c r="AX1066" s="1">
        <v>0</v>
      </c>
      <c r="AY1066" s="1"/>
      <c r="AZ1066" s="1"/>
      <c r="BA1066" s="1"/>
      <c r="BB1066" s="1"/>
      <c r="BC1066" s="1"/>
      <c r="BD1066" s="1"/>
      <c r="BE1066" s="1"/>
      <c r="BF1066" s="3"/>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2">
        <v>41411</v>
      </c>
    </row>
    <row r="1067" spans="1:88" s="2" customFormat="1" ht="30" x14ac:dyDescent="0.25">
      <c r="A1067" s="1">
        <v>417</v>
      </c>
      <c r="B1067" s="1" t="s">
        <v>96</v>
      </c>
      <c r="C1067" s="1"/>
      <c r="D1067" s="1"/>
      <c r="E1067" s="1"/>
      <c r="F1067" s="1"/>
      <c r="G1067" s="5">
        <v>417.3</v>
      </c>
      <c r="H1067" s="1" t="s">
        <v>3531</v>
      </c>
      <c r="I1067" s="1" t="s">
        <v>16</v>
      </c>
      <c r="J1067" s="1" t="s">
        <v>980</v>
      </c>
      <c r="K1067" s="1" t="s">
        <v>95</v>
      </c>
      <c r="L1067" s="1" t="s">
        <v>16</v>
      </c>
      <c r="M1067" s="1" t="s">
        <v>1413</v>
      </c>
      <c r="N1067" s="2">
        <v>36773</v>
      </c>
      <c r="O1067" s="1" t="s">
        <v>3530</v>
      </c>
      <c r="P1067" s="1">
        <v>285635</v>
      </c>
      <c r="Q1067" s="1">
        <v>657076</v>
      </c>
      <c r="R1067" s="1">
        <v>65</v>
      </c>
      <c r="S1067" s="1" t="s">
        <v>1116</v>
      </c>
      <c r="T1067" s="1" t="s">
        <v>3529</v>
      </c>
      <c r="U1067" s="1">
        <v>3</v>
      </c>
      <c r="V1067" s="1" t="s">
        <v>1207</v>
      </c>
      <c r="W1067" s="1">
        <v>210</v>
      </c>
      <c r="X1067" s="1">
        <v>5</v>
      </c>
      <c r="Y1067" s="1" t="s">
        <v>1256</v>
      </c>
      <c r="Z1067" s="1">
        <v>1</v>
      </c>
      <c r="AA1067" s="1">
        <v>0</v>
      </c>
      <c r="AB1067" s="1">
        <v>0</v>
      </c>
      <c r="AC1067" s="1">
        <v>0</v>
      </c>
      <c r="AD1067" s="1">
        <v>0</v>
      </c>
      <c r="AE1067" s="1">
        <v>0</v>
      </c>
      <c r="AF1067" s="1">
        <v>0</v>
      </c>
      <c r="AG1067" s="1">
        <v>0</v>
      </c>
      <c r="AH1067" s="1">
        <v>0</v>
      </c>
      <c r="AI1067" s="1">
        <v>0</v>
      </c>
      <c r="AJ1067" s="1">
        <v>0</v>
      </c>
      <c r="AK1067" s="1">
        <v>0</v>
      </c>
      <c r="AL1067" s="1">
        <v>1</v>
      </c>
      <c r="AM1067" s="1">
        <v>0</v>
      </c>
      <c r="AN1067" s="1">
        <v>0</v>
      </c>
      <c r="AO1067" s="1">
        <v>0</v>
      </c>
      <c r="AP1067" s="1">
        <v>0</v>
      </c>
      <c r="AQ1067" s="1" t="s">
        <v>2471</v>
      </c>
      <c r="AR1067" s="1">
        <v>1</v>
      </c>
      <c r="AS1067" s="1" t="s">
        <v>3525</v>
      </c>
      <c r="AT1067" s="1" t="s">
        <v>2596</v>
      </c>
      <c r="AU1067" s="1"/>
      <c r="AV1067" s="1" t="s">
        <v>1387</v>
      </c>
      <c r="AW1067" s="1">
        <v>0</v>
      </c>
      <c r="AX1067" s="1">
        <v>0</v>
      </c>
      <c r="AY1067" s="1"/>
      <c r="AZ1067" s="1"/>
      <c r="BA1067" s="1"/>
      <c r="BB1067" s="1"/>
      <c r="BC1067" s="1"/>
      <c r="BD1067" s="1"/>
      <c r="BE1067" s="1"/>
      <c r="BF1067" s="3"/>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2">
        <v>41411</v>
      </c>
    </row>
    <row r="1068" spans="1:88" s="2" customFormat="1" ht="30" x14ac:dyDescent="0.25">
      <c r="A1068" s="1">
        <v>417</v>
      </c>
      <c r="B1068" s="1" t="s">
        <v>96</v>
      </c>
      <c r="C1068" s="1"/>
      <c r="D1068" s="1"/>
      <c r="E1068" s="1"/>
      <c r="F1068" s="1"/>
      <c r="G1068" s="5">
        <v>417.1</v>
      </c>
      <c r="H1068" s="1" t="s">
        <v>3538</v>
      </c>
      <c r="I1068" s="1" t="s">
        <v>16</v>
      </c>
      <c r="J1068" s="1" t="s">
        <v>980</v>
      </c>
      <c r="K1068" s="1" t="s">
        <v>95</v>
      </c>
      <c r="L1068" s="1" t="s">
        <v>16</v>
      </c>
      <c r="M1068" s="1" t="s">
        <v>1413</v>
      </c>
      <c r="N1068" s="2">
        <v>36773</v>
      </c>
      <c r="O1068" s="1"/>
      <c r="P1068" s="1">
        <v>285512</v>
      </c>
      <c r="Q1068" s="1">
        <v>657314</v>
      </c>
      <c r="R1068" s="1">
        <v>65</v>
      </c>
      <c r="S1068" s="1" t="s">
        <v>1116</v>
      </c>
      <c r="T1068" s="1" t="s">
        <v>3537</v>
      </c>
      <c r="U1068" s="1">
        <v>10</v>
      </c>
      <c r="V1068" s="1" t="s">
        <v>1529</v>
      </c>
      <c r="W1068" s="1">
        <v>200</v>
      </c>
      <c r="X1068" s="1">
        <v>5</v>
      </c>
      <c r="Y1068" s="1" t="s">
        <v>1256</v>
      </c>
      <c r="Z1068" s="1">
        <v>1</v>
      </c>
      <c r="AA1068" s="1">
        <v>1</v>
      </c>
      <c r="AB1068" s="1">
        <v>0</v>
      </c>
      <c r="AC1068" s="1">
        <v>0</v>
      </c>
      <c r="AD1068" s="1">
        <v>0</v>
      </c>
      <c r="AE1068" s="1">
        <v>0</v>
      </c>
      <c r="AF1068" s="1">
        <v>0</v>
      </c>
      <c r="AG1068" s="1">
        <v>0</v>
      </c>
      <c r="AH1068" s="1">
        <v>1</v>
      </c>
      <c r="AI1068" s="1">
        <v>1</v>
      </c>
      <c r="AJ1068" s="1">
        <v>0</v>
      </c>
      <c r="AK1068" s="1">
        <v>0</v>
      </c>
      <c r="AL1068" s="1">
        <v>0</v>
      </c>
      <c r="AM1068" s="1">
        <v>0</v>
      </c>
      <c r="AN1068" s="1">
        <v>0</v>
      </c>
      <c r="AO1068" s="1">
        <v>0</v>
      </c>
      <c r="AP1068" s="1">
        <v>0</v>
      </c>
      <c r="AQ1068" s="1" t="s">
        <v>1580</v>
      </c>
      <c r="AR1068" s="1">
        <v>1</v>
      </c>
      <c r="AS1068" s="1" t="s">
        <v>3525</v>
      </c>
      <c r="AT1068" s="1" t="s">
        <v>2596</v>
      </c>
      <c r="AU1068" s="1"/>
      <c r="AV1068" s="1" t="s">
        <v>1387</v>
      </c>
      <c r="AW1068" s="1">
        <v>0</v>
      </c>
      <c r="AX1068" s="1">
        <v>0</v>
      </c>
      <c r="AY1068" s="1"/>
      <c r="AZ1068" s="1" t="s">
        <v>1065</v>
      </c>
      <c r="BA1068" s="1"/>
      <c r="BB1068" s="1" t="s">
        <v>3536</v>
      </c>
      <c r="BC1068" s="1"/>
      <c r="BD1068" s="1" t="s">
        <v>3533</v>
      </c>
      <c r="BE1068" s="1" t="s">
        <v>1387</v>
      </c>
      <c r="BF1068" s="3"/>
      <c r="BG1068" s="1" t="s">
        <v>95</v>
      </c>
      <c r="BH1068" s="1" t="s">
        <v>980</v>
      </c>
      <c r="BI1068" s="1" t="s">
        <v>1173</v>
      </c>
      <c r="BJ1068" s="1" t="s">
        <v>1429</v>
      </c>
      <c r="BK1068" s="1" t="s">
        <v>1267</v>
      </c>
      <c r="BL1068" s="1">
        <v>0</v>
      </c>
      <c r="BM1068" s="1" t="s">
        <v>1107</v>
      </c>
      <c r="BN1068" s="1">
        <v>0</v>
      </c>
      <c r="BO1068" s="1" t="s">
        <v>3532</v>
      </c>
      <c r="BP1068" s="1"/>
      <c r="BQ1068" s="1"/>
      <c r="BR1068" s="1"/>
      <c r="BS1068" s="1"/>
      <c r="BT1068" s="1"/>
      <c r="BU1068" s="1"/>
      <c r="BV1068" s="1"/>
      <c r="BW1068" s="1" t="s">
        <v>1383</v>
      </c>
      <c r="BX1068" s="1" t="s">
        <v>1383</v>
      </c>
      <c r="BY1068" s="1" t="s">
        <v>1383</v>
      </c>
      <c r="BZ1068" s="1" t="s">
        <v>1383</v>
      </c>
      <c r="CA1068" s="1" t="s">
        <v>1383</v>
      </c>
      <c r="CB1068" s="1" t="s">
        <v>1383</v>
      </c>
      <c r="CC1068" s="1" t="s">
        <v>1383</v>
      </c>
      <c r="CD1068" s="1" t="s">
        <v>1383</v>
      </c>
      <c r="CE1068" s="1" t="s">
        <v>1383</v>
      </c>
      <c r="CF1068" s="1" t="s">
        <v>1383</v>
      </c>
      <c r="CG1068" s="1" t="s">
        <v>1383</v>
      </c>
      <c r="CH1068" s="1" t="s">
        <v>1383</v>
      </c>
      <c r="CI1068" s="2">
        <v>41411</v>
      </c>
      <c r="CJ1068" s="2">
        <v>39889</v>
      </c>
    </row>
    <row r="1069" spans="1:88" s="2" customFormat="1" ht="30" x14ac:dyDescent="0.25">
      <c r="A1069" s="1">
        <v>417</v>
      </c>
      <c r="B1069" s="1" t="s">
        <v>96</v>
      </c>
      <c r="C1069" s="1"/>
      <c r="D1069" s="1"/>
      <c r="E1069" s="1"/>
      <c r="F1069" s="1"/>
      <c r="G1069" s="5">
        <v>417.2</v>
      </c>
      <c r="H1069" s="1" t="s">
        <v>2997</v>
      </c>
      <c r="I1069" s="1" t="s">
        <v>16</v>
      </c>
      <c r="J1069" s="1" t="s">
        <v>980</v>
      </c>
      <c r="K1069" s="1" t="s">
        <v>95</v>
      </c>
      <c r="L1069" s="1" t="s">
        <v>16</v>
      </c>
      <c r="M1069" s="1" t="s">
        <v>1413</v>
      </c>
      <c r="N1069" s="2">
        <v>36773</v>
      </c>
      <c r="O1069" s="1"/>
      <c r="P1069" s="1">
        <v>285354</v>
      </c>
      <c r="Q1069" s="1">
        <v>657459</v>
      </c>
      <c r="R1069" s="1">
        <v>65</v>
      </c>
      <c r="S1069" s="1" t="s">
        <v>1116</v>
      </c>
      <c r="T1069" s="1" t="s">
        <v>3535</v>
      </c>
      <c r="U1069" s="1">
        <v>10</v>
      </c>
      <c r="V1069" s="1" t="s">
        <v>1529</v>
      </c>
      <c r="W1069" s="1">
        <v>190</v>
      </c>
      <c r="X1069" s="1">
        <v>5</v>
      </c>
      <c r="Y1069" s="1" t="s">
        <v>1256</v>
      </c>
      <c r="Z1069" s="1">
        <v>1</v>
      </c>
      <c r="AA1069" s="1">
        <v>0</v>
      </c>
      <c r="AB1069" s="1">
        <v>0</v>
      </c>
      <c r="AC1069" s="1">
        <v>0</v>
      </c>
      <c r="AD1069" s="1">
        <v>1</v>
      </c>
      <c r="AE1069" s="1">
        <v>0</v>
      </c>
      <c r="AF1069" s="1">
        <v>0</v>
      </c>
      <c r="AG1069" s="1">
        <v>0</v>
      </c>
      <c r="AH1069" s="1">
        <v>0</v>
      </c>
      <c r="AI1069" s="1">
        <v>1</v>
      </c>
      <c r="AJ1069" s="1">
        <v>0</v>
      </c>
      <c r="AK1069" s="1">
        <v>0</v>
      </c>
      <c r="AL1069" s="1">
        <v>0</v>
      </c>
      <c r="AM1069" s="1">
        <v>0</v>
      </c>
      <c r="AN1069" s="1">
        <v>0</v>
      </c>
      <c r="AO1069" s="1">
        <v>0</v>
      </c>
      <c r="AP1069" s="1">
        <v>0</v>
      </c>
      <c r="AQ1069" s="1" t="s">
        <v>1821</v>
      </c>
      <c r="AR1069" s="1">
        <v>1</v>
      </c>
      <c r="AS1069" s="1" t="s">
        <v>3525</v>
      </c>
      <c r="AT1069" s="1" t="s">
        <v>2596</v>
      </c>
      <c r="AU1069" s="1"/>
      <c r="AV1069" s="1" t="s">
        <v>1387</v>
      </c>
      <c r="AW1069" s="1">
        <v>0</v>
      </c>
      <c r="AX1069" s="1">
        <v>0</v>
      </c>
      <c r="AY1069" s="1"/>
      <c r="AZ1069" s="1" t="s">
        <v>1065</v>
      </c>
      <c r="BA1069" s="1"/>
      <c r="BB1069" s="1" t="s">
        <v>3534</v>
      </c>
      <c r="BC1069" s="1"/>
      <c r="BD1069" s="1" t="s">
        <v>3533</v>
      </c>
      <c r="BE1069" s="1" t="s">
        <v>1387</v>
      </c>
      <c r="BF1069" s="3"/>
      <c r="BG1069" s="1" t="s">
        <v>95</v>
      </c>
      <c r="BH1069" s="1" t="s">
        <v>980</v>
      </c>
      <c r="BI1069" s="1" t="s">
        <v>1173</v>
      </c>
      <c r="BJ1069" s="1" t="s">
        <v>1429</v>
      </c>
      <c r="BK1069" s="1" t="s">
        <v>1267</v>
      </c>
      <c r="BL1069" s="1">
        <v>0</v>
      </c>
      <c r="BM1069" s="1" t="s">
        <v>1107</v>
      </c>
      <c r="BN1069" s="1">
        <v>0</v>
      </c>
      <c r="BO1069" s="1" t="s">
        <v>3532</v>
      </c>
      <c r="BP1069" s="1"/>
      <c r="BQ1069" s="1"/>
      <c r="BR1069" s="1"/>
      <c r="BS1069" s="1"/>
      <c r="BT1069" s="1"/>
      <c r="BU1069" s="1"/>
      <c r="BV1069" s="1"/>
      <c r="BW1069" s="1" t="s">
        <v>1383</v>
      </c>
      <c r="BX1069" s="1" t="s">
        <v>1383</v>
      </c>
      <c r="BY1069" s="1" t="s">
        <v>1383</v>
      </c>
      <c r="BZ1069" s="1" t="s">
        <v>1383</v>
      </c>
      <c r="CA1069" s="1" t="s">
        <v>1383</v>
      </c>
      <c r="CB1069" s="1" t="s">
        <v>1383</v>
      </c>
      <c r="CC1069" s="1" t="s">
        <v>1383</v>
      </c>
      <c r="CD1069" s="1" t="s">
        <v>1383</v>
      </c>
      <c r="CE1069" s="1" t="s">
        <v>1383</v>
      </c>
      <c r="CF1069" s="1" t="s">
        <v>1383</v>
      </c>
      <c r="CG1069" s="1" t="s">
        <v>1383</v>
      </c>
      <c r="CH1069" s="1" t="s">
        <v>1383</v>
      </c>
      <c r="CI1069" s="2">
        <v>41411</v>
      </c>
      <c r="CJ1069" s="2">
        <v>39889</v>
      </c>
    </row>
    <row r="1070" spans="1:88" s="2" customFormat="1" ht="60" x14ac:dyDescent="0.25">
      <c r="A1070" s="1">
        <v>418</v>
      </c>
      <c r="B1070" s="1" t="s">
        <v>97</v>
      </c>
      <c r="C1070" s="1"/>
      <c r="D1070" s="1"/>
      <c r="E1070" s="1"/>
      <c r="F1070" s="1" t="s">
        <v>850</v>
      </c>
      <c r="G1070" s="5">
        <v>418.5</v>
      </c>
      <c r="H1070" s="1" t="s">
        <v>1098</v>
      </c>
      <c r="I1070" s="1" t="s">
        <v>1434</v>
      </c>
      <c r="J1070" s="1" t="s">
        <v>1261</v>
      </c>
      <c r="K1070" s="1" t="s">
        <v>98</v>
      </c>
      <c r="L1070" s="1" t="s">
        <v>21</v>
      </c>
      <c r="M1070" s="1" t="s">
        <v>1040</v>
      </c>
      <c r="N1070" s="2">
        <v>37104</v>
      </c>
      <c r="O1070" s="1"/>
      <c r="P1070" s="1">
        <v>436770</v>
      </c>
      <c r="Q1070" s="1">
        <v>375039</v>
      </c>
      <c r="R1070" s="1">
        <v>119</v>
      </c>
      <c r="S1070" s="1" t="s">
        <v>1258</v>
      </c>
      <c r="T1070" s="1" t="s">
        <v>3513</v>
      </c>
      <c r="U1070" s="1">
        <v>5</v>
      </c>
      <c r="V1070" s="1" t="s">
        <v>1207</v>
      </c>
      <c r="W1070" s="1">
        <v>0</v>
      </c>
      <c r="X1070" s="1">
        <v>20</v>
      </c>
      <c r="Y1070" s="1"/>
      <c r="Z1070" s="1">
        <v>1</v>
      </c>
      <c r="AA1070" s="1">
        <v>0</v>
      </c>
      <c r="AB1070" s="1">
        <v>0</v>
      </c>
      <c r="AC1070" s="1">
        <v>0</v>
      </c>
      <c r="AD1070" s="1">
        <v>0</v>
      </c>
      <c r="AE1070" s="1">
        <v>0</v>
      </c>
      <c r="AF1070" s="1">
        <v>0</v>
      </c>
      <c r="AG1070" s="1">
        <v>1</v>
      </c>
      <c r="AH1070" s="1">
        <v>0</v>
      </c>
      <c r="AI1070" s="1">
        <v>1</v>
      </c>
      <c r="AJ1070" s="1">
        <v>0</v>
      </c>
      <c r="AK1070" s="1">
        <v>0</v>
      </c>
      <c r="AL1070" s="1">
        <v>0</v>
      </c>
      <c r="AM1070" s="1">
        <v>0</v>
      </c>
      <c r="AN1070" s="1">
        <v>0</v>
      </c>
      <c r="AO1070" s="1">
        <v>0</v>
      </c>
      <c r="AP1070" s="1">
        <v>0</v>
      </c>
      <c r="AQ1070" s="1" t="s">
        <v>3515</v>
      </c>
      <c r="AR1070" s="1">
        <v>0</v>
      </c>
      <c r="AS1070" s="1"/>
      <c r="AT1070" s="1" t="s">
        <v>1067</v>
      </c>
      <c r="AU1070" s="1" t="s">
        <v>1206</v>
      </c>
      <c r="AV1070" s="1" t="s">
        <v>1178</v>
      </c>
      <c r="AW1070" s="1">
        <v>52</v>
      </c>
      <c r="AX1070" s="1">
        <v>0</v>
      </c>
      <c r="AY1070" s="1"/>
      <c r="AZ1070" s="1" t="s">
        <v>1065</v>
      </c>
      <c r="BA1070" s="1"/>
      <c r="BB1070" s="1" t="s">
        <v>1441</v>
      </c>
      <c r="BC1070" s="1"/>
      <c r="BD1070" s="1" t="s">
        <v>3511</v>
      </c>
      <c r="BE1070" s="1" t="s">
        <v>1036</v>
      </c>
      <c r="BF1070" s="3">
        <v>12</v>
      </c>
      <c r="BG1070" s="1" t="s">
        <v>3510</v>
      </c>
      <c r="BH1070" s="1" t="s">
        <v>1135</v>
      </c>
      <c r="BI1070" s="1" t="s">
        <v>1173</v>
      </c>
      <c r="BJ1070" s="1" t="s">
        <v>1429</v>
      </c>
      <c r="BK1070" s="1" t="s">
        <v>1428</v>
      </c>
      <c r="BL1070" s="1" t="s">
        <v>1108</v>
      </c>
      <c r="BM1070" s="1" t="s">
        <v>1107</v>
      </c>
      <c r="BN1070" s="1">
        <v>1</v>
      </c>
      <c r="BO1070" s="1"/>
      <c r="BP1070" s="1"/>
      <c r="BQ1070" s="1"/>
      <c r="BR1070" s="1"/>
      <c r="BS1070" s="1" t="s">
        <v>1106</v>
      </c>
      <c r="BT1070" s="1"/>
      <c r="BU1070" s="1" t="s">
        <v>1170</v>
      </c>
      <c r="BV1070" s="1"/>
      <c r="BW1070" s="1" t="s">
        <v>1170</v>
      </c>
      <c r="BX1070" s="1" t="s">
        <v>1106</v>
      </c>
      <c r="BY1070" s="1" t="s">
        <v>1106</v>
      </c>
      <c r="BZ1070" s="1" t="s">
        <v>1106</v>
      </c>
      <c r="CA1070" s="1" t="s">
        <v>1106</v>
      </c>
      <c r="CB1070" s="1" t="s">
        <v>1106</v>
      </c>
      <c r="CC1070" s="1" t="s">
        <v>1170</v>
      </c>
      <c r="CD1070" s="1" t="s">
        <v>1106</v>
      </c>
      <c r="CE1070" s="1" t="s">
        <v>1106</v>
      </c>
      <c r="CF1070" s="1" t="s">
        <v>1106</v>
      </c>
      <c r="CG1070" s="1" t="s">
        <v>1106</v>
      </c>
      <c r="CH1070" s="1" t="s">
        <v>1106</v>
      </c>
      <c r="CI1070" s="2">
        <v>41411</v>
      </c>
      <c r="CJ1070" s="2">
        <v>38718</v>
      </c>
    </row>
    <row r="1071" spans="1:88" s="2" customFormat="1" ht="60" x14ac:dyDescent="0.25">
      <c r="A1071" s="12">
        <v>418</v>
      </c>
      <c r="B1071" s="12" t="s">
        <v>97</v>
      </c>
      <c r="C1071" s="12"/>
      <c r="D1071" s="12"/>
      <c r="E1071" s="12"/>
      <c r="F1071" s="1" t="s">
        <v>850</v>
      </c>
      <c r="G1071" s="19">
        <v>418.6</v>
      </c>
      <c r="H1071" s="12" t="s">
        <v>2127</v>
      </c>
      <c r="I1071" s="12" t="s">
        <v>1434</v>
      </c>
      <c r="J1071" s="12" t="s">
        <v>1261</v>
      </c>
      <c r="K1071" s="12" t="s">
        <v>98</v>
      </c>
      <c r="L1071" s="12" t="s">
        <v>21</v>
      </c>
      <c r="M1071" s="12" t="s">
        <v>1040</v>
      </c>
      <c r="N1071" s="16">
        <v>37104</v>
      </c>
      <c r="O1071" s="12"/>
      <c r="P1071" s="12">
        <v>436770</v>
      </c>
      <c r="Q1071" s="12">
        <v>375039</v>
      </c>
      <c r="R1071" s="12">
        <v>119</v>
      </c>
      <c r="S1071" s="12" t="s">
        <v>1258</v>
      </c>
      <c r="T1071" s="12" t="s">
        <v>3513</v>
      </c>
      <c r="U1071" s="12">
        <v>5</v>
      </c>
      <c r="V1071" s="12" t="s">
        <v>1207</v>
      </c>
      <c r="W1071" s="12">
        <v>0</v>
      </c>
      <c r="X1071" s="12">
        <v>20</v>
      </c>
      <c r="Y1071" s="12"/>
      <c r="Z1071" s="12">
        <v>1</v>
      </c>
      <c r="AA1071" s="12">
        <v>0</v>
      </c>
      <c r="AB1071" s="12">
        <v>0</v>
      </c>
      <c r="AC1071" s="12">
        <v>0</v>
      </c>
      <c r="AD1071" s="12">
        <v>0</v>
      </c>
      <c r="AE1071" s="12">
        <v>0</v>
      </c>
      <c r="AF1071" s="12">
        <v>0</v>
      </c>
      <c r="AG1071" s="12">
        <v>1</v>
      </c>
      <c r="AH1071" s="12">
        <v>0</v>
      </c>
      <c r="AI1071" s="12">
        <v>1</v>
      </c>
      <c r="AJ1071" s="12">
        <v>0</v>
      </c>
      <c r="AK1071" s="12">
        <v>0</v>
      </c>
      <c r="AL1071" s="12">
        <v>0</v>
      </c>
      <c r="AM1071" s="12">
        <v>0</v>
      </c>
      <c r="AN1071" s="12">
        <v>0</v>
      </c>
      <c r="AO1071" s="12">
        <v>0</v>
      </c>
      <c r="AP1071" s="12">
        <v>0</v>
      </c>
      <c r="AQ1071" s="12" t="s">
        <v>1074</v>
      </c>
      <c r="AR1071" s="12">
        <v>0</v>
      </c>
      <c r="AS1071" s="12"/>
      <c r="AT1071" s="12" t="s">
        <v>1067</v>
      </c>
      <c r="AU1071" s="12" t="s">
        <v>1206</v>
      </c>
      <c r="AV1071" s="1" t="s">
        <v>1178</v>
      </c>
      <c r="AW1071" s="12">
        <v>52</v>
      </c>
      <c r="AX1071" s="1">
        <v>0</v>
      </c>
      <c r="AY1071" s="12"/>
      <c r="AZ1071" s="1" t="s">
        <v>1065</v>
      </c>
      <c r="BA1071" s="1"/>
      <c r="BB1071" s="1" t="s">
        <v>2125</v>
      </c>
      <c r="BC1071" s="1"/>
      <c r="BD1071" s="1" t="s">
        <v>3511</v>
      </c>
      <c r="BE1071" s="1" t="s">
        <v>1036</v>
      </c>
      <c r="BF1071" s="3">
        <v>12</v>
      </c>
      <c r="BG1071" s="1" t="s">
        <v>3510</v>
      </c>
      <c r="BH1071" s="1" t="s">
        <v>1135</v>
      </c>
      <c r="BI1071" s="1" t="s">
        <v>1173</v>
      </c>
      <c r="BJ1071" s="1" t="s">
        <v>1429</v>
      </c>
      <c r="BK1071" s="1" t="s">
        <v>1428</v>
      </c>
      <c r="BL1071" s="1" t="s">
        <v>1108</v>
      </c>
      <c r="BM1071" s="1" t="s">
        <v>1107</v>
      </c>
      <c r="BN1071" s="1">
        <v>1</v>
      </c>
      <c r="BO1071" s="1"/>
      <c r="BP1071" s="1"/>
      <c r="BQ1071" s="1"/>
      <c r="BR1071" s="1"/>
      <c r="BS1071" s="1" t="s">
        <v>1427</v>
      </c>
      <c r="BT1071" s="1"/>
      <c r="BU1071" s="1"/>
      <c r="BV1071" s="1"/>
      <c r="BW1071" s="1" t="s">
        <v>1427</v>
      </c>
      <c r="BX1071" s="1" t="s">
        <v>1427</v>
      </c>
      <c r="BY1071" s="1" t="s">
        <v>1427</v>
      </c>
      <c r="BZ1071" s="1" t="s">
        <v>1427</v>
      </c>
      <c r="CA1071" s="1" t="s">
        <v>1427</v>
      </c>
      <c r="CB1071" s="1" t="s">
        <v>1427</v>
      </c>
      <c r="CC1071" s="1" t="s">
        <v>1427</v>
      </c>
      <c r="CD1071" s="1" t="s">
        <v>1427</v>
      </c>
      <c r="CE1071" s="1" t="s">
        <v>1427</v>
      </c>
      <c r="CF1071" s="1" t="s">
        <v>1427</v>
      </c>
      <c r="CG1071" s="1" t="s">
        <v>1427</v>
      </c>
      <c r="CH1071" s="1" t="s">
        <v>1427</v>
      </c>
      <c r="CI1071" s="2">
        <v>41411</v>
      </c>
      <c r="CJ1071" s="2">
        <v>39001</v>
      </c>
    </row>
    <row r="1072" spans="1:88" s="2" customFormat="1" ht="60" x14ac:dyDescent="0.25">
      <c r="A1072" s="12">
        <v>418</v>
      </c>
      <c r="B1072" s="12" t="s">
        <v>97</v>
      </c>
      <c r="C1072" s="12"/>
      <c r="D1072" s="12"/>
      <c r="E1072" s="12"/>
      <c r="F1072" s="1" t="s">
        <v>850</v>
      </c>
      <c r="G1072" s="19">
        <v>418.7</v>
      </c>
      <c r="H1072" s="12" t="s">
        <v>2124</v>
      </c>
      <c r="I1072" s="12" t="s">
        <v>1434</v>
      </c>
      <c r="J1072" s="12" t="s">
        <v>1261</v>
      </c>
      <c r="K1072" s="12" t="s">
        <v>98</v>
      </c>
      <c r="L1072" s="12" t="s">
        <v>21</v>
      </c>
      <c r="M1072" s="12" t="s">
        <v>1040</v>
      </c>
      <c r="N1072" s="16">
        <v>37104</v>
      </c>
      <c r="O1072" s="12"/>
      <c r="P1072" s="12">
        <v>436770</v>
      </c>
      <c r="Q1072" s="12">
        <v>375039</v>
      </c>
      <c r="R1072" s="12">
        <v>119</v>
      </c>
      <c r="S1072" s="12" t="s">
        <v>1258</v>
      </c>
      <c r="T1072" s="12" t="s">
        <v>3513</v>
      </c>
      <c r="U1072" s="12">
        <v>5</v>
      </c>
      <c r="V1072" s="12" t="s">
        <v>1207</v>
      </c>
      <c r="W1072" s="12">
        <v>0</v>
      </c>
      <c r="X1072" s="12">
        <v>20</v>
      </c>
      <c r="Y1072" s="12"/>
      <c r="Z1072" s="12">
        <v>1</v>
      </c>
      <c r="AA1072" s="12">
        <v>0</v>
      </c>
      <c r="AB1072" s="12">
        <v>0</v>
      </c>
      <c r="AC1072" s="12">
        <v>0</v>
      </c>
      <c r="AD1072" s="12">
        <v>0</v>
      </c>
      <c r="AE1072" s="12">
        <v>0</v>
      </c>
      <c r="AF1072" s="12">
        <v>0</v>
      </c>
      <c r="AG1072" s="12">
        <v>1</v>
      </c>
      <c r="AH1072" s="12">
        <v>0</v>
      </c>
      <c r="AI1072" s="12">
        <v>1</v>
      </c>
      <c r="AJ1072" s="12">
        <v>0</v>
      </c>
      <c r="AK1072" s="12">
        <v>0</v>
      </c>
      <c r="AL1072" s="12">
        <v>0</v>
      </c>
      <c r="AM1072" s="12">
        <v>0</v>
      </c>
      <c r="AN1072" s="12">
        <v>0</v>
      </c>
      <c r="AO1072" s="12">
        <v>0</v>
      </c>
      <c r="AP1072" s="12">
        <v>0</v>
      </c>
      <c r="AQ1072" s="12" t="s">
        <v>1074</v>
      </c>
      <c r="AR1072" s="12">
        <v>0</v>
      </c>
      <c r="AS1072" s="12"/>
      <c r="AT1072" s="12" t="s">
        <v>1067</v>
      </c>
      <c r="AU1072" s="12" t="s">
        <v>1206</v>
      </c>
      <c r="AV1072" s="1" t="s">
        <v>1178</v>
      </c>
      <c r="AW1072" s="12">
        <v>52</v>
      </c>
      <c r="AX1072" s="1">
        <v>0</v>
      </c>
      <c r="AY1072" s="12"/>
      <c r="AZ1072" s="1" t="s">
        <v>1065</v>
      </c>
      <c r="BA1072" s="1"/>
      <c r="BB1072" s="1" t="s">
        <v>2122</v>
      </c>
      <c r="BC1072" s="1"/>
      <c r="BD1072" s="1" t="s">
        <v>3511</v>
      </c>
      <c r="BE1072" s="1" t="s">
        <v>1036</v>
      </c>
      <c r="BF1072" s="3">
        <v>12</v>
      </c>
      <c r="BG1072" s="1" t="s">
        <v>3510</v>
      </c>
      <c r="BH1072" s="1" t="s">
        <v>1135</v>
      </c>
      <c r="BI1072" s="1" t="s">
        <v>1173</v>
      </c>
      <c r="BJ1072" s="1" t="s">
        <v>1429</v>
      </c>
      <c r="BK1072" s="1" t="s">
        <v>1428</v>
      </c>
      <c r="BL1072" s="1" t="s">
        <v>1108</v>
      </c>
      <c r="BM1072" s="1" t="s">
        <v>1107</v>
      </c>
      <c r="BN1072" s="1">
        <v>1</v>
      </c>
      <c r="BO1072" s="1"/>
      <c r="BP1072" s="1"/>
      <c r="BQ1072" s="1"/>
      <c r="BR1072" s="1"/>
      <c r="BS1072" s="1" t="s">
        <v>1427</v>
      </c>
      <c r="BT1072" s="1"/>
      <c r="BU1072" s="1"/>
      <c r="BV1072" s="1"/>
      <c r="BW1072" s="1" t="s">
        <v>1427</v>
      </c>
      <c r="BX1072" s="1" t="s">
        <v>1427</v>
      </c>
      <c r="BY1072" s="1" t="s">
        <v>1427</v>
      </c>
      <c r="BZ1072" s="1" t="s">
        <v>1427</v>
      </c>
      <c r="CA1072" s="1" t="s">
        <v>1427</v>
      </c>
      <c r="CB1072" s="1" t="s">
        <v>1427</v>
      </c>
      <c r="CC1072" s="1" t="s">
        <v>1427</v>
      </c>
      <c r="CD1072" s="1" t="s">
        <v>1427</v>
      </c>
      <c r="CE1072" s="1" t="s">
        <v>1427</v>
      </c>
      <c r="CF1072" s="1" t="s">
        <v>1427</v>
      </c>
      <c r="CG1072" s="1" t="s">
        <v>1427</v>
      </c>
      <c r="CH1072" s="1" t="s">
        <v>1427</v>
      </c>
      <c r="CI1072" s="2">
        <v>41411</v>
      </c>
      <c r="CJ1072" s="2">
        <v>39001</v>
      </c>
    </row>
    <row r="1073" spans="1:88" s="2" customFormat="1" ht="60" x14ac:dyDescent="0.25">
      <c r="A1073" s="12">
        <v>418</v>
      </c>
      <c r="B1073" s="12" t="s">
        <v>97</v>
      </c>
      <c r="C1073" s="12"/>
      <c r="D1073" s="12"/>
      <c r="E1073" s="12"/>
      <c r="F1073" s="1" t="s">
        <v>850</v>
      </c>
      <c r="G1073" s="19">
        <v>418.8</v>
      </c>
      <c r="H1073" s="12" t="s">
        <v>3514</v>
      </c>
      <c r="I1073" s="12" t="s">
        <v>1434</v>
      </c>
      <c r="J1073" s="12" t="s">
        <v>1261</v>
      </c>
      <c r="K1073" s="12" t="s">
        <v>98</v>
      </c>
      <c r="L1073" s="12" t="s">
        <v>21</v>
      </c>
      <c r="M1073" s="12" t="s">
        <v>1040</v>
      </c>
      <c r="N1073" s="16">
        <v>37104</v>
      </c>
      <c r="O1073" s="12"/>
      <c r="P1073" s="12">
        <v>436770</v>
      </c>
      <c r="Q1073" s="12">
        <v>375039</v>
      </c>
      <c r="R1073" s="12">
        <v>119</v>
      </c>
      <c r="S1073" s="12" t="s">
        <v>1258</v>
      </c>
      <c r="T1073" s="12" t="s">
        <v>3513</v>
      </c>
      <c r="U1073" s="12">
        <v>5</v>
      </c>
      <c r="V1073" s="12" t="s">
        <v>1207</v>
      </c>
      <c r="W1073" s="12">
        <v>0</v>
      </c>
      <c r="X1073" s="12">
        <v>20</v>
      </c>
      <c r="Y1073" s="12"/>
      <c r="Z1073" s="12">
        <v>1</v>
      </c>
      <c r="AA1073" s="12">
        <v>0</v>
      </c>
      <c r="AB1073" s="12">
        <v>0</v>
      </c>
      <c r="AC1073" s="12">
        <v>0</v>
      </c>
      <c r="AD1073" s="12">
        <v>0</v>
      </c>
      <c r="AE1073" s="12">
        <v>0</v>
      </c>
      <c r="AF1073" s="12">
        <v>0</v>
      </c>
      <c r="AG1073" s="12">
        <v>1</v>
      </c>
      <c r="AH1073" s="12">
        <v>0</v>
      </c>
      <c r="AI1073" s="12">
        <v>1</v>
      </c>
      <c r="AJ1073" s="12">
        <v>0</v>
      </c>
      <c r="AK1073" s="12">
        <v>0</v>
      </c>
      <c r="AL1073" s="12">
        <v>0</v>
      </c>
      <c r="AM1073" s="12">
        <v>0</v>
      </c>
      <c r="AN1073" s="12">
        <v>0</v>
      </c>
      <c r="AO1073" s="12">
        <v>0</v>
      </c>
      <c r="AP1073" s="12">
        <v>0</v>
      </c>
      <c r="AQ1073" s="12" t="s">
        <v>1074</v>
      </c>
      <c r="AR1073" s="12">
        <v>0</v>
      </c>
      <c r="AS1073" s="12"/>
      <c r="AT1073" s="12" t="s">
        <v>1067</v>
      </c>
      <c r="AU1073" s="12" t="s">
        <v>1206</v>
      </c>
      <c r="AV1073" s="1" t="s">
        <v>1178</v>
      </c>
      <c r="AW1073" s="12">
        <v>52</v>
      </c>
      <c r="AX1073" s="1">
        <v>0</v>
      </c>
      <c r="AY1073" s="12"/>
      <c r="AZ1073" s="1" t="s">
        <v>1065</v>
      </c>
      <c r="BA1073" s="1"/>
      <c r="BB1073" s="1" t="s">
        <v>3512</v>
      </c>
      <c r="BC1073" s="1"/>
      <c r="BD1073" s="1" t="s">
        <v>3511</v>
      </c>
      <c r="BE1073" s="1" t="s">
        <v>1036</v>
      </c>
      <c r="BF1073" s="3">
        <v>12</v>
      </c>
      <c r="BG1073" s="1" t="s">
        <v>3510</v>
      </c>
      <c r="BH1073" s="1" t="s">
        <v>1135</v>
      </c>
      <c r="BI1073" s="1" t="s">
        <v>1173</v>
      </c>
      <c r="BJ1073" s="1" t="s">
        <v>1429</v>
      </c>
      <c r="BK1073" s="1" t="s">
        <v>1428</v>
      </c>
      <c r="BL1073" s="1" t="s">
        <v>1108</v>
      </c>
      <c r="BM1073" s="1" t="s">
        <v>1107</v>
      </c>
      <c r="BN1073" s="1">
        <v>1</v>
      </c>
      <c r="BO1073" s="1"/>
      <c r="BP1073" s="1"/>
      <c r="BQ1073" s="1"/>
      <c r="BR1073" s="1"/>
      <c r="BS1073" s="1" t="s">
        <v>1427</v>
      </c>
      <c r="BT1073" s="1"/>
      <c r="BU1073" s="1"/>
      <c r="BV1073" s="1"/>
      <c r="BW1073" s="1" t="s">
        <v>1427</v>
      </c>
      <c r="BX1073" s="1" t="s">
        <v>1427</v>
      </c>
      <c r="BY1073" s="1" t="s">
        <v>1427</v>
      </c>
      <c r="BZ1073" s="1" t="s">
        <v>1427</v>
      </c>
      <c r="CA1073" s="1" t="s">
        <v>1427</v>
      </c>
      <c r="CB1073" s="1" t="s">
        <v>1427</v>
      </c>
      <c r="CC1073" s="1" t="s">
        <v>1427</v>
      </c>
      <c r="CD1073" s="1" t="s">
        <v>1427</v>
      </c>
      <c r="CE1073" s="1" t="s">
        <v>1427</v>
      </c>
      <c r="CF1073" s="1" t="s">
        <v>1427</v>
      </c>
      <c r="CG1073" s="1" t="s">
        <v>1427</v>
      </c>
      <c r="CH1073" s="1" t="s">
        <v>1427</v>
      </c>
      <c r="CI1073" s="2">
        <v>41411</v>
      </c>
      <c r="CJ1073" s="2">
        <v>39001</v>
      </c>
    </row>
    <row r="1074" spans="1:88" s="2" customFormat="1" ht="60" x14ac:dyDescent="0.25">
      <c r="A1074" s="1">
        <v>418</v>
      </c>
      <c r="B1074" s="1" t="s">
        <v>97</v>
      </c>
      <c r="C1074" s="1"/>
      <c r="D1074" s="1"/>
      <c r="E1074" s="1"/>
      <c r="F1074" s="1" t="s">
        <v>850</v>
      </c>
      <c r="G1074" s="5">
        <v>418.4</v>
      </c>
      <c r="H1074" s="1" t="s">
        <v>3517</v>
      </c>
      <c r="I1074" s="1" t="s">
        <v>1434</v>
      </c>
      <c r="J1074" s="1" t="s">
        <v>1261</v>
      </c>
      <c r="K1074" s="1" t="s">
        <v>98</v>
      </c>
      <c r="L1074" s="1" t="s">
        <v>21</v>
      </c>
      <c r="M1074" s="1" t="s">
        <v>1040</v>
      </c>
      <c r="N1074" s="2">
        <v>37104</v>
      </c>
      <c r="O1074" s="1"/>
      <c r="P1074" s="1">
        <v>436750</v>
      </c>
      <c r="Q1074" s="1">
        <v>374970</v>
      </c>
      <c r="R1074" s="1">
        <v>119</v>
      </c>
      <c r="S1074" s="1" t="s">
        <v>1258</v>
      </c>
      <c r="T1074" s="1" t="s">
        <v>3516</v>
      </c>
      <c r="U1074" s="1">
        <v>90</v>
      </c>
      <c r="V1074" s="1" t="s">
        <v>1022</v>
      </c>
      <c r="W1074" s="1">
        <v>0</v>
      </c>
      <c r="X1074" s="1">
        <v>20</v>
      </c>
      <c r="Y1074" s="1"/>
      <c r="Z1074" s="1">
        <v>1</v>
      </c>
      <c r="AA1074" s="1">
        <v>0</v>
      </c>
      <c r="AB1074" s="1">
        <v>0</v>
      </c>
      <c r="AC1074" s="1">
        <v>0</v>
      </c>
      <c r="AD1074" s="1">
        <v>1</v>
      </c>
      <c r="AE1074" s="1">
        <v>0</v>
      </c>
      <c r="AF1074" s="1">
        <v>0</v>
      </c>
      <c r="AG1074" s="1">
        <v>0</v>
      </c>
      <c r="AH1074" s="1">
        <v>0</v>
      </c>
      <c r="AI1074" s="1">
        <v>0</v>
      </c>
      <c r="AJ1074" s="1">
        <v>0</v>
      </c>
      <c r="AK1074" s="1">
        <v>0</v>
      </c>
      <c r="AL1074" s="1">
        <v>0</v>
      </c>
      <c r="AM1074" s="1">
        <v>0</v>
      </c>
      <c r="AN1074" s="1">
        <v>0</v>
      </c>
      <c r="AO1074" s="1">
        <v>0</v>
      </c>
      <c r="AP1074" s="1">
        <v>0</v>
      </c>
      <c r="AQ1074" s="1" t="s">
        <v>1818</v>
      </c>
      <c r="AR1074" s="1">
        <v>0</v>
      </c>
      <c r="AS1074" s="1"/>
      <c r="AT1074" s="1" t="s">
        <v>1067</v>
      </c>
      <c r="AU1074" s="1" t="s">
        <v>1206</v>
      </c>
      <c r="AV1074" s="1" t="s">
        <v>1178</v>
      </c>
      <c r="AW1074" s="1">
        <v>52</v>
      </c>
      <c r="AX1074" s="1">
        <v>0</v>
      </c>
      <c r="AY1074" s="1"/>
      <c r="AZ1074" s="1"/>
      <c r="BA1074" s="1"/>
      <c r="BB1074" s="1"/>
      <c r="BC1074" s="1"/>
      <c r="BD1074" s="1"/>
      <c r="BE1074" s="1"/>
      <c r="BF1074" s="3"/>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2">
        <v>41411</v>
      </c>
    </row>
    <row r="1075" spans="1:88" s="22" customFormat="1" ht="60" x14ac:dyDescent="0.25">
      <c r="A1075" s="1">
        <v>418</v>
      </c>
      <c r="B1075" s="1" t="s">
        <v>97</v>
      </c>
      <c r="C1075" s="1"/>
      <c r="D1075" s="1"/>
      <c r="E1075" s="1"/>
      <c r="F1075" s="1" t="s">
        <v>850</v>
      </c>
      <c r="G1075" s="5">
        <v>418.1</v>
      </c>
      <c r="H1075" s="1" t="s">
        <v>2616</v>
      </c>
      <c r="I1075" s="1" t="s">
        <v>1434</v>
      </c>
      <c r="J1075" s="1" t="s">
        <v>1261</v>
      </c>
      <c r="K1075" s="1" t="s">
        <v>98</v>
      </c>
      <c r="L1075" s="1" t="s">
        <v>21</v>
      </c>
      <c r="M1075" s="1" t="s">
        <v>1040</v>
      </c>
      <c r="N1075" s="2">
        <v>37104</v>
      </c>
      <c r="O1075" s="1" t="s">
        <v>3524</v>
      </c>
      <c r="P1075" s="1">
        <v>436399</v>
      </c>
      <c r="Q1075" s="1">
        <v>375256</v>
      </c>
      <c r="R1075" s="1">
        <v>119</v>
      </c>
      <c r="S1075" s="1" t="s">
        <v>1258</v>
      </c>
      <c r="T1075" s="1" t="s">
        <v>3523</v>
      </c>
      <c r="U1075" s="1">
        <v>4</v>
      </c>
      <c r="V1075" s="1" t="s">
        <v>1194</v>
      </c>
      <c r="W1075" s="1">
        <v>0</v>
      </c>
      <c r="X1075" s="1">
        <v>20</v>
      </c>
      <c r="Y1075" s="1"/>
      <c r="Z1075" s="1">
        <v>1</v>
      </c>
      <c r="AA1075" s="1">
        <v>1</v>
      </c>
      <c r="AB1075" s="1">
        <v>0</v>
      </c>
      <c r="AC1075" s="1">
        <v>0</v>
      </c>
      <c r="AD1075" s="1">
        <v>0</v>
      </c>
      <c r="AE1075" s="1">
        <v>0</v>
      </c>
      <c r="AF1075" s="1">
        <v>0</v>
      </c>
      <c r="AG1075" s="1">
        <v>0</v>
      </c>
      <c r="AH1075" s="1">
        <v>0</v>
      </c>
      <c r="AI1075" s="1">
        <v>1</v>
      </c>
      <c r="AJ1075" s="1">
        <v>0</v>
      </c>
      <c r="AK1075" s="1">
        <v>0</v>
      </c>
      <c r="AL1075" s="1">
        <v>0</v>
      </c>
      <c r="AM1075" s="1">
        <v>0</v>
      </c>
      <c r="AN1075" s="1">
        <v>0</v>
      </c>
      <c r="AO1075" s="1">
        <v>0</v>
      </c>
      <c r="AP1075" s="1">
        <v>0</v>
      </c>
      <c r="AQ1075" s="1" t="s">
        <v>3522</v>
      </c>
      <c r="AR1075" s="1">
        <v>0</v>
      </c>
      <c r="AS1075" s="1"/>
      <c r="AT1075" s="1" t="s">
        <v>1067</v>
      </c>
      <c r="AU1075" s="1" t="s">
        <v>1206</v>
      </c>
      <c r="AV1075" s="1" t="s">
        <v>1178</v>
      </c>
      <c r="AW1075" s="1">
        <v>52</v>
      </c>
      <c r="AX1075" s="1">
        <v>52</v>
      </c>
      <c r="AY1075" s="1"/>
      <c r="AZ1075" s="1"/>
      <c r="BA1075" s="1"/>
      <c r="BB1075" s="1"/>
      <c r="BC1075" s="1"/>
      <c r="BD1075" s="1"/>
      <c r="BE1075" s="1"/>
      <c r="BF1075" s="3"/>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2">
        <v>41411</v>
      </c>
      <c r="CJ1075" s="2"/>
    </row>
    <row r="1076" spans="1:88" s="22" customFormat="1" ht="60" x14ac:dyDescent="0.25">
      <c r="A1076" s="1">
        <v>418</v>
      </c>
      <c r="B1076" s="1" t="s">
        <v>97</v>
      </c>
      <c r="C1076" s="1"/>
      <c r="D1076" s="1"/>
      <c r="E1076" s="1"/>
      <c r="F1076" s="1" t="s">
        <v>850</v>
      </c>
      <c r="G1076" s="5">
        <v>418.3</v>
      </c>
      <c r="H1076" s="1" t="s">
        <v>3519</v>
      </c>
      <c r="I1076" s="1" t="s">
        <v>1434</v>
      </c>
      <c r="J1076" s="1" t="s">
        <v>1261</v>
      </c>
      <c r="K1076" s="1" t="s">
        <v>98</v>
      </c>
      <c r="L1076" s="1" t="s">
        <v>21</v>
      </c>
      <c r="M1076" s="1" t="s">
        <v>1040</v>
      </c>
      <c r="N1076" s="2">
        <v>37104</v>
      </c>
      <c r="O1076" s="1"/>
      <c r="P1076" s="1">
        <v>436396</v>
      </c>
      <c r="Q1076" s="1">
        <v>375249</v>
      </c>
      <c r="R1076" s="1">
        <v>119</v>
      </c>
      <c r="S1076" s="1" t="s">
        <v>1258</v>
      </c>
      <c r="T1076" s="1" t="s">
        <v>3518</v>
      </c>
      <c r="U1076" s="1">
        <v>5</v>
      </c>
      <c r="V1076" s="1" t="s">
        <v>1207</v>
      </c>
      <c r="W1076" s="1">
        <v>0</v>
      </c>
      <c r="X1076" s="1">
        <v>20</v>
      </c>
      <c r="Y1076" s="1"/>
      <c r="Z1076" s="1">
        <v>1</v>
      </c>
      <c r="AA1076" s="1">
        <v>0</v>
      </c>
      <c r="AB1076" s="1">
        <v>1</v>
      </c>
      <c r="AC1076" s="1">
        <v>0</v>
      </c>
      <c r="AD1076" s="1">
        <v>0</v>
      </c>
      <c r="AE1076" s="1">
        <v>0</v>
      </c>
      <c r="AF1076" s="1">
        <v>0</v>
      </c>
      <c r="AG1076" s="1">
        <v>0</v>
      </c>
      <c r="AH1076" s="1">
        <v>0</v>
      </c>
      <c r="AI1076" s="1">
        <v>0</v>
      </c>
      <c r="AJ1076" s="1">
        <v>0</v>
      </c>
      <c r="AK1076" s="1">
        <v>0</v>
      </c>
      <c r="AL1076" s="1">
        <v>0</v>
      </c>
      <c r="AM1076" s="1">
        <v>0</v>
      </c>
      <c r="AN1076" s="1">
        <v>0</v>
      </c>
      <c r="AO1076" s="1">
        <v>0</v>
      </c>
      <c r="AP1076" s="1">
        <v>0</v>
      </c>
      <c r="AQ1076" s="1" t="s">
        <v>2421</v>
      </c>
      <c r="AR1076" s="1">
        <v>0</v>
      </c>
      <c r="AS1076" s="1"/>
      <c r="AT1076" s="1" t="s">
        <v>1067</v>
      </c>
      <c r="AU1076" s="1" t="s">
        <v>1206</v>
      </c>
      <c r="AV1076" s="1" t="s">
        <v>1178</v>
      </c>
      <c r="AW1076" s="1">
        <v>52</v>
      </c>
      <c r="AX1076" s="1">
        <v>0</v>
      </c>
      <c r="AY1076" s="1"/>
      <c r="AZ1076" s="1" t="s">
        <v>1065</v>
      </c>
      <c r="BA1076" s="1"/>
      <c r="BB1076" s="1" t="s">
        <v>2531</v>
      </c>
      <c r="BC1076" s="1"/>
      <c r="BD1076" s="1" t="s">
        <v>3511</v>
      </c>
      <c r="BE1076" s="1" t="s">
        <v>1036</v>
      </c>
      <c r="BF1076" s="3">
        <v>12</v>
      </c>
      <c r="BG1076" s="1" t="s">
        <v>3510</v>
      </c>
      <c r="BH1076" s="1" t="s">
        <v>1135</v>
      </c>
      <c r="BI1076" s="1" t="s">
        <v>1173</v>
      </c>
      <c r="BJ1076" s="1" t="s">
        <v>1429</v>
      </c>
      <c r="BK1076" s="1" t="s">
        <v>1428</v>
      </c>
      <c r="BL1076" s="1" t="s">
        <v>1108</v>
      </c>
      <c r="BM1076" s="1" t="s">
        <v>1107</v>
      </c>
      <c r="BN1076" s="1">
        <v>1</v>
      </c>
      <c r="BO1076" s="1"/>
      <c r="BP1076" s="1"/>
      <c r="BQ1076" s="1"/>
      <c r="BR1076" s="1"/>
      <c r="BS1076" s="1" t="s">
        <v>1106</v>
      </c>
      <c r="BT1076" s="1"/>
      <c r="BU1076" s="1" t="s">
        <v>1170</v>
      </c>
      <c r="BV1076" s="1"/>
      <c r="BW1076" s="1" t="s">
        <v>1170</v>
      </c>
      <c r="BX1076" s="1" t="s">
        <v>1106</v>
      </c>
      <c r="BY1076" s="1" t="s">
        <v>1106</v>
      </c>
      <c r="BZ1076" s="1" t="s">
        <v>1106</v>
      </c>
      <c r="CA1076" s="1" t="s">
        <v>1106</v>
      </c>
      <c r="CB1076" s="1" t="s">
        <v>1106</v>
      </c>
      <c r="CC1076" s="1" t="s">
        <v>1170</v>
      </c>
      <c r="CD1076" s="1" t="s">
        <v>1106</v>
      </c>
      <c r="CE1076" s="1" t="s">
        <v>1106</v>
      </c>
      <c r="CF1076" s="1" t="s">
        <v>1106</v>
      </c>
      <c r="CG1076" s="1" t="s">
        <v>1106</v>
      </c>
      <c r="CH1076" s="1" t="s">
        <v>1106</v>
      </c>
      <c r="CI1076" s="2">
        <v>41411</v>
      </c>
      <c r="CJ1076" s="2">
        <v>38718</v>
      </c>
    </row>
    <row r="1077" spans="1:88" s="22" customFormat="1" ht="60" x14ac:dyDescent="0.25">
      <c r="A1077" s="1">
        <v>418</v>
      </c>
      <c r="B1077" s="1" t="s">
        <v>97</v>
      </c>
      <c r="C1077" s="1"/>
      <c r="D1077" s="1"/>
      <c r="E1077" s="1"/>
      <c r="F1077" s="1" t="s">
        <v>850</v>
      </c>
      <c r="G1077" s="5">
        <v>418.2</v>
      </c>
      <c r="H1077" s="1" t="s">
        <v>3521</v>
      </c>
      <c r="I1077" s="1" t="s">
        <v>1434</v>
      </c>
      <c r="J1077" s="1" t="s">
        <v>1261</v>
      </c>
      <c r="K1077" s="1" t="s">
        <v>98</v>
      </c>
      <c r="L1077" s="1" t="s">
        <v>21</v>
      </c>
      <c r="M1077" s="1" t="s">
        <v>1040</v>
      </c>
      <c r="N1077" s="2">
        <v>37104</v>
      </c>
      <c r="O1077" s="1"/>
      <c r="P1077" s="1">
        <v>436387</v>
      </c>
      <c r="Q1077" s="1">
        <v>375255</v>
      </c>
      <c r="R1077" s="1">
        <v>119</v>
      </c>
      <c r="S1077" s="1" t="s">
        <v>1258</v>
      </c>
      <c r="T1077" s="1" t="s">
        <v>3520</v>
      </c>
      <c r="U1077" s="1">
        <v>10</v>
      </c>
      <c r="V1077" s="1" t="s">
        <v>1207</v>
      </c>
      <c r="W1077" s="1">
        <v>0</v>
      </c>
      <c r="X1077" s="1">
        <v>20</v>
      </c>
      <c r="Y1077" s="1"/>
      <c r="Z1077" s="1">
        <v>1</v>
      </c>
      <c r="AA1077" s="1">
        <v>0</v>
      </c>
      <c r="AB1077" s="1">
        <v>1</v>
      </c>
      <c r="AC1077" s="1">
        <v>0</v>
      </c>
      <c r="AD1077" s="1">
        <v>0</v>
      </c>
      <c r="AE1077" s="1">
        <v>0</v>
      </c>
      <c r="AF1077" s="1">
        <v>0</v>
      </c>
      <c r="AG1077" s="1">
        <v>0</v>
      </c>
      <c r="AH1077" s="1">
        <v>0</v>
      </c>
      <c r="AI1077" s="1">
        <v>0</v>
      </c>
      <c r="AJ1077" s="1">
        <v>0</v>
      </c>
      <c r="AK1077" s="1">
        <v>0</v>
      </c>
      <c r="AL1077" s="1">
        <v>0</v>
      </c>
      <c r="AM1077" s="1">
        <v>0</v>
      </c>
      <c r="AN1077" s="1">
        <v>0</v>
      </c>
      <c r="AO1077" s="1">
        <v>0</v>
      </c>
      <c r="AP1077" s="1">
        <v>0</v>
      </c>
      <c r="AQ1077" s="1" t="s">
        <v>2421</v>
      </c>
      <c r="AR1077" s="1">
        <v>0</v>
      </c>
      <c r="AS1077" s="1"/>
      <c r="AT1077" s="1" t="s">
        <v>1067</v>
      </c>
      <c r="AU1077" s="1" t="s">
        <v>1206</v>
      </c>
      <c r="AV1077" s="1" t="s">
        <v>1178</v>
      </c>
      <c r="AW1077" s="1">
        <v>52</v>
      </c>
      <c r="AX1077" s="1">
        <v>0</v>
      </c>
      <c r="AY1077" s="1"/>
      <c r="AZ1077" s="1"/>
      <c r="BA1077" s="1"/>
      <c r="BB1077" s="1"/>
      <c r="BC1077" s="1"/>
      <c r="BD1077" s="1"/>
      <c r="BE1077" s="1"/>
      <c r="BF1077" s="3"/>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2">
        <v>41411</v>
      </c>
      <c r="CJ1077" s="2"/>
    </row>
    <row r="1078" spans="1:88" s="2" customFormat="1" ht="30" x14ac:dyDescent="0.25">
      <c r="A1078" s="1">
        <v>419</v>
      </c>
      <c r="B1078" s="1" t="s">
        <v>99</v>
      </c>
      <c r="C1078" s="1"/>
      <c r="D1078" s="1"/>
      <c r="E1078" s="1"/>
      <c r="F1078" s="1"/>
      <c r="G1078" s="5">
        <v>419.1</v>
      </c>
      <c r="H1078" s="1" t="s">
        <v>3509</v>
      </c>
      <c r="I1078" s="1" t="s">
        <v>16</v>
      </c>
      <c r="J1078" s="1" t="s">
        <v>70</v>
      </c>
      <c r="K1078" s="1" t="s">
        <v>100</v>
      </c>
      <c r="L1078" s="1" t="s">
        <v>16</v>
      </c>
      <c r="M1078" s="1" t="s">
        <v>1413</v>
      </c>
      <c r="N1078" s="2">
        <v>36500</v>
      </c>
      <c r="O1078" s="1"/>
      <c r="P1078" s="1">
        <v>425495</v>
      </c>
      <c r="Q1078" s="1">
        <v>411479</v>
      </c>
      <c r="R1078" s="1">
        <v>110</v>
      </c>
      <c r="S1078" s="1" t="s">
        <v>1336</v>
      </c>
      <c r="T1078" s="1" t="s">
        <v>3508</v>
      </c>
      <c r="U1078" s="1">
        <v>20</v>
      </c>
      <c r="V1078" s="1" t="s">
        <v>1207</v>
      </c>
      <c r="W1078" s="1">
        <v>0</v>
      </c>
      <c r="X1078" s="1">
        <v>20</v>
      </c>
      <c r="Y1078" s="1"/>
      <c r="Z1078" s="1">
        <v>1</v>
      </c>
      <c r="AA1078" s="1">
        <v>0</v>
      </c>
      <c r="AB1078" s="1">
        <v>0</v>
      </c>
      <c r="AC1078" s="1">
        <v>0</v>
      </c>
      <c r="AD1078" s="1">
        <v>0</v>
      </c>
      <c r="AE1078" s="1">
        <v>0</v>
      </c>
      <c r="AF1078" s="1">
        <v>0</v>
      </c>
      <c r="AG1078" s="1">
        <v>0</v>
      </c>
      <c r="AH1078" s="1">
        <v>0</v>
      </c>
      <c r="AI1078" s="1">
        <v>0</v>
      </c>
      <c r="AJ1078" s="1">
        <v>0</v>
      </c>
      <c r="AK1078" s="1">
        <v>1</v>
      </c>
      <c r="AL1078" s="1">
        <v>0</v>
      </c>
      <c r="AM1078" s="1">
        <v>0</v>
      </c>
      <c r="AN1078" s="1">
        <v>0</v>
      </c>
      <c r="AO1078" s="1">
        <v>0</v>
      </c>
      <c r="AP1078" s="1">
        <v>0</v>
      </c>
      <c r="AQ1078" s="1" t="s">
        <v>1333</v>
      </c>
      <c r="AR1078" s="1">
        <v>0</v>
      </c>
      <c r="AS1078" s="1"/>
      <c r="AT1078" s="1" t="s">
        <v>16</v>
      </c>
      <c r="AU1078" s="1" t="s">
        <v>1206</v>
      </c>
      <c r="AV1078" s="1" t="s">
        <v>1019</v>
      </c>
      <c r="AW1078" s="1">
        <v>12</v>
      </c>
      <c r="AX1078" s="1">
        <v>12</v>
      </c>
      <c r="AY1078" s="1"/>
      <c r="AZ1078" s="1"/>
      <c r="BA1078" s="1"/>
      <c r="BB1078" s="1"/>
      <c r="BC1078" s="1"/>
      <c r="BD1078" s="1"/>
      <c r="BE1078" s="1"/>
      <c r="BF1078" s="3"/>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2">
        <v>41411</v>
      </c>
    </row>
    <row r="1079" spans="1:88" s="2" customFormat="1" ht="30" x14ac:dyDescent="0.25">
      <c r="A1079" s="1">
        <v>420</v>
      </c>
      <c r="B1079" s="1" t="s">
        <v>101</v>
      </c>
      <c r="C1079" s="1"/>
      <c r="D1079" s="1"/>
      <c r="E1079" s="1"/>
      <c r="F1079" s="1"/>
      <c r="G1079" s="5">
        <v>420.1</v>
      </c>
      <c r="H1079" s="1" t="s">
        <v>1887</v>
      </c>
      <c r="I1079" s="1" t="s">
        <v>16</v>
      </c>
      <c r="J1079" s="1" t="s">
        <v>70</v>
      </c>
      <c r="K1079" s="1" t="s">
        <v>100</v>
      </c>
      <c r="L1079" s="1" t="s">
        <v>16</v>
      </c>
      <c r="M1079" s="1" t="s">
        <v>2433</v>
      </c>
      <c r="N1079" s="2">
        <v>36669</v>
      </c>
      <c r="O1079" s="1" t="s">
        <v>3507</v>
      </c>
      <c r="P1079" s="1">
        <v>421502</v>
      </c>
      <c r="Q1079" s="1">
        <v>414821</v>
      </c>
      <c r="R1079" s="1">
        <v>110</v>
      </c>
      <c r="S1079" s="1" t="s">
        <v>1336</v>
      </c>
      <c r="T1079" s="1" t="s">
        <v>3506</v>
      </c>
      <c r="U1079" s="1">
        <v>20</v>
      </c>
      <c r="V1079" s="1" t="s">
        <v>1194</v>
      </c>
      <c r="W1079" s="1">
        <v>240</v>
      </c>
      <c r="X1079" s="1">
        <v>10</v>
      </c>
      <c r="Y1079" s="1" t="s">
        <v>1256</v>
      </c>
      <c r="Z1079" s="1">
        <v>1</v>
      </c>
      <c r="AA1079" s="1">
        <v>0</v>
      </c>
      <c r="AB1079" s="1">
        <v>0</v>
      </c>
      <c r="AC1079" s="1">
        <v>1</v>
      </c>
      <c r="AD1079" s="1">
        <v>0</v>
      </c>
      <c r="AE1079" s="1">
        <v>0</v>
      </c>
      <c r="AF1079" s="1">
        <v>0</v>
      </c>
      <c r="AG1079" s="1">
        <v>0</v>
      </c>
      <c r="AH1079" s="1">
        <v>0</v>
      </c>
      <c r="AI1079" s="1">
        <v>0</v>
      </c>
      <c r="AJ1079" s="1">
        <v>0</v>
      </c>
      <c r="AK1079" s="1">
        <v>0</v>
      </c>
      <c r="AL1079" s="1">
        <v>0</v>
      </c>
      <c r="AM1079" s="1">
        <v>0</v>
      </c>
      <c r="AN1079" s="1">
        <v>0</v>
      </c>
      <c r="AO1079" s="1">
        <v>0</v>
      </c>
      <c r="AP1079" s="1">
        <v>0</v>
      </c>
      <c r="AQ1079" s="1" t="s">
        <v>1326</v>
      </c>
      <c r="AR1079" s="1">
        <v>0</v>
      </c>
      <c r="AS1079" s="1"/>
      <c r="AT1079" s="1" t="s">
        <v>16</v>
      </c>
      <c r="AU1079" s="1" t="s">
        <v>1206</v>
      </c>
      <c r="AV1079" s="1" t="s">
        <v>1452</v>
      </c>
      <c r="AW1079" s="1">
        <v>4</v>
      </c>
      <c r="AX1079" s="1">
        <v>4</v>
      </c>
      <c r="AY1079" s="1"/>
      <c r="AZ1079" s="1"/>
      <c r="BA1079" s="1"/>
      <c r="BB1079" s="1"/>
      <c r="BC1079" s="1"/>
      <c r="BD1079" s="1"/>
      <c r="BE1079" s="1"/>
      <c r="BF1079" s="3"/>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2">
        <v>41411</v>
      </c>
    </row>
    <row r="1080" spans="1:88" s="2" customFormat="1" ht="30" x14ac:dyDescent="0.25">
      <c r="A1080" s="1">
        <v>420</v>
      </c>
      <c r="B1080" s="1" t="s">
        <v>101</v>
      </c>
      <c r="C1080" s="1"/>
      <c r="D1080" s="1"/>
      <c r="E1080" s="1"/>
      <c r="F1080" s="1"/>
      <c r="G1080" s="5">
        <v>420.2</v>
      </c>
      <c r="H1080" s="1" t="s">
        <v>1884</v>
      </c>
      <c r="I1080" s="1" t="s">
        <v>16</v>
      </c>
      <c r="J1080" s="1" t="s">
        <v>70</v>
      </c>
      <c r="K1080" s="1" t="s">
        <v>100</v>
      </c>
      <c r="L1080" s="1" t="s">
        <v>16</v>
      </c>
      <c r="M1080" s="1" t="s">
        <v>2433</v>
      </c>
      <c r="N1080" s="2">
        <v>36669</v>
      </c>
      <c r="O1080" s="1" t="s">
        <v>3505</v>
      </c>
      <c r="P1080" s="1">
        <v>421437</v>
      </c>
      <c r="Q1080" s="1">
        <v>414722</v>
      </c>
      <c r="R1080" s="1">
        <v>110</v>
      </c>
      <c r="S1080" s="1" t="s">
        <v>1336</v>
      </c>
      <c r="T1080" s="1" t="s">
        <v>3504</v>
      </c>
      <c r="U1080" s="1">
        <v>20</v>
      </c>
      <c r="V1080" s="1" t="s">
        <v>1194</v>
      </c>
      <c r="W1080" s="1">
        <v>210</v>
      </c>
      <c r="X1080" s="1">
        <v>10</v>
      </c>
      <c r="Y1080" s="1" t="s">
        <v>1256</v>
      </c>
      <c r="Z1080" s="1">
        <v>1</v>
      </c>
      <c r="AA1080" s="1">
        <v>0</v>
      </c>
      <c r="AB1080" s="1">
        <v>0</v>
      </c>
      <c r="AC1080" s="1">
        <v>1</v>
      </c>
      <c r="AD1080" s="1">
        <v>0</v>
      </c>
      <c r="AE1080" s="1">
        <v>0</v>
      </c>
      <c r="AF1080" s="1">
        <v>0</v>
      </c>
      <c r="AG1080" s="1">
        <v>0</v>
      </c>
      <c r="AH1080" s="1">
        <v>0</v>
      </c>
      <c r="AI1080" s="1">
        <v>0</v>
      </c>
      <c r="AJ1080" s="1">
        <v>0</v>
      </c>
      <c r="AK1080" s="1">
        <v>0</v>
      </c>
      <c r="AL1080" s="1">
        <v>0</v>
      </c>
      <c r="AM1080" s="1">
        <v>0</v>
      </c>
      <c r="AN1080" s="1">
        <v>0</v>
      </c>
      <c r="AO1080" s="1">
        <v>0</v>
      </c>
      <c r="AP1080" s="1">
        <v>0</v>
      </c>
      <c r="AQ1080" s="1" t="s">
        <v>1326</v>
      </c>
      <c r="AR1080" s="1">
        <v>0</v>
      </c>
      <c r="AS1080" s="1"/>
      <c r="AT1080" s="1" t="s">
        <v>16</v>
      </c>
      <c r="AU1080" s="1" t="s">
        <v>1206</v>
      </c>
      <c r="AV1080" s="1" t="s">
        <v>1452</v>
      </c>
      <c r="AW1080" s="1">
        <v>4</v>
      </c>
      <c r="AX1080" s="1">
        <v>0</v>
      </c>
      <c r="AY1080" s="1"/>
      <c r="AZ1080" s="1"/>
      <c r="BA1080" s="1"/>
      <c r="BB1080" s="1"/>
      <c r="BC1080" s="1"/>
      <c r="BD1080" s="1"/>
      <c r="BE1080" s="1"/>
      <c r="BF1080" s="3"/>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2">
        <v>41411</v>
      </c>
    </row>
    <row r="1081" spans="1:88" s="2" customFormat="1" ht="30" x14ac:dyDescent="0.25">
      <c r="A1081" s="1">
        <v>421</v>
      </c>
      <c r="B1081" s="1" t="s">
        <v>102</v>
      </c>
      <c r="C1081" s="1"/>
      <c r="D1081" s="1"/>
      <c r="E1081" s="1"/>
      <c r="F1081" s="1"/>
      <c r="G1081" s="5">
        <v>421.2</v>
      </c>
      <c r="H1081" s="1" t="s">
        <v>3501</v>
      </c>
      <c r="I1081" s="1" t="s">
        <v>16</v>
      </c>
      <c r="J1081" s="1" t="s">
        <v>70</v>
      </c>
      <c r="K1081" s="1" t="s">
        <v>47</v>
      </c>
      <c r="L1081" s="1" t="s">
        <v>90</v>
      </c>
      <c r="M1081" s="1" t="s">
        <v>1413</v>
      </c>
      <c r="N1081" s="2">
        <v>36514</v>
      </c>
      <c r="O1081" s="1"/>
      <c r="P1081" s="1">
        <v>440787</v>
      </c>
      <c r="Q1081" s="1">
        <v>394606</v>
      </c>
      <c r="R1081" s="1">
        <v>110</v>
      </c>
      <c r="S1081" s="1" t="s">
        <v>1258</v>
      </c>
      <c r="T1081" s="1" t="s">
        <v>3499</v>
      </c>
      <c r="U1081" s="1">
        <v>20</v>
      </c>
      <c r="V1081" s="1" t="s">
        <v>1194</v>
      </c>
      <c r="W1081" s="1">
        <v>0</v>
      </c>
      <c r="X1081" s="1">
        <v>20</v>
      </c>
      <c r="Y1081" s="1"/>
      <c r="Z1081" s="1">
        <v>1</v>
      </c>
      <c r="AA1081" s="1">
        <v>0</v>
      </c>
      <c r="AB1081" s="1">
        <v>0</v>
      </c>
      <c r="AC1081" s="1">
        <v>0</v>
      </c>
      <c r="AD1081" s="1">
        <v>0</v>
      </c>
      <c r="AE1081" s="1">
        <v>0</v>
      </c>
      <c r="AF1081" s="1">
        <v>0</v>
      </c>
      <c r="AG1081" s="1">
        <v>0</v>
      </c>
      <c r="AH1081" s="1">
        <v>0</v>
      </c>
      <c r="AI1081" s="1">
        <v>0</v>
      </c>
      <c r="AJ1081" s="1">
        <v>0</v>
      </c>
      <c r="AK1081" s="1">
        <v>1</v>
      </c>
      <c r="AL1081" s="1">
        <v>0</v>
      </c>
      <c r="AM1081" s="1">
        <v>0</v>
      </c>
      <c r="AN1081" s="1">
        <v>0</v>
      </c>
      <c r="AO1081" s="1">
        <v>0</v>
      </c>
      <c r="AP1081" s="1">
        <v>0</v>
      </c>
      <c r="AQ1081" s="1" t="s">
        <v>1333</v>
      </c>
      <c r="AR1081" s="1">
        <v>0</v>
      </c>
      <c r="AS1081" s="1"/>
      <c r="AT1081" s="1" t="s">
        <v>16</v>
      </c>
      <c r="AU1081" s="1" t="s">
        <v>1206</v>
      </c>
      <c r="AV1081" s="1" t="s">
        <v>1019</v>
      </c>
      <c r="AW1081" s="1">
        <v>12</v>
      </c>
      <c r="AX1081" s="1">
        <v>0</v>
      </c>
      <c r="AY1081" s="1"/>
      <c r="AZ1081" s="1"/>
      <c r="BA1081" s="1"/>
      <c r="BB1081" s="1"/>
      <c r="BC1081" s="1"/>
      <c r="BD1081" s="1"/>
      <c r="BE1081" s="1"/>
      <c r="BF1081" s="3"/>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2">
        <v>41411</v>
      </c>
    </row>
    <row r="1082" spans="1:88" s="2" customFormat="1" ht="30" x14ac:dyDescent="0.25">
      <c r="A1082" s="1">
        <v>421</v>
      </c>
      <c r="B1082" s="1" t="s">
        <v>102</v>
      </c>
      <c r="C1082" s="1"/>
      <c r="D1082" s="1"/>
      <c r="E1082" s="1"/>
      <c r="F1082" s="1"/>
      <c r="G1082" s="5">
        <v>421.3</v>
      </c>
      <c r="H1082" s="1" t="s">
        <v>3500</v>
      </c>
      <c r="I1082" s="1" t="s">
        <v>16</v>
      </c>
      <c r="J1082" s="1" t="s">
        <v>70</v>
      </c>
      <c r="K1082" s="1" t="s">
        <v>47</v>
      </c>
      <c r="L1082" s="1" t="s">
        <v>90</v>
      </c>
      <c r="M1082" s="1" t="s">
        <v>1413</v>
      </c>
      <c r="N1082" s="2">
        <v>36514</v>
      </c>
      <c r="O1082" s="1"/>
      <c r="P1082" s="1">
        <v>440787</v>
      </c>
      <c r="Q1082" s="1">
        <v>394606</v>
      </c>
      <c r="R1082" s="1">
        <v>110</v>
      </c>
      <c r="S1082" s="1" t="s">
        <v>1258</v>
      </c>
      <c r="T1082" s="1" t="s">
        <v>3499</v>
      </c>
      <c r="U1082" s="1">
        <v>20</v>
      </c>
      <c r="V1082" s="1" t="s">
        <v>1194</v>
      </c>
      <c r="W1082" s="1">
        <v>0</v>
      </c>
      <c r="X1082" s="1">
        <v>20</v>
      </c>
      <c r="Y1082" s="1"/>
      <c r="Z1082" s="1">
        <v>1</v>
      </c>
      <c r="AA1082" s="1">
        <v>0</v>
      </c>
      <c r="AB1082" s="1">
        <v>0</v>
      </c>
      <c r="AC1082" s="1">
        <v>1</v>
      </c>
      <c r="AD1082" s="1">
        <v>0</v>
      </c>
      <c r="AE1082" s="1">
        <v>0</v>
      </c>
      <c r="AF1082" s="1">
        <v>0</v>
      </c>
      <c r="AG1082" s="1">
        <v>0</v>
      </c>
      <c r="AH1082" s="1">
        <v>0</v>
      </c>
      <c r="AI1082" s="1">
        <v>0</v>
      </c>
      <c r="AJ1082" s="1">
        <v>0</v>
      </c>
      <c r="AK1082" s="1">
        <v>1</v>
      </c>
      <c r="AL1082" s="1">
        <v>0</v>
      </c>
      <c r="AM1082" s="1">
        <v>0</v>
      </c>
      <c r="AN1082" s="1">
        <v>0</v>
      </c>
      <c r="AO1082" s="1">
        <v>0</v>
      </c>
      <c r="AP1082" s="1">
        <v>0</v>
      </c>
      <c r="AQ1082" s="1" t="s">
        <v>1251</v>
      </c>
      <c r="AR1082" s="1">
        <v>0</v>
      </c>
      <c r="AS1082" s="1"/>
      <c r="AT1082" s="1" t="s">
        <v>16</v>
      </c>
      <c r="AU1082" s="1" t="s">
        <v>1206</v>
      </c>
      <c r="AV1082" s="1" t="s">
        <v>1019</v>
      </c>
      <c r="AW1082" s="1">
        <v>12</v>
      </c>
      <c r="AX1082" s="1">
        <v>0</v>
      </c>
      <c r="AY1082" s="1"/>
      <c r="AZ1082" s="1"/>
      <c r="BA1082" s="1"/>
      <c r="BB1082" s="1"/>
      <c r="BC1082" s="1"/>
      <c r="BD1082" s="1"/>
      <c r="BE1082" s="1"/>
      <c r="BF1082" s="3"/>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2">
        <v>41411</v>
      </c>
    </row>
    <row r="1083" spans="1:88" s="2" customFormat="1" ht="30" x14ac:dyDescent="0.25">
      <c r="A1083" s="1">
        <v>421</v>
      </c>
      <c r="B1083" s="1" t="s">
        <v>102</v>
      </c>
      <c r="C1083" s="1"/>
      <c r="D1083" s="1"/>
      <c r="E1083" s="1"/>
      <c r="F1083" s="1"/>
      <c r="G1083" s="5">
        <v>421.1</v>
      </c>
      <c r="H1083" s="1" t="s">
        <v>3503</v>
      </c>
      <c r="I1083" s="1" t="s">
        <v>16</v>
      </c>
      <c r="J1083" s="1" t="s">
        <v>70</v>
      </c>
      <c r="K1083" s="1" t="s">
        <v>47</v>
      </c>
      <c r="L1083" s="1" t="s">
        <v>90</v>
      </c>
      <c r="M1083" s="1" t="s">
        <v>1413</v>
      </c>
      <c r="N1083" s="2">
        <v>36514</v>
      </c>
      <c r="O1083" s="1"/>
      <c r="P1083" s="1">
        <v>440722</v>
      </c>
      <c r="Q1083" s="1">
        <v>394780</v>
      </c>
      <c r="R1083" s="1">
        <v>110</v>
      </c>
      <c r="S1083" s="1" t="s">
        <v>1258</v>
      </c>
      <c r="T1083" s="1" t="s">
        <v>3502</v>
      </c>
      <c r="U1083" s="1">
        <v>20</v>
      </c>
      <c r="V1083" s="1" t="s">
        <v>1194</v>
      </c>
      <c r="W1083" s="1">
        <v>0</v>
      </c>
      <c r="X1083" s="1">
        <v>20</v>
      </c>
      <c r="Y1083" s="1"/>
      <c r="Z1083" s="1">
        <v>1</v>
      </c>
      <c r="AA1083" s="1">
        <v>0</v>
      </c>
      <c r="AB1083" s="1">
        <v>0</v>
      </c>
      <c r="AC1083" s="1">
        <v>1</v>
      </c>
      <c r="AD1083" s="1">
        <v>0</v>
      </c>
      <c r="AE1083" s="1">
        <v>0</v>
      </c>
      <c r="AF1083" s="1">
        <v>0</v>
      </c>
      <c r="AG1083" s="1">
        <v>0</v>
      </c>
      <c r="AH1083" s="1">
        <v>0</v>
      </c>
      <c r="AI1083" s="1">
        <v>0</v>
      </c>
      <c r="AJ1083" s="1">
        <v>0</v>
      </c>
      <c r="AK1083" s="1">
        <v>1</v>
      </c>
      <c r="AL1083" s="1">
        <v>0</v>
      </c>
      <c r="AM1083" s="1">
        <v>0</v>
      </c>
      <c r="AN1083" s="1">
        <v>0</v>
      </c>
      <c r="AO1083" s="1">
        <v>0</v>
      </c>
      <c r="AP1083" s="1">
        <v>0</v>
      </c>
      <c r="AQ1083" s="1" t="s">
        <v>1251</v>
      </c>
      <c r="AR1083" s="1">
        <v>0</v>
      </c>
      <c r="AS1083" s="1"/>
      <c r="AT1083" s="1" t="s">
        <v>16</v>
      </c>
      <c r="AU1083" s="1" t="s">
        <v>1206</v>
      </c>
      <c r="AV1083" s="1" t="s">
        <v>1019</v>
      </c>
      <c r="AW1083" s="1">
        <v>12</v>
      </c>
      <c r="AX1083" s="1">
        <v>12</v>
      </c>
      <c r="AY1083" s="1"/>
      <c r="AZ1083" s="1"/>
      <c r="BA1083" s="1"/>
      <c r="BB1083" s="1"/>
      <c r="BC1083" s="1"/>
      <c r="BD1083" s="1"/>
      <c r="BE1083" s="1"/>
      <c r="BF1083" s="3"/>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2">
        <v>41411</v>
      </c>
    </row>
    <row r="1084" spans="1:88" ht="30" x14ac:dyDescent="0.25">
      <c r="A1084" s="1">
        <v>422</v>
      </c>
      <c r="B1084" s="1" t="s">
        <v>103</v>
      </c>
      <c r="G1084" s="5">
        <v>422.1</v>
      </c>
      <c r="H1084" s="1" t="s">
        <v>3498</v>
      </c>
      <c r="I1084" s="1" t="s">
        <v>16</v>
      </c>
      <c r="J1084" s="1" t="s">
        <v>70</v>
      </c>
      <c r="K1084" s="1" t="s">
        <v>47</v>
      </c>
      <c r="L1084" s="1" t="s">
        <v>90</v>
      </c>
      <c r="M1084" s="1" t="s">
        <v>1413</v>
      </c>
      <c r="N1084" s="2">
        <v>36514</v>
      </c>
      <c r="P1084" s="1">
        <v>440855</v>
      </c>
      <c r="Q1084" s="1">
        <v>394225</v>
      </c>
      <c r="R1084" s="1">
        <v>110</v>
      </c>
      <c r="S1084" s="1" t="s">
        <v>1258</v>
      </c>
      <c r="T1084" s="1" t="s">
        <v>3496</v>
      </c>
      <c r="U1084" s="1">
        <v>20</v>
      </c>
      <c r="V1084" s="1" t="s">
        <v>1194</v>
      </c>
      <c r="W1084" s="1">
        <v>0</v>
      </c>
      <c r="X1084" s="1">
        <v>20</v>
      </c>
      <c r="Z1084" s="1">
        <v>1</v>
      </c>
      <c r="AA1084" s="1">
        <v>0</v>
      </c>
      <c r="AB1084" s="1">
        <v>0</v>
      </c>
      <c r="AC1084" s="1">
        <v>0</v>
      </c>
      <c r="AD1084" s="1">
        <v>0</v>
      </c>
      <c r="AE1084" s="1">
        <v>0</v>
      </c>
      <c r="AF1084" s="1">
        <v>0</v>
      </c>
      <c r="AG1084" s="1">
        <v>0</v>
      </c>
      <c r="AH1084" s="1">
        <v>0</v>
      </c>
      <c r="AI1084" s="1">
        <v>0</v>
      </c>
      <c r="AJ1084" s="1">
        <v>0</v>
      </c>
      <c r="AK1084" s="1">
        <v>1</v>
      </c>
      <c r="AL1084" s="1">
        <v>0</v>
      </c>
      <c r="AM1084" s="1">
        <v>0</v>
      </c>
      <c r="AN1084" s="1">
        <v>0</v>
      </c>
      <c r="AO1084" s="1">
        <v>0</v>
      </c>
      <c r="AP1084" s="1">
        <v>0</v>
      </c>
      <c r="AQ1084" s="1" t="s">
        <v>1333</v>
      </c>
      <c r="AR1084" s="1">
        <v>0</v>
      </c>
      <c r="AT1084" s="1" t="s">
        <v>16</v>
      </c>
      <c r="AU1084" s="1" t="s">
        <v>1206</v>
      </c>
      <c r="AV1084" s="1" t="s">
        <v>1019</v>
      </c>
      <c r="AW1084" s="1">
        <v>12</v>
      </c>
      <c r="AX1084" s="1">
        <v>12</v>
      </c>
      <c r="CI1084" s="2">
        <v>41411</v>
      </c>
    </row>
    <row r="1085" spans="1:88" ht="30" x14ac:dyDescent="0.25">
      <c r="A1085" s="1">
        <v>422</v>
      </c>
      <c r="B1085" s="1" t="s">
        <v>103</v>
      </c>
      <c r="G1085" s="5">
        <v>422.2</v>
      </c>
      <c r="H1085" s="1" t="s">
        <v>3497</v>
      </c>
      <c r="I1085" s="1" t="s">
        <v>16</v>
      </c>
      <c r="J1085" s="1" t="s">
        <v>70</v>
      </c>
      <c r="K1085" s="1" t="s">
        <v>47</v>
      </c>
      <c r="L1085" s="1" t="s">
        <v>90</v>
      </c>
      <c r="M1085" s="1" t="s">
        <v>1413</v>
      </c>
      <c r="N1085" s="2">
        <v>36514</v>
      </c>
      <c r="P1085" s="1">
        <v>440855</v>
      </c>
      <c r="Q1085" s="1">
        <v>394225</v>
      </c>
      <c r="R1085" s="1">
        <v>110</v>
      </c>
      <c r="S1085" s="1" t="s">
        <v>1258</v>
      </c>
      <c r="T1085" s="1" t="s">
        <v>3496</v>
      </c>
      <c r="U1085" s="1">
        <v>20</v>
      </c>
      <c r="V1085" s="1" t="s">
        <v>1194</v>
      </c>
      <c r="W1085" s="1">
        <v>0</v>
      </c>
      <c r="X1085" s="1">
        <v>20</v>
      </c>
      <c r="Z1085" s="1">
        <v>1</v>
      </c>
      <c r="AA1085" s="1">
        <v>0</v>
      </c>
      <c r="AB1085" s="1">
        <v>0</v>
      </c>
      <c r="AC1085" s="1">
        <v>0</v>
      </c>
      <c r="AD1085" s="1">
        <v>0</v>
      </c>
      <c r="AE1085" s="1">
        <v>0</v>
      </c>
      <c r="AF1085" s="1">
        <v>0</v>
      </c>
      <c r="AG1085" s="1">
        <v>0</v>
      </c>
      <c r="AH1085" s="1">
        <v>0</v>
      </c>
      <c r="AI1085" s="1">
        <v>0</v>
      </c>
      <c r="AJ1085" s="1">
        <v>0</v>
      </c>
      <c r="AK1085" s="1">
        <v>1</v>
      </c>
      <c r="AL1085" s="1">
        <v>0</v>
      </c>
      <c r="AM1085" s="1">
        <v>0</v>
      </c>
      <c r="AN1085" s="1">
        <v>0</v>
      </c>
      <c r="AO1085" s="1">
        <v>0</v>
      </c>
      <c r="AP1085" s="1">
        <v>0</v>
      </c>
      <c r="AQ1085" s="1" t="s">
        <v>1333</v>
      </c>
      <c r="AR1085" s="1">
        <v>0</v>
      </c>
      <c r="AT1085" s="1" t="s">
        <v>16</v>
      </c>
      <c r="AU1085" s="1" t="s">
        <v>1206</v>
      </c>
      <c r="AV1085" s="1" t="s">
        <v>1019</v>
      </c>
      <c r="AW1085" s="1">
        <v>12</v>
      </c>
      <c r="AX1085" s="1">
        <v>0</v>
      </c>
      <c r="CI1085" s="2">
        <v>41411</v>
      </c>
    </row>
    <row r="1086" spans="1:88" ht="30" x14ac:dyDescent="0.25">
      <c r="A1086" s="1">
        <v>422</v>
      </c>
      <c r="B1086" s="1" t="s">
        <v>103</v>
      </c>
      <c r="G1086" s="5">
        <v>422.3</v>
      </c>
      <c r="H1086" s="1" t="s">
        <v>3495</v>
      </c>
      <c r="I1086" s="1" t="s">
        <v>16</v>
      </c>
      <c r="J1086" s="1" t="s">
        <v>70</v>
      </c>
      <c r="K1086" s="1" t="s">
        <v>47</v>
      </c>
      <c r="L1086" s="1" t="s">
        <v>90</v>
      </c>
      <c r="M1086" s="1" t="s">
        <v>1413</v>
      </c>
      <c r="N1086" s="2">
        <v>36514</v>
      </c>
      <c r="P1086" s="1">
        <v>440730</v>
      </c>
      <c r="Q1086" s="1">
        <v>394140</v>
      </c>
      <c r="R1086" s="1">
        <v>110</v>
      </c>
      <c r="S1086" s="1" t="s">
        <v>1258</v>
      </c>
      <c r="T1086" s="1" t="s">
        <v>3494</v>
      </c>
      <c r="U1086" s="1">
        <v>20</v>
      </c>
      <c r="V1086" s="1" t="s">
        <v>1194</v>
      </c>
      <c r="W1086" s="1">
        <v>0</v>
      </c>
      <c r="X1086" s="1">
        <v>20</v>
      </c>
      <c r="Z1086" s="1">
        <v>1</v>
      </c>
      <c r="AA1086" s="1">
        <v>0</v>
      </c>
      <c r="AB1086" s="1">
        <v>0</v>
      </c>
      <c r="AC1086" s="1">
        <v>0</v>
      </c>
      <c r="AD1086" s="1">
        <v>0</v>
      </c>
      <c r="AE1086" s="1">
        <v>0</v>
      </c>
      <c r="AF1086" s="1">
        <v>0</v>
      </c>
      <c r="AG1086" s="1">
        <v>0</v>
      </c>
      <c r="AH1086" s="1">
        <v>0</v>
      </c>
      <c r="AI1086" s="1">
        <v>0</v>
      </c>
      <c r="AJ1086" s="1">
        <v>0</v>
      </c>
      <c r="AK1086" s="1">
        <v>1</v>
      </c>
      <c r="AL1086" s="1">
        <v>0</v>
      </c>
      <c r="AM1086" s="1">
        <v>0</v>
      </c>
      <c r="AN1086" s="1">
        <v>0</v>
      </c>
      <c r="AO1086" s="1">
        <v>0</v>
      </c>
      <c r="AP1086" s="1">
        <v>0</v>
      </c>
      <c r="AQ1086" s="1" t="s">
        <v>1333</v>
      </c>
      <c r="AR1086" s="1">
        <v>0</v>
      </c>
      <c r="AT1086" s="1" t="s">
        <v>16</v>
      </c>
      <c r="AU1086" s="1" t="s">
        <v>1206</v>
      </c>
      <c r="AV1086" s="1" t="s">
        <v>1019</v>
      </c>
      <c r="AW1086" s="1">
        <v>12</v>
      </c>
      <c r="AX1086" s="1">
        <v>0</v>
      </c>
      <c r="CI1086" s="2">
        <v>41411</v>
      </c>
    </row>
    <row r="1087" spans="1:88" ht="45" x14ac:dyDescent="0.25">
      <c r="A1087" s="1">
        <v>423</v>
      </c>
      <c r="B1087" s="1" t="s">
        <v>104</v>
      </c>
      <c r="G1087" s="5">
        <v>423.1</v>
      </c>
      <c r="H1087" s="1" t="s">
        <v>3493</v>
      </c>
      <c r="I1087" s="1" t="s">
        <v>16</v>
      </c>
      <c r="J1087" s="1" t="s">
        <v>70</v>
      </c>
      <c r="K1087" s="1" t="s">
        <v>47</v>
      </c>
      <c r="L1087" s="1" t="s">
        <v>16</v>
      </c>
      <c r="M1087" s="1" t="s">
        <v>1413</v>
      </c>
      <c r="N1087" s="2">
        <v>36373</v>
      </c>
      <c r="O1087" s="1" t="s">
        <v>3492</v>
      </c>
      <c r="P1087" s="1">
        <v>435489</v>
      </c>
      <c r="Q1087" s="1">
        <v>398586</v>
      </c>
      <c r="R1087" s="1">
        <v>111</v>
      </c>
      <c r="S1087" s="1" t="s">
        <v>1258</v>
      </c>
      <c r="T1087" s="1" t="s">
        <v>3491</v>
      </c>
      <c r="U1087" s="1">
        <v>20</v>
      </c>
      <c r="V1087" s="1" t="s">
        <v>1194</v>
      </c>
      <c r="W1087" s="1">
        <v>116.23</v>
      </c>
      <c r="X1087" s="1">
        <v>0.01</v>
      </c>
      <c r="Y1087" s="1" t="s">
        <v>1194</v>
      </c>
      <c r="Z1087" s="1">
        <v>1</v>
      </c>
      <c r="AA1087" s="1">
        <v>0</v>
      </c>
      <c r="AB1087" s="1">
        <v>0</v>
      </c>
      <c r="AC1087" s="1">
        <v>1</v>
      </c>
      <c r="AD1087" s="1">
        <v>0</v>
      </c>
      <c r="AE1087" s="1">
        <v>0</v>
      </c>
      <c r="AF1087" s="1">
        <v>0</v>
      </c>
      <c r="AG1087" s="1">
        <v>0</v>
      </c>
      <c r="AH1087" s="1">
        <v>0</v>
      </c>
      <c r="AI1087" s="1">
        <v>0</v>
      </c>
      <c r="AJ1087" s="1">
        <v>0</v>
      </c>
      <c r="AK1087" s="1">
        <v>0</v>
      </c>
      <c r="AL1087" s="1">
        <v>0</v>
      </c>
      <c r="AM1087" s="1">
        <v>0</v>
      </c>
      <c r="AN1087" s="1">
        <v>0</v>
      </c>
      <c r="AO1087" s="1">
        <v>0</v>
      </c>
      <c r="AP1087" s="1">
        <v>0</v>
      </c>
      <c r="AQ1087" s="1" t="s">
        <v>1326</v>
      </c>
      <c r="AR1087" s="1">
        <v>0</v>
      </c>
      <c r="AT1087" s="1" t="s">
        <v>16</v>
      </c>
      <c r="AU1087" s="1" t="s">
        <v>1206</v>
      </c>
      <c r="AV1087" s="1" t="s">
        <v>1452</v>
      </c>
      <c r="AW1087" s="1">
        <v>4</v>
      </c>
      <c r="AX1087" s="1">
        <v>4</v>
      </c>
      <c r="CI1087" s="2">
        <v>41411</v>
      </c>
    </row>
    <row r="1088" spans="1:88" ht="45" x14ac:dyDescent="0.25">
      <c r="A1088" s="1">
        <v>423</v>
      </c>
      <c r="B1088" s="1" t="s">
        <v>104</v>
      </c>
      <c r="G1088" s="5">
        <v>423.2</v>
      </c>
      <c r="H1088" s="1" t="s">
        <v>3490</v>
      </c>
      <c r="I1088" s="1" t="s">
        <v>16</v>
      </c>
      <c r="J1088" s="1" t="s">
        <v>70</v>
      </c>
      <c r="K1088" s="1" t="s">
        <v>47</v>
      </c>
      <c r="L1088" s="1" t="s">
        <v>16</v>
      </c>
      <c r="M1088" s="1" t="s">
        <v>1413</v>
      </c>
      <c r="N1088" s="2">
        <v>36373</v>
      </c>
      <c r="O1088" s="1" t="s">
        <v>3489</v>
      </c>
      <c r="P1088" s="1">
        <v>435175</v>
      </c>
      <c r="Q1088" s="1">
        <v>398428</v>
      </c>
      <c r="R1088" s="1">
        <v>111</v>
      </c>
      <c r="S1088" s="1" t="s">
        <v>1258</v>
      </c>
      <c r="T1088" s="1" t="s">
        <v>3488</v>
      </c>
      <c r="U1088" s="1">
        <v>20</v>
      </c>
      <c r="V1088" s="1" t="s">
        <v>1529</v>
      </c>
      <c r="W1088" s="1">
        <v>143.72999999999999</v>
      </c>
      <c r="X1088" s="1">
        <v>0.01</v>
      </c>
      <c r="Y1088" s="1" t="s">
        <v>1194</v>
      </c>
      <c r="Z1088" s="1">
        <v>1</v>
      </c>
      <c r="AA1088" s="1">
        <v>0</v>
      </c>
      <c r="AB1088" s="1">
        <v>0</v>
      </c>
      <c r="AC1088" s="1">
        <v>1</v>
      </c>
      <c r="AD1088" s="1">
        <v>0</v>
      </c>
      <c r="AE1088" s="1">
        <v>0</v>
      </c>
      <c r="AF1088" s="1">
        <v>0</v>
      </c>
      <c r="AG1088" s="1">
        <v>0</v>
      </c>
      <c r="AH1088" s="1">
        <v>0</v>
      </c>
      <c r="AI1088" s="1">
        <v>0</v>
      </c>
      <c r="AJ1088" s="1">
        <v>0</v>
      </c>
      <c r="AK1088" s="1">
        <v>0</v>
      </c>
      <c r="AL1088" s="1">
        <v>0</v>
      </c>
      <c r="AM1088" s="1">
        <v>0</v>
      </c>
      <c r="AN1088" s="1">
        <v>0</v>
      </c>
      <c r="AO1088" s="1">
        <v>0</v>
      </c>
      <c r="AP1088" s="1">
        <v>0</v>
      </c>
      <c r="AQ1088" s="1" t="s">
        <v>1326</v>
      </c>
      <c r="AR1088" s="1">
        <v>0</v>
      </c>
      <c r="AT1088" s="1" t="s">
        <v>16</v>
      </c>
      <c r="AU1088" s="1" t="s">
        <v>1206</v>
      </c>
      <c r="AV1088" s="1" t="s">
        <v>1452</v>
      </c>
      <c r="AW1088" s="1">
        <v>4</v>
      </c>
      <c r="AX1088" s="1">
        <v>0</v>
      </c>
      <c r="CI1088" s="2">
        <v>41411</v>
      </c>
    </row>
    <row r="1089" spans="1:88" ht="45" x14ac:dyDescent="0.25">
      <c r="A1089" s="1">
        <v>423</v>
      </c>
      <c r="B1089" s="1" t="s">
        <v>104</v>
      </c>
      <c r="G1089" s="5">
        <v>423.3</v>
      </c>
      <c r="H1089" s="1" t="s">
        <v>3487</v>
      </c>
      <c r="I1089" s="1" t="s">
        <v>16</v>
      </c>
      <c r="J1089" s="1" t="s">
        <v>70</v>
      </c>
      <c r="K1089" s="1" t="s">
        <v>47</v>
      </c>
      <c r="L1089" s="1" t="s">
        <v>16</v>
      </c>
      <c r="M1089" s="1" t="s">
        <v>1413</v>
      </c>
      <c r="N1089" s="2">
        <v>36373</v>
      </c>
      <c r="O1089" s="1" t="s">
        <v>3486</v>
      </c>
      <c r="P1089" s="1">
        <v>435117</v>
      </c>
      <c r="Q1089" s="1">
        <v>398331</v>
      </c>
      <c r="R1089" s="1">
        <v>111</v>
      </c>
      <c r="S1089" s="1" t="s">
        <v>1258</v>
      </c>
      <c r="T1089" s="1" t="s">
        <v>3485</v>
      </c>
      <c r="U1089" s="1">
        <v>20</v>
      </c>
      <c r="V1089" s="1" t="s">
        <v>1194</v>
      </c>
      <c r="W1089" s="1">
        <v>150</v>
      </c>
      <c r="X1089" s="1">
        <v>5</v>
      </c>
      <c r="Y1089" s="1" t="s">
        <v>1256</v>
      </c>
      <c r="Z1089" s="1">
        <v>1</v>
      </c>
      <c r="AA1089" s="1">
        <v>0</v>
      </c>
      <c r="AB1089" s="1">
        <v>0</v>
      </c>
      <c r="AC1089" s="1">
        <v>1</v>
      </c>
      <c r="AD1089" s="1">
        <v>0</v>
      </c>
      <c r="AE1089" s="1">
        <v>0</v>
      </c>
      <c r="AF1089" s="1">
        <v>0</v>
      </c>
      <c r="AG1089" s="1">
        <v>0</v>
      </c>
      <c r="AH1089" s="1">
        <v>0</v>
      </c>
      <c r="AI1089" s="1">
        <v>0</v>
      </c>
      <c r="AJ1089" s="1">
        <v>0</v>
      </c>
      <c r="AK1089" s="1">
        <v>0</v>
      </c>
      <c r="AL1089" s="1">
        <v>0</v>
      </c>
      <c r="AM1089" s="1">
        <v>0</v>
      </c>
      <c r="AN1089" s="1">
        <v>0</v>
      </c>
      <c r="AO1089" s="1">
        <v>0</v>
      </c>
      <c r="AP1089" s="1">
        <v>0</v>
      </c>
      <c r="AQ1089" s="1" t="s">
        <v>1326</v>
      </c>
      <c r="AR1089" s="1">
        <v>0</v>
      </c>
      <c r="AT1089" s="1" t="s">
        <v>16</v>
      </c>
      <c r="AU1089" s="1" t="s">
        <v>1206</v>
      </c>
      <c r="AV1089" s="1" t="s">
        <v>1452</v>
      </c>
      <c r="AW1089" s="1">
        <v>4</v>
      </c>
      <c r="AX1089" s="1">
        <v>0</v>
      </c>
      <c r="CI1089" s="2">
        <v>41411</v>
      </c>
    </row>
    <row r="1090" spans="1:88" ht="30" x14ac:dyDescent="0.25">
      <c r="A1090" s="1">
        <v>424</v>
      </c>
      <c r="B1090" s="1" t="s">
        <v>105</v>
      </c>
      <c r="G1090" s="5">
        <v>424.1</v>
      </c>
      <c r="H1090" s="1" t="s">
        <v>3484</v>
      </c>
      <c r="I1090" s="1" t="s">
        <v>16</v>
      </c>
      <c r="J1090" s="1" t="s">
        <v>1261</v>
      </c>
      <c r="K1090" s="1" t="s">
        <v>106</v>
      </c>
      <c r="L1090" s="1" t="s">
        <v>21</v>
      </c>
      <c r="M1090" s="1" t="s">
        <v>1413</v>
      </c>
      <c r="N1090" s="2">
        <v>36572</v>
      </c>
      <c r="O1090" s="1" t="s">
        <v>3483</v>
      </c>
      <c r="P1090" s="1">
        <v>443399</v>
      </c>
      <c r="Q1090" s="1">
        <v>375377</v>
      </c>
      <c r="R1090" s="1">
        <v>120</v>
      </c>
      <c r="S1090" s="1" t="s">
        <v>1258</v>
      </c>
      <c r="T1090" s="1" t="s">
        <v>3482</v>
      </c>
      <c r="U1090" s="1">
        <v>10</v>
      </c>
      <c r="V1090" s="1" t="s">
        <v>1194</v>
      </c>
      <c r="W1090" s="1">
        <v>57.5</v>
      </c>
      <c r="X1090" s="1">
        <v>0.1</v>
      </c>
      <c r="Y1090" s="1" t="s">
        <v>1194</v>
      </c>
      <c r="Z1090" s="1">
        <v>1</v>
      </c>
      <c r="AA1090" s="1">
        <v>0</v>
      </c>
      <c r="AB1090" s="1">
        <v>1</v>
      </c>
      <c r="AC1090" s="1">
        <v>1</v>
      </c>
      <c r="AD1090" s="1">
        <v>0</v>
      </c>
      <c r="AE1090" s="1">
        <v>0</v>
      </c>
      <c r="AF1090" s="1">
        <v>0</v>
      </c>
      <c r="AG1090" s="1">
        <v>0</v>
      </c>
      <c r="AH1090" s="1">
        <v>0</v>
      </c>
      <c r="AI1090" s="1">
        <v>0</v>
      </c>
      <c r="AJ1090" s="1">
        <v>0</v>
      </c>
      <c r="AK1090" s="1">
        <v>0</v>
      </c>
      <c r="AL1090" s="1">
        <v>0</v>
      </c>
      <c r="AM1090" s="1">
        <v>0</v>
      </c>
      <c r="AN1090" s="1">
        <v>0</v>
      </c>
      <c r="AO1090" s="1">
        <v>0</v>
      </c>
      <c r="AP1090" s="1">
        <v>0</v>
      </c>
      <c r="AQ1090" s="1" t="s">
        <v>1836</v>
      </c>
      <c r="AR1090" s="1">
        <v>1</v>
      </c>
      <c r="AS1090" s="1" t="s">
        <v>1388</v>
      </c>
      <c r="AT1090" s="1" t="s">
        <v>16</v>
      </c>
      <c r="AU1090" s="1" t="s">
        <v>1388</v>
      </c>
      <c r="AV1090" s="1" t="s">
        <v>1387</v>
      </c>
      <c r="AW1090" s="1">
        <v>0</v>
      </c>
      <c r="AX1090" s="1">
        <v>0</v>
      </c>
      <c r="AZ1090" s="1" t="s">
        <v>1065</v>
      </c>
      <c r="BD1090" s="1" t="s">
        <v>106</v>
      </c>
      <c r="BE1090" s="1" t="s">
        <v>1387</v>
      </c>
      <c r="BG1090" s="1" t="s">
        <v>106</v>
      </c>
      <c r="BH1090" s="1" t="s">
        <v>1135</v>
      </c>
      <c r="BI1090" s="1" t="s">
        <v>1225</v>
      </c>
      <c r="BJ1090" s="1" t="s">
        <v>1172</v>
      </c>
      <c r="BK1090" s="1" t="s">
        <v>1267</v>
      </c>
      <c r="BL1090" s="1">
        <v>0</v>
      </c>
      <c r="BM1090" s="1" t="s">
        <v>1107</v>
      </c>
      <c r="BN1090" s="1">
        <v>0</v>
      </c>
      <c r="BO1090" s="1" t="s">
        <v>3101</v>
      </c>
      <c r="BW1090" s="1" t="s">
        <v>1383</v>
      </c>
      <c r="BX1090" s="1" t="s">
        <v>1383</v>
      </c>
      <c r="BY1090" s="1" t="s">
        <v>1383</v>
      </c>
      <c r="BZ1090" s="1" t="s">
        <v>1383</v>
      </c>
      <c r="CA1090" s="1" t="s">
        <v>1383</v>
      </c>
      <c r="CB1090" s="1" t="s">
        <v>1383</v>
      </c>
      <c r="CC1090" s="1" t="s">
        <v>1383</v>
      </c>
      <c r="CD1090" s="1" t="s">
        <v>1383</v>
      </c>
      <c r="CE1090" s="1" t="s">
        <v>1383</v>
      </c>
      <c r="CF1090" s="1" t="s">
        <v>1383</v>
      </c>
      <c r="CG1090" s="1" t="s">
        <v>1383</v>
      </c>
      <c r="CH1090" s="1" t="s">
        <v>1383</v>
      </c>
      <c r="CI1090" s="2">
        <v>41411</v>
      </c>
      <c r="CJ1090" s="2">
        <v>38818</v>
      </c>
    </row>
    <row r="1091" spans="1:88" ht="30" x14ac:dyDescent="0.25">
      <c r="A1091" s="1">
        <v>425</v>
      </c>
      <c r="B1091" s="1" t="s">
        <v>107</v>
      </c>
      <c r="G1091" s="5">
        <v>425.1</v>
      </c>
      <c r="H1091" s="1" t="s">
        <v>3432</v>
      </c>
      <c r="I1091" s="1" t="s">
        <v>16</v>
      </c>
      <c r="J1091" s="1" t="s">
        <v>1261</v>
      </c>
      <c r="K1091" s="1" t="s">
        <v>108</v>
      </c>
      <c r="L1091" s="1" t="s">
        <v>16</v>
      </c>
      <c r="M1091" s="1" t="s">
        <v>1413</v>
      </c>
      <c r="N1091" s="2">
        <v>36773</v>
      </c>
      <c r="P1091" s="1">
        <v>442498</v>
      </c>
      <c r="Q1091" s="1">
        <v>308526</v>
      </c>
      <c r="R1091" s="1">
        <v>104</v>
      </c>
      <c r="S1091" s="1" t="s">
        <v>1258</v>
      </c>
      <c r="T1091" s="1" t="s">
        <v>3481</v>
      </c>
      <c r="U1091" s="1">
        <v>10</v>
      </c>
      <c r="V1091" s="1" t="s">
        <v>1529</v>
      </c>
      <c r="W1091" s="1">
        <v>149</v>
      </c>
      <c r="X1091" s="1">
        <v>1</v>
      </c>
      <c r="Y1091" s="1" t="s">
        <v>1022</v>
      </c>
      <c r="Z1091" s="1">
        <v>1</v>
      </c>
      <c r="AA1091" s="1">
        <v>0</v>
      </c>
      <c r="AB1091" s="1">
        <v>0</v>
      </c>
      <c r="AC1091" s="1">
        <v>1</v>
      </c>
      <c r="AD1091" s="1">
        <v>0</v>
      </c>
      <c r="AE1091" s="1">
        <v>0</v>
      </c>
      <c r="AF1091" s="1">
        <v>0</v>
      </c>
      <c r="AG1091" s="1">
        <v>0</v>
      </c>
      <c r="AH1091" s="1">
        <v>0</v>
      </c>
      <c r="AI1091" s="1">
        <v>0</v>
      </c>
      <c r="AJ1091" s="1">
        <v>0</v>
      </c>
      <c r="AK1091" s="1">
        <v>1</v>
      </c>
      <c r="AL1091" s="1">
        <v>0</v>
      </c>
      <c r="AM1091" s="1">
        <v>0</v>
      </c>
      <c r="AN1091" s="1">
        <v>0</v>
      </c>
      <c r="AO1091" s="1">
        <v>0</v>
      </c>
      <c r="AP1091" s="1">
        <v>0</v>
      </c>
      <c r="AQ1091" s="1" t="s">
        <v>1251</v>
      </c>
      <c r="AR1091" s="1">
        <v>0</v>
      </c>
      <c r="AT1091" s="1" t="s">
        <v>16</v>
      </c>
      <c r="AU1091" s="1" t="s">
        <v>1206</v>
      </c>
      <c r="AV1091" s="1" t="s">
        <v>1452</v>
      </c>
      <c r="AW1091" s="1">
        <v>4</v>
      </c>
      <c r="AX1091" s="1">
        <v>4</v>
      </c>
      <c r="CI1091" s="2">
        <v>41411</v>
      </c>
    </row>
    <row r="1092" spans="1:88" ht="30" x14ac:dyDescent="0.25">
      <c r="A1092" s="1">
        <v>426</v>
      </c>
      <c r="B1092" s="1" t="s">
        <v>109</v>
      </c>
      <c r="G1092" s="5">
        <v>426.1</v>
      </c>
      <c r="H1092" s="1" t="s">
        <v>1426</v>
      </c>
      <c r="I1092" s="1" t="s">
        <v>16</v>
      </c>
      <c r="J1092" s="1" t="s">
        <v>70</v>
      </c>
      <c r="K1092" s="1" t="s">
        <v>23</v>
      </c>
      <c r="L1092" s="1" t="s">
        <v>16</v>
      </c>
      <c r="M1092" s="1" t="s">
        <v>3480</v>
      </c>
      <c r="N1092" s="2">
        <v>36607</v>
      </c>
      <c r="O1092" s="1" t="s">
        <v>3479</v>
      </c>
      <c r="P1092" s="1">
        <v>417378</v>
      </c>
      <c r="Q1092" s="1">
        <v>407355</v>
      </c>
      <c r="R1092" s="1">
        <v>110</v>
      </c>
      <c r="S1092" s="1" t="s">
        <v>1336</v>
      </c>
      <c r="T1092" s="1" t="s">
        <v>3478</v>
      </c>
      <c r="U1092" s="1">
        <v>20</v>
      </c>
      <c r="V1092" s="1" t="s">
        <v>1194</v>
      </c>
      <c r="W1092" s="1">
        <v>280</v>
      </c>
      <c r="X1092" s="1">
        <v>20</v>
      </c>
      <c r="Y1092" s="1" t="s">
        <v>1256</v>
      </c>
      <c r="Z1092" s="1">
        <v>1</v>
      </c>
      <c r="AA1092" s="1">
        <v>0</v>
      </c>
      <c r="AB1092" s="1">
        <v>0</v>
      </c>
      <c r="AC1092" s="1">
        <v>1</v>
      </c>
      <c r="AD1092" s="1">
        <v>0</v>
      </c>
      <c r="AE1092" s="1">
        <v>0</v>
      </c>
      <c r="AF1092" s="1">
        <v>0</v>
      </c>
      <c r="AG1092" s="1">
        <v>0</v>
      </c>
      <c r="AH1092" s="1">
        <v>0</v>
      </c>
      <c r="AI1092" s="1">
        <v>0</v>
      </c>
      <c r="AJ1092" s="1">
        <v>0</v>
      </c>
      <c r="AK1092" s="1">
        <v>0</v>
      </c>
      <c r="AL1092" s="1">
        <v>0</v>
      </c>
      <c r="AM1092" s="1">
        <v>0</v>
      </c>
      <c r="AN1092" s="1">
        <v>0</v>
      </c>
      <c r="AO1092" s="1">
        <v>0</v>
      </c>
      <c r="AP1092" s="1">
        <v>0</v>
      </c>
      <c r="AQ1092" s="1" t="s">
        <v>1326</v>
      </c>
      <c r="AR1092" s="1">
        <v>0</v>
      </c>
      <c r="AT1092" s="1" t="s">
        <v>1620</v>
      </c>
      <c r="AU1092" s="1" t="s">
        <v>1206</v>
      </c>
      <c r="AV1092" s="1" t="s">
        <v>1387</v>
      </c>
      <c r="AW1092" s="1">
        <v>0</v>
      </c>
      <c r="AX1092" s="1">
        <v>0</v>
      </c>
      <c r="CI1092" s="2">
        <v>41411</v>
      </c>
      <c r="CJ1092" s="2">
        <v>39881</v>
      </c>
    </row>
    <row r="1093" spans="1:88" ht="30" x14ac:dyDescent="0.25">
      <c r="A1093" s="1">
        <v>427</v>
      </c>
      <c r="B1093" s="1" t="s">
        <v>110</v>
      </c>
      <c r="G1093" s="5">
        <v>427.1</v>
      </c>
      <c r="H1093" s="1" t="s">
        <v>3477</v>
      </c>
      <c r="I1093" s="1" t="s">
        <v>16</v>
      </c>
      <c r="J1093" s="1" t="s">
        <v>70</v>
      </c>
      <c r="K1093" s="1" t="s">
        <v>47</v>
      </c>
      <c r="L1093" s="1" t="s">
        <v>16</v>
      </c>
      <c r="M1093" s="1" t="s">
        <v>3476</v>
      </c>
      <c r="N1093" s="2">
        <v>36650</v>
      </c>
      <c r="O1093" s="1" t="s">
        <v>3475</v>
      </c>
      <c r="P1093" s="1">
        <v>431234</v>
      </c>
      <c r="Q1093" s="1">
        <v>403545</v>
      </c>
      <c r="R1093" s="1">
        <v>110</v>
      </c>
      <c r="S1093" s="1" t="s">
        <v>1336</v>
      </c>
      <c r="T1093" s="1" t="s">
        <v>3474</v>
      </c>
      <c r="U1093" s="1">
        <v>20</v>
      </c>
      <c r="V1093" s="1" t="s">
        <v>1194</v>
      </c>
      <c r="W1093" s="1">
        <v>110</v>
      </c>
      <c r="X1093" s="1">
        <v>5</v>
      </c>
      <c r="Y1093" s="1" t="s">
        <v>1256</v>
      </c>
      <c r="Z1093" s="1">
        <v>1</v>
      </c>
      <c r="AA1093" s="1">
        <v>0</v>
      </c>
      <c r="AB1093" s="1">
        <v>0</v>
      </c>
      <c r="AC1093" s="1">
        <v>0</v>
      </c>
      <c r="AD1093" s="1">
        <v>0</v>
      </c>
      <c r="AE1093" s="1">
        <v>0</v>
      </c>
      <c r="AF1093" s="1">
        <v>0</v>
      </c>
      <c r="AG1093" s="1">
        <v>0</v>
      </c>
      <c r="AH1093" s="1">
        <v>0</v>
      </c>
      <c r="AI1093" s="1">
        <v>1</v>
      </c>
      <c r="AJ1093" s="1">
        <v>0</v>
      </c>
      <c r="AK1093" s="1">
        <v>1</v>
      </c>
      <c r="AL1093" s="1">
        <v>0</v>
      </c>
      <c r="AM1093" s="1">
        <v>0</v>
      </c>
      <c r="AN1093" s="1">
        <v>0</v>
      </c>
      <c r="AO1093" s="1">
        <v>0</v>
      </c>
      <c r="AP1093" s="1">
        <v>0</v>
      </c>
      <c r="AQ1093" s="1" t="s">
        <v>3473</v>
      </c>
      <c r="AR1093" s="1">
        <v>0</v>
      </c>
      <c r="AT1093" s="1" t="s">
        <v>16</v>
      </c>
      <c r="AU1093" s="1" t="s">
        <v>1206</v>
      </c>
      <c r="AV1093" s="1" t="s">
        <v>1332</v>
      </c>
      <c r="AW1093" s="1">
        <v>2</v>
      </c>
      <c r="AX1093" s="1">
        <v>2</v>
      </c>
      <c r="CI1093" s="2">
        <v>41411</v>
      </c>
      <c r="CJ1093" s="2">
        <v>39881</v>
      </c>
    </row>
    <row r="1094" spans="1:88" ht="30" x14ac:dyDescent="0.25">
      <c r="A1094" s="1">
        <v>428</v>
      </c>
      <c r="B1094" s="1" t="s">
        <v>111</v>
      </c>
      <c r="G1094" s="5">
        <v>428.1</v>
      </c>
      <c r="H1094" s="1" t="s">
        <v>3472</v>
      </c>
      <c r="I1094" s="1" t="s">
        <v>16</v>
      </c>
      <c r="J1094" s="1" t="s">
        <v>1261</v>
      </c>
      <c r="K1094" s="1" t="s">
        <v>106</v>
      </c>
      <c r="L1094" s="1" t="s">
        <v>16</v>
      </c>
      <c r="M1094" s="1" t="s">
        <v>1413</v>
      </c>
      <c r="N1094" s="2">
        <v>36546</v>
      </c>
      <c r="O1094" s="1" t="s">
        <v>3471</v>
      </c>
      <c r="P1094" s="1">
        <v>453439</v>
      </c>
      <c r="Q1094" s="1">
        <v>375788</v>
      </c>
      <c r="R1094" s="1">
        <v>120</v>
      </c>
      <c r="S1094" s="1" t="s">
        <v>1258</v>
      </c>
      <c r="T1094" s="1" t="s">
        <v>3470</v>
      </c>
      <c r="U1094" s="1">
        <v>20</v>
      </c>
      <c r="V1094" s="1" t="s">
        <v>1194</v>
      </c>
      <c r="W1094" s="1">
        <v>0</v>
      </c>
      <c r="X1094" s="1">
        <v>20</v>
      </c>
      <c r="Z1094" s="1">
        <v>1</v>
      </c>
      <c r="AA1094" s="1">
        <v>0</v>
      </c>
      <c r="AB1094" s="1">
        <v>0</v>
      </c>
      <c r="AC1094" s="1">
        <v>0</v>
      </c>
      <c r="AD1094" s="1">
        <v>0</v>
      </c>
      <c r="AE1094" s="1">
        <v>0</v>
      </c>
      <c r="AF1094" s="1">
        <v>0</v>
      </c>
      <c r="AG1094" s="1">
        <v>0</v>
      </c>
      <c r="AH1094" s="1">
        <v>0</v>
      </c>
      <c r="AI1094" s="1">
        <v>0</v>
      </c>
      <c r="AJ1094" s="1">
        <v>0</v>
      </c>
      <c r="AK1094" s="1">
        <v>1</v>
      </c>
      <c r="AL1094" s="1">
        <v>0</v>
      </c>
      <c r="AM1094" s="1">
        <v>0</v>
      </c>
      <c r="AN1094" s="1">
        <v>0</v>
      </c>
      <c r="AO1094" s="1">
        <v>0</v>
      </c>
      <c r="AP1094" s="1">
        <v>0</v>
      </c>
      <c r="AQ1094" s="1" t="s">
        <v>1333</v>
      </c>
      <c r="AR1094" s="1">
        <v>0</v>
      </c>
      <c r="AT1094" s="1" t="s">
        <v>16</v>
      </c>
      <c r="AU1094" s="1" t="s">
        <v>1206</v>
      </c>
      <c r="AV1094" s="1" t="s">
        <v>1452</v>
      </c>
      <c r="AW1094" s="1">
        <v>4</v>
      </c>
      <c r="AX1094" s="1">
        <v>4</v>
      </c>
      <c r="CI1094" s="2">
        <v>41411</v>
      </c>
    </row>
    <row r="1095" spans="1:88" ht="30" x14ac:dyDescent="0.25">
      <c r="A1095" s="1">
        <v>428</v>
      </c>
      <c r="B1095" s="1" t="s">
        <v>3469</v>
      </c>
      <c r="G1095" s="5">
        <v>428.2</v>
      </c>
      <c r="H1095" s="1" t="s">
        <v>3468</v>
      </c>
      <c r="I1095" s="1" t="s">
        <v>16</v>
      </c>
      <c r="J1095" s="1" t="s">
        <v>1261</v>
      </c>
      <c r="K1095" s="1" t="s">
        <v>106</v>
      </c>
      <c r="L1095" s="1" t="s">
        <v>16</v>
      </c>
      <c r="M1095" s="1" t="s">
        <v>1413</v>
      </c>
      <c r="N1095" s="2">
        <v>36546</v>
      </c>
      <c r="O1095" s="1" t="s">
        <v>3467</v>
      </c>
      <c r="P1095" s="1">
        <v>453411</v>
      </c>
      <c r="Q1095" s="1">
        <v>375765</v>
      </c>
      <c r="R1095" s="1">
        <v>120</v>
      </c>
      <c r="S1095" s="1" t="s">
        <v>1258</v>
      </c>
      <c r="T1095" s="1" t="s">
        <v>3466</v>
      </c>
      <c r="U1095" s="1">
        <v>20</v>
      </c>
      <c r="V1095" s="1" t="s">
        <v>1194</v>
      </c>
      <c r="W1095" s="1">
        <v>0</v>
      </c>
      <c r="X1095" s="1">
        <v>20</v>
      </c>
      <c r="Z1095" s="1">
        <v>1</v>
      </c>
      <c r="AA1095" s="1">
        <v>0</v>
      </c>
      <c r="AB1095" s="1">
        <v>0</v>
      </c>
      <c r="AC1095" s="1">
        <v>0</v>
      </c>
      <c r="AD1095" s="1">
        <v>0</v>
      </c>
      <c r="AE1095" s="1">
        <v>0</v>
      </c>
      <c r="AF1095" s="1">
        <v>0</v>
      </c>
      <c r="AG1095" s="1">
        <v>0</v>
      </c>
      <c r="AH1095" s="1">
        <v>0</v>
      </c>
      <c r="AI1095" s="1">
        <v>0</v>
      </c>
      <c r="AJ1095" s="1">
        <v>0</v>
      </c>
      <c r="AK1095" s="1">
        <v>1</v>
      </c>
      <c r="AL1095" s="1">
        <v>0</v>
      </c>
      <c r="AM1095" s="1">
        <v>0</v>
      </c>
      <c r="AN1095" s="1">
        <v>0</v>
      </c>
      <c r="AO1095" s="1">
        <v>0</v>
      </c>
      <c r="AP1095" s="1">
        <v>0</v>
      </c>
      <c r="AQ1095" s="1" t="s">
        <v>1333</v>
      </c>
      <c r="AR1095" s="1">
        <v>0</v>
      </c>
      <c r="AT1095" s="1" t="s">
        <v>16</v>
      </c>
      <c r="AU1095" s="1" t="s">
        <v>1206</v>
      </c>
      <c r="AV1095" s="1" t="s">
        <v>1452</v>
      </c>
      <c r="AW1095" s="1">
        <v>4</v>
      </c>
      <c r="AX1095" s="1">
        <v>0</v>
      </c>
      <c r="CI1095" s="2">
        <v>41411</v>
      </c>
    </row>
    <row r="1096" spans="1:88" ht="45" x14ac:dyDescent="0.25">
      <c r="A1096" s="1">
        <v>429</v>
      </c>
      <c r="B1096" s="1" t="s">
        <v>112</v>
      </c>
      <c r="G1096" s="5">
        <v>429.1</v>
      </c>
      <c r="H1096" s="1" t="s">
        <v>1426</v>
      </c>
      <c r="I1096" s="1" t="s">
        <v>16</v>
      </c>
      <c r="J1096" s="1" t="s">
        <v>980</v>
      </c>
      <c r="K1096" s="1" t="s">
        <v>113</v>
      </c>
      <c r="L1096" s="1" t="s">
        <v>16</v>
      </c>
      <c r="M1096" s="1" t="s">
        <v>1413</v>
      </c>
      <c r="N1096" s="2">
        <v>36582</v>
      </c>
      <c r="O1096" s="1" t="s">
        <v>3465</v>
      </c>
      <c r="P1096" s="1">
        <v>331777</v>
      </c>
      <c r="Q1096" s="1">
        <v>666793</v>
      </c>
      <c r="R1096" s="1">
        <v>66</v>
      </c>
      <c r="S1096" s="1" t="s">
        <v>1191</v>
      </c>
      <c r="T1096" s="1" t="s">
        <v>3464</v>
      </c>
      <c r="U1096" s="1">
        <v>0.1</v>
      </c>
      <c r="V1096" s="1" t="s">
        <v>1022</v>
      </c>
      <c r="W1096" s="1">
        <v>76.491</v>
      </c>
      <c r="X1096" s="1">
        <v>0.01</v>
      </c>
      <c r="Y1096" s="1" t="s">
        <v>1022</v>
      </c>
      <c r="Z1096" s="1">
        <v>1</v>
      </c>
      <c r="AA1096" s="1">
        <v>0</v>
      </c>
      <c r="AB1096" s="1">
        <v>0</v>
      </c>
      <c r="AC1096" s="1">
        <v>1</v>
      </c>
      <c r="AD1096" s="1">
        <v>0</v>
      </c>
      <c r="AE1096" s="1">
        <v>0</v>
      </c>
      <c r="AF1096" s="1">
        <v>0</v>
      </c>
      <c r="AG1096" s="1">
        <v>0</v>
      </c>
      <c r="AH1096" s="1">
        <v>0</v>
      </c>
      <c r="AI1096" s="1">
        <v>0</v>
      </c>
      <c r="AJ1096" s="1">
        <v>0</v>
      </c>
      <c r="AK1096" s="1">
        <v>0</v>
      </c>
      <c r="AL1096" s="1">
        <v>0</v>
      </c>
      <c r="AM1096" s="1">
        <v>0</v>
      </c>
      <c r="AN1096" s="1">
        <v>0</v>
      </c>
      <c r="AO1096" s="1">
        <v>0</v>
      </c>
      <c r="AP1096" s="1">
        <v>0</v>
      </c>
      <c r="AQ1096" s="1" t="s">
        <v>1326</v>
      </c>
      <c r="AR1096" s="1">
        <v>0</v>
      </c>
      <c r="AT1096" s="1" t="s">
        <v>16</v>
      </c>
      <c r="AU1096" s="1" t="s">
        <v>1162</v>
      </c>
      <c r="AV1096" s="1" t="s">
        <v>1452</v>
      </c>
      <c r="AW1096" s="1">
        <v>4</v>
      </c>
      <c r="AX1096" s="1">
        <v>4</v>
      </c>
      <c r="CI1096" s="2">
        <v>41411</v>
      </c>
      <c r="CJ1096" s="2">
        <v>39881</v>
      </c>
    </row>
    <row r="1097" spans="1:88" x14ac:dyDescent="0.25">
      <c r="A1097" s="1">
        <v>430</v>
      </c>
      <c r="B1097" s="1" t="s">
        <v>114</v>
      </c>
      <c r="G1097" s="5">
        <v>430.1</v>
      </c>
      <c r="H1097" s="1" t="s">
        <v>1426</v>
      </c>
      <c r="I1097" s="1" t="s">
        <v>16</v>
      </c>
      <c r="J1097" s="1" t="s">
        <v>942</v>
      </c>
      <c r="K1097" s="1" t="s">
        <v>115</v>
      </c>
      <c r="L1097" s="1" t="s">
        <v>16</v>
      </c>
      <c r="M1097" s="1" t="s">
        <v>2433</v>
      </c>
      <c r="N1097" s="2">
        <v>36586</v>
      </c>
      <c r="O1097" s="1" t="s">
        <v>3463</v>
      </c>
      <c r="P1097" s="1">
        <v>328902</v>
      </c>
      <c r="Q1097" s="1">
        <v>327447</v>
      </c>
      <c r="R1097" s="1">
        <v>126</v>
      </c>
      <c r="S1097" s="1" t="s">
        <v>1209</v>
      </c>
      <c r="T1097" s="1" t="s">
        <v>3462</v>
      </c>
      <c r="U1097" s="1">
        <v>20</v>
      </c>
      <c r="V1097" s="1" t="s">
        <v>1194</v>
      </c>
      <c r="W1097" s="1">
        <v>140</v>
      </c>
      <c r="X1097" s="1">
        <v>5</v>
      </c>
      <c r="Y1097" s="1" t="s">
        <v>1256</v>
      </c>
      <c r="Z1097" s="1">
        <v>1</v>
      </c>
      <c r="AA1097" s="1">
        <v>0</v>
      </c>
      <c r="AB1097" s="1">
        <v>0</v>
      </c>
      <c r="AC1097" s="1">
        <v>1</v>
      </c>
      <c r="AD1097" s="1">
        <v>0</v>
      </c>
      <c r="AE1097" s="1">
        <v>0</v>
      </c>
      <c r="AF1097" s="1">
        <v>0</v>
      </c>
      <c r="AG1097" s="1">
        <v>0</v>
      </c>
      <c r="AH1097" s="1">
        <v>0</v>
      </c>
      <c r="AI1097" s="1">
        <v>0</v>
      </c>
      <c r="AJ1097" s="1">
        <v>0</v>
      </c>
      <c r="AK1097" s="1">
        <v>0</v>
      </c>
      <c r="AL1097" s="1">
        <v>0</v>
      </c>
      <c r="AM1097" s="1">
        <v>0</v>
      </c>
      <c r="AN1097" s="1">
        <v>0</v>
      </c>
      <c r="AO1097" s="1">
        <v>0</v>
      </c>
      <c r="AP1097" s="1">
        <v>0</v>
      </c>
      <c r="AQ1097" s="1" t="s">
        <v>1326</v>
      </c>
      <c r="AR1097" s="1">
        <v>0</v>
      </c>
      <c r="AT1097" s="1" t="s">
        <v>16</v>
      </c>
      <c r="AU1097" s="1" t="s">
        <v>1206</v>
      </c>
      <c r="AV1097" s="1" t="s">
        <v>1332</v>
      </c>
      <c r="AW1097" s="1">
        <v>2</v>
      </c>
      <c r="AX1097" s="1">
        <v>2</v>
      </c>
      <c r="CI1097" s="2">
        <v>41411</v>
      </c>
      <c r="CJ1097" s="2">
        <v>39881</v>
      </c>
    </row>
    <row r="1098" spans="1:88" ht="30" x14ac:dyDescent="0.25">
      <c r="A1098" s="1">
        <v>431</v>
      </c>
      <c r="B1098" s="1" t="s">
        <v>116</v>
      </c>
      <c r="G1098" s="5">
        <v>431.2</v>
      </c>
      <c r="H1098" s="1" t="s">
        <v>3458</v>
      </c>
      <c r="I1098" s="1" t="s">
        <v>16</v>
      </c>
      <c r="J1098" s="1" t="s">
        <v>995</v>
      </c>
      <c r="K1098" s="1" t="s">
        <v>117</v>
      </c>
      <c r="L1098" s="1" t="s">
        <v>16</v>
      </c>
      <c r="M1098" s="1" t="s">
        <v>2433</v>
      </c>
      <c r="N1098" s="2">
        <v>36594</v>
      </c>
      <c r="O1098" s="1" t="s">
        <v>3457</v>
      </c>
      <c r="P1098" s="1">
        <v>420525</v>
      </c>
      <c r="Q1098" s="1">
        <v>535914</v>
      </c>
      <c r="R1098" s="1">
        <v>93</v>
      </c>
      <c r="S1098" s="1" t="s">
        <v>1163</v>
      </c>
      <c r="T1098" s="1" t="s">
        <v>3456</v>
      </c>
      <c r="U1098" s="1">
        <v>20</v>
      </c>
      <c r="V1098" s="1" t="s">
        <v>1194</v>
      </c>
      <c r="W1098" s="1">
        <v>125</v>
      </c>
      <c r="X1098" s="1">
        <v>20</v>
      </c>
      <c r="Z1098" s="1">
        <v>1</v>
      </c>
      <c r="AA1098" s="1">
        <v>0</v>
      </c>
      <c r="AB1098" s="1">
        <v>0</v>
      </c>
      <c r="AC1098" s="1">
        <v>0</v>
      </c>
      <c r="AD1098" s="1">
        <v>0</v>
      </c>
      <c r="AE1098" s="1">
        <v>0</v>
      </c>
      <c r="AF1098" s="1">
        <v>0</v>
      </c>
      <c r="AG1098" s="1">
        <v>0</v>
      </c>
      <c r="AH1098" s="1">
        <v>0</v>
      </c>
      <c r="AI1098" s="1">
        <v>0</v>
      </c>
      <c r="AJ1098" s="1">
        <v>0</v>
      </c>
      <c r="AK1098" s="1">
        <v>1</v>
      </c>
      <c r="AL1098" s="1">
        <v>0</v>
      </c>
      <c r="AM1098" s="1">
        <v>0</v>
      </c>
      <c r="AN1098" s="1">
        <v>0</v>
      </c>
      <c r="AO1098" s="1">
        <v>0</v>
      </c>
      <c r="AP1098" s="1">
        <v>0</v>
      </c>
      <c r="AQ1098" s="1" t="s">
        <v>1333</v>
      </c>
      <c r="AR1098" s="1">
        <v>0</v>
      </c>
      <c r="AT1098" s="1" t="s">
        <v>16</v>
      </c>
      <c r="AU1098" s="1" t="s">
        <v>1162</v>
      </c>
      <c r="AV1098" s="1" t="s">
        <v>1019</v>
      </c>
      <c r="AW1098" s="1">
        <v>12</v>
      </c>
      <c r="AX1098" s="1">
        <v>0</v>
      </c>
      <c r="CI1098" s="2">
        <v>41411</v>
      </c>
    </row>
    <row r="1099" spans="1:88" ht="30" x14ac:dyDescent="0.25">
      <c r="A1099" s="1">
        <v>431</v>
      </c>
      <c r="B1099" s="1" t="s">
        <v>116</v>
      </c>
      <c r="G1099" s="5">
        <v>431.1</v>
      </c>
      <c r="H1099" s="1" t="s">
        <v>3461</v>
      </c>
      <c r="I1099" s="1" t="s">
        <v>16</v>
      </c>
      <c r="J1099" s="1" t="s">
        <v>995</v>
      </c>
      <c r="K1099" s="1" t="s">
        <v>117</v>
      </c>
      <c r="L1099" s="1" t="s">
        <v>16</v>
      </c>
      <c r="M1099" s="1" t="s">
        <v>2433</v>
      </c>
      <c r="N1099" s="2">
        <v>36594</v>
      </c>
      <c r="O1099" s="1" t="s">
        <v>3460</v>
      </c>
      <c r="P1099" s="1">
        <v>420452</v>
      </c>
      <c r="Q1099" s="1">
        <v>535952</v>
      </c>
      <c r="R1099" s="1">
        <v>93</v>
      </c>
      <c r="S1099" s="1" t="s">
        <v>1163</v>
      </c>
      <c r="T1099" s="1" t="s">
        <v>3459</v>
      </c>
      <c r="U1099" s="1">
        <v>20</v>
      </c>
      <c r="V1099" s="1" t="s">
        <v>1194</v>
      </c>
      <c r="W1099" s="1">
        <v>125</v>
      </c>
      <c r="X1099" s="1">
        <v>5</v>
      </c>
      <c r="Y1099" s="1" t="s">
        <v>1256</v>
      </c>
      <c r="Z1099" s="1">
        <v>1</v>
      </c>
      <c r="AA1099" s="1">
        <v>0</v>
      </c>
      <c r="AB1099" s="1">
        <v>0</v>
      </c>
      <c r="AC1099" s="1">
        <v>0</v>
      </c>
      <c r="AD1099" s="1">
        <v>0</v>
      </c>
      <c r="AE1099" s="1">
        <v>0</v>
      </c>
      <c r="AF1099" s="1">
        <v>0</v>
      </c>
      <c r="AG1099" s="1">
        <v>0</v>
      </c>
      <c r="AH1099" s="1">
        <v>0</v>
      </c>
      <c r="AI1099" s="1">
        <v>0</v>
      </c>
      <c r="AJ1099" s="1">
        <v>0</v>
      </c>
      <c r="AK1099" s="1">
        <v>0</v>
      </c>
      <c r="AL1099" s="1">
        <v>0</v>
      </c>
      <c r="AM1099" s="1">
        <v>0</v>
      </c>
      <c r="AN1099" s="1">
        <v>1</v>
      </c>
      <c r="AO1099" s="1">
        <v>0</v>
      </c>
      <c r="AP1099" s="1">
        <v>0</v>
      </c>
      <c r="AQ1099" s="1" t="s">
        <v>1591</v>
      </c>
      <c r="AR1099" s="1">
        <v>0</v>
      </c>
      <c r="AT1099" s="1" t="s">
        <v>16</v>
      </c>
      <c r="AU1099" s="1" t="s">
        <v>1162</v>
      </c>
      <c r="AV1099" s="1" t="s">
        <v>1019</v>
      </c>
      <c r="AW1099" s="1">
        <v>12</v>
      </c>
      <c r="AX1099" s="1">
        <v>12</v>
      </c>
      <c r="CI1099" s="2">
        <v>41411</v>
      </c>
    </row>
    <row r="1100" spans="1:88" ht="30" x14ac:dyDescent="0.25">
      <c r="A1100" s="1">
        <v>432</v>
      </c>
      <c r="B1100" s="1" t="s">
        <v>113</v>
      </c>
      <c r="G1100" s="5">
        <v>432.1</v>
      </c>
      <c r="H1100" s="1" t="s">
        <v>2950</v>
      </c>
      <c r="I1100" s="1" t="s">
        <v>16</v>
      </c>
      <c r="J1100" s="1" t="s">
        <v>980</v>
      </c>
      <c r="K1100" s="1" t="s">
        <v>113</v>
      </c>
      <c r="L1100" s="1" t="s">
        <v>16</v>
      </c>
      <c r="M1100" s="1" t="s">
        <v>1413</v>
      </c>
      <c r="N1100" s="2">
        <v>36680</v>
      </c>
      <c r="O1100" s="1" t="s">
        <v>3455</v>
      </c>
      <c r="P1100" s="1">
        <v>327269</v>
      </c>
      <c r="Q1100" s="1">
        <v>665076</v>
      </c>
      <c r="R1100" s="1">
        <v>66</v>
      </c>
      <c r="S1100" s="1" t="s">
        <v>1191</v>
      </c>
      <c r="T1100" s="1" t="s">
        <v>3454</v>
      </c>
      <c r="U1100" s="1">
        <v>20</v>
      </c>
      <c r="V1100" s="1" t="s">
        <v>1194</v>
      </c>
      <c r="W1100" s="1">
        <v>153.86000000000001</v>
      </c>
      <c r="X1100" s="1">
        <v>0.01</v>
      </c>
      <c r="Y1100" s="1" t="s">
        <v>1194</v>
      </c>
      <c r="Z1100" s="1">
        <v>1</v>
      </c>
      <c r="AA1100" s="1">
        <v>0</v>
      </c>
      <c r="AB1100" s="1">
        <v>0</v>
      </c>
      <c r="AC1100" s="1">
        <v>1</v>
      </c>
      <c r="AD1100" s="1">
        <v>0</v>
      </c>
      <c r="AE1100" s="1">
        <v>0</v>
      </c>
      <c r="AF1100" s="1">
        <v>0</v>
      </c>
      <c r="AG1100" s="1">
        <v>0</v>
      </c>
      <c r="AH1100" s="1">
        <v>0</v>
      </c>
      <c r="AI1100" s="1">
        <v>0</v>
      </c>
      <c r="AJ1100" s="1">
        <v>0</v>
      </c>
      <c r="AK1100" s="1">
        <v>1</v>
      </c>
      <c r="AL1100" s="1">
        <v>0</v>
      </c>
      <c r="AM1100" s="1">
        <v>0</v>
      </c>
      <c r="AN1100" s="1">
        <v>0</v>
      </c>
      <c r="AO1100" s="1">
        <v>0</v>
      </c>
      <c r="AP1100" s="1">
        <v>0</v>
      </c>
      <c r="AQ1100" s="1" t="s">
        <v>1251</v>
      </c>
      <c r="AR1100" s="1">
        <v>0</v>
      </c>
      <c r="AT1100" s="1" t="s">
        <v>16</v>
      </c>
      <c r="AU1100" s="1" t="s">
        <v>1162</v>
      </c>
      <c r="AV1100" s="1" t="s">
        <v>1019</v>
      </c>
      <c r="AW1100" s="1">
        <v>12</v>
      </c>
      <c r="AX1100" s="1">
        <v>12</v>
      </c>
      <c r="CI1100" s="2">
        <v>41411</v>
      </c>
    </row>
    <row r="1101" spans="1:88" ht="30" x14ac:dyDescent="0.25">
      <c r="A1101" s="1">
        <v>433</v>
      </c>
      <c r="B1101" s="1" t="s">
        <v>118</v>
      </c>
      <c r="G1101" s="5">
        <v>433.2</v>
      </c>
      <c r="H1101" s="1" t="s">
        <v>1887</v>
      </c>
      <c r="I1101" s="1" t="s">
        <v>16</v>
      </c>
      <c r="J1101" s="1" t="s">
        <v>70</v>
      </c>
      <c r="K1101" s="1" t="s">
        <v>47</v>
      </c>
      <c r="L1101" s="1" t="s">
        <v>16</v>
      </c>
      <c r="M1101" s="1" t="s">
        <v>1413</v>
      </c>
      <c r="N1101" s="2">
        <v>36619</v>
      </c>
      <c r="O1101" s="1" t="s">
        <v>3451</v>
      </c>
      <c r="P1101" s="1">
        <v>442993</v>
      </c>
      <c r="Q1101" s="1">
        <v>398120</v>
      </c>
      <c r="R1101" s="1">
        <v>111</v>
      </c>
      <c r="S1101" s="1" t="s">
        <v>1258</v>
      </c>
      <c r="T1101" s="1" t="s">
        <v>3450</v>
      </c>
      <c r="U1101" s="1">
        <v>20</v>
      </c>
      <c r="V1101" s="1" t="s">
        <v>1194</v>
      </c>
      <c r="W1101" s="1">
        <v>0</v>
      </c>
      <c r="X1101" s="1">
        <v>20</v>
      </c>
      <c r="Z1101" s="1">
        <v>1</v>
      </c>
      <c r="AA1101" s="1">
        <v>0</v>
      </c>
      <c r="AB1101" s="1">
        <v>0</v>
      </c>
      <c r="AC1101" s="1">
        <v>0</v>
      </c>
      <c r="AD1101" s="1">
        <v>0</v>
      </c>
      <c r="AE1101" s="1">
        <v>0</v>
      </c>
      <c r="AF1101" s="1">
        <v>0</v>
      </c>
      <c r="AG1101" s="1">
        <v>0</v>
      </c>
      <c r="AH1101" s="1">
        <v>0</v>
      </c>
      <c r="AI1101" s="1">
        <v>0</v>
      </c>
      <c r="AJ1101" s="1">
        <v>0</v>
      </c>
      <c r="AK1101" s="1">
        <v>1</v>
      </c>
      <c r="AL1101" s="1">
        <v>0</v>
      </c>
      <c r="AM1101" s="1">
        <v>0</v>
      </c>
      <c r="AN1101" s="1">
        <v>0</v>
      </c>
      <c r="AO1101" s="1">
        <v>0</v>
      </c>
      <c r="AP1101" s="1">
        <v>0</v>
      </c>
      <c r="AQ1101" s="1" t="s">
        <v>1333</v>
      </c>
      <c r="AR1101" s="1">
        <v>0</v>
      </c>
      <c r="AT1101" s="1" t="s">
        <v>16</v>
      </c>
      <c r="AU1101" s="1" t="s">
        <v>1206</v>
      </c>
      <c r="AV1101" s="1" t="s">
        <v>1332</v>
      </c>
      <c r="AW1101" s="1">
        <v>2</v>
      </c>
      <c r="AX1101" s="1">
        <v>0</v>
      </c>
      <c r="CI1101" s="2">
        <v>41411</v>
      </c>
      <c r="CJ1101" s="2">
        <v>39881</v>
      </c>
    </row>
    <row r="1102" spans="1:88" ht="30" x14ac:dyDescent="0.25">
      <c r="A1102" s="1">
        <v>433</v>
      </c>
      <c r="B1102" s="1" t="s">
        <v>118</v>
      </c>
      <c r="G1102" s="5">
        <v>433.1</v>
      </c>
      <c r="H1102" s="1" t="s">
        <v>1884</v>
      </c>
      <c r="I1102" s="1" t="s">
        <v>16</v>
      </c>
      <c r="J1102" s="1" t="s">
        <v>70</v>
      </c>
      <c r="K1102" s="1" t="s">
        <v>47</v>
      </c>
      <c r="L1102" s="1" t="s">
        <v>16</v>
      </c>
      <c r="M1102" s="1" t="s">
        <v>1413</v>
      </c>
      <c r="N1102" s="2">
        <v>36619</v>
      </c>
      <c r="O1102" s="1" t="s">
        <v>3453</v>
      </c>
      <c r="P1102" s="1">
        <v>442961</v>
      </c>
      <c r="Q1102" s="1">
        <v>398086</v>
      </c>
      <c r="R1102" s="1">
        <v>111</v>
      </c>
      <c r="S1102" s="1" t="s">
        <v>1258</v>
      </c>
      <c r="T1102" s="1" t="s">
        <v>3452</v>
      </c>
      <c r="U1102" s="1">
        <v>20</v>
      </c>
      <c r="V1102" s="1" t="s">
        <v>1194</v>
      </c>
      <c r="W1102" s="1">
        <v>0</v>
      </c>
      <c r="X1102" s="1">
        <v>20</v>
      </c>
      <c r="Z1102" s="1">
        <v>1</v>
      </c>
      <c r="AA1102" s="1">
        <v>0</v>
      </c>
      <c r="AB1102" s="1">
        <v>0</v>
      </c>
      <c r="AC1102" s="1">
        <v>0</v>
      </c>
      <c r="AD1102" s="1">
        <v>0</v>
      </c>
      <c r="AE1102" s="1">
        <v>0</v>
      </c>
      <c r="AF1102" s="1">
        <v>0</v>
      </c>
      <c r="AG1102" s="1">
        <v>0</v>
      </c>
      <c r="AH1102" s="1">
        <v>0</v>
      </c>
      <c r="AI1102" s="1">
        <v>0</v>
      </c>
      <c r="AJ1102" s="1">
        <v>0</v>
      </c>
      <c r="AK1102" s="1">
        <v>1</v>
      </c>
      <c r="AL1102" s="1">
        <v>0</v>
      </c>
      <c r="AM1102" s="1">
        <v>0</v>
      </c>
      <c r="AN1102" s="1">
        <v>0</v>
      </c>
      <c r="AO1102" s="1">
        <v>0</v>
      </c>
      <c r="AP1102" s="1">
        <v>0</v>
      </c>
      <c r="AQ1102" s="1" t="s">
        <v>1333</v>
      </c>
      <c r="AR1102" s="1">
        <v>0</v>
      </c>
      <c r="AT1102" s="1" t="s">
        <v>16</v>
      </c>
      <c r="AU1102" s="1" t="s">
        <v>1206</v>
      </c>
      <c r="AV1102" s="1" t="s">
        <v>1332</v>
      </c>
      <c r="AW1102" s="1">
        <v>2</v>
      </c>
      <c r="AX1102" s="1">
        <v>2</v>
      </c>
      <c r="CI1102" s="2">
        <v>41411</v>
      </c>
      <c r="CJ1102" s="2">
        <v>39881</v>
      </c>
    </row>
    <row r="1103" spans="1:88" ht="30" x14ac:dyDescent="0.25">
      <c r="A1103" s="1">
        <v>433</v>
      </c>
      <c r="B1103" s="1" t="s">
        <v>119</v>
      </c>
      <c r="F1103" s="1" t="s">
        <v>118</v>
      </c>
      <c r="G1103" s="5">
        <v>433.3</v>
      </c>
      <c r="H1103" s="1" t="s">
        <v>3449</v>
      </c>
      <c r="I1103" s="1" t="s">
        <v>16</v>
      </c>
      <c r="J1103" s="1" t="s">
        <v>70</v>
      </c>
      <c r="K1103" s="1" t="s">
        <v>47</v>
      </c>
      <c r="L1103" s="1" t="s">
        <v>16</v>
      </c>
      <c r="M1103" s="1" t="s">
        <v>1413</v>
      </c>
      <c r="N1103" s="2">
        <v>36619</v>
      </c>
      <c r="O1103" s="1" t="s">
        <v>3448</v>
      </c>
      <c r="P1103" s="1">
        <v>442238</v>
      </c>
      <c r="Q1103" s="1">
        <v>397993</v>
      </c>
      <c r="R1103" s="1">
        <v>111</v>
      </c>
      <c r="S1103" s="1" t="s">
        <v>1258</v>
      </c>
      <c r="T1103" s="1" t="s">
        <v>3447</v>
      </c>
      <c r="U1103" s="1">
        <v>20</v>
      </c>
      <c r="V1103" s="1" t="s">
        <v>1194</v>
      </c>
      <c r="W1103" s="1">
        <v>100</v>
      </c>
      <c r="X1103" s="1">
        <v>10</v>
      </c>
      <c r="Y1103" s="1" t="s">
        <v>1256</v>
      </c>
      <c r="Z1103" s="1">
        <v>1</v>
      </c>
      <c r="AA1103" s="1">
        <v>0</v>
      </c>
      <c r="AB1103" s="1">
        <v>0</v>
      </c>
      <c r="AC1103" s="1">
        <v>0</v>
      </c>
      <c r="AD1103" s="1">
        <v>0</v>
      </c>
      <c r="AE1103" s="1">
        <v>0</v>
      </c>
      <c r="AF1103" s="1">
        <v>0</v>
      </c>
      <c r="AG1103" s="1">
        <v>0</v>
      </c>
      <c r="AH1103" s="1">
        <v>0</v>
      </c>
      <c r="AI1103" s="1">
        <v>0</v>
      </c>
      <c r="AJ1103" s="1">
        <v>0</v>
      </c>
      <c r="AK1103" s="1">
        <v>0</v>
      </c>
      <c r="AL1103" s="1">
        <v>0</v>
      </c>
      <c r="AM1103" s="1">
        <v>0</v>
      </c>
      <c r="AN1103" s="1">
        <v>1</v>
      </c>
      <c r="AO1103" s="1">
        <v>0</v>
      </c>
      <c r="AP1103" s="1">
        <v>0</v>
      </c>
      <c r="AQ1103" s="1" t="s">
        <v>1591</v>
      </c>
      <c r="AR1103" s="1">
        <v>0</v>
      </c>
      <c r="AT1103" s="1" t="s">
        <v>16</v>
      </c>
      <c r="AU1103" s="1" t="s">
        <v>1206</v>
      </c>
      <c r="AV1103" s="1" t="s">
        <v>1332</v>
      </c>
      <c r="AW1103" s="1">
        <v>2</v>
      </c>
      <c r="AX1103" s="1">
        <v>0</v>
      </c>
      <c r="CI1103" s="2">
        <v>41411</v>
      </c>
      <c r="CJ1103" s="2">
        <v>39881</v>
      </c>
    </row>
    <row r="1104" spans="1:88" ht="60" x14ac:dyDescent="0.25">
      <c r="A1104" s="1">
        <v>434</v>
      </c>
      <c r="B1104" s="1" t="s">
        <v>120</v>
      </c>
      <c r="G1104" s="5">
        <v>434.1</v>
      </c>
      <c r="H1104" s="1" t="s">
        <v>3446</v>
      </c>
      <c r="I1104" s="1" t="s">
        <v>16</v>
      </c>
      <c r="J1104" s="1" t="s">
        <v>942</v>
      </c>
      <c r="K1104" s="1" t="s">
        <v>121</v>
      </c>
      <c r="L1104" s="1" t="s">
        <v>90</v>
      </c>
      <c r="M1104" s="1" t="s">
        <v>2433</v>
      </c>
      <c r="N1104" s="2">
        <v>36647</v>
      </c>
      <c r="P1104" s="1">
        <v>380989</v>
      </c>
      <c r="Q1104" s="1">
        <v>346606</v>
      </c>
      <c r="R1104" s="1">
        <v>118</v>
      </c>
      <c r="S1104" s="1" t="s">
        <v>1209</v>
      </c>
      <c r="T1104" s="1" t="s">
        <v>3445</v>
      </c>
      <c r="U1104" s="1">
        <v>10</v>
      </c>
      <c r="V1104" s="1" t="s">
        <v>1529</v>
      </c>
      <c r="W1104" s="1">
        <v>180</v>
      </c>
      <c r="X1104" s="1">
        <v>15</v>
      </c>
      <c r="Y1104" s="1" t="s">
        <v>1529</v>
      </c>
      <c r="Z1104" s="1">
        <v>1</v>
      </c>
      <c r="AA1104" s="1">
        <v>0</v>
      </c>
      <c r="AB1104" s="1">
        <v>0</v>
      </c>
      <c r="AC1104" s="1">
        <v>0</v>
      </c>
      <c r="AD1104" s="1">
        <v>0</v>
      </c>
      <c r="AE1104" s="1">
        <v>0</v>
      </c>
      <c r="AF1104" s="1">
        <v>0</v>
      </c>
      <c r="AG1104" s="1">
        <v>0</v>
      </c>
      <c r="AH1104" s="1">
        <v>0</v>
      </c>
      <c r="AI1104" s="1">
        <v>0</v>
      </c>
      <c r="AJ1104" s="1">
        <v>0</v>
      </c>
      <c r="AK1104" s="1">
        <v>1</v>
      </c>
      <c r="AL1104" s="1">
        <v>0</v>
      </c>
      <c r="AM1104" s="1">
        <v>0</v>
      </c>
      <c r="AN1104" s="1">
        <v>0</v>
      </c>
      <c r="AO1104" s="1">
        <v>0</v>
      </c>
      <c r="AP1104" s="1">
        <v>0</v>
      </c>
      <c r="AQ1104" s="1" t="s">
        <v>1333</v>
      </c>
      <c r="AR1104" s="1">
        <v>0</v>
      </c>
      <c r="AT1104" s="1" t="s">
        <v>16</v>
      </c>
      <c r="AU1104" s="1" t="s">
        <v>1206</v>
      </c>
      <c r="AV1104" s="1" t="s">
        <v>1019</v>
      </c>
      <c r="AW1104" s="1">
        <v>12</v>
      </c>
      <c r="AX1104" s="1">
        <v>12</v>
      </c>
      <c r="AY1104" s="1" t="s">
        <v>3444</v>
      </c>
      <c r="CI1104" s="2">
        <v>41411</v>
      </c>
    </row>
    <row r="1105" spans="1:88" ht="30" x14ac:dyDescent="0.25">
      <c r="A1105" s="1">
        <v>435</v>
      </c>
      <c r="B1105" s="1" t="s">
        <v>122</v>
      </c>
      <c r="G1105" s="5">
        <v>435.3</v>
      </c>
      <c r="H1105" s="1" t="s">
        <v>1884</v>
      </c>
      <c r="I1105" s="1" t="s">
        <v>16</v>
      </c>
      <c r="J1105" s="1" t="s">
        <v>70</v>
      </c>
      <c r="K1105" s="1" t="s">
        <v>123</v>
      </c>
      <c r="L1105" s="1" t="s">
        <v>16</v>
      </c>
      <c r="M1105" s="1" t="s">
        <v>3438</v>
      </c>
      <c r="N1105" s="2">
        <v>36658</v>
      </c>
      <c r="O1105" s="1" t="s">
        <v>3437</v>
      </c>
      <c r="P1105" s="1">
        <v>426931</v>
      </c>
      <c r="Q1105" s="1">
        <v>420723</v>
      </c>
      <c r="R1105" s="1">
        <v>104</v>
      </c>
      <c r="S1105" s="1" t="s">
        <v>1336</v>
      </c>
      <c r="T1105" s="1" t="s">
        <v>3436</v>
      </c>
      <c r="U1105" s="1">
        <v>20</v>
      </c>
      <c r="V1105" s="1" t="s">
        <v>1194</v>
      </c>
      <c r="W1105" s="1">
        <v>0</v>
      </c>
      <c r="X1105" s="1">
        <v>20</v>
      </c>
      <c r="Z1105" s="1">
        <v>1</v>
      </c>
      <c r="AA1105" s="1">
        <v>0</v>
      </c>
      <c r="AB1105" s="1">
        <v>0</v>
      </c>
      <c r="AC1105" s="1">
        <v>0</v>
      </c>
      <c r="AD1105" s="1">
        <v>0</v>
      </c>
      <c r="AE1105" s="1">
        <v>0</v>
      </c>
      <c r="AF1105" s="1">
        <v>0</v>
      </c>
      <c r="AG1105" s="1">
        <v>0</v>
      </c>
      <c r="AH1105" s="1">
        <v>0</v>
      </c>
      <c r="AI1105" s="1">
        <v>0</v>
      </c>
      <c r="AJ1105" s="1">
        <v>0</v>
      </c>
      <c r="AK1105" s="1">
        <v>0</v>
      </c>
      <c r="AL1105" s="1">
        <v>1</v>
      </c>
      <c r="AM1105" s="1">
        <v>0</v>
      </c>
      <c r="AN1105" s="1">
        <v>0</v>
      </c>
      <c r="AO1105" s="1">
        <v>0</v>
      </c>
      <c r="AP1105" s="1">
        <v>0</v>
      </c>
      <c r="AQ1105" s="1" t="s">
        <v>2471</v>
      </c>
      <c r="AR1105" s="1">
        <v>0</v>
      </c>
      <c r="AT1105" s="1" t="s">
        <v>16</v>
      </c>
      <c r="AU1105" s="1" t="s">
        <v>1206</v>
      </c>
      <c r="AV1105" s="1" t="s">
        <v>1452</v>
      </c>
      <c r="AW1105" s="1">
        <v>4</v>
      </c>
      <c r="AX1105" s="1">
        <v>0</v>
      </c>
      <c r="CI1105" s="2">
        <v>41411</v>
      </c>
    </row>
    <row r="1106" spans="1:88" ht="30" x14ac:dyDescent="0.25">
      <c r="A1106" s="1">
        <v>435</v>
      </c>
      <c r="B1106" s="1" t="s">
        <v>122</v>
      </c>
      <c r="G1106" s="5">
        <v>435.2</v>
      </c>
      <c r="H1106" s="1" t="s">
        <v>3441</v>
      </c>
      <c r="I1106" s="1" t="s">
        <v>16</v>
      </c>
      <c r="J1106" s="1" t="s">
        <v>70</v>
      </c>
      <c r="K1106" s="1" t="s">
        <v>123</v>
      </c>
      <c r="L1106" s="1" t="s">
        <v>16</v>
      </c>
      <c r="M1106" s="1" t="s">
        <v>3438</v>
      </c>
      <c r="N1106" s="2">
        <v>36658</v>
      </c>
      <c r="O1106" s="1" t="s">
        <v>3440</v>
      </c>
      <c r="P1106" s="1">
        <v>426928</v>
      </c>
      <c r="Q1106" s="1">
        <v>420735</v>
      </c>
      <c r="R1106" s="1">
        <v>104</v>
      </c>
      <c r="S1106" s="1" t="s">
        <v>1336</v>
      </c>
      <c r="T1106" s="1" t="s">
        <v>3439</v>
      </c>
      <c r="U1106" s="1">
        <v>20</v>
      </c>
      <c r="V1106" s="1" t="s">
        <v>1194</v>
      </c>
      <c r="W1106" s="1">
        <v>0</v>
      </c>
      <c r="X1106" s="1">
        <v>20</v>
      </c>
      <c r="Z1106" s="1">
        <v>1</v>
      </c>
      <c r="AA1106" s="1">
        <v>0</v>
      </c>
      <c r="AB1106" s="1">
        <v>0</v>
      </c>
      <c r="AC1106" s="1">
        <v>1</v>
      </c>
      <c r="AD1106" s="1">
        <v>0</v>
      </c>
      <c r="AE1106" s="1">
        <v>0</v>
      </c>
      <c r="AF1106" s="1">
        <v>0</v>
      </c>
      <c r="AG1106" s="1">
        <v>0</v>
      </c>
      <c r="AH1106" s="1">
        <v>0</v>
      </c>
      <c r="AI1106" s="1">
        <v>0</v>
      </c>
      <c r="AJ1106" s="1">
        <v>0</v>
      </c>
      <c r="AK1106" s="1">
        <v>1</v>
      </c>
      <c r="AL1106" s="1">
        <v>0</v>
      </c>
      <c r="AM1106" s="1">
        <v>0</v>
      </c>
      <c r="AN1106" s="1">
        <v>0</v>
      </c>
      <c r="AO1106" s="1">
        <v>0</v>
      </c>
      <c r="AP1106" s="1">
        <v>0</v>
      </c>
      <c r="AQ1106" s="1" t="s">
        <v>1251</v>
      </c>
      <c r="AR1106" s="1">
        <v>0</v>
      </c>
      <c r="AT1106" s="1" t="s">
        <v>16</v>
      </c>
      <c r="AU1106" s="1" t="s">
        <v>1206</v>
      </c>
      <c r="AV1106" s="1" t="s">
        <v>1452</v>
      </c>
      <c r="AW1106" s="1">
        <v>4</v>
      </c>
      <c r="AX1106" s="1">
        <v>0</v>
      </c>
      <c r="CI1106" s="2">
        <v>41411</v>
      </c>
    </row>
    <row r="1107" spans="1:88" ht="30" x14ac:dyDescent="0.25">
      <c r="A1107" s="1">
        <v>435</v>
      </c>
      <c r="B1107" s="1" t="s">
        <v>122</v>
      </c>
      <c r="G1107" s="5">
        <v>435.1</v>
      </c>
      <c r="H1107" s="1" t="s">
        <v>1887</v>
      </c>
      <c r="I1107" s="1" t="s">
        <v>16</v>
      </c>
      <c r="J1107" s="1" t="s">
        <v>70</v>
      </c>
      <c r="K1107" s="1" t="s">
        <v>123</v>
      </c>
      <c r="L1107" s="1" t="s">
        <v>16</v>
      </c>
      <c r="M1107" s="1" t="s">
        <v>3438</v>
      </c>
      <c r="N1107" s="2">
        <v>36658</v>
      </c>
      <c r="O1107" s="1" t="s">
        <v>3443</v>
      </c>
      <c r="P1107" s="1">
        <v>426925</v>
      </c>
      <c r="Q1107" s="1">
        <v>420751</v>
      </c>
      <c r="R1107" s="1">
        <v>104</v>
      </c>
      <c r="S1107" s="1" t="s">
        <v>1336</v>
      </c>
      <c r="T1107" s="1" t="s">
        <v>3442</v>
      </c>
      <c r="U1107" s="1">
        <v>20</v>
      </c>
      <c r="V1107" s="1" t="s">
        <v>1194</v>
      </c>
      <c r="W1107" s="1">
        <v>0</v>
      </c>
      <c r="X1107" s="1">
        <v>20</v>
      </c>
      <c r="Z1107" s="1">
        <v>1</v>
      </c>
      <c r="AA1107" s="1">
        <v>0</v>
      </c>
      <c r="AB1107" s="1">
        <v>0</v>
      </c>
      <c r="AC1107" s="1">
        <v>1</v>
      </c>
      <c r="AD1107" s="1">
        <v>0</v>
      </c>
      <c r="AE1107" s="1">
        <v>0</v>
      </c>
      <c r="AF1107" s="1">
        <v>0</v>
      </c>
      <c r="AG1107" s="1">
        <v>0</v>
      </c>
      <c r="AH1107" s="1">
        <v>0</v>
      </c>
      <c r="AI1107" s="1">
        <v>0</v>
      </c>
      <c r="AJ1107" s="1">
        <v>0</v>
      </c>
      <c r="AK1107" s="1">
        <v>1</v>
      </c>
      <c r="AL1107" s="1">
        <v>0</v>
      </c>
      <c r="AM1107" s="1">
        <v>0</v>
      </c>
      <c r="AN1107" s="1">
        <v>0</v>
      </c>
      <c r="AO1107" s="1">
        <v>0</v>
      </c>
      <c r="AP1107" s="1">
        <v>0</v>
      </c>
      <c r="AQ1107" s="1" t="s">
        <v>1251</v>
      </c>
      <c r="AR1107" s="1">
        <v>0</v>
      </c>
      <c r="AT1107" s="1" t="s">
        <v>16</v>
      </c>
      <c r="AU1107" s="1" t="s">
        <v>1206</v>
      </c>
      <c r="AV1107" s="1" t="s">
        <v>1452</v>
      </c>
      <c r="AW1107" s="1">
        <v>4</v>
      </c>
      <c r="AX1107" s="1">
        <v>4</v>
      </c>
      <c r="CI1107" s="2">
        <v>41411</v>
      </c>
    </row>
    <row r="1108" spans="1:88" ht="30" x14ac:dyDescent="0.25">
      <c r="A1108" s="1">
        <v>436</v>
      </c>
      <c r="B1108" s="1" t="s">
        <v>124</v>
      </c>
      <c r="G1108" s="5">
        <v>436.1</v>
      </c>
      <c r="H1108" s="1" t="s">
        <v>3435</v>
      </c>
      <c r="I1108" s="1" t="s">
        <v>16</v>
      </c>
      <c r="J1108" s="1" t="s">
        <v>1261</v>
      </c>
      <c r="K1108" s="1" t="s">
        <v>108</v>
      </c>
      <c r="L1108" s="1" t="s">
        <v>16</v>
      </c>
      <c r="M1108" s="1" t="s">
        <v>1413</v>
      </c>
      <c r="N1108" s="2">
        <v>36651</v>
      </c>
      <c r="P1108" s="1">
        <v>446409</v>
      </c>
      <c r="Q1108" s="1">
        <v>305721</v>
      </c>
      <c r="R1108" s="1">
        <v>140</v>
      </c>
      <c r="S1108" s="1" t="s">
        <v>1258</v>
      </c>
      <c r="T1108" s="1" t="s">
        <v>3434</v>
      </c>
      <c r="U1108" s="1">
        <v>10</v>
      </c>
      <c r="V1108" s="1" t="s">
        <v>1529</v>
      </c>
      <c r="W1108" s="1">
        <v>134.4</v>
      </c>
      <c r="X1108" s="1">
        <v>0.1</v>
      </c>
      <c r="Y1108" s="1" t="s">
        <v>1022</v>
      </c>
      <c r="Z1108" s="1">
        <v>1</v>
      </c>
      <c r="AA1108" s="1">
        <v>0</v>
      </c>
      <c r="AB1108" s="1">
        <v>0</v>
      </c>
      <c r="AC1108" s="1">
        <v>1</v>
      </c>
      <c r="AD1108" s="1">
        <v>0</v>
      </c>
      <c r="AE1108" s="1">
        <v>0</v>
      </c>
      <c r="AF1108" s="1">
        <v>0</v>
      </c>
      <c r="AG1108" s="1">
        <v>0</v>
      </c>
      <c r="AH1108" s="1">
        <v>0</v>
      </c>
      <c r="AI1108" s="1">
        <v>0</v>
      </c>
      <c r="AJ1108" s="1">
        <v>0</v>
      </c>
      <c r="AK1108" s="1">
        <v>0</v>
      </c>
      <c r="AL1108" s="1">
        <v>0</v>
      </c>
      <c r="AM1108" s="1">
        <v>0</v>
      </c>
      <c r="AN1108" s="1">
        <v>0</v>
      </c>
      <c r="AO1108" s="1">
        <v>0</v>
      </c>
      <c r="AP1108" s="1">
        <v>0</v>
      </c>
      <c r="AQ1108" s="1" t="s">
        <v>1326</v>
      </c>
      <c r="AR1108" s="1">
        <v>0</v>
      </c>
      <c r="AT1108" s="1" t="s">
        <v>16</v>
      </c>
      <c r="AU1108" s="1" t="s">
        <v>1206</v>
      </c>
      <c r="AV1108" s="1" t="s">
        <v>1452</v>
      </c>
      <c r="AW1108" s="1">
        <v>4</v>
      </c>
      <c r="AX1108" s="1">
        <v>4</v>
      </c>
      <c r="CI1108" s="2">
        <v>41411</v>
      </c>
    </row>
    <row r="1109" spans="1:88" ht="30" x14ac:dyDescent="0.25">
      <c r="A1109" s="1">
        <v>437</v>
      </c>
      <c r="B1109" s="1" t="s">
        <v>125</v>
      </c>
      <c r="G1109" s="5">
        <v>437.1</v>
      </c>
      <c r="H1109" s="1" t="s">
        <v>3432</v>
      </c>
      <c r="I1109" s="1" t="s">
        <v>16</v>
      </c>
      <c r="J1109" s="1" t="s">
        <v>1261</v>
      </c>
      <c r="K1109" s="1" t="s">
        <v>108</v>
      </c>
      <c r="L1109" s="1" t="s">
        <v>16</v>
      </c>
      <c r="M1109" s="1" t="s">
        <v>1413</v>
      </c>
      <c r="N1109" s="2">
        <v>36651</v>
      </c>
      <c r="P1109" s="1">
        <v>441659</v>
      </c>
      <c r="Q1109" s="1">
        <v>314921</v>
      </c>
      <c r="R1109" s="1">
        <v>129</v>
      </c>
      <c r="S1109" s="1" t="s">
        <v>1258</v>
      </c>
      <c r="T1109" s="1" t="s">
        <v>3433</v>
      </c>
      <c r="U1109" s="1">
        <v>10</v>
      </c>
      <c r="V1109" s="1" t="s">
        <v>1207</v>
      </c>
      <c r="W1109" s="1">
        <v>154</v>
      </c>
      <c r="X1109" s="1">
        <v>1</v>
      </c>
      <c r="Y1109" s="1" t="s">
        <v>1022</v>
      </c>
      <c r="Z1109" s="1">
        <v>1</v>
      </c>
      <c r="AA1109" s="1">
        <v>0</v>
      </c>
      <c r="AB1109" s="1">
        <v>0</v>
      </c>
      <c r="AC1109" s="1">
        <v>1</v>
      </c>
      <c r="AD1109" s="1">
        <v>0</v>
      </c>
      <c r="AE1109" s="1">
        <v>0</v>
      </c>
      <c r="AF1109" s="1">
        <v>0</v>
      </c>
      <c r="AG1109" s="1">
        <v>0</v>
      </c>
      <c r="AH1109" s="1">
        <v>0</v>
      </c>
      <c r="AI1109" s="1">
        <v>0</v>
      </c>
      <c r="AJ1109" s="1">
        <v>0</v>
      </c>
      <c r="AK1109" s="1">
        <v>0</v>
      </c>
      <c r="AL1109" s="1">
        <v>0</v>
      </c>
      <c r="AM1109" s="1">
        <v>0</v>
      </c>
      <c r="AN1109" s="1">
        <v>0</v>
      </c>
      <c r="AO1109" s="1">
        <v>0</v>
      </c>
      <c r="AP1109" s="1">
        <v>0</v>
      </c>
      <c r="AQ1109" s="1" t="s">
        <v>1326</v>
      </c>
      <c r="AR1109" s="1">
        <v>0</v>
      </c>
      <c r="AT1109" s="1" t="s">
        <v>16</v>
      </c>
      <c r="AU1109" s="1" t="s">
        <v>1206</v>
      </c>
      <c r="AV1109" s="1" t="s">
        <v>1452</v>
      </c>
      <c r="AW1109" s="1">
        <v>4</v>
      </c>
      <c r="AX1109" s="1">
        <v>4</v>
      </c>
      <c r="CI1109" s="2">
        <v>41411</v>
      </c>
    </row>
    <row r="1110" spans="1:88" ht="30" x14ac:dyDescent="0.25">
      <c r="A1110" s="1">
        <v>438</v>
      </c>
      <c r="B1110" s="1" t="s">
        <v>126</v>
      </c>
      <c r="G1110" s="5">
        <v>438.1</v>
      </c>
      <c r="H1110" s="1" t="s">
        <v>3432</v>
      </c>
      <c r="I1110" s="1" t="s">
        <v>16</v>
      </c>
      <c r="J1110" s="1" t="s">
        <v>1261</v>
      </c>
      <c r="K1110" s="1" t="s">
        <v>108</v>
      </c>
      <c r="L1110" s="1" t="s">
        <v>16</v>
      </c>
      <c r="M1110" s="1" t="s">
        <v>1413</v>
      </c>
      <c r="N1110" s="2">
        <v>36651</v>
      </c>
      <c r="P1110" s="1">
        <v>439850</v>
      </c>
      <c r="Q1110" s="1">
        <v>318137</v>
      </c>
      <c r="R1110" s="1">
        <v>128</v>
      </c>
      <c r="S1110" s="1" t="s">
        <v>1258</v>
      </c>
      <c r="T1110" s="1" t="s">
        <v>3422</v>
      </c>
      <c r="U1110" s="1">
        <v>10</v>
      </c>
      <c r="V1110" s="1" t="s">
        <v>1529</v>
      </c>
      <c r="W1110" s="1">
        <v>111.8</v>
      </c>
      <c r="X1110" s="1">
        <v>0.1</v>
      </c>
      <c r="Y1110" s="1" t="s">
        <v>1022</v>
      </c>
      <c r="Z1110" s="1">
        <v>1</v>
      </c>
      <c r="AA1110" s="1">
        <v>0</v>
      </c>
      <c r="AB1110" s="1">
        <v>0</v>
      </c>
      <c r="AC1110" s="1">
        <v>1</v>
      </c>
      <c r="AD1110" s="1">
        <v>0</v>
      </c>
      <c r="AE1110" s="1">
        <v>0</v>
      </c>
      <c r="AF1110" s="1">
        <v>0</v>
      </c>
      <c r="AG1110" s="1">
        <v>0</v>
      </c>
      <c r="AH1110" s="1">
        <v>0</v>
      </c>
      <c r="AI1110" s="1">
        <v>0</v>
      </c>
      <c r="AJ1110" s="1">
        <v>0</v>
      </c>
      <c r="AK1110" s="1">
        <v>0</v>
      </c>
      <c r="AL1110" s="1">
        <v>0</v>
      </c>
      <c r="AM1110" s="1">
        <v>0</v>
      </c>
      <c r="AN1110" s="1">
        <v>0</v>
      </c>
      <c r="AO1110" s="1">
        <v>0</v>
      </c>
      <c r="AP1110" s="1">
        <v>0</v>
      </c>
      <c r="AQ1110" s="1" t="s">
        <v>1326</v>
      </c>
      <c r="AR1110" s="1">
        <v>0</v>
      </c>
      <c r="AT1110" s="1" t="s">
        <v>16</v>
      </c>
      <c r="AU1110" s="1" t="s">
        <v>1206</v>
      </c>
      <c r="AV1110" s="1" t="s">
        <v>1452</v>
      </c>
      <c r="AW1110" s="1">
        <v>4</v>
      </c>
      <c r="AX1110" s="1">
        <v>4</v>
      </c>
      <c r="CI1110" s="2">
        <v>41411</v>
      </c>
    </row>
    <row r="1111" spans="1:88" ht="30" x14ac:dyDescent="0.25">
      <c r="A1111" s="1">
        <v>439</v>
      </c>
      <c r="B1111" s="1" t="s">
        <v>127</v>
      </c>
      <c r="G1111" s="5">
        <v>439.3</v>
      </c>
      <c r="H1111" s="1" t="s">
        <v>1314</v>
      </c>
      <c r="I1111" s="1" t="s">
        <v>16</v>
      </c>
      <c r="J1111" s="1" t="s">
        <v>1261</v>
      </c>
      <c r="K1111" s="1" t="s">
        <v>108</v>
      </c>
      <c r="L1111" s="1" t="s">
        <v>16</v>
      </c>
      <c r="M1111" s="1" t="s">
        <v>1413</v>
      </c>
      <c r="N1111" s="2">
        <v>36651</v>
      </c>
      <c r="P1111" s="1">
        <v>442059</v>
      </c>
      <c r="Q1111" s="1">
        <v>317214</v>
      </c>
      <c r="R1111" s="1">
        <v>129</v>
      </c>
      <c r="S1111" s="1" t="s">
        <v>1258</v>
      </c>
      <c r="T1111" s="1" t="s">
        <v>3427</v>
      </c>
      <c r="U1111" s="1">
        <v>20</v>
      </c>
      <c r="V1111" s="1" t="s">
        <v>1529</v>
      </c>
      <c r="W1111" s="1">
        <v>94</v>
      </c>
      <c r="X1111" s="1">
        <v>20</v>
      </c>
      <c r="Y1111" s="1" t="s">
        <v>1529</v>
      </c>
      <c r="Z1111" s="1">
        <v>1</v>
      </c>
      <c r="AA1111" s="1">
        <v>1</v>
      </c>
      <c r="AB1111" s="1">
        <v>0</v>
      </c>
      <c r="AC1111" s="1">
        <v>0</v>
      </c>
      <c r="AD1111" s="1">
        <v>0</v>
      </c>
      <c r="AE1111" s="1">
        <v>0</v>
      </c>
      <c r="AF1111" s="1">
        <v>0</v>
      </c>
      <c r="AG1111" s="1">
        <v>0</v>
      </c>
      <c r="AH1111" s="1">
        <v>0</v>
      </c>
      <c r="AI1111" s="1">
        <v>1</v>
      </c>
      <c r="AJ1111" s="1">
        <v>0</v>
      </c>
      <c r="AK1111" s="1">
        <v>0</v>
      </c>
      <c r="AL1111" s="1">
        <v>0</v>
      </c>
      <c r="AM1111" s="1">
        <v>0</v>
      </c>
      <c r="AN1111" s="1">
        <v>0</v>
      </c>
      <c r="AO1111" s="1">
        <v>0</v>
      </c>
      <c r="AP1111" s="1">
        <v>0</v>
      </c>
      <c r="AQ1111" s="1" t="s">
        <v>1465</v>
      </c>
      <c r="AR1111" s="1">
        <v>0</v>
      </c>
      <c r="AT1111" s="1" t="s">
        <v>16</v>
      </c>
      <c r="AU1111" s="1" t="s">
        <v>1206</v>
      </c>
      <c r="AV1111" s="1" t="s">
        <v>1452</v>
      </c>
      <c r="AW1111" s="1">
        <v>4</v>
      </c>
      <c r="AX1111" s="1">
        <v>0</v>
      </c>
      <c r="AZ1111" s="1" t="s">
        <v>1065</v>
      </c>
      <c r="BB1111" s="1" t="s">
        <v>1543</v>
      </c>
      <c r="BD1111" s="1" t="s">
        <v>108</v>
      </c>
      <c r="BE1111" s="1" t="s">
        <v>1452</v>
      </c>
      <c r="BF1111" s="3">
        <v>4</v>
      </c>
      <c r="BG1111" s="1" t="s">
        <v>108</v>
      </c>
      <c r="BH1111" s="1" t="s">
        <v>1135</v>
      </c>
      <c r="BI1111" s="1" t="s">
        <v>1173</v>
      </c>
      <c r="BJ1111" s="1" t="s">
        <v>1172</v>
      </c>
      <c r="BK1111" s="1" t="s">
        <v>1267</v>
      </c>
      <c r="BL1111" s="1" t="s">
        <v>1108</v>
      </c>
      <c r="BM1111" s="1" t="s">
        <v>1107</v>
      </c>
      <c r="BN1111" s="1">
        <v>1</v>
      </c>
      <c r="BT1111" s="1" t="s">
        <v>1106</v>
      </c>
      <c r="BW1111" s="1" t="s">
        <v>1106</v>
      </c>
      <c r="BX1111" s="1" t="s">
        <v>1383</v>
      </c>
      <c r="BY1111" s="1" t="s">
        <v>1383</v>
      </c>
      <c r="BZ1111" s="1" t="s">
        <v>1106</v>
      </c>
      <c r="CA1111" s="1" t="s">
        <v>1383</v>
      </c>
      <c r="CB1111" s="1" t="s">
        <v>1383</v>
      </c>
      <c r="CC1111" s="1" t="s">
        <v>1106</v>
      </c>
      <c r="CD1111" s="1" t="s">
        <v>1383</v>
      </c>
      <c r="CE1111" s="1" t="s">
        <v>1383</v>
      </c>
      <c r="CF1111" s="1" t="s">
        <v>1383</v>
      </c>
      <c r="CG1111" s="1" t="s">
        <v>1383</v>
      </c>
      <c r="CH1111" s="1" t="s">
        <v>1383</v>
      </c>
      <c r="CI1111" s="2">
        <v>41411</v>
      </c>
      <c r="CJ1111" s="2">
        <v>38718</v>
      </c>
    </row>
    <row r="1112" spans="1:88" ht="30" x14ac:dyDescent="0.25">
      <c r="A1112" s="1">
        <v>439</v>
      </c>
      <c r="B1112" s="1" t="s">
        <v>127</v>
      </c>
      <c r="G1112" s="5">
        <v>439.2</v>
      </c>
      <c r="H1112" s="1" t="s">
        <v>3429</v>
      </c>
      <c r="I1112" s="1" t="s">
        <v>16</v>
      </c>
      <c r="J1112" s="1" t="s">
        <v>1261</v>
      </c>
      <c r="K1112" s="1" t="s">
        <v>108</v>
      </c>
      <c r="L1112" s="1" t="s">
        <v>16</v>
      </c>
      <c r="M1112" s="1" t="s">
        <v>1413</v>
      </c>
      <c r="N1112" s="2">
        <v>36651</v>
      </c>
      <c r="P1112" s="1">
        <v>441918</v>
      </c>
      <c r="Q1112" s="1">
        <v>317268</v>
      </c>
      <c r="R1112" s="1">
        <v>129</v>
      </c>
      <c r="S1112" s="1" t="s">
        <v>1258</v>
      </c>
      <c r="T1112" s="1" t="s">
        <v>3428</v>
      </c>
      <c r="U1112" s="1">
        <v>20</v>
      </c>
      <c r="V1112" s="1" t="s">
        <v>1529</v>
      </c>
      <c r="W1112" s="1">
        <v>93</v>
      </c>
      <c r="X1112" s="1">
        <v>20</v>
      </c>
      <c r="Y1112" s="1" t="s">
        <v>1529</v>
      </c>
      <c r="Z1112" s="1">
        <v>1</v>
      </c>
      <c r="AA1112" s="1">
        <v>1</v>
      </c>
      <c r="AB1112" s="1">
        <v>0</v>
      </c>
      <c r="AC1112" s="1">
        <v>0</v>
      </c>
      <c r="AD1112" s="1">
        <v>0</v>
      </c>
      <c r="AE1112" s="1">
        <v>0</v>
      </c>
      <c r="AF1112" s="1">
        <v>0</v>
      </c>
      <c r="AG1112" s="1">
        <v>0</v>
      </c>
      <c r="AH1112" s="1">
        <v>0</v>
      </c>
      <c r="AI1112" s="1">
        <v>0</v>
      </c>
      <c r="AJ1112" s="1">
        <v>0</v>
      </c>
      <c r="AK1112" s="1">
        <v>0</v>
      </c>
      <c r="AL1112" s="1">
        <v>0</v>
      </c>
      <c r="AM1112" s="1">
        <v>0</v>
      </c>
      <c r="AN1112" s="1">
        <v>0</v>
      </c>
      <c r="AO1112" s="1">
        <v>0</v>
      </c>
      <c r="AP1112" s="1">
        <v>0</v>
      </c>
      <c r="AQ1112" s="1" t="s">
        <v>1741</v>
      </c>
      <c r="AR1112" s="1">
        <v>0</v>
      </c>
      <c r="AT1112" s="1" t="s">
        <v>16</v>
      </c>
      <c r="AU1112" s="1" t="s">
        <v>1206</v>
      </c>
      <c r="AV1112" s="1" t="s">
        <v>1452</v>
      </c>
      <c r="AW1112" s="1">
        <v>4</v>
      </c>
      <c r="AX1112" s="1">
        <v>0</v>
      </c>
      <c r="CI1112" s="2">
        <v>41411</v>
      </c>
    </row>
    <row r="1113" spans="1:88" ht="30" x14ac:dyDescent="0.25">
      <c r="A1113" s="1">
        <v>439</v>
      </c>
      <c r="B1113" s="1" t="s">
        <v>127</v>
      </c>
      <c r="G1113" s="5">
        <v>439.1</v>
      </c>
      <c r="H1113" s="1" t="s">
        <v>3431</v>
      </c>
      <c r="I1113" s="1" t="s">
        <v>16</v>
      </c>
      <c r="J1113" s="1" t="s">
        <v>1261</v>
      </c>
      <c r="K1113" s="1" t="s">
        <v>108</v>
      </c>
      <c r="L1113" s="1" t="s">
        <v>16</v>
      </c>
      <c r="M1113" s="1" t="s">
        <v>1413</v>
      </c>
      <c r="N1113" s="2">
        <v>36651</v>
      </c>
      <c r="P1113" s="1">
        <v>441827</v>
      </c>
      <c r="Q1113" s="1">
        <v>317268</v>
      </c>
      <c r="R1113" s="1">
        <v>129</v>
      </c>
      <c r="S1113" s="1" t="s">
        <v>1258</v>
      </c>
      <c r="T1113" s="1" t="s">
        <v>3430</v>
      </c>
      <c r="U1113" s="1">
        <v>20</v>
      </c>
      <c r="V1113" s="1" t="s">
        <v>1529</v>
      </c>
      <c r="W1113" s="1">
        <v>99</v>
      </c>
      <c r="X1113" s="1">
        <v>20</v>
      </c>
      <c r="Y1113" s="1" t="s">
        <v>1529</v>
      </c>
      <c r="Z1113" s="1">
        <v>1</v>
      </c>
      <c r="AA1113" s="1">
        <v>1</v>
      </c>
      <c r="AB1113" s="1">
        <v>0</v>
      </c>
      <c r="AC1113" s="1">
        <v>0</v>
      </c>
      <c r="AD1113" s="1">
        <v>0</v>
      </c>
      <c r="AE1113" s="1">
        <v>0</v>
      </c>
      <c r="AF1113" s="1">
        <v>0</v>
      </c>
      <c r="AG1113" s="1">
        <v>0</v>
      </c>
      <c r="AH1113" s="1">
        <v>0</v>
      </c>
      <c r="AI1113" s="1">
        <v>0</v>
      </c>
      <c r="AJ1113" s="1">
        <v>0</v>
      </c>
      <c r="AK1113" s="1">
        <v>0</v>
      </c>
      <c r="AL1113" s="1">
        <v>0</v>
      </c>
      <c r="AM1113" s="1">
        <v>0</v>
      </c>
      <c r="AN1113" s="1">
        <v>0</v>
      </c>
      <c r="AO1113" s="1">
        <v>0</v>
      </c>
      <c r="AP1113" s="1">
        <v>0</v>
      </c>
      <c r="AQ1113" s="1" t="s">
        <v>1741</v>
      </c>
      <c r="AR1113" s="1">
        <v>0</v>
      </c>
      <c r="AT1113" s="1" t="s">
        <v>16</v>
      </c>
      <c r="AU1113" s="1" t="s">
        <v>1206</v>
      </c>
      <c r="AV1113" s="1" t="s">
        <v>1452</v>
      </c>
      <c r="AW1113" s="1">
        <v>4</v>
      </c>
      <c r="AX1113" s="1">
        <v>4</v>
      </c>
      <c r="CI1113" s="2">
        <v>41411</v>
      </c>
    </row>
    <row r="1114" spans="1:88" ht="30" x14ac:dyDescent="0.25">
      <c r="A1114" s="1">
        <v>440</v>
      </c>
      <c r="B1114" s="1" t="s">
        <v>128</v>
      </c>
      <c r="F1114" s="1" t="s">
        <v>3424</v>
      </c>
      <c r="G1114" s="5">
        <v>440.1</v>
      </c>
      <c r="H1114" s="1" t="s">
        <v>3426</v>
      </c>
      <c r="I1114" s="1" t="s">
        <v>16</v>
      </c>
      <c r="J1114" s="1" t="s">
        <v>1261</v>
      </c>
      <c r="K1114" s="1" t="s">
        <v>108</v>
      </c>
      <c r="L1114" s="1" t="s">
        <v>93</v>
      </c>
      <c r="M1114" s="1" t="s">
        <v>1413</v>
      </c>
      <c r="N1114" s="2">
        <v>36651</v>
      </c>
      <c r="P1114" s="1">
        <v>438466</v>
      </c>
      <c r="Q1114" s="1">
        <v>320481</v>
      </c>
      <c r="R1114" s="1">
        <v>128</v>
      </c>
      <c r="S1114" s="1" t="s">
        <v>1258</v>
      </c>
      <c r="T1114" s="1" t="s">
        <v>3425</v>
      </c>
      <c r="U1114" s="1">
        <v>20</v>
      </c>
      <c r="V1114" s="1" t="s">
        <v>1529</v>
      </c>
      <c r="W1114" s="1">
        <v>88</v>
      </c>
      <c r="X1114" s="1">
        <v>20</v>
      </c>
      <c r="Y1114" s="1" t="s">
        <v>1529</v>
      </c>
      <c r="Z1114" s="1">
        <v>1</v>
      </c>
      <c r="AA1114" s="1">
        <v>1</v>
      </c>
      <c r="AB1114" s="1">
        <v>0</v>
      </c>
      <c r="AC1114" s="1">
        <v>0</v>
      </c>
      <c r="AD1114" s="1">
        <v>0</v>
      </c>
      <c r="AE1114" s="1">
        <v>0</v>
      </c>
      <c r="AF1114" s="1">
        <v>0</v>
      </c>
      <c r="AG1114" s="1">
        <v>0</v>
      </c>
      <c r="AH1114" s="1">
        <v>0</v>
      </c>
      <c r="AI1114" s="1">
        <v>1</v>
      </c>
      <c r="AJ1114" s="1">
        <v>0</v>
      </c>
      <c r="AK1114" s="1">
        <v>0</v>
      </c>
      <c r="AL1114" s="1">
        <v>0</v>
      </c>
      <c r="AM1114" s="1">
        <v>0</v>
      </c>
      <c r="AN1114" s="1">
        <v>0</v>
      </c>
      <c r="AO1114" s="1">
        <v>0</v>
      </c>
      <c r="AP1114" s="1">
        <v>0</v>
      </c>
      <c r="AQ1114" s="1" t="s">
        <v>1465</v>
      </c>
      <c r="AR1114" s="1">
        <v>0</v>
      </c>
      <c r="AT1114" s="1" t="s">
        <v>16</v>
      </c>
      <c r="AU1114" s="1" t="s">
        <v>1206</v>
      </c>
      <c r="AV1114" s="1" t="s">
        <v>1452</v>
      </c>
      <c r="AW1114" s="1">
        <v>4</v>
      </c>
      <c r="AX1114" s="1">
        <v>4</v>
      </c>
      <c r="AZ1114" s="1" t="s">
        <v>1065</v>
      </c>
      <c r="BB1114" s="1" t="s">
        <v>1543</v>
      </c>
      <c r="BD1114" s="1" t="s">
        <v>108</v>
      </c>
      <c r="BE1114" s="1" t="s">
        <v>1452</v>
      </c>
      <c r="BF1114" s="3">
        <v>4</v>
      </c>
      <c r="BG1114" s="1" t="s">
        <v>108</v>
      </c>
      <c r="BH1114" s="1" t="s">
        <v>1135</v>
      </c>
      <c r="BI1114" s="1" t="s">
        <v>1173</v>
      </c>
      <c r="BJ1114" s="1" t="s">
        <v>1172</v>
      </c>
      <c r="BK1114" s="1" t="s">
        <v>1267</v>
      </c>
      <c r="BL1114" s="1" t="s">
        <v>1108</v>
      </c>
      <c r="BM1114" s="1" t="s">
        <v>1107</v>
      </c>
      <c r="BN1114" s="1">
        <v>1</v>
      </c>
      <c r="BT1114" s="1" t="s">
        <v>1106</v>
      </c>
      <c r="BW1114" s="1" t="s">
        <v>1106</v>
      </c>
      <c r="BX1114" s="1" t="s">
        <v>1383</v>
      </c>
      <c r="BY1114" s="1" t="s">
        <v>1383</v>
      </c>
      <c r="BZ1114" s="1" t="s">
        <v>1106</v>
      </c>
      <c r="CA1114" s="1" t="s">
        <v>1383</v>
      </c>
      <c r="CB1114" s="1" t="s">
        <v>1383</v>
      </c>
      <c r="CC1114" s="1" t="s">
        <v>1106</v>
      </c>
      <c r="CD1114" s="1" t="s">
        <v>1383</v>
      </c>
      <c r="CE1114" s="1" t="s">
        <v>1383</v>
      </c>
      <c r="CF1114" s="1" t="s">
        <v>1383</v>
      </c>
      <c r="CG1114" s="1" t="s">
        <v>1383</v>
      </c>
      <c r="CH1114" s="1" t="s">
        <v>1383</v>
      </c>
      <c r="CI1114" s="2">
        <v>41411</v>
      </c>
      <c r="CJ1114" s="2">
        <v>38718</v>
      </c>
    </row>
    <row r="1115" spans="1:88" ht="30" x14ac:dyDescent="0.25">
      <c r="A1115" s="1">
        <v>441</v>
      </c>
      <c r="B1115" s="1" t="s">
        <v>129</v>
      </c>
      <c r="F1115" s="1" t="s">
        <v>3424</v>
      </c>
      <c r="G1115" s="5">
        <v>441.1</v>
      </c>
      <c r="H1115" s="1" t="s">
        <v>3423</v>
      </c>
      <c r="I1115" s="1" t="s">
        <v>16</v>
      </c>
      <c r="J1115" s="1" t="s">
        <v>1261</v>
      </c>
      <c r="K1115" s="1" t="s">
        <v>108</v>
      </c>
      <c r="L1115" s="1" t="s">
        <v>16</v>
      </c>
      <c r="M1115" s="1" t="s">
        <v>1413</v>
      </c>
      <c r="N1115" s="2">
        <v>36651</v>
      </c>
      <c r="P1115" s="1">
        <v>439850</v>
      </c>
      <c r="Q1115" s="1">
        <v>318137</v>
      </c>
      <c r="R1115" s="1">
        <v>128</v>
      </c>
      <c r="S1115" s="1" t="s">
        <v>1258</v>
      </c>
      <c r="T1115" s="1" t="s">
        <v>3422</v>
      </c>
      <c r="U1115" s="1">
        <v>20</v>
      </c>
      <c r="V1115" s="1" t="s">
        <v>1529</v>
      </c>
      <c r="W1115" s="1">
        <v>123</v>
      </c>
      <c r="X1115" s="1">
        <v>20</v>
      </c>
      <c r="Y1115" s="1" t="s">
        <v>1529</v>
      </c>
      <c r="Z1115" s="1">
        <v>1</v>
      </c>
      <c r="AA1115" s="1">
        <v>1</v>
      </c>
      <c r="AB1115" s="1">
        <v>0</v>
      </c>
      <c r="AC1115" s="1">
        <v>0</v>
      </c>
      <c r="AD1115" s="1">
        <v>0</v>
      </c>
      <c r="AE1115" s="1">
        <v>0</v>
      </c>
      <c r="AF1115" s="1">
        <v>0</v>
      </c>
      <c r="AG1115" s="1">
        <v>0</v>
      </c>
      <c r="AH1115" s="1">
        <v>0</v>
      </c>
      <c r="AI1115" s="1">
        <v>1</v>
      </c>
      <c r="AJ1115" s="1">
        <v>0</v>
      </c>
      <c r="AK1115" s="1">
        <v>0</v>
      </c>
      <c r="AL1115" s="1">
        <v>0</v>
      </c>
      <c r="AM1115" s="1">
        <v>0</v>
      </c>
      <c r="AN1115" s="1">
        <v>0</v>
      </c>
      <c r="AO1115" s="1">
        <v>0</v>
      </c>
      <c r="AP1115" s="1">
        <v>0</v>
      </c>
      <c r="AQ1115" s="1" t="s">
        <v>1465</v>
      </c>
      <c r="AR1115" s="1">
        <v>0</v>
      </c>
      <c r="AT1115" s="1" t="s">
        <v>16</v>
      </c>
      <c r="AU1115" s="1" t="s">
        <v>1206</v>
      </c>
      <c r="AV1115" s="1" t="s">
        <v>1452</v>
      </c>
      <c r="AW1115" s="1">
        <v>4</v>
      </c>
      <c r="AX1115" s="1">
        <v>4</v>
      </c>
      <c r="AZ1115" s="1" t="s">
        <v>1065</v>
      </c>
      <c r="BB1115" s="1" t="s">
        <v>1543</v>
      </c>
      <c r="BD1115" s="1" t="s">
        <v>108</v>
      </c>
      <c r="BE1115" s="1" t="s">
        <v>1452</v>
      </c>
      <c r="BF1115" s="3">
        <v>4</v>
      </c>
      <c r="BG1115" s="1" t="s">
        <v>108</v>
      </c>
      <c r="BH1115" s="1" t="s">
        <v>1135</v>
      </c>
      <c r="BI1115" s="1" t="s">
        <v>1173</v>
      </c>
      <c r="BJ1115" s="1" t="s">
        <v>1172</v>
      </c>
      <c r="BK1115" s="1" t="s">
        <v>1267</v>
      </c>
      <c r="BL1115" s="1" t="s">
        <v>1108</v>
      </c>
      <c r="BM1115" s="1" t="s">
        <v>1107</v>
      </c>
      <c r="BN1115" s="1">
        <v>1</v>
      </c>
      <c r="BT1115" s="1" t="s">
        <v>1106</v>
      </c>
      <c r="BW1115" s="1" t="s">
        <v>1106</v>
      </c>
      <c r="BX1115" s="1" t="s">
        <v>1383</v>
      </c>
      <c r="BY1115" s="1" t="s">
        <v>1383</v>
      </c>
      <c r="BZ1115" s="1" t="s">
        <v>1106</v>
      </c>
      <c r="CA1115" s="1" t="s">
        <v>1383</v>
      </c>
      <c r="CB1115" s="1" t="s">
        <v>1383</v>
      </c>
      <c r="CC1115" s="1" t="s">
        <v>1106</v>
      </c>
      <c r="CD1115" s="1" t="s">
        <v>1383</v>
      </c>
      <c r="CE1115" s="1" t="s">
        <v>1383</v>
      </c>
      <c r="CF1115" s="1" t="s">
        <v>1383</v>
      </c>
      <c r="CG1115" s="1" t="s">
        <v>1383</v>
      </c>
      <c r="CH1115" s="1" t="s">
        <v>1383</v>
      </c>
      <c r="CI1115" s="2">
        <v>41411</v>
      </c>
      <c r="CJ1115" s="2">
        <v>38718</v>
      </c>
    </row>
    <row r="1116" spans="1:88" ht="30" x14ac:dyDescent="0.25">
      <c r="A1116" s="1">
        <v>442</v>
      </c>
      <c r="B1116" s="1" t="s">
        <v>130</v>
      </c>
      <c r="G1116" s="5">
        <v>442.1</v>
      </c>
      <c r="H1116" s="1" t="s">
        <v>1414</v>
      </c>
      <c r="I1116" s="1" t="s">
        <v>16</v>
      </c>
      <c r="J1116" s="1" t="s">
        <v>3421</v>
      </c>
      <c r="K1116" s="1" t="s">
        <v>131</v>
      </c>
      <c r="L1116" s="1" t="s">
        <v>16</v>
      </c>
      <c r="M1116" s="1" t="s">
        <v>1413</v>
      </c>
      <c r="N1116" s="2">
        <v>36658</v>
      </c>
      <c r="P1116" s="1">
        <v>423947</v>
      </c>
      <c r="Q1116" s="1">
        <v>587378</v>
      </c>
      <c r="R1116" s="1">
        <v>81</v>
      </c>
      <c r="S1116" s="1" t="s">
        <v>1163</v>
      </c>
      <c r="T1116" s="1" t="s">
        <v>3420</v>
      </c>
      <c r="U1116" s="1">
        <v>20</v>
      </c>
      <c r="V1116" s="1" t="s">
        <v>1529</v>
      </c>
      <c r="W1116" s="1">
        <v>44.2</v>
      </c>
      <c r="X1116" s="1">
        <v>0.1</v>
      </c>
      <c r="Y1116" s="1" t="s">
        <v>1022</v>
      </c>
      <c r="Z1116" s="1">
        <v>1</v>
      </c>
      <c r="AA1116" s="1">
        <v>0</v>
      </c>
      <c r="AB1116" s="1">
        <v>0</v>
      </c>
      <c r="AC1116" s="1">
        <v>1</v>
      </c>
      <c r="AD1116" s="1">
        <v>0</v>
      </c>
      <c r="AE1116" s="1">
        <v>0</v>
      </c>
      <c r="AF1116" s="1">
        <v>0</v>
      </c>
      <c r="AG1116" s="1">
        <v>0</v>
      </c>
      <c r="AH1116" s="1">
        <v>0</v>
      </c>
      <c r="AI1116" s="1">
        <v>0</v>
      </c>
      <c r="AJ1116" s="1">
        <v>0</v>
      </c>
      <c r="AK1116" s="1">
        <v>1</v>
      </c>
      <c r="AL1116" s="1">
        <v>0</v>
      </c>
      <c r="AM1116" s="1">
        <v>0</v>
      </c>
      <c r="AN1116" s="1">
        <v>0</v>
      </c>
      <c r="AO1116" s="1">
        <v>0</v>
      </c>
      <c r="AP1116" s="1">
        <v>0</v>
      </c>
      <c r="AQ1116" s="1" t="s">
        <v>1251</v>
      </c>
      <c r="AR1116" s="1">
        <v>0</v>
      </c>
      <c r="AT1116" s="1" t="s">
        <v>16</v>
      </c>
      <c r="AU1116" s="1" t="s">
        <v>1162</v>
      </c>
      <c r="AV1116" s="1" t="s">
        <v>1452</v>
      </c>
      <c r="AW1116" s="1">
        <v>4</v>
      </c>
      <c r="AX1116" s="1">
        <v>4</v>
      </c>
      <c r="CI1116" s="2">
        <v>41411</v>
      </c>
    </row>
    <row r="1117" spans="1:88" ht="30" x14ac:dyDescent="0.25">
      <c r="A1117" s="1">
        <v>443</v>
      </c>
      <c r="B1117" s="1" t="s">
        <v>674</v>
      </c>
      <c r="G1117" s="5">
        <v>443.1</v>
      </c>
      <c r="H1117" s="1" t="s">
        <v>3419</v>
      </c>
      <c r="I1117" s="1" t="s">
        <v>16</v>
      </c>
      <c r="J1117" s="1" t="s">
        <v>980</v>
      </c>
      <c r="K1117" s="1" t="s">
        <v>155</v>
      </c>
      <c r="L1117" s="1" t="s">
        <v>16</v>
      </c>
      <c r="M1117" s="1" t="s">
        <v>1413</v>
      </c>
      <c r="N1117" s="2">
        <v>36664</v>
      </c>
      <c r="O1117" s="1" t="s">
        <v>3418</v>
      </c>
      <c r="P1117" s="1">
        <v>328115</v>
      </c>
      <c r="Q1117" s="1">
        <v>697277</v>
      </c>
      <c r="R1117" s="1">
        <v>59</v>
      </c>
      <c r="S1117" s="1" t="s">
        <v>1191</v>
      </c>
      <c r="T1117" s="1" t="s">
        <v>3417</v>
      </c>
      <c r="U1117" s="1">
        <v>20</v>
      </c>
      <c r="V1117" s="1" t="s">
        <v>1194</v>
      </c>
      <c r="W1117" s="1">
        <v>0</v>
      </c>
      <c r="X1117" s="1">
        <v>20</v>
      </c>
      <c r="Z1117" s="1">
        <v>1</v>
      </c>
      <c r="AA1117" s="1">
        <v>0</v>
      </c>
      <c r="AB1117" s="1">
        <v>0</v>
      </c>
      <c r="AC1117" s="1">
        <v>1</v>
      </c>
      <c r="AD1117" s="1">
        <v>0</v>
      </c>
      <c r="AE1117" s="1">
        <v>0</v>
      </c>
      <c r="AF1117" s="1">
        <v>0</v>
      </c>
      <c r="AG1117" s="1">
        <v>0</v>
      </c>
      <c r="AH1117" s="1">
        <v>0</v>
      </c>
      <c r="AI1117" s="1">
        <v>0</v>
      </c>
      <c r="AJ1117" s="1">
        <v>0</v>
      </c>
      <c r="AK1117" s="1">
        <v>1</v>
      </c>
      <c r="AL1117" s="1">
        <v>0</v>
      </c>
      <c r="AM1117" s="1">
        <v>0</v>
      </c>
      <c r="AN1117" s="1">
        <v>0</v>
      </c>
      <c r="AO1117" s="1">
        <v>0</v>
      </c>
      <c r="AP1117" s="1">
        <v>0</v>
      </c>
      <c r="AQ1117" s="1" t="s">
        <v>1251</v>
      </c>
      <c r="AR1117" s="1">
        <v>0</v>
      </c>
      <c r="AT1117" s="1" t="s">
        <v>16</v>
      </c>
      <c r="AU1117" s="1" t="s">
        <v>1162</v>
      </c>
      <c r="AV1117" s="1" t="s">
        <v>1332</v>
      </c>
      <c r="AW1117" s="1">
        <v>2</v>
      </c>
      <c r="AX1117" s="1">
        <v>2</v>
      </c>
      <c r="CI1117" s="2">
        <v>41411</v>
      </c>
      <c r="CJ1117" s="2">
        <v>39881</v>
      </c>
    </row>
    <row r="1118" spans="1:88" ht="30" x14ac:dyDescent="0.25">
      <c r="A1118" s="1">
        <v>443</v>
      </c>
      <c r="B1118" s="1" t="s">
        <v>674</v>
      </c>
      <c r="G1118" s="5">
        <v>443.2</v>
      </c>
      <c r="H1118" s="1" t="s">
        <v>3416</v>
      </c>
      <c r="I1118" s="1" t="s">
        <v>16</v>
      </c>
      <c r="J1118" s="1" t="s">
        <v>980</v>
      </c>
      <c r="K1118" s="1" t="s">
        <v>155</v>
      </c>
      <c r="L1118" s="1" t="s">
        <v>16</v>
      </c>
      <c r="M1118" s="1" t="s">
        <v>1413</v>
      </c>
      <c r="N1118" s="2">
        <v>36664</v>
      </c>
      <c r="O1118" s="1" t="s">
        <v>3415</v>
      </c>
      <c r="P1118" s="1">
        <v>327963</v>
      </c>
      <c r="Q1118" s="1">
        <v>697262</v>
      </c>
      <c r="R1118" s="1">
        <v>59</v>
      </c>
      <c r="S1118" s="1" t="s">
        <v>1191</v>
      </c>
      <c r="T1118" s="1" t="s">
        <v>3414</v>
      </c>
      <c r="U1118" s="1">
        <v>20</v>
      </c>
      <c r="V1118" s="1" t="s">
        <v>1194</v>
      </c>
      <c r="W1118" s="1">
        <v>0</v>
      </c>
      <c r="X1118" s="1">
        <v>20</v>
      </c>
      <c r="Z1118" s="1">
        <v>1</v>
      </c>
      <c r="AA1118" s="1">
        <v>0</v>
      </c>
      <c r="AB1118" s="1">
        <v>0</v>
      </c>
      <c r="AC1118" s="1">
        <v>0</v>
      </c>
      <c r="AD1118" s="1">
        <v>0</v>
      </c>
      <c r="AE1118" s="1">
        <v>0</v>
      </c>
      <c r="AF1118" s="1">
        <v>0</v>
      </c>
      <c r="AG1118" s="1">
        <v>0</v>
      </c>
      <c r="AH1118" s="1">
        <v>0</v>
      </c>
      <c r="AI1118" s="1">
        <v>0</v>
      </c>
      <c r="AJ1118" s="1">
        <v>0</v>
      </c>
      <c r="AK1118" s="1">
        <v>0</v>
      </c>
      <c r="AL1118" s="1">
        <v>0</v>
      </c>
      <c r="AM1118" s="1">
        <v>1</v>
      </c>
      <c r="AN1118" s="1">
        <v>0</v>
      </c>
      <c r="AO1118" s="1">
        <v>0</v>
      </c>
      <c r="AP1118" s="1">
        <v>0</v>
      </c>
      <c r="AQ1118" s="1" t="s">
        <v>2944</v>
      </c>
      <c r="AR1118" s="1">
        <v>0</v>
      </c>
      <c r="AT1118" s="1" t="s">
        <v>16</v>
      </c>
      <c r="AU1118" s="1" t="s">
        <v>1162</v>
      </c>
      <c r="AV1118" s="1" t="s">
        <v>1332</v>
      </c>
      <c r="AW1118" s="1">
        <v>2</v>
      </c>
      <c r="AX1118" s="1">
        <v>0</v>
      </c>
      <c r="CI1118" s="2">
        <v>41411</v>
      </c>
      <c r="CJ1118" s="2">
        <v>39881</v>
      </c>
    </row>
    <row r="1119" spans="1:88" ht="60" x14ac:dyDescent="0.25">
      <c r="A1119" s="1">
        <v>444</v>
      </c>
      <c r="B1119" s="1" t="s">
        <v>675</v>
      </c>
      <c r="F1119" s="1" t="s">
        <v>712</v>
      </c>
      <c r="G1119" s="5">
        <v>444.6</v>
      </c>
      <c r="H1119" s="1" t="s">
        <v>3403</v>
      </c>
      <c r="I1119" s="1" t="s">
        <v>2261</v>
      </c>
      <c r="J1119" s="1" t="s">
        <v>1041</v>
      </c>
      <c r="K1119" s="1" t="s">
        <v>141</v>
      </c>
      <c r="L1119" s="1" t="s">
        <v>21</v>
      </c>
      <c r="M1119" s="1" t="s">
        <v>2433</v>
      </c>
      <c r="N1119" s="2">
        <v>37347</v>
      </c>
      <c r="O1119" s="1" t="s">
        <v>3402</v>
      </c>
      <c r="P1119" s="1">
        <v>322019</v>
      </c>
      <c r="Q1119" s="1">
        <v>203505</v>
      </c>
      <c r="R1119" s="1">
        <v>171</v>
      </c>
      <c r="S1119" s="1" t="s">
        <v>1424</v>
      </c>
      <c r="T1119" s="1" t="s">
        <v>3401</v>
      </c>
      <c r="U1119" s="1">
        <v>10</v>
      </c>
      <c r="V1119" s="1" t="s">
        <v>1207</v>
      </c>
      <c r="W1119" s="1">
        <v>205</v>
      </c>
      <c r="X1119" s="1">
        <v>5</v>
      </c>
      <c r="Y1119" s="1" t="s">
        <v>1256</v>
      </c>
      <c r="Z1119" s="1">
        <v>1</v>
      </c>
      <c r="AA1119" s="1">
        <v>0</v>
      </c>
      <c r="AB1119" s="1">
        <v>0</v>
      </c>
      <c r="AC1119" s="1">
        <v>1</v>
      </c>
      <c r="AD1119" s="1">
        <v>0</v>
      </c>
      <c r="AE1119" s="1">
        <v>0</v>
      </c>
      <c r="AF1119" s="1">
        <v>0</v>
      </c>
      <c r="AG1119" s="1">
        <v>0</v>
      </c>
      <c r="AH1119" s="1">
        <v>0</v>
      </c>
      <c r="AI1119" s="1">
        <v>0</v>
      </c>
      <c r="AJ1119" s="1">
        <v>0</v>
      </c>
      <c r="AK1119" s="1">
        <v>1</v>
      </c>
      <c r="AL1119" s="1">
        <v>0</v>
      </c>
      <c r="AM1119" s="1">
        <v>0</v>
      </c>
      <c r="AN1119" s="1">
        <v>0</v>
      </c>
      <c r="AO1119" s="1">
        <v>0</v>
      </c>
      <c r="AP1119" s="1">
        <v>0</v>
      </c>
      <c r="AQ1119" s="1" t="s">
        <v>1251</v>
      </c>
      <c r="AR1119" s="1">
        <v>0</v>
      </c>
      <c r="AT1119" s="1" t="s">
        <v>1067</v>
      </c>
      <c r="AU1119" s="1" t="s">
        <v>1206</v>
      </c>
      <c r="AV1119" s="1" t="s">
        <v>1178</v>
      </c>
      <c r="AW1119" s="1">
        <v>52</v>
      </c>
      <c r="AX1119" s="1">
        <v>0</v>
      </c>
      <c r="CI1119" s="2">
        <v>41411</v>
      </c>
    </row>
    <row r="1120" spans="1:88" ht="60" x14ac:dyDescent="0.25">
      <c r="A1120" s="1">
        <v>444</v>
      </c>
      <c r="B1120" s="1" t="s">
        <v>675</v>
      </c>
      <c r="F1120" s="1" t="s">
        <v>712</v>
      </c>
      <c r="G1120" s="5">
        <v>444.7</v>
      </c>
      <c r="H1120" s="1" t="s">
        <v>3400</v>
      </c>
      <c r="I1120" s="1" t="s">
        <v>2261</v>
      </c>
      <c r="J1120" s="1" t="s">
        <v>1041</v>
      </c>
      <c r="K1120" s="1" t="s">
        <v>141</v>
      </c>
      <c r="L1120" s="1" t="s">
        <v>21</v>
      </c>
      <c r="M1120" s="1" t="s">
        <v>2433</v>
      </c>
      <c r="N1120" s="2">
        <v>37347</v>
      </c>
      <c r="P1120" s="1">
        <v>322016</v>
      </c>
      <c r="Q1120" s="1">
        <v>203479</v>
      </c>
      <c r="R1120" s="1">
        <v>171</v>
      </c>
      <c r="S1120" s="1" t="s">
        <v>1424</v>
      </c>
      <c r="T1120" s="1" t="s">
        <v>3399</v>
      </c>
      <c r="U1120" s="1">
        <v>30</v>
      </c>
      <c r="V1120" s="1" t="s">
        <v>1207</v>
      </c>
      <c r="W1120" s="1">
        <v>0</v>
      </c>
      <c r="X1120" s="1">
        <v>20</v>
      </c>
      <c r="Z1120" s="1">
        <v>1</v>
      </c>
      <c r="AA1120" s="1">
        <v>1</v>
      </c>
      <c r="AB1120" s="1">
        <v>0</v>
      </c>
      <c r="AC1120" s="1">
        <v>0</v>
      </c>
      <c r="AD1120" s="1">
        <v>0</v>
      </c>
      <c r="AE1120" s="1">
        <v>0</v>
      </c>
      <c r="AF1120" s="1">
        <v>0</v>
      </c>
      <c r="AG1120" s="1">
        <v>0</v>
      </c>
      <c r="AH1120" s="1">
        <v>1</v>
      </c>
      <c r="AI1120" s="1">
        <v>0</v>
      </c>
      <c r="AJ1120" s="1">
        <v>0</v>
      </c>
      <c r="AK1120" s="1">
        <v>0</v>
      </c>
      <c r="AL1120" s="1">
        <v>0</v>
      </c>
      <c r="AM1120" s="1">
        <v>0</v>
      </c>
      <c r="AN1120" s="1">
        <v>0</v>
      </c>
      <c r="AO1120" s="1">
        <v>0</v>
      </c>
      <c r="AP1120" s="1">
        <v>0</v>
      </c>
      <c r="AQ1120" s="1" t="s">
        <v>1617</v>
      </c>
      <c r="AR1120" s="1">
        <v>0</v>
      </c>
      <c r="AT1120" s="1" t="s">
        <v>1067</v>
      </c>
      <c r="AU1120" s="1" t="s">
        <v>1206</v>
      </c>
      <c r="AV1120" s="1" t="s">
        <v>1178</v>
      </c>
      <c r="AW1120" s="1">
        <v>52</v>
      </c>
      <c r="AX1120" s="1">
        <v>0</v>
      </c>
      <c r="CI1120" s="2">
        <v>41411</v>
      </c>
    </row>
    <row r="1121" spans="1:88" ht="60" x14ac:dyDescent="0.25">
      <c r="A1121" s="1">
        <v>444</v>
      </c>
      <c r="B1121" s="1" t="s">
        <v>675</v>
      </c>
      <c r="F1121" s="1" t="s">
        <v>712</v>
      </c>
      <c r="G1121" s="5">
        <v>444.5</v>
      </c>
      <c r="H1121" s="1" t="s">
        <v>1098</v>
      </c>
      <c r="I1121" s="1" t="s">
        <v>2261</v>
      </c>
      <c r="J1121" s="1" t="s">
        <v>1041</v>
      </c>
      <c r="K1121" s="1" t="s">
        <v>141</v>
      </c>
      <c r="L1121" s="1" t="s">
        <v>21</v>
      </c>
      <c r="M1121" s="1" t="s">
        <v>2433</v>
      </c>
      <c r="N1121" s="2">
        <v>37347</v>
      </c>
      <c r="P1121" s="1">
        <v>321980</v>
      </c>
      <c r="Q1121" s="1">
        <v>203439</v>
      </c>
      <c r="R1121" s="1">
        <v>171</v>
      </c>
      <c r="S1121" s="1" t="s">
        <v>1424</v>
      </c>
      <c r="T1121" s="1" t="s">
        <v>3404</v>
      </c>
      <c r="U1121" s="1">
        <v>30</v>
      </c>
      <c r="V1121" s="1" t="s">
        <v>1207</v>
      </c>
      <c r="W1121" s="1">
        <v>0</v>
      </c>
      <c r="X1121" s="1">
        <v>20</v>
      </c>
      <c r="Z1121" s="1">
        <v>1</v>
      </c>
      <c r="AA1121" s="1">
        <v>0</v>
      </c>
      <c r="AB1121" s="1">
        <v>0</v>
      </c>
      <c r="AC1121" s="1">
        <v>0</v>
      </c>
      <c r="AD1121" s="1">
        <v>0</v>
      </c>
      <c r="AE1121" s="1">
        <v>0</v>
      </c>
      <c r="AF1121" s="1">
        <v>0</v>
      </c>
      <c r="AG1121" s="1">
        <v>1</v>
      </c>
      <c r="AH1121" s="1">
        <v>1</v>
      </c>
      <c r="AI1121" s="1">
        <v>1</v>
      </c>
      <c r="AJ1121" s="1">
        <v>0</v>
      </c>
      <c r="AK1121" s="1">
        <v>0</v>
      </c>
      <c r="AL1121" s="1">
        <v>0</v>
      </c>
      <c r="AM1121" s="1">
        <v>0</v>
      </c>
      <c r="AN1121" s="1">
        <v>0</v>
      </c>
      <c r="AO1121" s="1">
        <v>0</v>
      </c>
      <c r="AP1121" s="1">
        <v>0</v>
      </c>
      <c r="AQ1121" s="1" t="s">
        <v>1097</v>
      </c>
      <c r="AR1121" s="1">
        <v>0</v>
      </c>
      <c r="AT1121" s="1" t="s">
        <v>1067</v>
      </c>
      <c r="AU1121" s="1" t="s">
        <v>1206</v>
      </c>
      <c r="AV1121" s="1" t="s">
        <v>1178</v>
      </c>
      <c r="AW1121" s="1">
        <v>52</v>
      </c>
      <c r="AX1121" s="1">
        <v>0</v>
      </c>
      <c r="AZ1121" s="1" t="s">
        <v>1065</v>
      </c>
      <c r="BB1121" s="1" t="s">
        <v>2069</v>
      </c>
      <c r="BD1121" s="1" t="s">
        <v>3394</v>
      </c>
      <c r="BE1121" s="1" t="s">
        <v>1036</v>
      </c>
      <c r="BF1121" s="3">
        <v>12</v>
      </c>
      <c r="BG1121" s="1" t="s">
        <v>3393</v>
      </c>
      <c r="BH1121" s="1" t="s">
        <v>1034</v>
      </c>
      <c r="BI1121" s="1" t="s">
        <v>1225</v>
      </c>
      <c r="BJ1121" s="1" t="s">
        <v>1429</v>
      </c>
      <c r="BK1121" s="1" t="s">
        <v>1428</v>
      </c>
      <c r="BL1121" s="1" t="s">
        <v>1108</v>
      </c>
      <c r="BM1121" s="1" t="s">
        <v>1107</v>
      </c>
      <c r="BN1121" s="1">
        <v>1</v>
      </c>
      <c r="BS1121" s="1" t="s">
        <v>1106</v>
      </c>
      <c r="BU1121" s="1" t="s">
        <v>1170</v>
      </c>
      <c r="BW1121" s="1" t="s">
        <v>1170</v>
      </c>
      <c r="BX1121" s="1" t="s">
        <v>1106</v>
      </c>
      <c r="BY1121" s="1" t="s">
        <v>1106</v>
      </c>
      <c r="BZ1121" s="1" t="s">
        <v>1106</v>
      </c>
      <c r="CA1121" s="1" t="s">
        <v>1106</v>
      </c>
      <c r="CB1121" s="1" t="s">
        <v>1106</v>
      </c>
      <c r="CC1121" s="1" t="s">
        <v>1170</v>
      </c>
      <c r="CD1121" s="1" t="s">
        <v>1106</v>
      </c>
      <c r="CE1121" s="1" t="s">
        <v>1106</v>
      </c>
      <c r="CF1121" s="1" t="s">
        <v>1106</v>
      </c>
      <c r="CG1121" s="1" t="s">
        <v>1106</v>
      </c>
      <c r="CH1121" s="1" t="s">
        <v>1106</v>
      </c>
      <c r="CI1121" s="2">
        <v>41411</v>
      </c>
      <c r="CJ1121" s="2">
        <v>39884</v>
      </c>
    </row>
    <row r="1122" spans="1:88" ht="60" x14ac:dyDescent="0.25">
      <c r="A1122" s="1">
        <v>444</v>
      </c>
      <c r="B1122" s="1" t="s">
        <v>675</v>
      </c>
      <c r="F1122" s="1" t="s">
        <v>712</v>
      </c>
      <c r="G1122" s="5">
        <v>444.1</v>
      </c>
      <c r="H1122" s="1" t="s">
        <v>3413</v>
      </c>
      <c r="I1122" s="1" t="s">
        <v>2261</v>
      </c>
      <c r="J1122" s="1" t="s">
        <v>1041</v>
      </c>
      <c r="K1122" s="1" t="s">
        <v>141</v>
      </c>
      <c r="L1122" s="1" t="s">
        <v>21</v>
      </c>
      <c r="M1122" s="1" t="s">
        <v>2433</v>
      </c>
      <c r="N1122" s="2">
        <v>37347</v>
      </c>
      <c r="P1122" s="1">
        <v>321951</v>
      </c>
      <c r="Q1122" s="1">
        <v>203548</v>
      </c>
      <c r="R1122" s="1">
        <v>171</v>
      </c>
      <c r="S1122" s="1" t="s">
        <v>1424</v>
      </c>
      <c r="T1122" s="1" t="s">
        <v>3412</v>
      </c>
      <c r="U1122" s="1">
        <v>10</v>
      </c>
      <c r="V1122" s="1" t="s">
        <v>1207</v>
      </c>
      <c r="W1122" s="1">
        <v>195</v>
      </c>
      <c r="X1122" s="1">
        <v>1</v>
      </c>
      <c r="Y1122" s="1" t="s">
        <v>1022</v>
      </c>
      <c r="Z1122" s="1">
        <v>1</v>
      </c>
      <c r="AA1122" s="1">
        <v>0</v>
      </c>
      <c r="AB1122" s="1">
        <v>1</v>
      </c>
      <c r="AC1122" s="1">
        <v>1</v>
      </c>
      <c r="AD1122" s="1">
        <v>0</v>
      </c>
      <c r="AE1122" s="1">
        <v>0</v>
      </c>
      <c r="AF1122" s="1">
        <v>0</v>
      </c>
      <c r="AG1122" s="1">
        <v>0</v>
      </c>
      <c r="AH1122" s="1">
        <v>0</v>
      </c>
      <c r="AI1122" s="1">
        <v>0</v>
      </c>
      <c r="AJ1122" s="1">
        <v>0</v>
      </c>
      <c r="AK1122" s="1">
        <v>0</v>
      </c>
      <c r="AL1122" s="1">
        <v>0</v>
      </c>
      <c r="AM1122" s="1">
        <v>0</v>
      </c>
      <c r="AN1122" s="1">
        <v>0</v>
      </c>
      <c r="AO1122" s="1">
        <v>0</v>
      </c>
      <c r="AP1122" s="1">
        <v>0</v>
      </c>
      <c r="AQ1122" s="1" t="s">
        <v>1836</v>
      </c>
      <c r="AR1122" s="1">
        <v>0</v>
      </c>
      <c r="AT1122" s="1" t="s">
        <v>1067</v>
      </c>
      <c r="AU1122" s="1" t="s">
        <v>1206</v>
      </c>
      <c r="AV1122" s="1" t="s">
        <v>1178</v>
      </c>
      <c r="AW1122" s="1">
        <v>52</v>
      </c>
      <c r="AX1122" s="1">
        <v>52</v>
      </c>
      <c r="AZ1122" s="1" t="s">
        <v>1065</v>
      </c>
      <c r="BB1122" s="1" t="s">
        <v>1827</v>
      </c>
      <c r="BD1122" s="1" t="s">
        <v>3394</v>
      </c>
      <c r="BE1122" s="1" t="s">
        <v>1036</v>
      </c>
      <c r="BF1122" s="3">
        <v>12</v>
      </c>
      <c r="BG1122" s="1" t="s">
        <v>3393</v>
      </c>
      <c r="BH1122" s="1" t="s">
        <v>1034</v>
      </c>
      <c r="BI1122" s="1" t="s">
        <v>1225</v>
      </c>
      <c r="BJ1122" s="1" t="s">
        <v>1429</v>
      </c>
      <c r="BK1122" s="1" t="s">
        <v>1428</v>
      </c>
      <c r="BL1122" s="1" t="s">
        <v>1108</v>
      </c>
      <c r="BM1122" s="1" t="s">
        <v>1107</v>
      </c>
      <c r="BN1122" s="1">
        <v>1</v>
      </c>
      <c r="BO1122" s="1" t="s">
        <v>3411</v>
      </c>
      <c r="BS1122" s="1" t="s">
        <v>1106</v>
      </c>
      <c r="BU1122" s="1" t="s">
        <v>1170</v>
      </c>
      <c r="BW1122" s="1" t="s">
        <v>1170</v>
      </c>
      <c r="BX1122" s="1" t="s">
        <v>1106</v>
      </c>
      <c r="BY1122" s="1" t="s">
        <v>1106</v>
      </c>
      <c r="BZ1122" s="1" t="s">
        <v>1106</v>
      </c>
      <c r="CA1122" s="1" t="s">
        <v>1106</v>
      </c>
      <c r="CB1122" s="1" t="s">
        <v>1106</v>
      </c>
      <c r="CC1122" s="1" t="s">
        <v>1170</v>
      </c>
      <c r="CD1122" s="1" t="s">
        <v>1106</v>
      </c>
      <c r="CE1122" s="1" t="s">
        <v>1106</v>
      </c>
      <c r="CF1122" s="1" t="s">
        <v>1106</v>
      </c>
      <c r="CG1122" s="1" t="s">
        <v>1106</v>
      </c>
      <c r="CH1122" s="1" t="s">
        <v>1106</v>
      </c>
      <c r="CI1122" s="2">
        <v>41411</v>
      </c>
      <c r="CJ1122" s="2">
        <v>39884</v>
      </c>
    </row>
    <row r="1123" spans="1:88" ht="60" x14ac:dyDescent="0.25">
      <c r="A1123" s="12">
        <v>444</v>
      </c>
      <c r="B1123" s="12" t="s">
        <v>675</v>
      </c>
      <c r="C1123" s="12"/>
      <c r="D1123" s="12"/>
      <c r="E1123" s="12"/>
      <c r="F1123" s="1" t="s">
        <v>712</v>
      </c>
      <c r="G1123" s="19">
        <v>444.9</v>
      </c>
      <c r="H1123" s="12" t="s">
        <v>1808</v>
      </c>
      <c r="I1123" s="1" t="s">
        <v>2261</v>
      </c>
      <c r="J1123" s="12" t="s">
        <v>1041</v>
      </c>
      <c r="K1123" s="12" t="s">
        <v>141</v>
      </c>
      <c r="L1123" s="12" t="s">
        <v>21</v>
      </c>
      <c r="M1123" s="12" t="s">
        <v>2433</v>
      </c>
      <c r="N1123" s="16">
        <v>37347</v>
      </c>
      <c r="O1123" s="12"/>
      <c r="P1123" s="12">
        <v>321905</v>
      </c>
      <c r="Q1123" s="12">
        <v>203595</v>
      </c>
      <c r="R1123" s="12">
        <v>171</v>
      </c>
      <c r="S1123" s="12" t="s">
        <v>1424</v>
      </c>
      <c r="T1123" s="12" t="s">
        <v>3396</v>
      </c>
      <c r="U1123" s="12">
        <v>10</v>
      </c>
      <c r="V1123" s="12" t="s">
        <v>1207</v>
      </c>
      <c r="W1123" s="12"/>
      <c r="X1123" s="12"/>
      <c r="Y1123" s="12"/>
      <c r="Z1123" s="12">
        <v>1</v>
      </c>
      <c r="AA1123" s="12">
        <v>0</v>
      </c>
      <c r="AB1123" s="12">
        <v>0</v>
      </c>
      <c r="AC1123" s="12">
        <v>0</v>
      </c>
      <c r="AD1123" s="12">
        <v>0</v>
      </c>
      <c r="AE1123" s="12">
        <v>0</v>
      </c>
      <c r="AF1123" s="12">
        <v>0</v>
      </c>
      <c r="AG1123" s="12">
        <v>0</v>
      </c>
      <c r="AH1123" s="12">
        <v>0</v>
      </c>
      <c r="AI1123" s="12">
        <v>1</v>
      </c>
      <c r="AJ1123" s="12">
        <v>0</v>
      </c>
      <c r="AK1123" s="12">
        <v>0</v>
      </c>
      <c r="AL1123" s="12">
        <v>0</v>
      </c>
      <c r="AM1123" s="12">
        <v>0</v>
      </c>
      <c r="AN1123" s="12">
        <v>0</v>
      </c>
      <c r="AO1123" s="12">
        <v>0</v>
      </c>
      <c r="AP1123" s="12">
        <v>0</v>
      </c>
      <c r="AQ1123" s="12" t="s">
        <v>1074</v>
      </c>
      <c r="AR1123" s="12">
        <v>0</v>
      </c>
      <c r="AS1123" s="12"/>
      <c r="AT1123" s="12" t="s">
        <v>1067</v>
      </c>
      <c r="AU1123" s="12" t="s">
        <v>1206</v>
      </c>
      <c r="AV1123" s="1" t="s">
        <v>1178</v>
      </c>
      <c r="AW1123" s="12">
        <v>52</v>
      </c>
      <c r="AX1123" s="1">
        <v>0</v>
      </c>
      <c r="AY1123" s="12"/>
      <c r="AZ1123" s="1" t="s">
        <v>1065</v>
      </c>
      <c r="BB1123" s="1" t="s">
        <v>3395</v>
      </c>
      <c r="BD1123" s="1" t="s">
        <v>3394</v>
      </c>
      <c r="BE1123" s="1" t="s">
        <v>1036</v>
      </c>
      <c r="BF1123" s="3">
        <v>12</v>
      </c>
      <c r="BG1123" s="1" t="s">
        <v>3393</v>
      </c>
      <c r="BH1123" s="1" t="s">
        <v>1034</v>
      </c>
      <c r="BI1123" s="1" t="s">
        <v>1225</v>
      </c>
      <c r="BJ1123" s="1" t="s">
        <v>1429</v>
      </c>
      <c r="BK1123" s="1" t="s">
        <v>1428</v>
      </c>
      <c r="BL1123" s="1" t="s">
        <v>1108</v>
      </c>
      <c r="BM1123" s="1" t="s">
        <v>1107</v>
      </c>
      <c r="BN1123" s="1">
        <v>1</v>
      </c>
      <c r="BS1123" s="1" t="s">
        <v>1427</v>
      </c>
      <c r="BW1123" s="1" t="s">
        <v>1427</v>
      </c>
      <c r="BX1123" s="1" t="s">
        <v>1427</v>
      </c>
      <c r="BY1123" s="1" t="s">
        <v>1427</v>
      </c>
      <c r="BZ1123" s="1" t="s">
        <v>1427</v>
      </c>
      <c r="CA1123" s="1" t="s">
        <v>1427</v>
      </c>
      <c r="CB1123" s="1" t="s">
        <v>1427</v>
      </c>
      <c r="CC1123" s="1" t="s">
        <v>1427</v>
      </c>
      <c r="CD1123" s="1" t="s">
        <v>1427</v>
      </c>
      <c r="CE1123" s="1" t="s">
        <v>1427</v>
      </c>
      <c r="CF1123" s="1" t="s">
        <v>1427</v>
      </c>
      <c r="CG1123" s="1" t="s">
        <v>1427</v>
      </c>
      <c r="CH1123" s="1" t="s">
        <v>1427</v>
      </c>
      <c r="CI1123" s="2">
        <v>41411</v>
      </c>
      <c r="CJ1123" s="2">
        <v>39884</v>
      </c>
    </row>
    <row r="1124" spans="1:88" ht="60" x14ac:dyDescent="0.25">
      <c r="A1124" s="1">
        <v>444</v>
      </c>
      <c r="B1124" s="1" t="s">
        <v>675</v>
      </c>
      <c r="F1124" s="1" t="s">
        <v>712</v>
      </c>
      <c r="G1124" s="5">
        <v>444.3</v>
      </c>
      <c r="H1124" s="1" t="s">
        <v>2420</v>
      </c>
      <c r="I1124" s="1" t="s">
        <v>2261</v>
      </c>
      <c r="J1124" s="1" t="s">
        <v>1041</v>
      </c>
      <c r="K1124" s="1" t="s">
        <v>141</v>
      </c>
      <c r="L1124" s="1" t="s">
        <v>21</v>
      </c>
      <c r="M1124" s="1" t="s">
        <v>2433</v>
      </c>
      <c r="N1124" s="2">
        <v>37347</v>
      </c>
      <c r="P1124" s="1">
        <v>321900</v>
      </c>
      <c r="Q1124" s="1">
        <v>203558</v>
      </c>
      <c r="R1124" s="1">
        <v>171</v>
      </c>
      <c r="S1124" s="1" t="s">
        <v>1424</v>
      </c>
      <c r="T1124" s="1" t="s">
        <v>3407</v>
      </c>
      <c r="U1124" s="1">
        <v>50</v>
      </c>
      <c r="V1124" s="1" t="s">
        <v>1207</v>
      </c>
      <c r="W1124" s="1">
        <v>0</v>
      </c>
      <c r="X1124" s="1">
        <v>20</v>
      </c>
      <c r="Z1124" s="1">
        <v>1</v>
      </c>
      <c r="AA1124" s="1">
        <v>0</v>
      </c>
      <c r="AB1124" s="1">
        <v>0</v>
      </c>
      <c r="AC1124" s="1">
        <v>0</v>
      </c>
      <c r="AD1124" s="1">
        <v>1</v>
      </c>
      <c r="AE1124" s="1">
        <v>0</v>
      </c>
      <c r="AF1124" s="1">
        <v>0</v>
      </c>
      <c r="AG1124" s="1">
        <v>0</v>
      </c>
      <c r="AH1124" s="1">
        <v>0</v>
      </c>
      <c r="AI1124" s="1">
        <v>0</v>
      </c>
      <c r="AJ1124" s="1">
        <v>0</v>
      </c>
      <c r="AK1124" s="1">
        <v>0</v>
      </c>
      <c r="AL1124" s="1">
        <v>0</v>
      </c>
      <c r="AM1124" s="1">
        <v>0</v>
      </c>
      <c r="AN1124" s="1">
        <v>0</v>
      </c>
      <c r="AO1124" s="1">
        <v>0</v>
      </c>
      <c r="AP1124" s="1">
        <v>0</v>
      </c>
      <c r="AQ1124" s="1" t="s">
        <v>1818</v>
      </c>
      <c r="AR1124" s="1">
        <v>0</v>
      </c>
      <c r="AT1124" s="1" t="s">
        <v>1067</v>
      </c>
      <c r="AU1124" s="1" t="s">
        <v>1206</v>
      </c>
      <c r="AV1124" s="1" t="s">
        <v>1178</v>
      </c>
      <c r="AW1124" s="1">
        <v>52</v>
      </c>
      <c r="AX1124" s="1">
        <v>0</v>
      </c>
      <c r="CI1124" s="2">
        <v>41411</v>
      </c>
    </row>
    <row r="1125" spans="1:88" ht="60" x14ac:dyDescent="0.25">
      <c r="A1125" s="1">
        <v>444</v>
      </c>
      <c r="B1125" s="1" t="s">
        <v>675</v>
      </c>
      <c r="F1125" s="1" t="s">
        <v>712</v>
      </c>
      <c r="G1125" s="5">
        <v>444.4</v>
      </c>
      <c r="H1125" s="1" t="s">
        <v>2622</v>
      </c>
      <c r="I1125" s="1" t="s">
        <v>2261</v>
      </c>
      <c r="J1125" s="1" t="s">
        <v>1041</v>
      </c>
      <c r="K1125" s="1" t="s">
        <v>141</v>
      </c>
      <c r="L1125" s="1" t="s">
        <v>21</v>
      </c>
      <c r="M1125" s="1" t="s">
        <v>2433</v>
      </c>
      <c r="N1125" s="2">
        <v>37347</v>
      </c>
      <c r="P1125" s="1">
        <v>321900</v>
      </c>
      <c r="Q1125" s="1">
        <v>203500</v>
      </c>
      <c r="R1125" s="1">
        <v>171</v>
      </c>
      <c r="S1125" s="1" t="s">
        <v>1424</v>
      </c>
      <c r="T1125" s="1" t="s">
        <v>3406</v>
      </c>
      <c r="U1125" s="1">
        <v>50</v>
      </c>
      <c r="W1125" s="1">
        <v>0</v>
      </c>
      <c r="X1125" s="1">
        <v>20</v>
      </c>
      <c r="Z1125" s="1">
        <v>1</v>
      </c>
      <c r="AA1125" s="1">
        <v>0</v>
      </c>
      <c r="AB1125" s="1">
        <v>0</v>
      </c>
      <c r="AC1125" s="1">
        <v>0</v>
      </c>
      <c r="AD1125" s="1">
        <v>1</v>
      </c>
      <c r="AE1125" s="1">
        <v>0</v>
      </c>
      <c r="AF1125" s="1">
        <v>0</v>
      </c>
      <c r="AG1125" s="1">
        <v>0</v>
      </c>
      <c r="AH1125" s="1">
        <v>0</v>
      </c>
      <c r="AI1125" s="1">
        <v>0</v>
      </c>
      <c r="AJ1125" s="1">
        <v>0</v>
      </c>
      <c r="AK1125" s="1">
        <v>0</v>
      </c>
      <c r="AL1125" s="1">
        <v>0</v>
      </c>
      <c r="AM1125" s="1">
        <v>0</v>
      </c>
      <c r="AN1125" s="1">
        <v>0</v>
      </c>
      <c r="AO1125" s="1">
        <v>0</v>
      </c>
      <c r="AP1125" s="1">
        <v>0</v>
      </c>
      <c r="AQ1125" s="1" t="s">
        <v>1818</v>
      </c>
      <c r="AR1125" s="1">
        <v>0</v>
      </c>
      <c r="AT1125" s="1" t="s">
        <v>1067</v>
      </c>
      <c r="AU1125" s="1" t="s">
        <v>1206</v>
      </c>
      <c r="AV1125" s="1" t="s">
        <v>1178</v>
      </c>
      <c r="AW1125" s="1">
        <v>52</v>
      </c>
      <c r="AX1125" s="1">
        <v>0</v>
      </c>
      <c r="AZ1125" s="1" t="s">
        <v>1065</v>
      </c>
      <c r="BB1125" s="1" t="s">
        <v>3405</v>
      </c>
      <c r="BD1125" s="1" t="s">
        <v>3394</v>
      </c>
      <c r="BE1125" s="1" t="s">
        <v>1036</v>
      </c>
      <c r="BF1125" s="3">
        <v>12</v>
      </c>
      <c r="BG1125" s="1" t="s">
        <v>3393</v>
      </c>
      <c r="BH1125" s="1" t="s">
        <v>1034</v>
      </c>
      <c r="BI1125" s="1" t="s">
        <v>1225</v>
      </c>
      <c r="BJ1125" s="1" t="s">
        <v>1429</v>
      </c>
      <c r="BK1125" s="1" t="s">
        <v>1428</v>
      </c>
      <c r="BL1125" s="1" t="s">
        <v>1108</v>
      </c>
      <c r="BM1125" s="1" t="s">
        <v>1107</v>
      </c>
      <c r="BN1125" s="1">
        <v>1</v>
      </c>
      <c r="BS1125" s="1" t="s">
        <v>1427</v>
      </c>
      <c r="BW1125" s="1" t="s">
        <v>1427</v>
      </c>
      <c r="BX1125" s="1" t="s">
        <v>1427</v>
      </c>
      <c r="BY1125" s="1" t="s">
        <v>1427</v>
      </c>
      <c r="BZ1125" s="1" t="s">
        <v>1427</v>
      </c>
      <c r="CA1125" s="1" t="s">
        <v>1427</v>
      </c>
      <c r="CB1125" s="1" t="s">
        <v>1427</v>
      </c>
      <c r="CC1125" s="1" t="s">
        <v>1427</v>
      </c>
      <c r="CD1125" s="1" t="s">
        <v>1427</v>
      </c>
      <c r="CE1125" s="1" t="s">
        <v>1427</v>
      </c>
      <c r="CF1125" s="1" t="s">
        <v>1427</v>
      </c>
      <c r="CG1125" s="1" t="s">
        <v>1427</v>
      </c>
      <c r="CH1125" s="1" t="s">
        <v>1427</v>
      </c>
      <c r="CI1125" s="2">
        <v>41411</v>
      </c>
      <c r="CJ1125" s="2">
        <v>39884</v>
      </c>
    </row>
    <row r="1126" spans="1:88" ht="60" x14ac:dyDescent="0.25">
      <c r="A1126" s="12">
        <v>444</v>
      </c>
      <c r="B1126" s="12" t="s">
        <v>675</v>
      </c>
      <c r="C1126" s="12"/>
      <c r="D1126" s="12"/>
      <c r="E1126" s="12"/>
      <c r="F1126" s="1" t="s">
        <v>712</v>
      </c>
      <c r="G1126" s="19">
        <v>444.8</v>
      </c>
      <c r="H1126" s="12" t="s">
        <v>1813</v>
      </c>
      <c r="I1126" s="1" t="s">
        <v>2261</v>
      </c>
      <c r="J1126" s="12" t="s">
        <v>1041</v>
      </c>
      <c r="K1126" s="12" t="s">
        <v>141</v>
      </c>
      <c r="L1126" s="12" t="s">
        <v>21</v>
      </c>
      <c r="M1126" s="12" t="s">
        <v>2433</v>
      </c>
      <c r="N1126" s="16">
        <v>37347</v>
      </c>
      <c r="O1126" s="12"/>
      <c r="P1126" s="12">
        <v>321885</v>
      </c>
      <c r="Q1126" s="12">
        <v>203575</v>
      </c>
      <c r="R1126" s="12">
        <v>171</v>
      </c>
      <c r="S1126" s="12" t="s">
        <v>1424</v>
      </c>
      <c r="T1126" s="12" t="s">
        <v>3398</v>
      </c>
      <c r="U1126" s="12">
        <v>10</v>
      </c>
      <c r="V1126" s="12" t="s">
        <v>1207</v>
      </c>
      <c r="W1126" s="12"/>
      <c r="X1126" s="12"/>
      <c r="Y1126" s="12"/>
      <c r="Z1126" s="12">
        <v>1</v>
      </c>
      <c r="AA1126" s="12">
        <v>0</v>
      </c>
      <c r="AB1126" s="12">
        <v>0</v>
      </c>
      <c r="AC1126" s="12">
        <v>0</v>
      </c>
      <c r="AD1126" s="12">
        <v>0</v>
      </c>
      <c r="AE1126" s="12">
        <v>0</v>
      </c>
      <c r="AF1126" s="12">
        <v>0</v>
      </c>
      <c r="AG1126" s="12">
        <v>0</v>
      </c>
      <c r="AH1126" s="12">
        <v>0</v>
      </c>
      <c r="AI1126" s="12">
        <v>1</v>
      </c>
      <c r="AJ1126" s="12">
        <v>0</v>
      </c>
      <c r="AK1126" s="12">
        <v>0</v>
      </c>
      <c r="AL1126" s="12">
        <v>0</v>
      </c>
      <c r="AM1126" s="12">
        <v>0</v>
      </c>
      <c r="AN1126" s="12">
        <v>0</v>
      </c>
      <c r="AO1126" s="12">
        <v>0</v>
      </c>
      <c r="AP1126" s="12">
        <v>0</v>
      </c>
      <c r="AQ1126" s="12" t="s">
        <v>1074</v>
      </c>
      <c r="AR1126" s="12">
        <v>0</v>
      </c>
      <c r="AS1126" s="12"/>
      <c r="AT1126" s="12" t="s">
        <v>1067</v>
      </c>
      <c r="AU1126" s="12" t="s">
        <v>1206</v>
      </c>
      <c r="AV1126" s="1" t="s">
        <v>1178</v>
      </c>
      <c r="AW1126" s="12">
        <v>52</v>
      </c>
      <c r="AX1126" s="1">
        <v>0</v>
      </c>
      <c r="AY1126" s="12"/>
      <c r="AZ1126" s="1" t="s">
        <v>1065</v>
      </c>
      <c r="BB1126" s="1" t="s">
        <v>3397</v>
      </c>
      <c r="BD1126" s="1" t="s">
        <v>3394</v>
      </c>
      <c r="BE1126" s="1" t="s">
        <v>1036</v>
      </c>
      <c r="BF1126" s="3">
        <v>12</v>
      </c>
      <c r="BG1126" s="1" t="s">
        <v>3393</v>
      </c>
      <c r="BH1126" s="1" t="s">
        <v>1034</v>
      </c>
      <c r="BI1126" s="1" t="s">
        <v>1225</v>
      </c>
      <c r="BJ1126" s="1" t="s">
        <v>1429</v>
      </c>
      <c r="BK1126" s="1" t="s">
        <v>1428</v>
      </c>
      <c r="BL1126" s="1" t="s">
        <v>1108</v>
      </c>
      <c r="BM1126" s="1" t="s">
        <v>1107</v>
      </c>
      <c r="BN1126" s="1">
        <v>1</v>
      </c>
      <c r="BS1126" s="1" t="s">
        <v>1427</v>
      </c>
      <c r="BW1126" s="1" t="s">
        <v>1427</v>
      </c>
      <c r="BX1126" s="1" t="s">
        <v>1427</v>
      </c>
      <c r="BY1126" s="1" t="s">
        <v>1427</v>
      </c>
      <c r="BZ1126" s="1" t="s">
        <v>1427</v>
      </c>
      <c r="CA1126" s="1" t="s">
        <v>1427</v>
      </c>
      <c r="CB1126" s="1" t="s">
        <v>1427</v>
      </c>
      <c r="CC1126" s="1" t="s">
        <v>1427</v>
      </c>
      <c r="CD1126" s="1" t="s">
        <v>1427</v>
      </c>
      <c r="CE1126" s="1" t="s">
        <v>1427</v>
      </c>
      <c r="CF1126" s="1" t="s">
        <v>1427</v>
      </c>
      <c r="CG1126" s="1" t="s">
        <v>1427</v>
      </c>
      <c r="CH1126" s="1" t="s">
        <v>1427</v>
      </c>
      <c r="CI1126" s="2">
        <v>41411</v>
      </c>
      <c r="CJ1126" s="2">
        <v>39884</v>
      </c>
    </row>
    <row r="1127" spans="1:88" s="20" customFormat="1" ht="60" x14ac:dyDescent="0.25">
      <c r="A1127" s="1">
        <v>444</v>
      </c>
      <c r="B1127" s="1" t="s">
        <v>675</v>
      </c>
      <c r="C1127" s="1"/>
      <c r="D1127" s="1"/>
      <c r="E1127" s="1"/>
      <c r="F1127" s="1" t="s">
        <v>712</v>
      </c>
      <c r="G1127" s="5">
        <v>444.2</v>
      </c>
      <c r="H1127" s="1" t="s">
        <v>3410</v>
      </c>
      <c r="I1127" s="1" t="s">
        <v>2261</v>
      </c>
      <c r="J1127" s="1" t="s">
        <v>1041</v>
      </c>
      <c r="K1127" s="1" t="s">
        <v>141</v>
      </c>
      <c r="L1127" s="1" t="s">
        <v>21</v>
      </c>
      <c r="M1127" s="1" t="s">
        <v>2433</v>
      </c>
      <c r="N1127" s="2">
        <v>37347</v>
      </c>
      <c r="O1127" s="1"/>
      <c r="P1127" s="1">
        <v>321854</v>
      </c>
      <c r="Q1127" s="1">
        <v>203648</v>
      </c>
      <c r="R1127" s="1">
        <v>171</v>
      </c>
      <c r="S1127" s="1" t="s">
        <v>1424</v>
      </c>
      <c r="T1127" s="1" t="s">
        <v>3409</v>
      </c>
      <c r="U1127" s="1">
        <v>10</v>
      </c>
      <c r="V1127" s="1" t="s">
        <v>1207</v>
      </c>
      <c r="W1127" s="1">
        <v>0</v>
      </c>
      <c r="X1127" s="1">
        <v>20</v>
      </c>
      <c r="Y1127" s="1"/>
      <c r="Z1127" s="1">
        <v>1</v>
      </c>
      <c r="AA1127" s="1">
        <v>0</v>
      </c>
      <c r="AB1127" s="1">
        <v>0</v>
      </c>
      <c r="AC1127" s="1">
        <v>0</v>
      </c>
      <c r="AD1127" s="1">
        <v>1</v>
      </c>
      <c r="AE1127" s="1">
        <v>1</v>
      </c>
      <c r="AF1127" s="1">
        <v>0</v>
      </c>
      <c r="AG1127" s="1">
        <v>0</v>
      </c>
      <c r="AH1127" s="1">
        <v>0</v>
      </c>
      <c r="AI1127" s="1">
        <v>0</v>
      </c>
      <c r="AJ1127" s="1">
        <v>0</v>
      </c>
      <c r="AK1127" s="1">
        <v>0</v>
      </c>
      <c r="AL1127" s="1">
        <v>0</v>
      </c>
      <c r="AM1127" s="1">
        <v>0</v>
      </c>
      <c r="AN1127" s="1">
        <v>0</v>
      </c>
      <c r="AO1127" s="1">
        <v>0</v>
      </c>
      <c r="AP1127" s="1">
        <v>0</v>
      </c>
      <c r="AQ1127" s="1" t="s">
        <v>3408</v>
      </c>
      <c r="AR1127" s="1">
        <v>0</v>
      </c>
      <c r="AS1127" s="1"/>
      <c r="AT1127" s="1" t="s">
        <v>1067</v>
      </c>
      <c r="AU1127" s="1" t="s">
        <v>1206</v>
      </c>
      <c r="AV1127" s="1" t="s">
        <v>1178</v>
      </c>
      <c r="AW1127" s="1">
        <v>52</v>
      </c>
      <c r="AX1127" s="1">
        <v>0</v>
      </c>
      <c r="AY1127" s="1"/>
      <c r="AZ1127" s="1"/>
      <c r="BA1127" s="1"/>
      <c r="BB1127" s="1"/>
      <c r="BC1127" s="1"/>
      <c r="BD1127" s="1"/>
      <c r="BE1127" s="1"/>
      <c r="BF1127" s="3"/>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2">
        <v>41411</v>
      </c>
      <c r="CJ1127" s="2"/>
    </row>
    <row r="1128" spans="1:88" s="20" customFormat="1" ht="60" x14ac:dyDescent="0.25">
      <c r="A1128" s="1">
        <v>444</v>
      </c>
      <c r="B1128" s="1" t="s">
        <v>675</v>
      </c>
      <c r="C1128" s="1"/>
      <c r="D1128" s="1"/>
      <c r="E1128" s="1"/>
      <c r="F1128" s="1" t="s">
        <v>712</v>
      </c>
      <c r="G1128" s="5">
        <v>444.25</v>
      </c>
      <c r="H1128" s="1" t="s">
        <v>2049</v>
      </c>
      <c r="I1128" s="1" t="s">
        <v>2261</v>
      </c>
      <c r="J1128" s="1" t="s">
        <v>1041</v>
      </c>
      <c r="K1128" s="1" t="s">
        <v>141</v>
      </c>
      <c r="L1128" s="1" t="s">
        <v>21</v>
      </c>
      <c r="M1128" s="1" t="s">
        <v>2433</v>
      </c>
      <c r="N1128" s="2">
        <v>42439</v>
      </c>
      <c r="O1128" s="1"/>
      <c r="P1128" s="1">
        <v>321830</v>
      </c>
      <c r="Q1128" s="1">
        <v>203635</v>
      </c>
      <c r="R1128" s="1">
        <v>171</v>
      </c>
      <c r="S1128" s="1" t="s">
        <v>1424</v>
      </c>
      <c r="T1128" s="1"/>
      <c r="U1128" s="1">
        <v>10</v>
      </c>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3"/>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2"/>
      <c r="CJ1128" s="2"/>
    </row>
    <row r="1129" spans="1:88" ht="30" x14ac:dyDescent="0.25">
      <c r="A1129" s="1">
        <v>445</v>
      </c>
      <c r="B1129" s="1" t="s">
        <v>676</v>
      </c>
      <c r="G1129" s="5">
        <v>445.1</v>
      </c>
      <c r="H1129" s="1" t="s">
        <v>3392</v>
      </c>
      <c r="I1129" s="1" t="s">
        <v>16</v>
      </c>
      <c r="J1129" s="1" t="s">
        <v>70</v>
      </c>
      <c r="K1129" s="1" t="s">
        <v>47</v>
      </c>
      <c r="L1129" s="1" t="s">
        <v>16</v>
      </c>
      <c r="M1129" s="1" t="s">
        <v>3391</v>
      </c>
      <c r="N1129" s="2">
        <v>36678</v>
      </c>
      <c r="P1129" s="1">
        <v>442105</v>
      </c>
      <c r="Q1129" s="1">
        <v>393713</v>
      </c>
      <c r="R1129" s="1">
        <v>111</v>
      </c>
      <c r="S1129" s="1" t="s">
        <v>1258</v>
      </c>
      <c r="T1129" s="1" t="s">
        <v>3390</v>
      </c>
      <c r="U1129" s="1">
        <v>20</v>
      </c>
      <c r="V1129" s="1" t="s">
        <v>1529</v>
      </c>
      <c r="W1129" s="1">
        <v>20</v>
      </c>
      <c r="X1129" s="1">
        <v>20</v>
      </c>
      <c r="Y1129" s="1" t="s">
        <v>1529</v>
      </c>
      <c r="Z1129" s="1">
        <v>1</v>
      </c>
      <c r="AA1129" s="1">
        <v>0</v>
      </c>
      <c r="AB1129" s="1">
        <v>0</v>
      </c>
      <c r="AC1129" s="1">
        <v>1</v>
      </c>
      <c r="AD1129" s="1">
        <v>0</v>
      </c>
      <c r="AE1129" s="1">
        <v>0</v>
      </c>
      <c r="AF1129" s="1">
        <v>0</v>
      </c>
      <c r="AG1129" s="1">
        <v>0</v>
      </c>
      <c r="AH1129" s="1">
        <v>0</v>
      </c>
      <c r="AI1129" s="1">
        <v>0</v>
      </c>
      <c r="AJ1129" s="1">
        <v>0</v>
      </c>
      <c r="AK1129" s="1">
        <v>1</v>
      </c>
      <c r="AL1129" s="1">
        <v>0</v>
      </c>
      <c r="AM1129" s="1">
        <v>0</v>
      </c>
      <c r="AN1129" s="1">
        <v>0</v>
      </c>
      <c r="AO1129" s="1">
        <v>0</v>
      </c>
      <c r="AP1129" s="1">
        <v>0</v>
      </c>
      <c r="AQ1129" s="1" t="s">
        <v>1251</v>
      </c>
      <c r="AR1129" s="1">
        <v>0</v>
      </c>
      <c r="AT1129" s="1" t="s">
        <v>16</v>
      </c>
      <c r="AU1129" s="1" t="s">
        <v>1206</v>
      </c>
      <c r="AV1129" s="1" t="s">
        <v>1452</v>
      </c>
      <c r="AW1129" s="1">
        <v>4</v>
      </c>
      <c r="AX1129" s="1">
        <v>4</v>
      </c>
      <c r="CI1129" s="2">
        <v>41411</v>
      </c>
    </row>
    <row r="1130" spans="1:88" ht="45" x14ac:dyDescent="0.25">
      <c r="A1130" s="1">
        <v>446</v>
      </c>
      <c r="B1130" s="1" t="s">
        <v>677</v>
      </c>
      <c r="G1130" s="5">
        <v>446.1</v>
      </c>
      <c r="H1130" s="1" t="s">
        <v>3389</v>
      </c>
      <c r="I1130" s="1" t="s">
        <v>1620</v>
      </c>
      <c r="J1130" s="1" t="s">
        <v>1261</v>
      </c>
      <c r="K1130" s="1" t="s">
        <v>295</v>
      </c>
      <c r="L1130" s="1" t="s">
        <v>16</v>
      </c>
      <c r="M1130" s="1" t="s">
        <v>1413</v>
      </c>
      <c r="N1130" s="2">
        <v>36678</v>
      </c>
      <c r="P1130" s="1">
        <v>455320</v>
      </c>
      <c r="Q1130" s="1">
        <v>378600</v>
      </c>
      <c r="R1130" s="1">
        <v>120</v>
      </c>
      <c r="S1130" s="1" t="s">
        <v>1258</v>
      </c>
      <c r="T1130" s="1" t="s">
        <v>3388</v>
      </c>
      <c r="U1130" s="1">
        <v>20</v>
      </c>
      <c r="V1130" s="1" t="s">
        <v>1334</v>
      </c>
      <c r="W1130" s="1">
        <v>58.7</v>
      </c>
      <c r="X1130" s="1">
        <v>0.1</v>
      </c>
      <c r="Y1130" s="1" t="s">
        <v>1022</v>
      </c>
      <c r="Z1130" s="1">
        <v>0</v>
      </c>
      <c r="AA1130" s="1">
        <v>0</v>
      </c>
      <c r="AB1130" s="1">
        <v>0</v>
      </c>
      <c r="AC1130" s="1">
        <v>1</v>
      </c>
      <c r="AD1130" s="1">
        <v>0</v>
      </c>
      <c r="AE1130" s="1">
        <v>0</v>
      </c>
      <c r="AF1130" s="1">
        <v>0</v>
      </c>
      <c r="AG1130" s="1">
        <v>0</v>
      </c>
      <c r="AH1130" s="1">
        <v>0</v>
      </c>
      <c r="AI1130" s="1">
        <v>0</v>
      </c>
      <c r="AJ1130" s="1">
        <v>0</v>
      </c>
      <c r="AK1130" s="1">
        <v>1</v>
      </c>
      <c r="AL1130" s="1">
        <v>0</v>
      </c>
      <c r="AM1130" s="1">
        <v>0</v>
      </c>
      <c r="AN1130" s="1">
        <v>0</v>
      </c>
      <c r="AO1130" s="1">
        <v>0</v>
      </c>
      <c r="AP1130" s="1">
        <v>0</v>
      </c>
      <c r="AQ1130" s="1" t="s">
        <v>1251</v>
      </c>
      <c r="AR1130" s="1">
        <v>0</v>
      </c>
      <c r="AT1130" s="1" t="s">
        <v>1620</v>
      </c>
      <c r="AU1130" s="1" t="s">
        <v>1206</v>
      </c>
      <c r="AV1130" s="1" t="s">
        <v>1387</v>
      </c>
      <c r="AW1130" s="1">
        <v>0</v>
      </c>
      <c r="AX1130" s="1">
        <v>0</v>
      </c>
      <c r="AY1130" s="1" t="s">
        <v>3387</v>
      </c>
      <c r="CI1130" s="2">
        <v>41411</v>
      </c>
      <c r="CJ1130" s="2">
        <v>40003</v>
      </c>
    </row>
    <row r="1131" spans="1:88" ht="30" x14ac:dyDescent="0.25">
      <c r="A1131" s="1">
        <v>447</v>
      </c>
      <c r="B1131" s="1" t="s">
        <v>678</v>
      </c>
      <c r="G1131" s="5">
        <v>447.1</v>
      </c>
      <c r="H1131" s="1" t="s">
        <v>1426</v>
      </c>
      <c r="I1131" s="1" t="s">
        <v>16</v>
      </c>
      <c r="J1131" s="1" t="s">
        <v>1261</v>
      </c>
      <c r="K1131" s="1" t="s">
        <v>80</v>
      </c>
      <c r="L1131" s="1" t="s">
        <v>16</v>
      </c>
      <c r="M1131" s="1" t="s">
        <v>1413</v>
      </c>
      <c r="N1131" s="2">
        <v>36684</v>
      </c>
      <c r="O1131" s="1" t="s">
        <v>3386</v>
      </c>
      <c r="P1131" s="1">
        <v>430497</v>
      </c>
      <c r="Q1131" s="1">
        <v>319114</v>
      </c>
      <c r="R1131" s="1">
        <v>128</v>
      </c>
      <c r="S1131" s="1" t="s">
        <v>1258</v>
      </c>
      <c r="T1131" s="1" t="s">
        <v>3385</v>
      </c>
      <c r="U1131" s="1">
        <v>5</v>
      </c>
      <c r="V1131" s="1" t="s">
        <v>1194</v>
      </c>
      <c r="W1131" s="1">
        <v>130</v>
      </c>
      <c r="X1131" s="1">
        <v>5</v>
      </c>
      <c r="Y1131" s="1" t="s">
        <v>1256</v>
      </c>
      <c r="Z1131" s="1">
        <v>1</v>
      </c>
      <c r="AA1131" s="1">
        <v>0</v>
      </c>
      <c r="AB1131" s="1">
        <v>0</v>
      </c>
      <c r="AC1131" s="1">
        <v>0</v>
      </c>
      <c r="AD1131" s="1">
        <v>0</v>
      </c>
      <c r="AE1131" s="1">
        <v>0</v>
      </c>
      <c r="AF1131" s="1">
        <v>0</v>
      </c>
      <c r="AG1131" s="1">
        <v>0</v>
      </c>
      <c r="AH1131" s="1">
        <v>0</v>
      </c>
      <c r="AI1131" s="1">
        <v>0</v>
      </c>
      <c r="AJ1131" s="1">
        <v>0</v>
      </c>
      <c r="AK1131" s="1">
        <v>1</v>
      </c>
      <c r="AL1131" s="1">
        <v>0</v>
      </c>
      <c r="AM1131" s="1">
        <v>0</v>
      </c>
      <c r="AN1131" s="1">
        <v>0</v>
      </c>
      <c r="AO1131" s="1">
        <v>0</v>
      </c>
      <c r="AP1131" s="1">
        <v>0</v>
      </c>
      <c r="AQ1131" s="1" t="s">
        <v>1333</v>
      </c>
      <c r="AR1131" s="1">
        <v>0</v>
      </c>
      <c r="AT1131" s="1" t="s">
        <v>16</v>
      </c>
      <c r="AU1131" s="1" t="s">
        <v>1206</v>
      </c>
      <c r="AV1131" s="1" t="s">
        <v>1332</v>
      </c>
      <c r="AW1131" s="1">
        <v>2</v>
      </c>
      <c r="AX1131" s="1">
        <v>2</v>
      </c>
      <c r="CI1131" s="2">
        <v>41411</v>
      </c>
    </row>
    <row r="1132" spans="1:88" ht="30" x14ac:dyDescent="0.25">
      <c r="A1132" s="1">
        <v>448</v>
      </c>
      <c r="B1132" s="1" t="s">
        <v>679</v>
      </c>
      <c r="G1132" s="5">
        <v>448.3</v>
      </c>
      <c r="H1132" s="1" t="s">
        <v>2745</v>
      </c>
      <c r="I1132" s="1" t="s">
        <v>16</v>
      </c>
      <c r="J1132" s="1" t="s">
        <v>1261</v>
      </c>
      <c r="K1132" s="1" t="s">
        <v>80</v>
      </c>
      <c r="L1132" s="1" t="s">
        <v>16</v>
      </c>
      <c r="M1132" s="1" t="s">
        <v>1413</v>
      </c>
      <c r="N1132" s="2">
        <v>36684</v>
      </c>
      <c r="O1132" s="1" t="s">
        <v>3379</v>
      </c>
      <c r="P1132" s="1">
        <v>430018</v>
      </c>
      <c r="Q1132" s="1">
        <v>320024</v>
      </c>
      <c r="R1132" s="1">
        <v>128</v>
      </c>
      <c r="S1132" s="1" t="s">
        <v>1258</v>
      </c>
      <c r="T1132" s="1" t="s">
        <v>3378</v>
      </c>
      <c r="U1132" s="1">
        <v>5</v>
      </c>
      <c r="V1132" s="1" t="s">
        <v>1194</v>
      </c>
      <c r="W1132" s="1">
        <v>85</v>
      </c>
      <c r="X1132" s="1">
        <v>5</v>
      </c>
      <c r="Y1132" s="1" t="s">
        <v>1256</v>
      </c>
      <c r="Z1132" s="1">
        <v>1</v>
      </c>
      <c r="AA1132" s="1">
        <v>0</v>
      </c>
      <c r="AB1132" s="1">
        <v>0</v>
      </c>
      <c r="AC1132" s="1">
        <v>0</v>
      </c>
      <c r="AD1132" s="1">
        <v>0</v>
      </c>
      <c r="AE1132" s="1">
        <v>0</v>
      </c>
      <c r="AF1132" s="1">
        <v>0</v>
      </c>
      <c r="AG1132" s="1">
        <v>0</v>
      </c>
      <c r="AH1132" s="1">
        <v>0</v>
      </c>
      <c r="AI1132" s="1">
        <v>0</v>
      </c>
      <c r="AJ1132" s="1">
        <v>0</v>
      </c>
      <c r="AK1132" s="1">
        <v>1</v>
      </c>
      <c r="AL1132" s="1">
        <v>1</v>
      </c>
      <c r="AM1132" s="1">
        <v>0</v>
      </c>
      <c r="AN1132" s="1">
        <v>0</v>
      </c>
      <c r="AO1132" s="1">
        <v>0</v>
      </c>
      <c r="AP1132" s="1">
        <v>0</v>
      </c>
      <c r="AQ1132" s="1" t="s">
        <v>1830</v>
      </c>
      <c r="AR1132" s="1">
        <v>0</v>
      </c>
      <c r="AT1132" s="1" t="s">
        <v>16</v>
      </c>
      <c r="AU1132" s="1" t="s">
        <v>1206</v>
      </c>
      <c r="AV1132" s="1" t="s">
        <v>1452</v>
      </c>
      <c r="AW1132" s="1">
        <v>4</v>
      </c>
      <c r="AX1132" s="1">
        <v>0</v>
      </c>
      <c r="CI1132" s="2">
        <v>41411</v>
      </c>
    </row>
    <row r="1133" spans="1:88" ht="30" x14ac:dyDescent="0.25">
      <c r="A1133" s="1">
        <v>448</v>
      </c>
      <c r="B1133" s="1" t="s">
        <v>679</v>
      </c>
      <c r="G1133" s="5">
        <v>448.2</v>
      </c>
      <c r="H1133" s="1" t="s">
        <v>3382</v>
      </c>
      <c r="I1133" s="1" t="s">
        <v>16</v>
      </c>
      <c r="J1133" s="1" t="s">
        <v>1261</v>
      </c>
      <c r="K1133" s="1" t="s">
        <v>80</v>
      </c>
      <c r="L1133" s="1" t="s">
        <v>16</v>
      </c>
      <c r="M1133" s="1" t="s">
        <v>1413</v>
      </c>
      <c r="N1133" s="2">
        <v>36684</v>
      </c>
      <c r="O1133" s="1" t="s">
        <v>3381</v>
      </c>
      <c r="P1133" s="1">
        <v>430001</v>
      </c>
      <c r="Q1133" s="1">
        <v>320008</v>
      </c>
      <c r="R1133" s="1">
        <v>128</v>
      </c>
      <c r="S1133" s="1" t="s">
        <v>1258</v>
      </c>
      <c r="T1133" s="1" t="s">
        <v>3380</v>
      </c>
      <c r="U1133" s="1">
        <v>5</v>
      </c>
      <c r="V1133" s="1" t="s">
        <v>1194</v>
      </c>
      <c r="W1133" s="1">
        <v>85</v>
      </c>
      <c r="X1133" s="1">
        <v>5</v>
      </c>
      <c r="Y1133" s="1" t="s">
        <v>1256</v>
      </c>
      <c r="Z1133" s="1">
        <v>1</v>
      </c>
      <c r="AA1133" s="1">
        <v>0</v>
      </c>
      <c r="AB1133" s="1">
        <v>0</v>
      </c>
      <c r="AC1133" s="1">
        <v>0</v>
      </c>
      <c r="AD1133" s="1">
        <v>0</v>
      </c>
      <c r="AE1133" s="1">
        <v>0</v>
      </c>
      <c r="AF1133" s="1">
        <v>0</v>
      </c>
      <c r="AG1133" s="1">
        <v>0</v>
      </c>
      <c r="AH1133" s="1">
        <v>0</v>
      </c>
      <c r="AI1133" s="1">
        <v>0</v>
      </c>
      <c r="AJ1133" s="1">
        <v>0</v>
      </c>
      <c r="AK1133" s="1">
        <v>1</v>
      </c>
      <c r="AL1133" s="1">
        <v>1</v>
      </c>
      <c r="AM1133" s="1">
        <v>0</v>
      </c>
      <c r="AN1133" s="1">
        <v>0</v>
      </c>
      <c r="AO1133" s="1">
        <v>0</v>
      </c>
      <c r="AP1133" s="1">
        <v>0</v>
      </c>
      <c r="AQ1133" s="1" t="s">
        <v>1830</v>
      </c>
      <c r="AR1133" s="1">
        <v>0</v>
      </c>
      <c r="AT1133" s="1" t="s">
        <v>16</v>
      </c>
      <c r="AU1133" s="1" t="s">
        <v>1206</v>
      </c>
      <c r="AV1133" s="1" t="s">
        <v>1452</v>
      </c>
      <c r="AW1133" s="1">
        <v>4</v>
      </c>
      <c r="AX1133" s="1">
        <v>0</v>
      </c>
      <c r="CI1133" s="2">
        <v>41411</v>
      </c>
    </row>
    <row r="1134" spans="1:88" ht="30" x14ac:dyDescent="0.25">
      <c r="A1134" s="1">
        <v>448</v>
      </c>
      <c r="B1134" s="1" t="s">
        <v>679</v>
      </c>
      <c r="G1134" s="5">
        <v>448.1</v>
      </c>
      <c r="H1134" s="1" t="s">
        <v>2319</v>
      </c>
      <c r="I1134" s="1" t="s">
        <v>16</v>
      </c>
      <c r="J1134" s="1" t="s">
        <v>1261</v>
      </c>
      <c r="K1134" s="1" t="s">
        <v>80</v>
      </c>
      <c r="L1134" s="1" t="s">
        <v>16</v>
      </c>
      <c r="M1134" s="1" t="s">
        <v>1413</v>
      </c>
      <c r="N1134" s="2">
        <v>36684</v>
      </c>
      <c r="O1134" s="1" t="s">
        <v>3384</v>
      </c>
      <c r="P1134" s="1">
        <v>429972</v>
      </c>
      <c r="Q1134" s="1">
        <v>319985</v>
      </c>
      <c r="R1134" s="1">
        <v>128</v>
      </c>
      <c r="S1134" s="1" t="s">
        <v>1258</v>
      </c>
      <c r="T1134" s="1" t="s">
        <v>3383</v>
      </c>
      <c r="U1134" s="1">
        <v>5</v>
      </c>
      <c r="V1134" s="1" t="s">
        <v>1194</v>
      </c>
      <c r="W1134" s="1">
        <v>85</v>
      </c>
      <c r="X1134" s="1">
        <v>5</v>
      </c>
      <c r="Y1134" s="1" t="s">
        <v>1256</v>
      </c>
      <c r="Z1134" s="1">
        <v>1</v>
      </c>
      <c r="AA1134" s="1">
        <v>0</v>
      </c>
      <c r="AB1134" s="1">
        <v>0</v>
      </c>
      <c r="AC1134" s="1">
        <v>0</v>
      </c>
      <c r="AD1134" s="1">
        <v>0</v>
      </c>
      <c r="AE1134" s="1">
        <v>0</v>
      </c>
      <c r="AF1134" s="1">
        <v>0</v>
      </c>
      <c r="AG1134" s="1">
        <v>0</v>
      </c>
      <c r="AH1134" s="1">
        <v>0</v>
      </c>
      <c r="AI1134" s="1">
        <v>0</v>
      </c>
      <c r="AJ1134" s="1">
        <v>0</v>
      </c>
      <c r="AK1134" s="1">
        <v>1</v>
      </c>
      <c r="AL1134" s="1">
        <v>1</v>
      </c>
      <c r="AM1134" s="1">
        <v>0</v>
      </c>
      <c r="AN1134" s="1">
        <v>0</v>
      </c>
      <c r="AO1134" s="1">
        <v>0</v>
      </c>
      <c r="AP1134" s="1">
        <v>0</v>
      </c>
      <c r="AQ1134" s="1" t="s">
        <v>1830</v>
      </c>
      <c r="AR1134" s="1">
        <v>0</v>
      </c>
      <c r="AT1134" s="1" t="s">
        <v>16</v>
      </c>
      <c r="AU1134" s="1" t="s">
        <v>1206</v>
      </c>
      <c r="AV1134" s="1" t="s">
        <v>1452</v>
      </c>
      <c r="AW1134" s="1">
        <v>4</v>
      </c>
      <c r="AX1134" s="1">
        <v>4</v>
      </c>
      <c r="CI1134" s="2">
        <v>41411</v>
      </c>
    </row>
    <row r="1135" spans="1:88" ht="30" x14ac:dyDescent="0.25">
      <c r="A1135" s="1">
        <v>449</v>
      </c>
      <c r="B1135" s="1" t="s">
        <v>680</v>
      </c>
      <c r="G1135" s="5">
        <v>449.1</v>
      </c>
      <c r="H1135" s="1" t="s">
        <v>3377</v>
      </c>
      <c r="I1135" s="1" t="s">
        <v>16</v>
      </c>
      <c r="J1135" s="1" t="s">
        <v>1261</v>
      </c>
      <c r="K1135" s="1" t="s">
        <v>80</v>
      </c>
      <c r="L1135" s="1" t="s">
        <v>16</v>
      </c>
      <c r="M1135" s="1" t="s">
        <v>1413</v>
      </c>
      <c r="N1135" s="2">
        <v>36684</v>
      </c>
      <c r="O1135" s="1" t="s">
        <v>3376</v>
      </c>
      <c r="P1135" s="1">
        <v>429107</v>
      </c>
      <c r="Q1135" s="1">
        <v>319401</v>
      </c>
      <c r="R1135" s="1">
        <v>128</v>
      </c>
      <c r="S1135" s="1" t="s">
        <v>1258</v>
      </c>
      <c r="T1135" s="1" t="s">
        <v>3375</v>
      </c>
      <c r="U1135" s="1">
        <v>5</v>
      </c>
      <c r="V1135" s="1" t="s">
        <v>1194</v>
      </c>
      <c r="W1135" s="1">
        <v>85</v>
      </c>
      <c r="X1135" s="1">
        <v>5</v>
      </c>
      <c r="Y1135" s="1" t="s">
        <v>1256</v>
      </c>
      <c r="Z1135" s="1">
        <v>1</v>
      </c>
      <c r="AA1135" s="1">
        <v>0</v>
      </c>
      <c r="AB1135" s="1">
        <v>0</v>
      </c>
      <c r="AC1135" s="1">
        <v>0</v>
      </c>
      <c r="AD1135" s="1">
        <v>0</v>
      </c>
      <c r="AE1135" s="1">
        <v>0</v>
      </c>
      <c r="AF1135" s="1">
        <v>0</v>
      </c>
      <c r="AG1135" s="1">
        <v>0</v>
      </c>
      <c r="AH1135" s="1">
        <v>0</v>
      </c>
      <c r="AI1135" s="1">
        <v>0</v>
      </c>
      <c r="AJ1135" s="1">
        <v>0</v>
      </c>
      <c r="AK1135" s="1">
        <v>1</v>
      </c>
      <c r="AL1135" s="1">
        <v>0</v>
      </c>
      <c r="AM1135" s="1">
        <v>0</v>
      </c>
      <c r="AN1135" s="1">
        <v>0</v>
      </c>
      <c r="AO1135" s="1">
        <v>0</v>
      </c>
      <c r="AP1135" s="1">
        <v>0</v>
      </c>
      <c r="AQ1135" s="1" t="s">
        <v>1333</v>
      </c>
      <c r="AR1135" s="1">
        <v>0</v>
      </c>
      <c r="AT1135" s="1" t="s">
        <v>1620</v>
      </c>
      <c r="AV1135" s="1" t="s">
        <v>1387</v>
      </c>
      <c r="AW1135" s="1">
        <v>0</v>
      </c>
      <c r="AX1135" s="1">
        <v>0</v>
      </c>
      <c r="CI1135" s="2">
        <v>41411</v>
      </c>
    </row>
    <row r="1136" spans="1:88" ht="30" x14ac:dyDescent="0.25">
      <c r="A1136" s="1">
        <v>449</v>
      </c>
      <c r="B1136" s="1" t="s">
        <v>680</v>
      </c>
      <c r="G1136" s="5">
        <v>449.2</v>
      </c>
      <c r="H1136" s="1" t="s">
        <v>3374</v>
      </c>
      <c r="I1136" s="1" t="s">
        <v>16</v>
      </c>
      <c r="J1136" s="1" t="s">
        <v>1261</v>
      </c>
      <c r="K1136" s="1" t="s">
        <v>80</v>
      </c>
      <c r="L1136" s="1" t="s">
        <v>16</v>
      </c>
      <c r="M1136" s="1" t="s">
        <v>1413</v>
      </c>
      <c r="N1136" s="2">
        <v>36684</v>
      </c>
      <c r="O1136" s="1" t="s">
        <v>3373</v>
      </c>
      <c r="P1136" s="1">
        <v>429106</v>
      </c>
      <c r="Q1136" s="1">
        <v>319330</v>
      </c>
      <c r="R1136" s="1">
        <v>128</v>
      </c>
      <c r="S1136" s="1" t="s">
        <v>1258</v>
      </c>
      <c r="T1136" s="1" t="s">
        <v>3372</v>
      </c>
      <c r="U1136" s="1">
        <v>5</v>
      </c>
      <c r="V1136" s="1" t="s">
        <v>1194</v>
      </c>
      <c r="W1136" s="1">
        <v>85</v>
      </c>
      <c r="X1136" s="1">
        <v>5</v>
      </c>
      <c r="Y1136" s="1" t="s">
        <v>1256</v>
      </c>
      <c r="Z1136" s="1">
        <v>1</v>
      </c>
      <c r="AA1136" s="1">
        <v>0</v>
      </c>
      <c r="AB1136" s="1">
        <v>0</v>
      </c>
      <c r="AC1136" s="1">
        <v>0</v>
      </c>
      <c r="AD1136" s="1">
        <v>0</v>
      </c>
      <c r="AE1136" s="1">
        <v>0</v>
      </c>
      <c r="AF1136" s="1">
        <v>0</v>
      </c>
      <c r="AG1136" s="1">
        <v>0</v>
      </c>
      <c r="AH1136" s="1">
        <v>0</v>
      </c>
      <c r="AI1136" s="1">
        <v>0</v>
      </c>
      <c r="AJ1136" s="1">
        <v>0</v>
      </c>
      <c r="AK1136" s="1">
        <v>1</v>
      </c>
      <c r="AL1136" s="1">
        <v>0</v>
      </c>
      <c r="AM1136" s="1">
        <v>0</v>
      </c>
      <c r="AN1136" s="1">
        <v>0</v>
      </c>
      <c r="AO1136" s="1">
        <v>0</v>
      </c>
      <c r="AP1136" s="1">
        <v>0</v>
      </c>
      <c r="AQ1136" s="1" t="s">
        <v>1333</v>
      </c>
      <c r="AR1136" s="1">
        <v>0</v>
      </c>
      <c r="AT1136" s="1" t="s">
        <v>1620</v>
      </c>
      <c r="AV1136" s="1" t="s">
        <v>1387</v>
      </c>
      <c r="AW1136" s="1">
        <v>0</v>
      </c>
      <c r="AX1136" s="1">
        <v>0</v>
      </c>
      <c r="CI1136" s="2">
        <v>41411</v>
      </c>
    </row>
    <row r="1137" spans="1:88" ht="30" x14ac:dyDescent="0.25">
      <c r="A1137" s="1">
        <v>450</v>
      </c>
      <c r="B1137" s="1" t="s">
        <v>681</v>
      </c>
      <c r="G1137" s="5">
        <v>450.1</v>
      </c>
      <c r="H1137" s="1" t="s">
        <v>3371</v>
      </c>
      <c r="I1137" s="1" t="s">
        <v>16</v>
      </c>
      <c r="J1137" s="1" t="s">
        <v>1261</v>
      </c>
      <c r="K1137" s="1" t="s">
        <v>80</v>
      </c>
      <c r="L1137" s="1" t="s">
        <v>16</v>
      </c>
      <c r="M1137" s="1" t="s">
        <v>1413</v>
      </c>
      <c r="N1137" s="2">
        <v>36684</v>
      </c>
      <c r="O1137" s="1" t="s">
        <v>3370</v>
      </c>
      <c r="P1137" s="1">
        <v>429325</v>
      </c>
      <c r="Q1137" s="1">
        <v>318018</v>
      </c>
      <c r="R1137" s="1">
        <v>128</v>
      </c>
      <c r="S1137" s="1" t="s">
        <v>1258</v>
      </c>
      <c r="T1137" s="1" t="s">
        <v>3369</v>
      </c>
      <c r="U1137" s="1">
        <v>5</v>
      </c>
      <c r="V1137" s="1" t="s">
        <v>1194</v>
      </c>
      <c r="W1137" s="1">
        <v>105</v>
      </c>
      <c r="X1137" s="1">
        <v>5</v>
      </c>
      <c r="Y1137" s="1" t="s">
        <v>1256</v>
      </c>
      <c r="Z1137" s="1">
        <v>1</v>
      </c>
      <c r="AA1137" s="1">
        <v>0</v>
      </c>
      <c r="AB1137" s="1">
        <v>0</v>
      </c>
      <c r="AC1137" s="1">
        <v>0</v>
      </c>
      <c r="AD1137" s="1">
        <v>0</v>
      </c>
      <c r="AE1137" s="1">
        <v>0</v>
      </c>
      <c r="AF1137" s="1">
        <v>0</v>
      </c>
      <c r="AG1137" s="1">
        <v>0</v>
      </c>
      <c r="AH1137" s="1">
        <v>0</v>
      </c>
      <c r="AI1137" s="1">
        <v>0</v>
      </c>
      <c r="AJ1137" s="1">
        <v>0</v>
      </c>
      <c r="AK1137" s="1">
        <v>1</v>
      </c>
      <c r="AL1137" s="1">
        <v>0</v>
      </c>
      <c r="AM1137" s="1">
        <v>0</v>
      </c>
      <c r="AN1137" s="1">
        <v>0</v>
      </c>
      <c r="AO1137" s="1">
        <v>0</v>
      </c>
      <c r="AP1137" s="1">
        <v>0</v>
      </c>
      <c r="AQ1137" s="1" t="s">
        <v>1333</v>
      </c>
      <c r="AR1137" s="1">
        <v>0</v>
      </c>
      <c r="AT1137" s="1" t="s">
        <v>16</v>
      </c>
      <c r="AU1137" s="1" t="s">
        <v>1206</v>
      </c>
      <c r="AV1137" s="1" t="s">
        <v>1452</v>
      </c>
      <c r="AW1137" s="1">
        <v>4</v>
      </c>
      <c r="AX1137" s="1">
        <v>4</v>
      </c>
      <c r="CI1137" s="2">
        <v>41411</v>
      </c>
    </row>
    <row r="1138" spans="1:88" ht="30" x14ac:dyDescent="0.25">
      <c r="A1138" s="1">
        <v>450</v>
      </c>
      <c r="B1138" s="1" t="s">
        <v>681</v>
      </c>
      <c r="G1138" s="5">
        <v>450.2</v>
      </c>
      <c r="H1138" s="1" t="s">
        <v>3368</v>
      </c>
      <c r="I1138" s="1" t="s">
        <v>16</v>
      </c>
      <c r="J1138" s="1" t="s">
        <v>1261</v>
      </c>
      <c r="K1138" s="1" t="s">
        <v>80</v>
      </c>
      <c r="L1138" s="1" t="s">
        <v>16</v>
      </c>
      <c r="M1138" s="1" t="s">
        <v>1413</v>
      </c>
      <c r="N1138" s="2">
        <v>36684</v>
      </c>
      <c r="O1138" s="1" t="s">
        <v>3367</v>
      </c>
      <c r="P1138" s="1">
        <v>429229</v>
      </c>
      <c r="Q1138" s="1">
        <v>318052</v>
      </c>
      <c r="R1138" s="1">
        <v>128</v>
      </c>
      <c r="S1138" s="1" t="s">
        <v>1258</v>
      </c>
      <c r="T1138" s="1" t="s">
        <v>3366</v>
      </c>
      <c r="U1138" s="1">
        <v>5</v>
      </c>
      <c r="V1138" s="1" t="s">
        <v>1194</v>
      </c>
      <c r="W1138" s="1">
        <v>105</v>
      </c>
      <c r="X1138" s="1">
        <v>5</v>
      </c>
      <c r="Y1138" s="1" t="s">
        <v>1256</v>
      </c>
      <c r="Z1138" s="1">
        <v>1</v>
      </c>
      <c r="AA1138" s="1">
        <v>0</v>
      </c>
      <c r="AB1138" s="1">
        <v>0</v>
      </c>
      <c r="AC1138" s="1">
        <v>0</v>
      </c>
      <c r="AD1138" s="1">
        <v>0</v>
      </c>
      <c r="AE1138" s="1">
        <v>0</v>
      </c>
      <c r="AF1138" s="1">
        <v>0</v>
      </c>
      <c r="AG1138" s="1">
        <v>0</v>
      </c>
      <c r="AH1138" s="1">
        <v>0</v>
      </c>
      <c r="AI1138" s="1">
        <v>0</v>
      </c>
      <c r="AJ1138" s="1">
        <v>0</v>
      </c>
      <c r="AK1138" s="1">
        <v>1</v>
      </c>
      <c r="AL1138" s="1">
        <v>0</v>
      </c>
      <c r="AM1138" s="1">
        <v>0</v>
      </c>
      <c r="AN1138" s="1">
        <v>0</v>
      </c>
      <c r="AO1138" s="1">
        <v>0</v>
      </c>
      <c r="AP1138" s="1">
        <v>0</v>
      </c>
      <c r="AQ1138" s="1" t="s">
        <v>1333</v>
      </c>
      <c r="AR1138" s="1">
        <v>0</v>
      </c>
      <c r="AT1138" s="1" t="s">
        <v>16</v>
      </c>
      <c r="AU1138" s="1" t="s">
        <v>1206</v>
      </c>
      <c r="AV1138" s="1" t="s">
        <v>1452</v>
      </c>
      <c r="AW1138" s="1">
        <v>4</v>
      </c>
      <c r="AX1138" s="1">
        <v>0</v>
      </c>
      <c r="CI1138" s="2">
        <v>41411</v>
      </c>
    </row>
    <row r="1139" spans="1:88" ht="60" x14ac:dyDescent="0.25">
      <c r="A1139" s="1">
        <v>451</v>
      </c>
      <c r="B1139" s="1" t="s">
        <v>682</v>
      </c>
      <c r="G1139" s="5">
        <v>451.2</v>
      </c>
      <c r="H1139" s="1" t="s">
        <v>3362</v>
      </c>
      <c r="I1139" s="1" t="s">
        <v>16</v>
      </c>
      <c r="J1139" s="1" t="s">
        <v>1261</v>
      </c>
      <c r="K1139" s="1" t="s">
        <v>287</v>
      </c>
      <c r="L1139" s="1" t="s">
        <v>16</v>
      </c>
      <c r="M1139" s="1" t="s">
        <v>1413</v>
      </c>
      <c r="N1139" s="2">
        <v>36691</v>
      </c>
      <c r="O1139" s="1" t="s">
        <v>3361</v>
      </c>
      <c r="P1139" s="1">
        <v>447494</v>
      </c>
      <c r="Q1139" s="1">
        <v>355063</v>
      </c>
      <c r="R1139" s="1">
        <v>120</v>
      </c>
      <c r="S1139" s="1" t="s">
        <v>1258</v>
      </c>
      <c r="T1139" s="1" t="s">
        <v>3360</v>
      </c>
      <c r="U1139" s="1">
        <v>5</v>
      </c>
      <c r="V1139" s="1" t="s">
        <v>1194</v>
      </c>
      <c r="W1139" s="1">
        <v>108</v>
      </c>
      <c r="X1139" s="1">
        <v>1</v>
      </c>
      <c r="Y1139" s="1" t="s">
        <v>1256</v>
      </c>
      <c r="Z1139" s="1">
        <v>1</v>
      </c>
      <c r="AA1139" s="1">
        <v>0</v>
      </c>
      <c r="AB1139" s="1">
        <v>0</v>
      </c>
      <c r="AC1139" s="1">
        <v>0</v>
      </c>
      <c r="AD1139" s="1">
        <v>0</v>
      </c>
      <c r="AE1139" s="1">
        <v>0</v>
      </c>
      <c r="AF1139" s="1">
        <v>0</v>
      </c>
      <c r="AG1139" s="1">
        <v>0</v>
      </c>
      <c r="AH1139" s="1">
        <v>0</v>
      </c>
      <c r="AI1139" s="1">
        <v>0</v>
      </c>
      <c r="AJ1139" s="1">
        <v>0</v>
      </c>
      <c r="AK1139" s="1">
        <v>1</v>
      </c>
      <c r="AL1139" s="1">
        <v>0</v>
      </c>
      <c r="AM1139" s="1">
        <v>0</v>
      </c>
      <c r="AN1139" s="1">
        <v>0</v>
      </c>
      <c r="AO1139" s="1">
        <v>0</v>
      </c>
      <c r="AP1139" s="1">
        <v>0</v>
      </c>
      <c r="AQ1139" s="1" t="s">
        <v>1333</v>
      </c>
      <c r="AR1139" s="1">
        <v>0</v>
      </c>
      <c r="AT1139" s="1" t="s">
        <v>16</v>
      </c>
      <c r="AU1139" s="1" t="s">
        <v>1206</v>
      </c>
      <c r="AV1139" s="1" t="s">
        <v>1019</v>
      </c>
      <c r="AW1139" s="1">
        <v>12</v>
      </c>
      <c r="AX1139" s="1">
        <v>0</v>
      </c>
      <c r="CI1139" s="2">
        <v>41411</v>
      </c>
    </row>
    <row r="1140" spans="1:88" ht="60" x14ac:dyDescent="0.25">
      <c r="A1140" s="1">
        <v>451</v>
      </c>
      <c r="B1140" s="1" t="s">
        <v>682</v>
      </c>
      <c r="G1140" s="5">
        <v>451.1</v>
      </c>
      <c r="H1140" s="1" t="s">
        <v>3365</v>
      </c>
      <c r="I1140" s="1" t="s">
        <v>16</v>
      </c>
      <c r="J1140" s="1" t="s">
        <v>1261</v>
      </c>
      <c r="K1140" s="1" t="s">
        <v>287</v>
      </c>
      <c r="L1140" s="1" t="s">
        <v>16</v>
      </c>
      <c r="M1140" s="1" t="s">
        <v>1413</v>
      </c>
      <c r="N1140" s="2">
        <v>36691</v>
      </c>
      <c r="O1140" s="1" t="s">
        <v>3364</v>
      </c>
      <c r="P1140" s="1">
        <v>447468</v>
      </c>
      <c r="Q1140" s="1">
        <v>355059</v>
      </c>
      <c r="R1140" s="1">
        <v>120</v>
      </c>
      <c r="S1140" s="1" t="s">
        <v>1258</v>
      </c>
      <c r="T1140" s="1" t="s">
        <v>3363</v>
      </c>
      <c r="U1140" s="1">
        <v>5</v>
      </c>
      <c r="V1140" s="1" t="s">
        <v>1194</v>
      </c>
      <c r="W1140" s="1">
        <v>108.5</v>
      </c>
      <c r="X1140" s="1">
        <v>0.1</v>
      </c>
      <c r="Y1140" s="1" t="s">
        <v>1194</v>
      </c>
      <c r="Z1140" s="1">
        <v>1</v>
      </c>
      <c r="AA1140" s="1">
        <v>0</v>
      </c>
      <c r="AB1140" s="1">
        <v>0</v>
      </c>
      <c r="AC1140" s="1">
        <v>1</v>
      </c>
      <c r="AD1140" s="1">
        <v>0</v>
      </c>
      <c r="AE1140" s="1">
        <v>0</v>
      </c>
      <c r="AF1140" s="1">
        <v>0</v>
      </c>
      <c r="AG1140" s="1">
        <v>0</v>
      </c>
      <c r="AH1140" s="1">
        <v>0</v>
      </c>
      <c r="AI1140" s="1">
        <v>0</v>
      </c>
      <c r="AJ1140" s="1">
        <v>0</v>
      </c>
      <c r="AK1140" s="1">
        <v>1</v>
      </c>
      <c r="AL1140" s="1">
        <v>0</v>
      </c>
      <c r="AM1140" s="1">
        <v>0</v>
      </c>
      <c r="AN1140" s="1">
        <v>0</v>
      </c>
      <c r="AO1140" s="1">
        <v>0</v>
      </c>
      <c r="AP1140" s="1">
        <v>0</v>
      </c>
      <c r="AQ1140" s="1" t="s">
        <v>1251</v>
      </c>
      <c r="AR1140" s="1">
        <v>0</v>
      </c>
      <c r="AT1140" s="1" t="s">
        <v>16</v>
      </c>
      <c r="AU1140" s="1" t="s">
        <v>1206</v>
      </c>
      <c r="AV1140" s="1" t="s">
        <v>1019</v>
      </c>
      <c r="AW1140" s="1">
        <v>12</v>
      </c>
      <c r="AX1140" s="1">
        <v>12</v>
      </c>
      <c r="CI1140" s="2">
        <v>41411</v>
      </c>
    </row>
    <row r="1141" spans="1:88" ht="30" x14ac:dyDescent="0.25">
      <c r="A1141" s="1">
        <v>452</v>
      </c>
      <c r="B1141" s="1" t="s">
        <v>683</v>
      </c>
      <c r="G1141" s="5">
        <v>452.1</v>
      </c>
      <c r="H1141" s="1" t="s">
        <v>3359</v>
      </c>
      <c r="I1141" s="1" t="s">
        <v>16</v>
      </c>
      <c r="J1141" s="1" t="s">
        <v>995</v>
      </c>
      <c r="K1141" s="1" t="s">
        <v>44</v>
      </c>
      <c r="L1141" s="1" t="s">
        <v>16</v>
      </c>
      <c r="M1141" s="1" t="s">
        <v>1413</v>
      </c>
      <c r="N1141" s="2">
        <v>36705</v>
      </c>
      <c r="O1141" s="1" t="s">
        <v>3358</v>
      </c>
      <c r="P1141" s="1">
        <v>410875</v>
      </c>
      <c r="Q1141" s="1">
        <v>525942</v>
      </c>
      <c r="R1141" s="1">
        <v>92</v>
      </c>
      <c r="S1141" s="1" t="s">
        <v>1163</v>
      </c>
      <c r="T1141" s="1" t="s">
        <v>3357</v>
      </c>
      <c r="U1141" s="1">
        <v>3</v>
      </c>
      <c r="V1141" s="1" t="s">
        <v>1207</v>
      </c>
      <c r="W1141" s="1">
        <v>182</v>
      </c>
      <c r="X1141" s="1">
        <v>5</v>
      </c>
      <c r="Y1141" s="1" t="s">
        <v>1256</v>
      </c>
      <c r="Z1141" s="1">
        <v>1</v>
      </c>
      <c r="AA1141" s="1">
        <v>1</v>
      </c>
      <c r="AB1141" s="1">
        <v>0</v>
      </c>
      <c r="AC1141" s="1">
        <v>0</v>
      </c>
      <c r="AD1141" s="1">
        <v>0</v>
      </c>
      <c r="AE1141" s="1">
        <v>0</v>
      </c>
      <c r="AF1141" s="1">
        <v>0</v>
      </c>
      <c r="AG1141" s="1">
        <v>0</v>
      </c>
      <c r="AH1141" s="1">
        <v>0</v>
      </c>
      <c r="AI1141" s="1">
        <v>1</v>
      </c>
      <c r="AJ1141" s="1">
        <v>0</v>
      </c>
      <c r="AK1141" s="1">
        <v>0</v>
      </c>
      <c r="AL1141" s="1">
        <v>0</v>
      </c>
      <c r="AM1141" s="1">
        <v>0</v>
      </c>
      <c r="AN1141" s="1">
        <v>0</v>
      </c>
      <c r="AO1141" s="1">
        <v>0</v>
      </c>
      <c r="AP1141" s="1">
        <v>0</v>
      </c>
      <c r="AQ1141" s="1" t="s">
        <v>1465</v>
      </c>
      <c r="AR1141" s="1">
        <v>0</v>
      </c>
      <c r="AT1141" s="1" t="s">
        <v>16</v>
      </c>
      <c r="AU1141" s="1" t="s">
        <v>1162</v>
      </c>
      <c r="AV1141" s="1" t="s">
        <v>1452</v>
      </c>
      <c r="AW1141" s="1">
        <v>4</v>
      </c>
      <c r="AX1141" s="1">
        <v>4</v>
      </c>
      <c r="AZ1141" s="1" t="s">
        <v>1065</v>
      </c>
      <c r="BB1141" s="1" t="s">
        <v>1543</v>
      </c>
      <c r="BD1141" s="1" t="s">
        <v>1892</v>
      </c>
      <c r="BE1141" s="1" t="s">
        <v>1452</v>
      </c>
      <c r="BF1141" s="3">
        <v>4</v>
      </c>
      <c r="BG1141" s="1" t="s">
        <v>1174</v>
      </c>
      <c r="BH1141" s="1" t="s">
        <v>1135</v>
      </c>
      <c r="BI1141" s="1" t="s">
        <v>1173</v>
      </c>
      <c r="BJ1141" s="1" t="s">
        <v>1172</v>
      </c>
      <c r="BK1141" s="1" t="s">
        <v>1267</v>
      </c>
      <c r="BL1141" s="1" t="s">
        <v>1108</v>
      </c>
      <c r="BM1141" s="1" t="s">
        <v>1107</v>
      </c>
      <c r="BN1141" s="1">
        <v>1</v>
      </c>
      <c r="BT1141" s="1" t="s">
        <v>1106</v>
      </c>
      <c r="BW1141" s="1" t="s">
        <v>1106</v>
      </c>
      <c r="BX1141" s="1" t="s">
        <v>1383</v>
      </c>
      <c r="BY1141" s="1" t="s">
        <v>1383</v>
      </c>
      <c r="BZ1141" s="1" t="s">
        <v>1106</v>
      </c>
      <c r="CA1141" s="1" t="s">
        <v>1383</v>
      </c>
      <c r="CB1141" s="1" t="s">
        <v>1383</v>
      </c>
      <c r="CC1141" s="1" t="s">
        <v>1106</v>
      </c>
      <c r="CD1141" s="1" t="s">
        <v>1383</v>
      </c>
      <c r="CE1141" s="1" t="s">
        <v>1383</v>
      </c>
      <c r="CF1141" s="1" t="s">
        <v>1383</v>
      </c>
      <c r="CG1141" s="1" t="s">
        <v>1383</v>
      </c>
      <c r="CH1141" s="1" t="s">
        <v>1383</v>
      </c>
      <c r="CI1141" s="2">
        <v>41411</v>
      </c>
      <c r="CJ1141" s="2">
        <v>41282</v>
      </c>
    </row>
    <row r="1142" spans="1:88" ht="90" x14ac:dyDescent="0.25">
      <c r="A1142" s="12">
        <v>453</v>
      </c>
      <c r="B1142" s="12" t="s">
        <v>684</v>
      </c>
      <c r="C1142" s="12"/>
      <c r="D1142" s="12"/>
      <c r="E1142" s="12"/>
      <c r="F1142" s="1" t="s">
        <v>3338</v>
      </c>
      <c r="G1142" s="19">
        <v>453.6</v>
      </c>
      <c r="H1142" s="12" t="s">
        <v>3337</v>
      </c>
      <c r="I1142" s="12" t="s">
        <v>16</v>
      </c>
      <c r="J1142" s="12" t="s">
        <v>995</v>
      </c>
      <c r="K1142" s="12" t="s">
        <v>44</v>
      </c>
      <c r="L1142" s="12" t="s">
        <v>93</v>
      </c>
      <c r="M1142" s="12" t="s">
        <v>3336</v>
      </c>
      <c r="N1142" s="16">
        <v>36705</v>
      </c>
      <c r="O1142" s="12"/>
      <c r="P1142" s="12">
        <v>414980</v>
      </c>
      <c r="Q1142" s="12">
        <v>525765</v>
      </c>
      <c r="R1142" s="12">
        <v>92</v>
      </c>
      <c r="S1142" s="12" t="s">
        <v>1163</v>
      </c>
      <c r="T1142" s="12" t="s">
        <v>3335</v>
      </c>
      <c r="U1142" s="12">
        <v>10</v>
      </c>
      <c r="V1142" s="12" t="s">
        <v>1207</v>
      </c>
      <c r="W1142" s="12"/>
      <c r="X1142" s="12"/>
      <c r="Y1142" s="12"/>
      <c r="Z1142" s="12">
        <v>1</v>
      </c>
      <c r="AA1142" s="12">
        <v>0</v>
      </c>
      <c r="AB1142" s="12">
        <v>0</v>
      </c>
      <c r="AC1142" s="12">
        <v>0</v>
      </c>
      <c r="AD1142" s="12">
        <v>0</v>
      </c>
      <c r="AE1142" s="12">
        <v>0</v>
      </c>
      <c r="AF1142" s="12">
        <v>0</v>
      </c>
      <c r="AG1142" s="12">
        <v>0</v>
      </c>
      <c r="AH1142" s="12">
        <v>0</v>
      </c>
      <c r="AI1142" s="12">
        <v>1</v>
      </c>
      <c r="AJ1142" s="12">
        <v>0</v>
      </c>
      <c r="AK1142" s="12">
        <v>0</v>
      </c>
      <c r="AL1142" s="12">
        <v>0</v>
      </c>
      <c r="AM1142" s="12">
        <v>0</v>
      </c>
      <c r="AN1142" s="12">
        <v>0</v>
      </c>
      <c r="AO1142" s="12">
        <v>0</v>
      </c>
      <c r="AP1142" s="12">
        <v>0</v>
      </c>
      <c r="AQ1142" s="12" t="s">
        <v>1074</v>
      </c>
      <c r="AR1142" s="12">
        <v>0</v>
      </c>
      <c r="AS1142" s="12"/>
      <c r="AT1142" s="12" t="s">
        <v>16</v>
      </c>
      <c r="AU1142" s="12" t="s">
        <v>1162</v>
      </c>
      <c r="AV1142" s="1" t="s">
        <v>1019</v>
      </c>
      <c r="AW1142" s="12">
        <v>12</v>
      </c>
      <c r="AX1142" s="1">
        <v>0</v>
      </c>
      <c r="AY1142" s="12"/>
      <c r="AZ1142" s="1" t="s">
        <v>1205</v>
      </c>
      <c r="BB1142" s="1" t="s">
        <v>3334</v>
      </c>
      <c r="BC1142" s="1" t="s">
        <v>3333</v>
      </c>
      <c r="BD1142" s="1">
        <v>0</v>
      </c>
      <c r="BE1142" s="1" t="s">
        <v>1036</v>
      </c>
      <c r="BF1142" s="3">
        <v>12</v>
      </c>
      <c r="BG1142" s="1" t="s">
        <v>3332</v>
      </c>
      <c r="BH1142" s="1" t="s">
        <v>1135</v>
      </c>
      <c r="BI1142" s="1">
        <v>0</v>
      </c>
      <c r="BJ1142" s="1">
        <v>0</v>
      </c>
      <c r="BK1142" s="1" t="s">
        <v>1109</v>
      </c>
      <c r="BL1142" s="1">
        <v>0</v>
      </c>
      <c r="BM1142" s="1" t="s">
        <v>1107</v>
      </c>
      <c r="BN1142" s="1">
        <v>1</v>
      </c>
      <c r="BS1142" s="1" t="s">
        <v>1106</v>
      </c>
      <c r="BV1142" s="1" t="s">
        <v>1105</v>
      </c>
      <c r="BW1142" s="1" t="s">
        <v>1033</v>
      </c>
      <c r="BX1142" s="1" t="s">
        <v>1033</v>
      </c>
      <c r="BY1142" s="1" t="s">
        <v>1033</v>
      </c>
      <c r="BZ1142" s="1" t="s">
        <v>1033</v>
      </c>
      <c r="CA1142" s="1" t="s">
        <v>1033</v>
      </c>
      <c r="CB1142" s="1" t="s">
        <v>1033</v>
      </c>
      <c r="CC1142" s="1" t="s">
        <v>1033</v>
      </c>
      <c r="CD1142" s="1" t="s">
        <v>1033</v>
      </c>
      <c r="CE1142" s="1" t="s">
        <v>1033</v>
      </c>
      <c r="CF1142" s="1" t="s">
        <v>1033</v>
      </c>
      <c r="CG1142" s="1" t="s">
        <v>1033</v>
      </c>
      <c r="CH1142" s="1" t="s">
        <v>1033</v>
      </c>
      <c r="CI1142" s="2">
        <v>41411</v>
      </c>
      <c r="CJ1142" s="2">
        <v>41347</v>
      </c>
    </row>
    <row r="1143" spans="1:88" ht="60" x14ac:dyDescent="0.25">
      <c r="A1143" s="12">
        <v>453</v>
      </c>
      <c r="B1143" s="12" t="s">
        <v>684</v>
      </c>
      <c r="C1143" s="12"/>
      <c r="D1143" s="12"/>
      <c r="E1143" s="12"/>
      <c r="F1143" s="1" t="s">
        <v>3338</v>
      </c>
      <c r="G1143" s="19">
        <v>453.5</v>
      </c>
      <c r="H1143" s="12" t="s">
        <v>3342</v>
      </c>
      <c r="I1143" s="12" t="s">
        <v>16</v>
      </c>
      <c r="J1143" s="12" t="s">
        <v>995</v>
      </c>
      <c r="K1143" s="12" t="s">
        <v>44</v>
      </c>
      <c r="L1143" s="12" t="s">
        <v>93</v>
      </c>
      <c r="M1143" s="12" t="s">
        <v>3336</v>
      </c>
      <c r="N1143" s="16">
        <v>36705</v>
      </c>
      <c r="O1143" s="12"/>
      <c r="P1143" s="12">
        <v>413508</v>
      </c>
      <c r="Q1143" s="12">
        <v>524992</v>
      </c>
      <c r="R1143" s="12">
        <v>92</v>
      </c>
      <c r="S1143" s="12" t="s">
        <v>1163</v>
      </c>
      <c r="T1143" s="54" t="s">
        <v>3341</v>
      </c>
      <c r="U1143" s="12">
        <v>10</v>
      </c>
      <c r="V1143" s="12" t="s">
        <v>1207</v>
      </c>
      <c r="W1143" s="12"/>
      <c r="X1143" s="12"/>
      <c r="Y1143" s="12"/>
      <c r="Z1143" s="12">
        <v>1</v>
      </c>
      <c r="AA1143" s="12">
        <v>0</v>
      </c>
      <c r="AB1143" s="12">
        <v>0</v>
      </c>
      <c r="AC1143" s="12">
        <v>0</v>
      </c>
      <c r="AD1143" s="12">
        <v>0</v>
      </c>
      <c r="AE1143" s="12">
        <v>0</v>
      </c>
      <c r="AF1143" s="12">
        <v>0</v>
      </c>
      <c r="AG1143" s="12">
        <v>0</v>
      </c>
      <c r="AH1143" s="12">
        <v>0</v>
      </c>
      <c r="AI1143" s="12">
        <v>1</v>
      </c>
      <c r="AJ1143" s="12">
        <v>0</v>
      </c>
      <c r="AK1143" s="12">
        <v>0</v>
      </c>
      <c r="AL1143" s="12">
        <v>0</v>
      </c>
      <c r="AM1143" s="12">
        <v>0</v>
      </c>
      <c r="AN1143" s="12">
        <v>0</v>
      </c>
      <c r="AO1143" s="12">
        <v>0</v>
      </c>
      <c r="AP1143" s="12">
        <v>0</v>
      </c>
      <c r="AQ1143" s="12" t="s">
        <v>1074</v>
      </c>
      <c r="AR1143" s="12">
        <v>0</v>
      </c>
      <c r="AS1143" s="12"/>
      <c r="AT1143" s="12" t="s">
        <v>16</v>
      </c>
      <c r="AU1143" s="12" t="s">
        <v>1162</v>
      </c>
      <c r="AV1143" s="1" t="s">
        <v>1019</v>
      </c>
      <c r="AW1143" s="12">
        <v>12</v>
      </c>
      <c r="AX1143" s="1">
        <v>0</v>
      </c>
      <c r="AY1143" s="12"/>
      <c r="AZ1143" s="1" t="s">
        <v>1205</v>
      </c>
      <c r="BB1143" s="1" t="s">
        <v>3340</v>
      </c>
      <c r="BC1143" s="1" t="s">
        <v>3339</v>
      </c>
      <c r="BD1143" s="1">
        <v>0</v>
      </c>
      <c r="BE1143" s="1" t="s">
        <v>1036</v>
      </c>
      <c r="BF1143" s="3">
        <v>12</v>
      </c>
      <c r="BG1143" s="1" t="s">
        <v>3332</v>
      </c>
      <c r="BH1143" s="1" t="s">
        <v>1135</v>
      </c>
      <c r="BI1143" s="1">
        <v>0</v>
      </c>
      <c r="BJ1143" s="1">
        <v>0</v>
      </c>
      <c r="BK1143" s="1" t="s">
        <v>1109</v>
      </c>
      <c r="BL1143" s="1">
        <v>0</v>
      </c>
      <c r="BM1143" s="1" t="s">
        <v>1107</v>
      </c>
      <c r="BN1143" s="1">
        <v>1</v>
      </c>
      <c r="BS1143" s="1" t="s">
        <v>1106</v>
      </c>
      <c r="BV1143" s="1" t="s">
        <v>1105</v>
      </c>
      <c r="BW1143" s="1" t="s">
        <v>1033</v>
      </c>
      <c r="BX1143" s="1" t="s">
        <v>1033</v>
      </c>
      <c r="BY1143" s="1" t="s">
        <v>1033</v>
      </c>
      <c r="BZ1143" s="1" t="s">
        <v>1033</v>
      </c>
      <c r="CA1143" s="1" t="s">
        <v>1033</v>
      </c>
      <c r="CB1143" s="1" t="s">
        <v>1033</v>
      </c>
      <c r="CC1143" s="1" t="s">
        <v>1033</v>
      </c>
      <c r="CD1143" s="1" t="s">
        <v>1033</v>
      </c>
      <c r="CE1143" s="1" t="s">
        <v>1033</v>
      </c>
      <c r="CF1143" s="1" t="s">
        <v>1033</v>
      </c>
      <c r="CG1143" s="1" t="s">
        <v>1033</v>
      </c>
      <c r="CH1143" s="1" t="s">
        <v>1033</v>
      </c>
      <c r="CI1143" s="2">
        <v>41411</v>
      </c>
      <c r="CJ1143" s="2">
        <v>41347</v>
      </c>
    </row>
    <row r="1144" spans="1:88" ht="45" x14ac:dyDescent="0.25">
      <c r="A1144" s="1">
        <v>453</v>
      </c>
      <c r="B1144" s="1" t="s">
        <v>684</v>
      </c>
      <c r="F1144" s="1" t="s">
        <v>3338</v>
      </c>
      <c r="G1144" s="5">
        <v>453.3</v>
      </c>
      <c r="H1144" s="1" t="s">
        <v>3350</v>
      </c>
      <c r="I1144" s="1" t="s">
        <v>16</v>
      </c>
      <c r="J1144" s="1" t="s">
        <v>995</v>
      </c>
      <c r="K1144" s="1" t="s">
        <v>44</v>
      </c>
      <c r="L1144" s="1" t="s">
        <v>93</v>
      </c>
      <c r="M1144" s="1" t="s">
        <v>3336</v>
      </c>
      <c r="N1144" s="2">
        <v>36705</v>
      </c>
      <c r="P1144" s="1">
        <v>413453</v>
      </c>
      <c r="Q1144" s="1">
        <v>525007</v>
      </c>
      <c r="R1144" s="1">
        <v>92</v>
      </c>
      <c r="S1144" s="1" t="s">
        <v>1163</v>
      </c>
      <c r="T1144" s="24" t="s">
        <v>3349</v>
      </c>
      <c r="U1144" s="1">
        <v>5</v>
      </c>
      <c r="V1144" s="1" t="s">
        <v>1529</v>
      </c>
      <c r="W1144" s="1">
        <v>145</v>
      </c>
      <c r="X1144" s="1">
        <v>5</v>
      </c>
      <c r="Y1144" s="1" t="s">
        <v>1256</v>
      </c>
      <c r="Z1144" s="1">
        <v>1</v>
      </c>
      <c r="AA1144" s="1">
        <v>1</v>
      </c>
      <c r="AB1144" s="1">
        <v>0</v>
      </c>
      <c r="AC1144" s="1">
        <v>0</v>
      </c>
      <c r="AD1144" s="1">
        <v>0</v>
      </c>
      <c r="AE1144" s="1">
        <v>0</v>
      </c>
      <c r="AF1144" s="1">
        <v>0</v>
      </c>
      <c r="AG1144" s="1">
        <v>0</v>
      </c>
      <c r="AH1144" s="1">
        <v>0</v>
      </c>
      <c r="AI1144" s="1">
        <v>1</v>
      </c>
      <c r="AJ1144" s="1">
        <v>0</v>
      </c>
      <c r="AK1144" s="1">
        <v>0</v>
      </c>
      <c r="AL1144" s="1">
        <v>0</v>
      </c>
      <c r="AM1144" s="1">
        <v>0</v>
      </c>
      <c r="AN1144" s="1">
        <v>0</v>
      </c>
      <c r="AO1144" s="1">
        <v>0</v>
      </c>
      <c r="AP1144" s="1">
        <v>0</v>
      </c>
      <c r="AQ1144" s="1" t="s">
        <v>1465</v>
      </c>
      <c r="AR1144" s="1">
        <v>0</v>
      </c>
      <c r="AT1144" s="1" t="s">
        <v>16</v>
      </c>
      <c r="AU1144" s="1" t="s">
        <v>1162</v>
      </c>
      <c r="AV1144" s="1" t="s">
        <v>1019</v>
      </c>
      <c r="AW1144" s="1">
        <v>12</v>
      </c>
      <c r="AX1144" s="1">
        <v>0</v>
      </c>
      <c r="AZ1144" s="1" t="s">
        <v>1065</v>
      </c>
      <c r="BB1144" s="1" t="s">
        <v>3348</v>
      </c>
      <c r="BD1144" s="1" t="s">
        <v>1892</v>
      </c>
      <c r="BE1144" s="1" t="s">
        <v>1036</v>
      </c>
      <c r="BF1144" s="3">
        <v>12</v>
      </c>
      <c r="BG1144" s="1" t="s">
        <v>3347</v>
      </c>
      <c r="BH1144" s="1" t="s">
        <v>1135</v>
      </c>
      <c r="BI1144" s="1" t="s">
        <v>1173</v>
      </c>
      <c r="BJ1144" s="1" t="s">
        <v>1225</v>
      </c>
      <c r="BK1144" s="1" t="s">
        <v>1109</v>
      </c>
      <c r="BL1144" s="1" t="s">
        <v>1108</v>
      </c>
      <c r="BM1144" s="1" t="s">
        <v>1107</v>
      </c>
      <c r="BN1144" s="1">
        <v>1</v>
      </c>
      <c r="BT1144" s="1" t="s">
        <v>1106</v>
      </c>
      <c r="BU1144" s="1" t="s">
        <v>1266</v>
      </c>
      <c r="BW1144" s="1" t="s">
        <v>1266</v>
      </c>
      <c r="BX1144" s="1" t="s">
        <v>1106</v>
      </c>
      <c r="BY1144" s="1" t="s">
        <v>1106</v>
      </c>
      <c r="BZ1144" s="1" t="s">
        <v>1106</v>
      </c>
      <c r="CA1144" s="1" t="s">
        <v>1106</v>
      </c>
      <c r="CB1144" s="1" t="s">
        <v>1106</v>
      </c>
      <c r="CC1144" s="1" t="s">
        <v>1266</v>
      </c>
      <c r="CD1144" s="1" t="s">
        <v>1106</v>
      </c>
      <c r="CE1144" s="1" t="s">
        <v>1106</v>
      </c>
      <c r="CF1144" s="1" t="s">
        <v>1106</v>
      </c>
      <c r="CG1144" s="1" t="s">
        <v>1106</v>
      </c>
      <c r="CH1144" s="1" t="s">
        <v>1106</v>
      </c>
      <c r="CI1144" s="2">
        <v>41411</v>
      </c>
      <c r="CJ1144" s="2">
        <v>41347</v>
      </c>
    </row>
    <row r="1145" spans="1:88" s="20" customFormat="1" ht="60" x14ac:dyDescent="0.25">
      <c r="A1145" s="12">
        <v>453</v>
      </c>
      <c r="B1145" s="12" t="s">
        <v>684</v>
      </c>
      <c r="C1145" s="12"/>
      <c r="D1145" s="12"/>
      <c r="E1145" s="12"/>
      <c r="F1145" s="1" t="s">
        <v>3338</v>
      </c>
      <c r="G1145" s="19">
        <v>453.4</v>
      </c>
      <c r="H1145" s="12" t="s">
        <v>3346</v>
      </c>
      <c r="I1145" s="12" t="s">
        <v>16</v>
      </c>
      <c r="J1145" s="12" t="s">
        <v>995</v>
      </c>
      <c r="K1145" s="12" t="s">
        <v>44</v>
      </c>
      <c r="L1145" s="12" t="s">
        <v>93</v>
      </c>
      <c r="M1145" s="12" t="s">
        <v>3336</v>
      </c>
      <c r="N1145" s="16">
        <v>36705</v>
      </c>
      <c r="O1145" s="12"/>
      <c r="P1145" s="12">
        <v>413378</v>
      </c>
      <c r="Q1145" s="12">
        <v>525269</v>
      </c>
      <c r="R1145" s="12">
        <v>92</v>
      </c>
      <c r="S1145" s="12" t="s">
        <v>1163</v>
      </c>
      <c r="T1145" s="12" t="s">
        <v>3345</v>
      </c>
      <c r="U1145" s="12">
        <v>10</v>
      </c>
      <c r="V1145" s="12" t="s">
        <v>1207</v>
      </c>
      <c r="W1145" s="12"/>
      <c r="X1145" s="12"/>
      <c r="Y1145" s="12"/>
      <c r="Z1145" s="12">
        <v>1</v>
      </c>
      <c r="AA1145" s="12">
        <v>0</v>
      </c>
      <c r="AB1145" s="12">
        <v>0</v>
      </c>
      <c r="AC1145" s="12">
        <v>0</v>
      </c>
      <c r="AD1145" s="12">
        <v>0</v>
      </c>
      <c r="AE1145" s="12">
        <v>0</v>
      </c>
      <c r="AF1145" s="12">
        <v>0</v>
      </c>
      <c r="AG1145" s="12">
        <v>0</v>
      </c>
      <c r="AH1145" s="12">
        <v>0</v>
      </c>
      <c r="AI1145" s="12">
        <v>1</v>
      </c>
      <c r="AJ1145" s="12">
        <v>0</v>
      </c>
      <c r="AK1145" s="12">
        <v>0</v>
      </c>
      <c r="AL1145" s="12">
        <v>0</v>
      </c>
      <c r="AM1145" s="12">
        <v>0</v>
      </c>
      <c r="AN1145" s="12">
        <v>0</v>
      </c>
      <c r="AO1145" s="12">
        <v>0</v>
      </c>
      <c r="AP1145" s="12">
        <v>0</v>
      </c>
      <c r="AQ1145" s="12" t="s">
        <v>1074</v>
      </c>
      <c r="AR1145" s="12">
        <v>0</v>
      </c>
      <c r="AS1145" s="12"/>
      <c r="AT1145" s="12" t="s">
        <v>16</v>
      </c>
      <c r="AU1145" s="12" t="s">
        <v>1162</v>
      </c>
      <c r="AV1145" s="1" t="s">
        <v>1019</v>
      </c>
      <c r="AW1145" s="12">
        <v>12</v>
      </c>
      <c r="AX1145" s="1">
        <v>0</v>
      </c>
      <c r="AY1145" s="12"/>
      <c r="AZ1145" s="1" t="s">
        <v>1205</v>
      </c>
      <c r="BA1145" s="1"/>
      <c r="BB1145" s="1" t="s">
        <v>3344</v>
      </c>
      <c r="BC1145" s="1" t="s">
        <v>3343</v>
      </c>
      <c r="BD1145" s="1">
        <v>0</v>
      </c>
      <c r="BE1145" s="1" t="s">
        <v>1036</v>
      </c>
      <c r="BF1145" s="3">
        <v>12</v>
      </c>
      <c r="BG1145" s="1" t="s">
        <v>3332</v>
      </c>
      <c r="BH1145" s="1" t="s">
        <v>1135</v>
      </c>
      <c r="BI1145" s="1">
        <v>0</v>
      </c>
      <c r="BJ1145" s="1">
        <v>0</v>
      </c>
      <c r="BK1145" s="1" t="s">
        <v>1109</v>
      </c>
      <c r="BL1145" s="1">
        <v>0</v>
      </c>
      <c r="BM1145" s="1" t="s">
        <v>1107</v>
      </c>
      <c r="BN1145" s="1">
        <v>1</v>
      </c>
      <c r="BO1145" s="1"/>
      <c r="BP1145" s="1"/>
      <c r="BQ1145" s="1"/>
      <c r="BR1145" s="1"/>
      <c r="BS1145" s="1" t="s">
        <v>1106</v>
      </c>
      <c r="BT1145" s="1"/>
      <c r="BU1145" s="1"/>
      <c r="BV1145" s="1" t="s">
        <v>1105</v>
      </c>
      <c r="BW1145" s="1" t="s">
        <v>1033</v>
      </c>
      <c r="BX1145" s="1" t="s">
        <v>1033</v>
      </c>
      <c r="BY1145" s="1" t="s">
        <v>1033</v>
      </c>
      <c r="BZ1145" s="1" t="s">
        <v>1033</v>
      </c>
      <c r="CA1145" s="1" t="s">
        <v>1033</v>
      </c>
      <c r="CB1145" s="1" t="s">
        <v>1033</v>
      </c>
      <c r="CC1145" s="1" t="s">
        <v>1033</v>
      </c>
      <c r="CD1145" s="1" t="s">
        <v>1033</v>
      </c>
      <c r="CE1145" s="1" t="s">
        <v>1033</v>
      </c>
      <c r="CF1145" s="1" t="s">
        <v>1033</v>
      </c>
      <c r="CG1145" s="1" t="s">
        <v>1033</v>
      </c>
      <c r="CH1145" s="1" t="s">
        <v>1033</v>
      </c>
      <c r="CI1145" s="2">
        <v>41411</v>
      </c>
      <c r="CJ1145" s="2">
        <v>41347</v>
      </c>
    </row>
    <row r="1146" spans="1:88" s="20" customFormat="1" ht="45" x14ac:dyDescent="0.25">
      <c r="A1146" s="1">
        <v>453</v>
      </c>
      <c r="B1146" s="1" t="s">
        <v>684</v>
      </c>
      <c r="C1146" s="1"/>
      <c r="D1146" s="1"/>
      <c r="E1146" s="1"/>
      <c r="F1146" s="1" t="s">
        <v>3338</v>
      </c>
      <c r="G1146" s="5">
        <v>453.2</v>
      </c>
      <c r="H1146" s="1" t="s">
        <v>3353</v>
      </c>
      <c r="I1146" s="1" t="s">
        <v>16</v>
      </c>
      <c r="J1146" s="1" t="s">
        <v>995</v>
      </c>
      <c r="K1146" s="1" t="s">
        <v>44</v>
      </c>
      <c r="L1146" s="1" t="s">
        <v>93</v>
      </c>
      <c r="M1146" s="1" t="s">
        <v>3336</v>
      </c>
      <c r="N1146" s="2">
        <v>36705</v>
      </c>
      <c r="O1146" s="1"/>
      <c r="P1146" s="1">
        <v>413295</v>
      </c>
      <c r="Q1146" s="1">
        <v>525059</v>
      </c>
      <c r="R1146" s="1">
        <v>92</v>
      </c>
      <c r="S1146" s="1" t="s">
        <v>1163</v>
      </c>
      <c r="T1146" s="1" t="s">
        <v>3352</v>
      </c>
      <c r="U1146" s="1">
        <v>5</v>
      </c>
      <c r="V1146" s="1" t="s">
        <v>1529</v>
      </c>
      <c r="W1146" s="1">
        <v>145</v>
      </c>
      <c r="X1146" s="1">
        <v>5</v>
      </c>
      <c r="Y1146" s="1" t="s">
        <v>1256</v>
      </c>
      <c r="Z1146" s="1">
        <v>1</v>
      </c>
      <c r="AA1146" s="1">
        <v>1</v>
      </c>
      <c r="AB1146" s="1">
        <v>0</v>
      </c>
      <c r="AC1146" s="1">
        <v>0</v>
      </c>
      <c r="AD1146" s="1">
        <v>0</v>
      </c>
      <c r="AE1146" s="1">
        <v>0</v>
      </c>
      <c r="AF1146" s="1">
        <v>0</v>
      </c>
      <c r="AG1146" s="1">
        <v>0</v>
      </c>
      <c r="AH1146" s="1">
        <v>0</v>
      </c>
      <c r="AI1146" s="1">
        <v>0</v>
      </c>
      <c r="AJ1146" s="1">
        <v>0</v>
      </c>
      <c r="AK1146" s="1">
        <v>0</v>
      </c>
      <c r="AL1146" s="1">
        <v>0</v>
      </c>
      <c r="AM1146" s="1">
        <v>0</v>
      </c>
      <c r="AN1146" s="1">
        <v>0</v>
      </c>
      <c r="AO1146" s="1">
        <v>0</v>
      </c>
      <c r="AP1146" s="1">
        <v>0</v>
      </c>
      <c r="AQ1146" s="1" t="s">
        <v>1741</v>
      </c>
      <c r="AR1146" s="1">
        <v>0</v>
      </c>
      <c r="AS1146" s="1"/>
      <c r="AT1146" s="1" t="s">
        <v>16</v>
      </c>
      <c r="AU1146" s="1" t="s">
        <v>1162</v>
      </c>
      <c r="AV1146" s="1" t="s">
        <v>1019</v>
      </c>
      <c r="AW1146" s="1">
        <v>12</v>
      </c>
      <c r="AX1146" s="1">
        <v>0</v>
      </c>
      <c r="AY1146" s="1"/>
      <c r="AZ1146" s="1" t="s">
        <v>1065</v>
      </c>
      <c r="BA1146" s="1"/>
      <c r="BB1146" s="1" t="s">
        <v>3351</v>
      </c>
      <c r="BC1146" s="1"/>
      <c r="BD1146" s="1" t="s">
        <v>1892</v>
      </c>
      <c r="BE1146" s="1" t="s">
        <v>1036</v>
      </c>
      <c r="BF1146" s="3">
        <v>12</v>
      </c>
      <c r="BG1146" s="1" t="s">
        <v>3347</v>
      </c>
      <c r="BH1146" s="1" t="s">
        <v>1135</v>
      </c>
      <c r="BI1146" s="1" t="s">
        <v>1173</v>
      </c>
      <c r="BJ1146" s="1" t="s">
        <v>1225</v>
      </c>
      <c r="BK1146" s="1" t="s">
        <v>1109</v>
      </c>
      <c r="BL1146" s="1" t="s">
        <v>1108</v>
      </c>
      <c r="BM1146" s="1" t="s">
        <v>1107</v>
      </c>
      <c r="BN1146" s="1">
        <v>1</v>
      </c>
      <c r="BO1146" s="1"/>
      <c r="BP1146" s="1"/>
      <c r="BQ1146" s="1"/>
      <c r="BR1146" s="1"/>
      <c r="BS1146" s="1"/>
      <c r="BT1146" s="1" t="s">
        <v>1106</v>
      </c>
      <c r="BU1146" s="1" t="s">
        <v>1266</v>
      </c>
      <c r="BV1146" s="1"/>
      <c r="BW1146" s="1" t="s">
        <v>1266</v>
      </c>
      <c r="BX1146" s="1" t="s">
        <v>1106</v>
      </c>
      <c r="BY1146" s="1" t="s">
        <v>1106</v>
      </c>
      <c r="BZ1146" s="1" t="s">
        <v>1106</v>
      </c>
      <c r="CA1146" s="1" t="s">
        <v>1106</v>
      </c>
      <c r="CB1146" s="1" t="s">
        <v>1106</v>
      </c>
      <c r="CC1146" s="1" t="s">
        <v>1266</v>
      </c>
      <c r="CD1146" s="1" t="s">
        <v>1106</v>
      </c>
      <c r="CE1146" s="1" t="s">
        <v>1106</v>
      </c>
      <c r="CF1146" s="1" t="s">
        <v>1106</v>
      </c>
      <c r="CG1146" s="1" t="s">
        <v>1106</v>
      </c>
      <c r="CH1146" s="1" t="s">
        <v>1106</v>
      </c>
      <c r="CI1146" s="2">
        <v>41411</v>
      </c>
      <c r="CJ1146" s="2">
        <v>41347</v>
      </c>
    </row>
    <row r="1147" spans="1:88" s="20" customFormat="1" ht="45" x14ac:dyDescent="0.25">
      <c r="A1147" s="1">
        <v>453</v>
      </c>
      <c r="B1147" s="1" t="s">
        <v>684</v>
      </c>
      <c r="C1147" s="1"/>
      <c r="D1147" s="1"/>
      <c r="E1147" s="1"/>
      <c r="F1147" s="1" t="s">
        <v>3338</v>
      </c>
      <c r="G1147" s="5">
        <v>453.1</v>
      </c>
      <c r="H1147" s="1" t="s">
        <v>3356</v>
      </c>
      <c r="I1147" s="1" t="s">
        <v>16</v>
      </c>
      <c r="J1147" s="1" t="s">
        <v>995</v>
      </c>
      <c r="K1147" s="1" t="s">
        <v>44</v>
      </c>
      <c r="L1147" s="1" t="s">
        <v>93</v>
      </c>
      <c r="M1147" s="1" t="s">
        <v>3336</v>
      </c>
      <c r="N1147" s="2">
        <v>36705</v>
      </c>
      <c r="O1147" s="1" t="s">
        <v>3355</v>
      </c>
      <c r="P1147" s="1">
        <v>413293</v>
      </c>
      <c r="Q1147" s="1">
        <v>525043</v>
      </c>
      <c r="R1147" s="1">
        <v>92</v>
      </c>
      <c r="S1147" s="1" t="s">
        <v>1163</v>
      </c>
      <c r="T1147" s="1" t="s">
        <v>3354</v>
      </c>
      <c r="U1147" s="1">
        <v>5</v>
      </c>
      <c r="V1147" s="1" t="s">
        <v>1207</v>
      </c>
      <c r="W1147" s="1">
        <v>145</v>
      </c>
      <c r="X1147" s="1">
        <v>5</v>
      </c>
      <c r="Y1147" s="1" t="s">
        <v>1256</v>
      </c>
      <c r="Z1147" s="1">
        <v>1</v>
      </c>
      <c r="AA1147" s="1">
        <v>1</v>
      </c>
      <c r="AB1147" s="1">
        <v>0</v>
      </c>
      <c r="AC1147" s="1">
        <v>0</v>
      </c>
      <c r="AD1147" s="1">
        <v>0</v>
      </c>
      <c r="AE1147" s="1">
        <v>0</v>
      </c>
      <c r="AF1147" s="1">
        <v>0</v>
      </c>
      <c r="AG1147" s="1">
        <v>0</v>
      </c>
      <c r="AH1147" s="1">
        <v>0</v>
      </c>
      <c r="AI1147" s="1">
        <v>1</v>
      </c>
      <c r="AJ1147" s="1">
        <v>0</v>
      </c>
      <c r="AK1147" s="1">
        <v>0</v>
      </c>
      <c r="AL1147" s="1">
        <v>0</v>
      </c>
      <c r="AM1147" s="1">
        <v>0</v>
      </c>
      <c r="AN1147" s="1">
        <v>0</v>
      </c>
      <c r="AO1147" s="1">
        <v>0</v>
      </c>
      <c r="AP1147" s="1">
        <v>0</v>
      </c>
      <c r="AQ1147" s="1" t="s">
        <v>1465</v>
      </c>
      <c r="AR1147" s="1">
        <v>0</v>
      </c>
      <c r="AS1147" s="1"/>
      <c r="AT1147" s="1" t="s">
        <v>16</v>
      </c>
      <c r="AU1147" s="1" t="s">
        <v>1162</v>
      </c>
      <c r="AV1147" s="1" t="s">
        <v>1019</v>
      </c>
      <c r="AW1147" s="1">
        <v>12</v>
      </c>
      <c r="AX1147" s="1">
        <v>12</v>
      </c>
      <c r="AY1147" s="1"/>
      <c r="AZ1147" s="1"/>
      <c r="BA1147" s="1"/>
      <c r="BB1147" s="1"/>
      <c r="BC1147" s="1"/>
      <c r="BD1147" s="1"/>
      <c r="BE1147" s="1"/>
      <c r="BF1147" s="3"/>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2">
        <v>41411</v>
      </c>
      <c r="CJ1147" s="2"/>
    </row>
    <row r="1148" spans="1:88" ht="30" x14ac:dyDescent="0.25">
      <c r="A1148" s="1">
        <v>454</v>
      </c>
      <c r="B1148" s="1" t="s">
        <v>685</v>
      </c>
      <c r="G1148" s="5">
        <v>454.1</v>
      </c>
      <c r="H1148" s="1" t="s">
        <v>3331</v>
      </c>
      <c r="I1148" s="1" t="s">
        <v>16</v>
      </c>
      <c r="J1148" s="1" t="s">
        <v>995</v>
      </c>
      <c r="K1148" s="1" t="s">
        <v>131</v>
      </c>
      <c r="L1148" s="1" t="s">
        <v>16</v>
      </c>
      <c r="M1148" s="1" t="s">
        <v>1413</v>
      </c>
      <c r="N1148" s="2">
        <v>36783</v>
      </c>
      <c r="P1148" s="1">
        <v>422856</v>
      </c>
      <c r="Q1148" s="1">
        <v>586220</v>
      </c>
      <c r="R1148" s="1">
        <v>81</v>
      </c>
      <c r="S1148" s="1" t="s">
        <v>1163</v>
      </c>
      <c r="T1148" s="1" t="s">
        <v>3330</v>
      </c>
      <c r="U1148" s="1">
        <v>20</v>
      </c>
      <c r="V1148" s="1" t="s">
        <v>1529</v>
      </c>
      <c r="W1148" s="1">
        <v>0</v>
      </c>
      <c r="X1148" s="1">
        <v>20</v>
      </c>
      <c r="Z1148" s="1">
        <v>1</v>
      </c>
      <c r="AA1148" s="1">
        <v>1</v>
      </c>
      <c r="AB1148" s="1">
        <v>0</v>
      </c>
      <c r="AC1148" s="1">
        <v>0</v>
      </c>
      <c r="AD1148" s="1">
        <v>0</v>
      </c>
      <c r="AE1148" s="1">
        <v>0</v>
      </c>
      <c r="AF1148" s="1">
        <v>0</v>
      </c>
      <c r="AG1148" s="1">
        <v>0</v>
      </c>
      <c r="AH1148" s="1">
        <v>0</v>
      </c>
      <c r="AI1148" s="1">
        <v>1</v>
      </c>
      <c r="AJ1148" s="1">
        <v>0</v>
      </c>
      <c r="AK1148" s="1">
        <v>0</v>
      </c>
      <c r="AL1148" s="1">
        <v>0</v>
      </c>
      <c r="AM1148" s="1">
        <v>0</v>
      </c>
      <c r="AN1148" s="1">
        <v>0</v>
      </c>
      <c r="AO1148" s="1">
        <v>0</v>
      </c>
      <c r="AP1148" s="1">
        <v>0</v>
      </c>
      <c r="AQ1148" s="1" t="s">
        <v>1465</v>
      </c>
      <c r="AR1148" s="1">
        <v>0</v>
      </c>
      <c r="AT1148" s="1" t="s">
        <v>16</v>
      </c>
      <c r="AU1148" s="1" t="s">
        <v>1162</v>
      </c>
      <c r="AV1148" s="1" t="s">
        <v>1452</v>
      </c>
      <c r="AW1148" s="1">
        <v>4</v>
      </c>
      <c r="AX1148" s="1">
        <v>4</v>
      </c>
      <c r="AZ1148" s="1" t="s">
        <v>1065</v>
      </c>
      <c r="BB1148" s="1" t="s">
        <v>1543</v>
      </c>
      <c r="BD1148" s="1" t="s">
        <v>1673</v>
      </c>
      <c r="BE1148" s="1" t="s">
        <v>1452</v>
      </c>
      <c r="BF1148" s="3">
        <v>4</v>
      </c>
      <c r="BG1148" s="1" t="s">
        <v>1673</v>
      </c>
      <c r="BH1148" s="1" t="s">
        <v>1135</v>
      </c>
      <c r="BI1148" s="1" t="s">
        <v>1173</v>
      </c>
      <c r="BJ1148" s="1" t="s">
        <v>1172</v>
      </c>
      <c r="BK1148" s="1" t="s">
        <v>1267</v>
      </c>
      <c r="BL1148" s="1" t="s">
        <v>1108</v>
      </c>
      <c r="BM1148" s="1" t="s">
        <v>1107</v>
      </c>
      <c r="BN1148" s="1">
        <v>1</v>
      </c>
      <c r="BT1148" s="1" t="s">
        <v>1106</v>
      </c>
      <c r="BW1148" s="1" t="s">
        <v>1106</v>
      </c>
      <c r="BX1148" s="1" t="s">
        <v>1383</v>
      </c>
      <c r="BY1148" s="1" t="s">
        <v>1383</v>
      </c>
      <c r="BZ1148" s="1" t="s">
        <v>1106</v>
      </c>
      <c r="CA1148" s="1" t="s">
        <v>1383</v>
      </c>
      <c r="CB1148" s="1" t="s">
        <v>1383</v>
      </c>
      <c r="CC1148" s="1" t="s">
        <v>1106</v>
      </c>
      <c r="CD1148" s="1" t="s">
        <v>1383</v>
      </c>
      <c r="CE1148" s="1" t="s">
        <v>1383</v>
      </c>
      <c r="CF1148" s="1" t="s">
        <v>1383</v>
      </c>
      <c r="CG1148" s="1" t="s">
        <v>1383</v>
      </c>
      <c r="CH1148" s="1" t="s">
        <v>1383</v>
      </c>
      <c r="CI1148" s="2">
        <v>41411</v>
      </c>
      <c r="CJ1148" s="2">
        <v>38718</v>
      </c>
    </row>
    <row r="1149" spans="1:88" ht="30" x14ac:dyDescent="0.25">
      <c r="A1149" s="1">
        <v>455</v>
      </c>
      <c r="B1149" s="1" t="s">
        <v>686</v>
      </c>
      <c r="G1149" s="5">
        <v>455.2</v>
      </c>
      <c r="H1149" s="1" t="s">
        <v>3326</v>
      </c>
      <c r="I1149" s="1" t="s">
        <v>16</v>
      </c>
      <c r="J1149" s="1" t="s">
        <v>70</v>
      </c>
      <c r="K1149" s="1" t="s">
        <v>299</v>
      </c>
      <c r="L1149" s="1" t="s">
        <v>16</v>
      </c>
      <c r="M1149" s="1" t="s">
        <v>3317</v>
      </c>
      <c r="N1149" s="2">
        <v>36711</v>
      </c>
      <c r="O1149" s="1" t="s">
        <v>3325</v>
      </c>
      <c r="P1149" s="1">
        <v>442529</v>
      </c>
      <c r="Q1149" s="1">
        <v>382142</v>
      </c>
      <c r="R1149" s="1">
        <v>111</v>
      </c>
      <c r="S1149" s="1" t="s">
        <v>1258</v>
      </c>
      <c r="T1149" s="1" t="s">
        <v>3324</v>
      </c>
      <c r="U1149" s="1">
        <v>10</v>
      </c>
      <c r="V1149" s="1" t="s">
        <v>1194</v>
      </c>
      <c r="W1149" s="1">
        <v>90</v>
      </c>
      <c r="X1149" s="1">
        <v>5</v>
      </c>
      <c r="Y1149" s="1" t="s">
        <v>1256</v>
      </c>
      <c r="Z1149" s="1">
        <v>1</v>
      </c>
      <c r="AA1149" s="1">
        <v>1</v>
      </c>
      <c r="AB1149" s="1">
        <v>0</v>
      </c>
      <c r="AC1149" s="1">
        <v>0</v>
      </c>
      <c r="AD1149" s="1">
        <v>0</v>
      </c>
      <c r="AE1149" s="1">
        <v>0</v>
      </c>
      <c r="AF1149" s="1">
        <v>0</v>
      </c>
      <c r="AG1149" s="1">
        <v>0</v>
      </c>
      <c r="AH1149" s="1">
        <v>0</v>
      </c>
      <c r="AI1149" s="1">
        <v>0</v>
      </c>
      <c r="AJ1149" s="1">
        <v>0</v>
      </c>
      <c r="AK1149" s="1">
        <v>1</v>
      </c>
      <c r="AL1149" s="1">
        <v>0</v>
      </c>
      <c r="AM1149" s="1">
        <v>0</v>
      </c>
      <c r="AN1149" s="1">
        <v>0</v>
      </c>
      <c r="AO1149" s="1">
        <v>0</v>
      </c>
      <c r="AP1149" s="1">
        <v>0</v>
      </c>
      <c r="AQ1149" s="1" t="s">
        <v>3194</v>
      </c>
      <c r="AR1149" s="1">
        <v>0</v>
      </c>
      <c r="AT1149" s="1" t="s">
        <v>16</v>
      </c>
      <c r="AU1149" s="1" t="s">
        <v>1206</v>
      </c>
      <c r="AV1149" s="1" t="s">
        <v>1452</v>
      </c>
      <c r="AW1149" s="1">
        <v>4</v>
      </c>
      <c r="AX1149" s="1">
        <v>0</v>
      </c>
      <c r="AY1149" s="1" t="s">
        <v>1962</v>
      </c>
      <c r="AZ1149" s="1" t="s">
        <v>1065</v>
      </c>
      <c r="BB1149" s="1" t="s">
        <v>1543</v>
      </c>
      <c r="BC1149" s="1" t="s">
        <v>3323</v>
      </c>
      <c r="BD1149" s="1" t="s">
        <v>1542</v>
      </c>
      <c r="BE1149" s="1" t="s">
        <v>1387</v>
      </c>
      <c r="BG1149" s="1" t="s">
        <v>1542</v>
      </c>
      <c r="BH1149" s="1" t="s">
        <v>1135</v>
      </c>
      <c r="BI1149" s="1" t="s">
        <v>1173</v>
      </c>
      <c r="BJ1149" s="1" t="s">
        <v>1172</v>
      </c>
      <c r="BK1149" s="1" t="s">
        <v>1267</v>
      </c>
      <c r="BL1149" s="1" t="s">
        <v>1108</v>
      </c>
      <c r="BM1149" s="1" t="s">
        <v>1107</v>
      </c>
      <c r="BN1149" s="1">
        <v>1</v>
      </c>
      <c r="BO1149" s="1" t="s">
        <v>3322</v>
      </c>
      <c r="BW1149" s="1" t="s">
        <v>1383</v>
      </c>
      <c r="BX1149" s="1" t="s">
        <v>1383</v>
      </c>
      <c r="BY1149" s="1" t="s">
        <v>1383</v>
      </c>
      <c r="BZ1149" s="1" t="s">
        <v>1383</v>
      </c>
      <c r="CA1149" s="1" t="s">
        <v>1383</v>
      </c>
      <c r="CB1149" s="1" t="s">
        <v>1383</v>
      </c>
      <c r="CC1149" s="1" t="s">
        <v>1383</v>
      </c>
      <c r="CD1149" s="1" t="s">
        <v>1383</v>
      </c>
      <c r="CE1149" s="1" t="s">
        <v>1383</v>
      </c>
      <c r="CF1149" s="1" t="s">
        <v>1383</v>
      </c>
      <c r="CG1149" s="1" t="s">
        <v>1383</v>
      </c>
      <c r="CH1149" s="1" t="s">
        <v>1383</v>
      </c>
      <c r="CI1149" s="2">
        <v>41411</v>
      </c>
      <c r="CJ1149" s="2">
        <v>39884</v>
      </c>
    </row>
    <row r="1150" spans="1:88" ht="30" x14ac:dyDescent="0.25">
      <c r="A1150" s="1">
        <v>455</v>
      </c>
      <c r="B1150" s="1" t="s">
        <v>686</v>
      </c>
      <c r="G1150" s="5">
        <v>455.1</v>
      </c>
      <c r="H1150" s="1" t="s">
        <v>3329</v>
      </c>
      <c r="I1150" s="1" t="s">
        <v>16</v>
      </c>
      <c r="J1150" s="1" t="s">
        <v>70</v>
      </c>
      <c r="K1150" s="1" t="s">
        <v>299</v>
      </c>
      <c r="L1150" s="1" t="s">
        <v>16</v>
      </c>
      <c r="M1150" s="1" t="s">
        <v>3317</v>
      </c>
      <c r="N1150" s="2">
        <v>36711</v>
      </c>
      <c r="O1150" s="1" t="s">
        <v>3328</v>
      </c>
      <c r="P1150" s="1">
        <v>442319</v>
      </c>
      <c r="Q1150" s="1">
        <v>381833</v>
      </c>
      <c r="R1150" s="1">
        <v>111</v>
      </c>
      <c r="S1150" s="1" t="s">
        <v>1258</v>
      </c>
      <c r="T1150" s="1" t="s">
        <v>3327</v>
      </c>
      <c r="U1150" s="1">
        <v>5</v>
      </c>
      <c r="V1150" s="1" t="s">
        <v>1194</v>
      </c>
      <c r="W1150" s="1">
        <v>125</v>
      </c>
      <c r="X1150" s="1">
        <v>5</v>
      </c>
      <c r="Y1150" s="1" t="s">
        <v>1256</v>
      </c>
      <c r="Z1150" s="1">
        <v>1</v>
      </c>
      <c r="AA1150" s="1">
        <v>0</v>
      </c>
      <c r="AB1150" s="1">
        <v>0</v>
      </c>
      <c r="AC1150" s="1">
        <v>1</v>
      </c>
      <c r="AD1150" s="1">
        <v>0</v>
      </c>
      <c r="AE1150" s="1">
        <v>0</v>
      </c>
      <c r="AF1150" s="1">
        <v>0</v>
      </c>
      <c r="AG1150" s="1">
        <v>0</v>
      </c>
      <c r="AH1150" s="1">
        <v>0</v>
      </c>
      <c r="AI1150" s="1">
        <v>0</v>
      </c>
      <c r="AJ1150" s="1">
        <v>0</v>
      </c>
      <c r="AK1150" s="1">
        <v>1</v>
      </c>
      <c r="AL1150" s="1">
        <v>0</v>
      </c>
      <c r="AM1150" s="1">
        <v>0</v>
      </c>
      <c r="AN1150" s="1">
        <v>0</v>
      </c>
      <c r="AO1150" s="1">
        <v>0</v>
      </c>
      <c r="AP1150" s="1">
        <v>0</v>
      </c>
      <c r="AQ1150" s="1" t="s">
        <v>1251</v>
      </c>
      <c r="AR1150" s="1">
        <v>0</v>
      </c>
      <c r="AT1150" s="1" t="s">
        <v>16</v>
      </c>
      <c r="AU1150" s="1" t="s">
        <v>1206</v>
      </c>
      <c r="AV1150" s="1" t="s">
        <v>1452</v>
      </c>
      <c r="AW1150" s="1">
        <v>4</v>
      </c>
      <c r="AX1150" s="1">
        <v>4</v>
      </c>
      <c r="AY1150" s="1" t="s">
        <v>1962</v>
      </c>
      <c r="CI1150" s="2">
        <v>41411</v>
      </c>
    </row>
    <row r="1151" spans="1:88" ht="30" x14ac:dyDescent="0.25">
      <c r="A1151" s="1">
        <v>455</v>
      </c>
      <c r="B1151" s="1" t="s">
        <v>686</v>
      </c>
      <c r="G1151" s="5">
        <v>455.3</v>
      </c>
      <c r="H1151" s="1" t="s">
        <v>3321</v>
      </c>
      <c r="I1151" s="1" t="s">
        <v>16</v>
      </c>
      <c r="J1151" s="1" t="s">
        <v>70</v>
      </c>
      <c r="K1151" s="1" t="s">
        <v>299</v>
      </c>
      <c r="L1151" s="1" t="s">
        <v>16</v>
      </c>
      <c r="M1151" s="1" t="s">
        <v>3317</v>
      </c>
      <c r="N1151" s="2">
        <v>36942</v>
      </c>
      <c r="O1151" s="1" t="s">
        <v>3320</v>
      </c>
      <c r="P1151" s="1">
        <v>442293</v>
      </c>
      <c r="Q1151" s="1">
        <v>381853</v>
      </c>
      <c r="R1151" s="1">
        <v>111</v>
      </c>
      <c r="S1151" s="1" t="s">
        <v>1258</v>
      </c>
      <c r="T1151" s="1" t="s">
        <v>3319</v>
      </c>
      <c r="U1151" s="1">
        <v>5</v>
      </c>
      <c r="V1151" s="1" t="s">
        <v>1194</v>
      </c>
      <c r="W1151" s="1">
        <v>125</v>
      </c>
      <c r="X1151" s="1">
        <v>5</v>
      </c>
      <c r="Y1151" s="1" t="s">
        <v>1256</v>
      </c>
      <c r="Z1151" s="1">
        <v>1</v>
      </c>
      <c r="AA1151" s="1">
        <v>0</v>
      </c>
      <c r="AB1151" s="1">
        <v>0</v>
      </c>
      <c r="AC1151" s="1">
        <v>1</v>
      </c>
      <c r="AD1151" s="1">
        <v>0</v>
      </c>
      <c r="AE1151" s="1">
        <v>0</v>
      </c>
      <c r="AF1151" s="1">
        <v>0</v>
      </c>
      <c r="AG1151" s="1">
        <v>0</v>
      </c>
      <c r="AH1151" s="1">
        <v>0</v>
      </c>
      <c r="AI1151" s="1">
        <v>0</v>
      </c>
      <c r="AJ1151" s="1">
        <v>0</v>
      </c>
      <c r="AK1151" s="1">
        <v>1</v>
      </c>
      <c r="AL1151" s="1">
        <v>0</v>
      </c>
      <c r="AM1151" s="1">
        <v>0</v>
      </c>
      <c r="AN1151" s="1">
        <v>0</v>
      </c>
      <c r="AO1151" s="1">
        <v>0</v>
      </c>
      <c r="AP1151" s="1">
        <v>0</v>
      </c>
      <c r="AQ1151" s="1" t="s">
        <v>1251</v>
      </c>
      <c r="AR1151" s="1">
        <v>0</v>
      </c>
      <c r="AT1151" s="1" t="s">
        <v>16</v>
      </c>
      <c r="AU1151" s="1" t="s">
        <v>1206</v>
      </c>
      <c r="AV1151" s="1" t="s">
        <v>1452</v>
      </c>
      <c r="AW1151" s="1">
        <v>4</v>
      </c>
      <c r="AX1151" s="1">
        <v>0</v>
      </c>
      <c r="AY1151" s="1" t="s">
        <v>1962</v>
      </c>
      <c r="CI1151" s="2">
        <v>41411</v>
      </c>
    </row>
    <row r="1152" spans="1:88" ht="30" x14ac:dyDescent="0.25">
      <c r="A1152" s="1">
        <v>455</v>
      </c>
      <c r="B1152" s="1" t="s">
        <v>686</v>
      </c>
      <c r="G1152" s="5">
        <v>455.4</v>
      </c>
      <c r="H1152" s="1" t="s">
        <v>3318</v>
      </c>
      <c r="I1152" s="1" t="s">
        <v>16</v>
      </c>
      <c r="J1152" s="1" t="s">
        <v>70</v>
      </c>
      <c r="K1152" s="1" t="s">
        <v>299</v>
      </c>
      <c r="L1152" s="1" t="s">
        <v>16</v>
      </c>
      <c r="M1152" s="1" t="s">
        <v>3317</v>
      </c>
      <c r="N1152" s="2">
        <v>36942</v>
      </c>
      <c r="O1152" s="1" t="s">
        <v>3316</v>
      </c>
      <c r="P1152" s="1">
        <v>442287</v>
      </c>
      <c r="Q1152" s="1">
        <v>381837</v>
      </c>
      <c r="R1152" s="1">
        <v>111</v>
      </c>
      <c r="S1152" s="1" t="s">
        <v>1258</v>
      </c>
      <c r="T1152" s="1" t="s">
        <v>3315</v>
      </c>
      <c r="U1152" s="1">
        <v>5</v>
      </c>
      <c r="V1152" s="1" t="s">
        <v>1194</v>
      </c>
      <c r="W1152" s="1">
        <v>125</v>
      </c>
      <c r="X1152" s="1">
        <v>5</v>
      </c>
      <c r="Y1152" s="1" t="s">
        <v>1256</v>
      </c>
      <c r="Z1152" s="1">
        <v>1</v>
      </c>
      <c r="AA1152" s="1">
        <v>0</v>
      </c>
      <c r="AB1152" s="1">
        <v>0</v>
      </c>
      <c r="AC1152" s="1">
        <v>1</v>
      </c>
      <c r="AD1152" s="1">
        <v>0</v>
      </c>
      <c r="AE1152" s="1">
        <v>0</v>
      </c>
      <c r="AF1152" s="1">
        <v>0</v>
      </c>
      <c r="AG1152" s="1">
        <v>0</v>
      </c>
      <c r="AH1152" s="1">
        <v>0</v>
      </c>
      <c r="AI1152" s="1">
        <v>0</v>
      </c>
      <c r="AJ1152" s="1">
        <v>0</v>
      </c>
      <c r="AK1152" s="1">
        <v>1</v>
      </c>
      <c r="AL1152" s="1">
        <v>0</v>
      </c>
      <c r="AM1152" s="1">
        <v>0</v>
      </c>
      <c r="AN1152" s="1">
        <v>0</v>
      </c>
      <c r="AO1152" s="1">
        <v>0</v>
      </c>
      <c r="AP1152" s="1">
        <v>0</v>
      </c>
      <c r="AQ1152" s="1" t="s">
        <v>1251</v>
      </c>
      <c r="AR1152" s="1">
        <v>0</v>
      </c>
      <c r="AT1152" s="1" t="s">
        <v>16</v>
      </c>
      <c r="AU1152" s="1" t="s">
        <v>1206</v>
      </c>
      <c r="AV1152" s="1" t="s">
        <v>1452</v>
      </c>
      <c r="AW1152" s="1">
        <v>4</v>
      </c>
      <c r="AX1152" s="1">
        <v>0</v>
      </c>
      <c r="AY1152" s="1" t="s">
        <v>1962</v>
      </c>
      <c r="CI1152" s="2">
        <v>41411</v>
      </c>
    </row>
    <row r="1153" spans="1:88" ht="30" x14ac:dyDescent="0.25">
      <c r="A1153" s="1">
        <v>456</v>
      </c>
      <c r="B1153" s="1" t="s">
        <v>687</v>
      </c>
      <c r="G1153" s="5">
        <v>456.1</v>
      </c>
      <c r="H1153" s="1" t="s">
        <v>3314</v>
      </c>
      <c r="I1153" s="1" t="s">
        <v>16</v>
      </c>
      <c r="J1153" s="1" t="s">
        <v>995</v>
      </c>
      <c r="K1153" s="1" t="s">
        <v>170</v>
      </c>
      <c r="L1153" s="1" t="s">
        <v>16</v>
      </c>
      <c r="M1153" s="1" t="s">
        <v>3311</v>
      </c>
      <c r="N1153" s="2">
        <v>36774</v>
      </c>
      <c r="P1153" s="1">
        <v>436809</v>
      </c>
      <c r="Q1153" s="1">
        <v>566773</v>
      </c>
      <c r="R1153" s="1">
        <v>88</v>
      </c>
      <c r="S1153" s="1" t="s">
        <v>1163</v>
      </c>
      <c r="T1153" s="1" t="s">
        <v>3310</v>
      </c>
      <c r="U1153" s="1">
        <v>20</v>
      </c>
      <c r="V1153" s="1" t="s">
        <v>1529</v>
      </c>
      <c r="W1153" s="1">
        <v>0</v>
      </c>
      <c r="X1153" s="1">
        <v>20</v>
      </c>
      <c r="Z1153" s="1">
        <v>1</v>
      </c>
      <c r="AA1153" s="1">
        <v>0</v>
      </c>
      <c r="AB1153" s="1">
        <v>0</v>
      </c>
      <c r="AC1153" s="1">
        <v>0</v>
      </c>
      <c r="AD1153" s="1">
        <v>0</v>
      </c>
      <c r="AE1153" s="1">
        <v>0</v>
      </c>
      <c r="AF1153" s="1">
        <v>0</v>
      </c>
      <c r="AG1153" s="1">
        <v>0</v>
      </c>
      <c r="AH1153" s="1">
        <v>0</v>
      </c>
      <c r="AI1153" s="1">
        <v>0</v>
      </c>
      <c r="AJ1153" s="1">
        <v>0</v>
      </c>
      <c r="AK1153" s="1">
        <v>1</v>
      </c>
      <c r="AL1153" s="1">
        <v>0</v>
      </c>
      <c r="AM1153" s="1">
        <v>0</v>
      </c>
      <c r="AN1153" s="1">
        <v>0</v>
      </c>
      <c r="AO1153" s="1">
        <v>0</v>
      </c>
      <c r="AP1153" s="1">
        <v>0</v>
      </c>
      <c r="AQ1153" s="1" t="s">
        <v>1333</v>
      </c>
      <c r="AR1153" s="1">
        <v>0</v>
      </c>
      <c r="AT1153" s="1" t="s">
        <v>16</v>
      </c>
      <c r="AU1153" s="1" t="s">
        <v>1162</v>
      </c>
      <c r="AV1153" s="1" t="s">
        <v>1332</v>
      </c>
      <c r="AW1153" s="1">
        <v>2</v>
      </c>
      <c r="AX1153" s="1">
        <v>2</v>
      </c>
      <c r="CI1153" s="2">
        <v>41411</v>
      </c>
    </row>
    <row r="1154" spans="1:88" s="2" customFormat="1" ht="30" x14ac:dyDescent="0.25">
      <c r="A1154" s="1">
        <v>456</v>
      </c>
      <c r="B1154" s="1" t="s">
        <v>687</v>
      </c>
      <c r="C1154" s="1"/>
      <c r="D1154" s="1"/>
      <c r="E1154" s="1"/>
      <c r="F1154" s="1"/>
      <c r="G1154" s="5">
        <v>456.2</v>
      </c>
      <c r="H1154" s="1" t="s">
        <v>3313</v>
      </c>
      <c r="I1154" s="1" t="s">
        <v>16</v>
      </c>
      <c r="J1154" s="1" t="s">
        <v>995</v>
      </c>
      <c r="K1154" s="1" t="s">
        <v>170</v>
      </c>
      <c r="L1154" s="1" t="s">
        <v>16</v>
      </c>
      <c r="M1154" s="1" t="s">
        <v>3311</v>
      </c>
      <c r="N1154" s="2">
        <v>36774</v>
      </c>
      <c r="O1154" s="1"/>
      <c r="P1154" s="1">
        <v>436809</v>
      </c>
      <c r="Q1154" s="1">
        <v>566773</v>
      </c>
      <c r="R1154" s="1">
        <v>88</v>
      </c>
      <c r="S1154" s="1" t="s">
        <v>1163</v>
      </c>
      <c r="T1154" s="1" t="s">
        <v>3310</v>
      </c>
      <c r="U1154" s="1">
        <v>20</v>
      </c>
      <c r="V1154" s="1" t="s">
        <v>1529</v>
      </c>
      <c r="W1154" s="1">
        <v>0</v>
      </c>
      <c r="X1154" s="1">
        <v>20</v>
      </c>
      <c r="Y1154" s="1"/>
      <c r="Z1154" s="1">
        <v>1</v>
      </c>
      <c r="AA1154" s="1">
        <v>0</v>
      </c>
      <c r="AB1154" s="1">
        <v>0</v>
      </c>
      <c r="AC1154" s="1">
        <v>0</v>
      </c>
      <c r="AD1154" s="1">
        <v>0</v>
      </c>
      <c r="AE1154" s="1">
        <v>0</v>
      </c>
      <c r="AF1154" s="1">
        <v>0</v>
      </c>
      <c r="AG1154" s="1">
        <v>0</v>
      </c>
      <c r="AH1154" s="1">
        <v>0</v>
      </c>
      <c r="AI1154" s="1">
        <v>0</v>
      </c>
      <c r="AJ1154" s="1">
        <v>0</v>
      </c>
      <c r="AK1154" s="1">
        <v>1</v>
      </c>
      <c r="AL1154" s="1">
        <v>0</v>
      </c>
      <c r="AM1154" s="1">
        <v>0</v>
      </c>
      <c r="AN1154" s="1">
        <v>0</v>
      </c>
      <c r="AO1154" s="1">
        <v>0</v>
      </c>
      <c r="AP1154" s="1">
        <v>0</v>
      </c>
      <c r="AQ1154" s="1" t="s">
        <v>1333</v>
      </c>
      <c r="AR1154" s="1">
        <v>0</v>
      </c>
      <c r="AS1154" s="1"/>
      <c r="AT1154" s="1" t="s">
        <v>16</v>
      </c>
      <c r="AU1154" s="1" t="s">
        <v>1162</v>
      </c>
      <c r="AV1154" s="1" t="s">
        <v>1332</v>
      </c>
      <c r="AW1154" s="1">
        <v>2</v>
      </c>
      <c r="AX1154" s="1">
        <v>0</v>
      </c>
      <c r="AY1154" s="1"/>
      <c r="AZ1154" s="1"/>
      <c r="BA1154" s="1"/>
      <c r="BB1154" s="1"/>
      <c r="BC1154" s="1"/>
      <c r="BD1154" s="1"/>
      <c r="BE1154" s="1"/>
      <c r="BF1154" s="3"/>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2">
        <v>41411</v>
      </c>
    </row>
    <row r="1155" spans="1:88" s="2" customFormat="1" ht="30" x14ac:dyDescent="0.25">
      <c r="A1155" s="1">
        <v>456</v>
      </c>
      <c r="B1155" s="1" t="s">
        <v>687</v>
      </c>
      <c r="C1155" s="1"/>
      <c r="D1155" s="1"/>
      <c r="E1155" s="1"/>
      <c r="F1155" s="1"/>
      <c r="G1155" s="5">
        <v>456.3</v>
      </c>
      <c r="H1155" s="1" t="s">
        <v>3312</v>
      </c>
      <c r="I1155" s="1" t="s">
        <v>16</v>
      </c>
      <c r="J1155" s="1" t="s">
        <v>995</v>
      </c>
      <c r="K1155" s="1" t="s">
        <v>170</v>
      </c>
      <c r="L1155" s="1" t="s">
        <v>16</v>
      </c>
      <c r="M1155" s="1" t="s">
        <v>3311</v>
      </c>
      <c r="N1155" s="2">
        <v>36774</v>
      </c>
      <c r="O1155" s="1"/>
      <c r="P1155" s="1">
        <v>436809</v>
      </c>
      <c r="Q1155" s="1">
        <v>566773</v>
      </c>
      <c r="R1155" s="1">
        <v>88</v>
      </c>
      <c r="S1155" s="1" t="s">
        <v>1163</v>
      </c>
      <c r="T1155" s="1" t="s">
        <v>3310</v>
      </c>
      <c r="U1155" s="1">
        <v>20</v>
      </c>
      <c r="V1155" s="1" t="s">
        <v>1529</v>
      </c>
      <c r="W1155" s="1">
        <v>0</v>
      </c>
      <c r="X1155" s="1">
        <v>20</v>
      </c>
      <c r="Y1155" s="1"/>
      <c r="Z1155" s="1">
        <v>1</v>
      </c>
      <c r="AA1155" s="1">
        <v>0</v>
      </c>
      <c r="AB1155" s="1">
        <v>0</v>
      </c>
      <c r="AC1155" s="1">
        <v>0</v>
      </c>
      <c r="AD1155" s="1">
        <v>0</v>
      </c>
      <c r="AE1155" s="1">
        <v>0</v>
      </c>
      <c r="AF1155" s="1">
        <v>0</v>
      </c>
      <c r="AG1155" s="1">
        <v>0</v>
      </c>
      <c r="AH1155" s="1">
        <v>0</v>
      </c>
      <c r="AI1155" s="1">
        <v>0</v>
      </c>
      <c r="AJ1155" s="1">
        <v>0</v>
      </c>
      <c r="AK1155" s="1">
        <v>1</v>
      </c>
      <c r="AL1155" s="1">
        <v>0</v>
      </c>
      <c r="AM1155" s="1">
        <v>0</v>
      </c>
      <c r="AN1155" s="1">
        <v>0</v>
      </c>
      <c r="AO1155" s="1">
        <v>0</v>
      </c>
      <c r="AP1155" s="1">
        <v>0</v>
      </c>
      <c r="AQ1155" s="1" t="s">
        <v>1333</v>
      </c>
      <c r="AR1155" s="1">
        <v>0</v>
      </c>
      <c r="AS1155" s="1"/>
      <c r="AT1155" s="1" t="s">
        <v>16</v>
      </c>
      <c r="AU1155" s="1" t="s">
        <v>1162</v>
      </c>
      <c r="AV1155" s="1" t="s">
        <v>1332</v>
      </c>
      <c r="AW1155" s="1">
        <v>2</v>
      </c>
      <c r="AX1155" s="1">
        <v>0</v>
      </c>
      <c r="AY1155" s="1"/>
      <c r="AZ1155" s="1"/>
      <c r="BA1155" s="1"/>
      <c r="BB1155" s="1"/>
      <c r="BC1155" s="1"/>
      <c r="BD1155" s="1"/>
      <c r="BE1155" s="1"/>
      <c r="BF1155" s="3"/>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2">
        <v>41411</v>
      </c>
    </row>
    <row r="1156" spans="1:88" s="2" customFormat="1" ht="30" x14ac:dyDescent="0.25">
      <c r="A1156" s="12">
        <v>457</v>
      </c>
      <c r="B1156" s="12" t="s">
        <v>688</v>
      </c>
      <c r="C1156" s="12"/>
      <c r="D1156" s="12"/>
      <c r="E1156" s="12"/>
      <c r="F1156" s="1"/>
      <c r="G1156" s="19">
        <v>457.8</v>
      </c>
      <c r="H1156" s="12" t="s">
        <v>3289</v>
      </c>
      <c r="I1156" s="1" t="s">
        <v>1434</v>
      </c>
      <c r="J1156" s="12" t="s">
        <v>942</v>
      </c>
      <c r="K1156" s="12" t="s">
        <v>72</v>
      </c>
      <c r="L1156" s="12" t="s">
        <v>21</v>
      </c>
      <c r="M1156" s="12" t="s">
        <v>3286</v>
      </c>
      <c r="N1156" s="16">
        <v>36770</v>
      </c>
      <c r="O1156" s="12"/>
      <c r="P1156" s="12">
        <v>382060</v>
      </c>
      <c r="Q1156" s="12">
        <v>346770</v>
      </c>
      <c r="R1156" s="12">
        <v>118</v>
      </c>
      <c r="S1156" s="12" t="s">
        <v>1209</v>
      </c>
      <c r="T1156" s="12" t="s">
        <v>3288</v>
      </c>
      <c r="U1156" s="12">
        <v>10</v>
      </c>
      <c r="V1156" s="12"/>
      <c r="W1156" s="12"/>
      <c r="X1156" s="12"/>
      <c r="Y1156" s="12"/>
      <c r="Z1156" s="12">
        <v>1</v>
      </c>
      <c r="AA1156" s="12">
        <v>0</v>
      </c>
      <c r="AB1156" s="12">
        <v>0</v>
      </c>
      <c r="AC1156" s="12">
        <v>0</v>
      </c>
      <c r="AD1156" s="12">
        <v>0</v>
      </c>
      <c r="AE1156" s="12">
        <v>0</v>
      </c>
      <c r="AF1156" s="12">
        <v>0</v>
      </c>
      <c r="AG1156" s="12">
        <v>0</v>
      </c>
      <c r="AH1156" s="12">
        <v>0</v>
      </c>
      <c r="AI1156" s="12">
        <v>1</v>
      </c>
      <c r="AJ1156" s="12">
        <v>0</v>
      </c>
      <c r="AK1156" s="12">
        <v>0</v>
      </c>
      <c r="AL1156" s="12">
        <v>0</v>
      </c>
      <c r="AM1156" s="12">
        <v>0</v>
      </c>
      <c r="AN1156" s="12">
        <v>0</v>
      </c>
      <c r="AO1156" s="12">
        <v>0</v>
      </c>
      <c r="AP1156" s="12">
        <v>0</v>
      </c>
      <c r="AQ1156" s="12" t="s">
        <v>1074</v>
      </c>
      <c r="AR1156" s="12">
        <v>0</v>
      </c>
      <c r="AS1156" s="12"/>
      <c r="AT1156" s="12" t="s">
        <v>1067</v>
      </c>
      <c r="AU1156" s="12" t="s">
        <v>1206</v>
      </c>
      <c r="AV1156" s="1" t="s">
        <v>1178</v>
      </c>
      <c r="AW1156" s="12">
        <v>52</v>
      </c>
      <c r="AX1156" s="1">
        <v>0</v>
      </c>
      <c r="AY1156" s="12"/>
      <c r="AZ1156" s="1" t="s">
        <v>1065</v>
      </c>
      <c r="BA1156" s="1"/>
      <c r="BB1156" s="1" t="s">
        <v>3058</v>
      </c>
      <c r="BC1156" s="1"/>
      <c r="BD1156" s="1" t="s">
        <v>688</v>
      </c>
      <c r="BE1156" s="1" t="s">
        <v>1036</v>
      </c>
      <c r="BF1156" s="3">
        <v>12</v>
      </c>
      <c r="BG1156" s="1" t="s">
        <v>3283</v>
      </c>
      <c r="BH1156" s="1" t="s">
        <v>1135</v>
      </c>
      <c r="BI1156" s="1" t="s">
        <v>1225</v>
      </c>
      <c r="BJ1156" s="1" t="s">
        <v>1429</v>
      </c>
      <c r="BK1156" s="1" t="s">
        <v>1428</v>
      </c>
      <c r="BL1156" s="1" t="s">
        <v>1108</v>
      </c>
      <c r="BM1156" s="1" t="s">
        <v>1107</v>
      </c>
      <c r="BN1156" s="1">
        <v>1</v>
      </c>
      <c r="BO1156" s="1"/>
      <c r="BP1156" s="1"/>
      <c r="BQ1156" s="1"/>
      <c r="BR1156" s="1"/>
      <c r="BS1156" s="1" t="s">
        <v>1427</v>
      </c>
      <c r="BT1156" s="1"/>
      <c r="BU1156" s="1"/>
      <c r="BV1156" s="1"/>
      <c r="BW1156" s="1" t="s">
        <v>1427</v>
      </c>
      <c r="BX1156" s="1" t="s">
        <v>1427</v>
      </c>
      <c r="BY1156" s="1" t="s">
        <v>1427</v>
      </c>
      <c r="BZ1156" s="1" t="s">
        <v>1427</v>
      </c>
      <c r="CA1156" s="1" t="s">
        <v>1427</v>
      </c>
      <c r="CB1156" s="1" t="s">
        <v>1427</v>
      </c>
      <c r="CC1156" s="1" t="s">
        <v>1427</v>
      </c>
      <c r="CD1156" s="1" t="s">
        <v>1427</v>
      </c>
      <c r="CE1156" s="1" t="s">
        <v>1427</v>
      </c>
      <c r="CF1156" s="1" t="s">
        <v>1427</v>
      </c>
      <c r="CG1156" s="1" t="s">
        <v>1427</v>
      </c>
      <c r="CH1156" s="1" t="s">
        <v>1427</v>
      </c>
      <c r="CI1156" s="2">
        <v>41411</v>
      </c>
      <c r="CJ1156" s="2">
        <v>40155</v>
      </c>
    </row>
    <row r="1157" spans="1:88" s="2" customFormat="1" ht="30" x14ac:dyDescent="0.25">
      <c r="A1157" s="12">
        <v>457</v>
      </c>
      <c r="B1157" s="12" t="s">
        <v>688</v>
      </c>
      <c r="C1157" s="12"/>
      <c r="D1157" s="12"/>
      <c r="E1157" s="12"/>
      <c r="F1157" s="1"/>
      <c r="G1157" s="19">
        <v>457.4</v>
      </c>
      <c r="H1157" s="12" t="s">
        <v>1098</v>
      </c>
      <c r="I1157" s="1" t="s">
        <v>1434</v>
      </c>
      <c r="J1157" s="12" t="s">
        <v>942</v>
      </c>
      <c r="K1157" s="12" t="s">
        <v>72</v>
      </c>
      <c r="L1157" s="12" t="s">
        <v>21</v>
      </c>
      <c r="M1157" s="12" t="s">
        <v>3286</v>
      </c>
      <c r="N1157" s="16">
        <v>36770</v>
      </c>
      <c r="O1157" s="12"/>
      <c r="P1157" s="12">
        <v>382040</v>
      </c>
      <c r="Q1157" s="12">
        <v>346730</v>
      </c>
      <c r="R1157" s="12">
        <v>118</v>
      </c>
      <c r="S1157" s="12" t="s">
        <v>1209</v>
      </c>
      <c r="T1157" s="12" t="s">
        <v>3300</v>
      </c>
      <c r="U1157" s="12">
        <v>10</v>
      </c>
      <c r="V1157" s="12"/>
      <c r="W1157" s="12">
        <v>0</v>
      </c>
      <c r="X1157" s="12">
        <v>20</v>
      </c>
      <c r="Y1157" s="12"/>
      <c r="Z1157" s="12">
        <v>1</v>
      </c>
      <c r="AA1157" s="12">
        <v>0</v>
      </c>
      <c r="AB1157" s="12">
        <v>0</v>
      </c>
      <c r="AC1157" s="12">
        <v>0</v>
      </c>
      <c r="AD1157" s="12">
        <v>0</v>
      </c>
      <c r="AE1157" s="12">
        <v>0</v>
      </c>
      <c r="AF1157" s="12">
        <v>0</v>
      </c>
      <c r="AG1157" s="12">
        <v>1</v>
      </c>
      <c r="AH1157" s="12">
        <v>0</v>
      </c>
      <c r="AI1157" s="12">
        <v>1</v>
      </c>
      <c r="AJ1157" s="12">
        <v>0</v>
      </c>
      <c r="AK1157" s="12">
        <v>0</v>
      </c>
      <c r="AL1157" s="12">
        <v>0</v>
      </c>
      <c r="AM1157" s="12">
        <v>0</v>
      </c>
      <c r="AN1157" s="12">
        <v>0</v>
      </c>
      <c r="AO1157" s="12">
        <v>0</v>
      </c>
      <c r="AP1157" s="12">
        <v>0</v>
      </c>
      <c r="AQ1157" s="12" t="s">
        <v>1079</v>
      </c>
      <c r="AR1157" s="12">
        <v>0</v>
      </c>
      <c r="AS1157" s="12"/>
      <c r="AT1157" s="12" t="s">
        <v>1067</v>
      </c>
      <c r="AU1157" s="12" t="s">
        <v>1206</v>
      </c>
      <c r="AV1157" s="1" t="s">
        <v>1178</v>
      </c>
      <c r="AW1157" s="12">
        <v>52</v>
      </c>
      <c r="AX1157" s="1">
        <v>0</v>
      </c>
      <c r="AY1157" s="12"/>
      <c r="AZ1157" s="1" t="s">
        <v>1065</v>
      </c>
      <c r="BA1157" s="1"/>
      <c r="BB1157" s="1" t="s">
        <v>1441</v>
      </c>
      <c r="BC1157" s="1"/>
      <c r="BD1157" s="1" t="s">
        <v>688</v>
      </c>
      <c r="BE1157" s="1" t="s">
        <v>1036</v>
      </c>
      <c r="BF1157" s="3">
        <v>12</v>
      </c>
      <c r="BG1157" s="1" t="s">
        <v>3283</v>
      </c>
      <c r="BH1157" s="1" t="s">
        <v>1135</v>
      </c>
      <c r="BI1157" s="1" t="s">
        <v>1225</v>
      </c>
      <c r="BJ1157" s="1" t="s">
        <v>1429</v>
      </c>
      <c r="BK1157" s="1" t="s">
        <v>1428</v>
      </c>
      <c r="BL1157" s="1" t="s">
        <v>1108</v>
      </c>
      <c r="BM1157" s="1" t="s">
        <v>1107</v>
      </c>
      <c r="BN1157" s="1">
        <v>1</v>
      </c>
      <c r="BO1157" s="1"/>
      <c r="BP1157" s="1"/>
      <c r="BQ1157" s="1"/>
      <c r="BR1157" s="1"/>
      <c r="BS1157" s="1" t="s">
        <v>1106</v>
      </c>
      <c r="BT1157" s="1"/>
      <c r="BU1157" s="1" t="s">
        <v>1170</v>
      </c>
      <c r="BV1157" s="1"/>
      <c r="BW1157" s="1" t="s">
        <v>1170</v>
      </c>
      <c r="BX1157" s="1" t="s">
        <v>1106</v>
      </c>
      <c r="BY1157" s="1" t="s">
        <v>1106</v>
      </c>
      <c r="BZ1157" s="1" t="s">
        <v>1106</v>
      </c>
      <c r="CA1157" s="1" t="s">
        <v>1106</v>
      </c>
      <c r="CB1157" s="1" t="s">
        <v>1106</v>
      </c>
      <c r="CC1157" s="1" t="s">
        <v>1170</v>
      </c>
      <c r="CD1157" s="1" t="s">
        <v>1106</v>
      </c>
      <c r="CE1157" s="1" t="s">
        <v>1106</v>
      </c>
      <c r="CF1157" s="1" t="s">
        <v>1106</v>
      </c>
      <c r="CG1157" s="1" t="s">
        <v>1106</v>
      </c>
      <c r="CH1157" s="1" t="s">
        <v>1106</v>
      </c>
      <c r="CI1157" s="2">
        <v>41411</v>
      </c>
      <c r="CJ1157" s="2">
        <v>40155</v>
      </c>
    </row>
    <row r="1158" spans="1:88" s="2" customFormat="1" ht="30" x14ac:dyDescent="0.25">
      <c r="A1158" s="1">
        <v>457</v>
      </c>
      <c r="B1158" s="1" t="s">
        <v>688</v>
      </c>
      <c r="C1158" s="1"/>
      <c r="D1158" s="1"/>
      <c r="E1158" s="1"/>
      <c r="F1158" s="1"/>
      <c r="G1158" s="5">
        <v>457.3</v>
      </c>
      <c r="H1158" s="1" t="s">
        <v>3302</v>
      </c>
      <c r="I1158" s="1" t="s">
        <v>1434</v>
      </c>
      <c r="J1158" s="1" t="s">
        <v>942</v>
      </c>
      <c r="K1158" s="1" t="s">
        <v>72</v>
      </c>
      <c r="L1158" s="1" t="s">
        <v>21</v>
      </c>
      <c r="M1158" s="1" t="s">
        <v>3286</v>
      </c>
      <c r="N1158" s="2">
        <v>36770</v>
      </c>
      <c r="O1158" s="1"/>
      <c r="P1158" s="1">
        <v>382000</v>
      </c>
      <c r="Q1158" s="1">
        <v>346770</v>
      </c>
      <c r="R1158" s="1">
        <v>118</v>
      </c>
      <c r="S1158" s="1" t="s">
        <v>1209</v>
      </c>
      <c r="T1158" s="1" t="s">
        <v>3301</v>
      </c>
      <c r="U1158" s="1">
        <v>30</v>
      </c>
      <c r="V1158" s="1" t="s">
        <v>1207</v>
      </c>
      <c r="W1158" s="1">
        <v>0</v>
      </c>
      <c r="X1158" s="1">
        <v>20</v>
      </c>
      <c r="Y1158" s="1"/>
      <c r="Z1158" s="1">
        <v>1</v>
      </c>
      <c r="AA1158" s="1">
        <v>0</v>
      </c>
      <c r="AB1158" s="1">
        <v>0</v>
      </c>
      <c r="AC1158" s="1">
        <v>0</v>
      </c>
      <c r="AD1158" s="1">
        <v>1</v>
      </c>
      <c r="AE1158" s="1">
        <v>0</v>
      </c>
      <c r="AF1158" s="1">
        <v>0</v>
      </c>
      <c r="AG1158" s="1">
        <v>0</v>
      </c>
      <c r="AH1158" s="1">
        <v>0</v>
      </c>
      <c r="AI1158" s="1">
        <v>0</v>
      </c>
      <c r="AJ1158" s="1">
        <v>0</v>
      </c>
      <c r="AK1158" s="1">
        <v>0</v>
      </c>
      <c r="AL1158" s="1">
        <v>0</v>
      </c>
      <c r="AM1158" s="1">
        <v>0</v>
      </c>
      <c r="AN1158" s="1">
        <v>0</v>
      </c>
      <c r="AO1158" s="1">
        <v>0</v>
      </c>
      <c r="AP1158" s="1">
        <v>0</v>
      </c>
      <c r="AQ1158" s="1" t="s">
        <v>1818</v>
      </c>
      <c r="AR1158" s="1">
        <v>0</v>
      </c>
      <c r="AS1158" s="1"/>
      <c r="AT1158" s="1" t="s">
        <v>1067</v>
      </c>
      <c r="AU1158" s="1" t="s">
        <v>1206</v>
      </c>
      <c r="AV1158" s="1" t="s">
        <v>1178</v>
      </c>
      <c r="AW1158" s="1">
        <v>52</v>
      </c>
      <c r="AX1158" s="1">
        <v>0</v>
      </c>
      <c r="AY1158" s="1"/>
      <c r="AZ1158" s="1"/>
      <c r="BA1158" s="1"/>
      <c r="BB1158" s="1"/>
      <c r="BC1158" s="1"/>
      <c r="BD1158" s="1"/>
      <c r="BE1158" s="1"/>
      <c r="BF1158" s="3"/>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2">
        <v>41411</v>
      </c>
    </row>
    <row r="1159" spans="1:88" s="22" customFormat="1" ht="30" x14ac:dyDescent="0.25">
      <c r="A1159" s="12">
        <v>457</v>
      </c>
      <c r="B1159" s="12" t="s">
        <v>688</v>
      </c>
      <c r="C1159" s="12"/>
      <c r="D1159" s="12"/>
      <c r="E1159" s="12"/>
      <c r="F1159" s="1"/>
      <c r="G1159" s="19">
        <v>457.9</v>
      </c>
      <c r="H1159" s="12" t="s">
        <v>3287</v>
      </c>
      <c r="I1159" s="1" t="s">
        <v>1434</v>
      </c>
      <c r="J1159" s="12" t="s">
        <v>942</v>
      </c>
      <c r="K1159" s="12" t="s">
        <v>72</v>
      </c>
      <c r="L1159" s="12" t="s">
        <v>21</v>
      </c>
      <c r="M1159" s="12" t="s">
        <v>3286</v>
      </c>
      <c r="N1159" s="16">
        <v>36770</v>
      </c>
      <c r="O1159" s="12"/>
      <c r="P1159" s="12">
        <v>381980</v>
      </c>
      <c r="Q1159" s="12">
        <v>346780</v>
      </c>
      <c r="R1159" s="12">
        <v>118</v>
      </c>
      <c r="S1159" s="12" t="s">
        <v>1209</v>
      </c>
      <c r="T1159" s="12" t="s">
        <v>3285</v>
      </c>
      <c r="U1159" s="12">
        <v>20</v>
      </c>
      <c r="V1159" s="12"/>
      <c r="W1159" s="12"/>
      <c r="X1159" s="12"/>
      <c r="Y1159" s="12"/>
      <c r="Z1159" s="12">
        <v>1</v>
      </c>
      <c r="AA1159" s="12">
        <v>0</v>
      </c>
      <c r="AB1159" s="12">
        <v>0</v>
      </c>
      <c r="AC1159" s="12">
        <v>0</v>
      </c>
      <c r="AD1159" s="12">
        <v>0</v>
      </c>
      <c r="AE1159" s="12">
        <v>0</v>
      </c>
      <c r="AF1159" s="12">
        <v>0</v>
      </c>
      <c r="AG1159" s="12">
        <v>0</v>
      </c>
      <c r="AH1159" s="12">
        <v>0</v>
      </c>
      <c r="AI1159" s="12">
        <v>1</v>
      </c>
      <c r="AJ1159" s="12">
        <v>0</v>
      </c>
      <c r="AK1159" s="12">
        <v>0</v>
      </c>
      <c r="AL1159" s="12">
        <v>0</v>
      </c>
      <c r="AM1159" s="12">
        <v>0</v>
      </c>
      <c r="AN1159" s="12">
        <v>0</v>
      </c>
      <c r="AO1159" s="12">
        <v>0</v>
      </c>
      <c r="AP1159" s="12">
        <v>0</v>
      </c>
      <c r="AQ1159" s="12" t="s">
        <v>1074</v>
      </c>
      <c r="AR1159" s="12">
        <v>0</v>
      </c>
      <c r="AS1159" s="12"/>
      <c r="AT1159" s="12" t="s">
        <v>1067</v>
      </c>
      <c r="AU1159" s="12" t="s">
        <v>1206</v>
      </c>
      <c r="AV1159" s="1" t="s">
        <v>1178</v>
      </c>
      <c r="AW1159" s="12">
        <v>52</v>
      </c>
      <c r="AX1159" s="1">
        <v>0</v>
      </c>
      <c r="AY1159" s="12"/>
      <c r="AZ1159" s="1" t="s">
        <v>1065</v>
      </c>
      <c r="BA1159" s="1"/>
      <c r="BB1159" s="1" t="s">
        <v>3284</v>
      </c>
      <c r="BC1159" s="1" t="s">
        <v>2622</v>
      </c>
      <c r="BD1159" s="1" t="s">
        <v>688</v>
      </c>
      <c r="BE1159" s="1" t="s">
        <v>1036</v>
      </c>
      <c r="BF1159" s="3">
        <v>12</v>
      </c>
      <c r="BG1159" s="1" t="s">
        <v>3283</v>
      </c>
      <c r="BH1159" s="1" t="s">
        <v>1135</v>
      </c>
      <c r="BI1159" s="1" t="s">
        <v>1225</v>
      </c>
      <c r="BJ1159" s="1" t="s">
        <v>1429</v>
      </c>
      <c r="BK1159" s="1" t="s">
        <v>1428</v>
      </c>
      <c r="BL1159" s="1" t="s">
        <v>1108</v>
      </c>
      <c r="BM1159" s="1" t="s">
        <v>1107</v>
      </c>
      <c r="BN1159" s="1">
        <v>1</v>
      </c>
      <c r="BO1159" s="1"/>
      <c r="BP1159" s="1"/>
      <c r="BQ1159" s="1"/>
      <c r="BR1159" s="1"/>
      <c r="BS1159" s="1" t="s">
        <v>1427</v>
      </c>
      <c r="BT1159" s="1"/>
      <c r="BU1159" s="1"/>
      <c r="BV1159" s="1"/>
      <c r="BW1159" s="1" t="s">
        <v>1427</v>
      </c>
      <c r="BX1159" s="1" t="s">
        <v>1427</v>
      </c>
      <c r="BY1159" s="1" t="s">
        <v>1427</v>
      </c>
      <c r="BZ1159" s="1" t="s">
        <v>1427</v>
      </c>
      <c r="CA1159" s="1" t="s">
        <v>1427</v>
      </c>
      <c r="CB1159" s="1" t="s">
        <v>1427</v>
      </c>
      <c r="CC1159" s="1" t="s">
        <v>1427</v>
      </c>
      <c r="CD1159" s="1" t="s">
        <v>1427</v>
      </c>
      <c r="CE1159" s="1" t="s">
        <v>1427</v>
      </c>
      <c r="CF1159" s="1" t="s">
        <v>1427</v>
      </c>
      <c r="CG1159" s="1" t="s">
        <v>1427</v>
      </c>
      <c r="CH1159" s="1" t="s">
        <v>1427</v>
      </c>
      <c r="CI1159" s="2">
        <v>41411</v>
      </c>
      <c r="CJ1159" s="2">
        <v>40155</v>
      </c>
    </row>
    <row r="1160" spans="1:88" s="2" customFormat="1" ht="30" x14ac:dyDescent="0.25">
      <c r="A1160" s="1">
        <v>457</v>
      </c>
      <c r="B1160" s="1" t="s">
        <v>688</v>
      </c>
      <c r="C1160" s="1"/>
      <c r="D1160" s="1"/>
      <c r="E1160" s="1"/>
      <c r="F1160" s="1"/>
      <c r="G1160" s="5">
        <v>457.7</v>
      </c>
      <c r="H1160" s="1" t="s">
        <v>3293</v>
      </c>
      <c r="I1160" s="1" t="s">
        <v>1434</v>
      </c>
      <c r="J1160" s="1" t="s">
        <v>942</v>
      </c>
      <c r="K1160" s="1" t="s">
        <v>72</v>
      </c>
      <c r="L1160" s="1"/>
      <c r="M1160" s="1" t="s">
        <v>3292</v>
      </c>
      <c r="O1160" s="1" t="s">
        <v>3291</v>
      </c>
      <c r="P1160" s="1">
        <v>381712</v>
      </c>
      <c r="Q1160" s="1">
        <v>346848</v>
      </c>
      <c r="R1160" s="1">
        <v>118</v>
      </c>
      <c r="S1160" s="1" t="s">
        <v>1209</v>
      </c>
      <c r="T1160" s="1" t="s">
        <v>3290</v>
      </c>
      <c r="U1160" s="1">
        <v>5</v>
      </c>
      <c r="V1160" s="1" t="s">
        <v>1194</v>
      </c>
      <c r="W1160" s="1">
        <v>155</v>
      </c>
      <c r="X1160" s="1">
        <v>5</v>
      </c>
      <c r="Y1160" s="1" t="s">
        <v>1256</v>
      </c>
      <c r="Z1160" s="1">
        <v>1</v>
      </c>
      <c r="AA1160" s="1">
        <v>0</v>
      </c>
      <c r="AB1160" s="1">
        <v>0</v>
      </c>
      <c r="AC1160" s="1">
        <v>0</v>
      </c>
      <c r="AD1160" s="1">
        <v>0</v>
      </c>
      <c r="AE1160" s="1">
        <v>0</v>
      </c>
      <c r="AF1160" s="1">
        <v>0</v>
      </c>
      <c r="AG1160" s="1">
        <v>0</v>
      </c>
      <c r="AH1160" s="1">
        <v>0</v>
      </c>
      <c r="AI1160" s="1">
        <v>0</v>
      </c>
      <c r="AJ1160" s="1">
        <v>0</v>
      </c>
      <c r="AK1160" s="1">
        <v>1</v>
      </c>
      <c r="AL1160" s="1">
        <v>0</v>
      </c>
      <c r="AM1160" s="1">
        <v>0</v>
      </c>
      <c r="AN1160" s="1">
        <v>0</v>
      </c>
      <c r="AO1160" s="1">
        <v>0</v>
      </c>
      <c r="AP1160" s="1">
        <v>0</v>
      </c>
      <c r="AQ1160" s="1" t="s">
        <v>1333</v>
      </c>
      <c r="AR1160" s="1">
        <v>0</v>
      </c>
      <c r="AS1160" s="1"/>
      <c r="AT1160" s="1" t="s">
        <v>1067</v>
      </c>
      <c r="AU1160" s="1"/>
      <c r="AV1160" s="1" t="s">
        <v>1387</v>
      </c>
      <c r="AW1160" s="1">
        <v>0</v>
      </c>
      <c r="AX1160" s="1">
        <v>0</v>
      </c>
      <c r="AY1160" s="1"/>
      <c r="AZ1160" s="1"/>
      <c r="BA1160" s="1"/>
      <c r="BB1160" s="1"/>
      <c r="BC1160" s="1"/>
      <c r="BD1160" s="1"/>
      <c r="BE1160" s="1"/>
      <c r="BF1160" s="3"/>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2">
        <v>41411</v>
      </c>
    </row>
    <row r="1161" spans="1:88" s="2" customFormat="1" ht="30" x14ac:dyDescent="0.25">
      <c r="A1161" s="1">
        <v>457</v>
      </c>
      <c r="B1161" s="1" t="s">
        <v>688</v>
      </c>
      <c r="C1161" s="1"/>
      <c r="D1161" s="1"/>
      <c r="E1161" s="1"/>
      <c r="F1161" s="1"/>
      <c r="G1161" s="5">
        <v>457.5</v>
      </c>
      <c r="H1161" s="1" t="s">
        <v>3299</v>
      </c>
      <c r="I1161" s="1" t="s">
        <v>1434</v>
      </c>
      <c r="J1161" s="1" t="s">
        <v>942</v>
      </c>
      <c r="K1161" s="1" t="s">
        <v>72</v>
      </c>
      <c r="L1161" s="1"/>
      <c r="M1161" s="1" t="s">
        <v>3292</v>
      </c>
      <c r="O1161" s="1" t="s">
        <v>3298</v>
      </c>
      <c r="P1161" s="1">
        <v>381668</v>
      </c>
      <c r="Q1161" s="1">
        <v>346875</v>
      </c>
      <c r="R1161" s="1">
        <v>118</v>
      </c>
      <c r="S1161" s="1" t="s">
        <v>1209</v>
      </c>
      <c r="T1161" s="1" t="s">
        <v>3297</v>
      </c>
      <c r="U1161" s="1">
        <v>5</v>
      </c>
      <c r="V1161" s="1" t="s">
        <v>1194</v>
      </c>
      <c r="W1161" s="1">
        <v>155</v>
      </c>
      <c r="X1161" s="1">
        <v>5</v>
      </c>
      <c r="Y1161" s="1" t="s">
        <v>1256</v>
      </c>
      <c r="Z1161" s="1">
        <v>1</v>
      </c>
      <c r="AA1161" s="1">
        <v>0</v>
      </c>
      <c r="AB1161" s="1">
        <v>0</v>
      </c>
      <c r="AC1161" s="1">
        <v>0</v>
      </c>
      <c r="AD1161" s="1">
        <v>0</v>
      </c>
      <c r="AE1161" s="1">
        <v>0</v>
      </c>
      <c r="AF1161" s="1">
        <v>0</v>
      </c>
      <c r="AG1161" s="1">
        <v>0</v>
      </c>
      <c r="AH1161" s="1">
        <v>0</v>
      </c>
      <c r="AI1161" s="1">
        <v>0</v>
      </c>
      <c r="AJ1161" s="1">
        <v>0</v>
      </c>
      <c r="AK1161" s="1">
        <v>1</v>
      </c>
      <c r="AL1161" s="1">
        <v>0</v>
      </c>
      <c r="AM1161" s="1">
        <v>0</v>
      </c>
      <c r="AN1161" s="1">
        <v>0</v>
      </c>
      <c r="AO1161" s="1">
        <v>0</v>
      </c>
      <c r="AP1161" s="1">
        <v>0</v>
      </c>
      <c r="AQ1161" s="1" t="s">
        <v>1333</v>
      </c>
      <c r="AR1161" s="1">
        <v>0</v>
      </c>
      <c r="AS1161" s="1"/>
      <c r="AT1161" s="1" t="s">
        <v>1067</v>
      </c>
      <c r="AU1161" s="1"/>
      <c r="AV1161" s="1" t="s">
        <v>1387</v>
      </c>
      <c r="AW1161" s="1">
        <v>0</v>
      </c>
      <c r="AX1161" s="1">
        <v>0</v>
      </c>
      <c r="AY1161" s="1"/>
      <c r="AZ1161" s="1"/>
      <c r="BA1161" s="1"/>
      <c r="BB1161" s="1"/>
      <c r="BC1161" s="1"/>
      <c r="BD1161" s="1"/>
      <c r="BE1161" s="1"/>
      <c r="BF1161" s="3"/>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2">
        <v>41411</v>
      </c>
    </row>
    <row r="1162" spans="1:88" s="2" customFormat="1" ht="30" x14ac:dyDescent="0.25">
      <c r="A1162" s="1">
        <v>457</v>
      </c>
      <c r="B1162" s="1" t="s">
        <v>688</v>
      </c>
      <c r="C1162" s="1"/>
      <c r="D1162" s="1"/>
      <c r="E1162" s="1"/>
      <c r="F1162" s="1"/>
      <c r="G1162" s="5">
        <v>457.6</v>
      </c>
      <c r="H1162" s="1" t="s">
        <v>3296</v>
      </c>
      <c r="I1162" s="1" t="s">
        <v>1434</v>
      </c>
      <c r="J1162" s="1" t="s">
        <v>942</v>
      </c>
      <c r="K1162" s="1" t="s">
        <v>72</v>
      </c>
      <c r="L1162" s="1"/>
      <c r="M1162" s="1" t="s">
        <v>3292</v>
      </c>
      <c r="O1162" s="1" t="s">
        <v>3295</v>
      </c>
      <c r="P1162" s="1">
        <v>381653</v>
      </c>
      <c r="Q1162" s="1">
        <v>346908</v>
      </c>
      <c r="R1162" s="1">
        <v>118</v>
      </c>
      <c r="S1162" s="1" t="s">
        <v>1209</v>
      </c>
      <c r="T1162" s="1" t="s">
        <v>3294</v>
      </c>
      <c r="U1162" s="1">
        <v>5</v>
      </c>
      <c r="V1162" s="1" t="s">
        <v>1194</v>
      </c>
      <c r="W1162" s="1">
        <v>155</v>
      </c>
      <c r="X1162" s="1">
        <v>5</v>
      </c>
      <c r="Y1162" s="1" t="s">
        <v>1256</v>
      </c>
      <c r="Z1162" s="1">
        <v>1</v>
      </c>
      <c r="AA1162" s="1">
        <v>0</v>
      </c>
      <c r="AB1162" s="1">
        <v>0</v>
      </c>
      <c r="AC1162" s="1">
        <v>0</v>
      </c>
      <c r="AD1162" s="1">
        <v>0</v>
      </c>
      <c r="AE1162" s="1">
        <v>0</v>
      </c>
      <c r="AF1162" s="1">
        <v>0</v>
      </c>
      <c r="AG1162" s="1">
        <v>0</v>
      </c>
      <c r="AH1162" s="1">
        <v>0</v>
      </c>
      <c r="AI1162" s="1">
        <v>0</v>
      </c>
      <c r="AJ1162" s="1">
        <v>0</v>
      </c>
      <c r="AK1162" s="1">
        <v>1</v>
      </c>
      <c r="AL1162" s="1">
        <v>0</v>
      </c>
      <c r="AM1162" s="1">
        <v>0</v>
      </c>
      <c r="AN1162" s="1">
        <v>0</v>
      </c>
      <c r="AO1162" s="1">
        <v>0</v>
      </c>
      <c r="AP1162" s="1">
        <v>0</v>
      </c>
      <c r="AQ1162" s="1" t="s">
        <v>1333</v>
      </c>
      <c r="AR1162" s="1">
        <v>0</v>
      </c>
      <c r="AS1162" s="1"/>
      <c r="AT1162" s="1" t="s">
        <v>1067</v>
      </c>
      <c r="AU1162" s="1"/>
      <c r="AV1162" s="1" t="s">
        <v>1387</v>
      </c>
      <c r="AW1162" s="1">
        <v>0</v>
      </c>
      <c r="AX1162" s="1">
        <v>0</v>
      </c>
      <c r="AY1162" s="1"/>
      <c r="AZ1162" s="1"/>
      <c r="BA1162" s="1"/>
      <c r="BB1162" s="1"/>
      <c r="BC1162" s="1"/>
      <c r="BD1162" s="1"/>
      <c r="BE1162" s="1"/>
      <c r="BF1162" s="3"/>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2">
        <v>41411</v>
      </c>
    </row>
    <row r="1163" spans="1:88" s="22" customFormat="1" ht="30" x14ac:dyDescent="0.25">
      <c r="A1163" s="1">
        <v>457</v>
      </c>
      <c r="B1163" s="1" t="s">
        <v>688</v>
      </c>
      <c r="C1163" s="1"/>
      <c r="D1163" s="1"/>
      <c r="E1163" s="1"/>
      <c r="F1163" s="1"/>
      <c r="G1163" s="5">
        <v>457.2</v>
      </c>
      <c r="H1163" s="1" t="s">
        <v>3304</v>
      </c>
      <c r="I1163" s="1" t="s">
        <v>1434</v>
      </c>
      <c r="J1163" s="1" t="s">
        <v>942</v>
      </c>
      <c r="K1163" s="1" t="s">
        <v>72</v>
      </c>
      <c r="L1163" s="1" t="s">
        <v>21</v>
      </c>
      <c r="M1163" s="1" t="s">
        <v>3286</v>
      </c>
      <c r="N1163" s="2">
        <v>36770</v>
      </c>
      <c r="O1163" s="1"/>
      <c r="P1163" s="1">
        <v>381520</v>
      </c>
      <c r="Q1163" s="1">
        <v>346780</v>
      </c>
      <c r="R1163" s="1">
        <v>118</v>
      </c>
      <c r="S1163" s="1" t="s">
        <v>1209</v>
      </c>
      <c r="T1163" s="1" t="s">
        <v>3303</v>
      </c>
      <c r="U1163" s="1">
        <v>20</v>
      </c>
      <c r="V1163" s="1" t="s">
        <v>1207</v>
      </c>
      <c r="W1163" s="1">
        <v>0</v>
      </c>
      <c r="X1163" s="1">
        <v>20</v>
      </c>
      <c r="Y1163" s="1"/>
      <c r="Z1163" s="1">
        <v>1</v>
      </c>
      <c r="AA1163" s="1">
        <v>0</v>
      </c>
      <c r="AB1163" s="1">
        <v>0</v>
      </c>
      <c r="AC1163" s="1">
        <v>0</v>
      </c>
      <c r="AD1163" s="1">
        <v>1</v>
      </c>
      <c r="AE1163" s="1">
        <v>0</v>
      </c>
      <c r="AF1163" s="1">
        <v>0</v>
      </c>
      <c r="AG1163" s="1">
        <v>0</v>
      </c>
      <c r="AH1163" s="1">
        <v>0</v>
      </c>
      <c r="AI1163" s="1">
        <v>0</v>
      </c>
      <c r="AJ1163" s="1">
        <v>0</v>
      </c>
      <c r="AK1163" s="1">
        <v>0</v>
      </c>
      <c r="AL1163" s="1">
        <v>0</v>
      </c>
      <c r="AM1163" s="1">
        <v>0</v>
      </c>
      <c r="AN1163" s="1">
        <v>0</v>
      </c>
      <c r="AO1163" s="1">
        <v>0</v>
      </c>
      <c r="AP1163" s="1">
        <v>0</v>
      </c>
      <c r="AQ1163" s="1" t="s">
        <v>1818</v>
      </c>
      <c r="AR1163" s="1">
        <v>0</v>
      </c>
      <c r="AS1163" s="1"/>
      <c r="AT1163" s="1" t="s">
        <v>1067</v>
      </c>
      <c r="AU1163" s="1" t="s">
        <v>1206</v>
      </c>
      <c r="AV1163" s="1" t="s">
        <v>1178</v>
      </c>
      <c r="AW1163" s="1">
        <v>52</v>
      </c>
      <c r="AX1163" s="1">
        <v>0</v>
      </c>
      <c r="AY1163" s="1"/>
      <c r="AZ1163" s="1"/>
      <c r="BA1163" s="1"/>
      <c r="BB1163" s="1"/>
      <c r="BC1163" s="1"/>
      <c r="BD1163" s="1"/>
      <c r="BE1163" s="1"/>
      <c r="BF1163" s="3"/>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2">
        <v>41411</v>
      </c>
      <c r="CJ1163" s="2"/>
    </row>
    <row r="1164" spans="1:88" s="22" customFormat="1" ht="30" x14ac:dyDescent="0.25">
      <c r="A1164" s="1">
        <v>457</v>
      </c>
      <c r="B1164" s="1" t="s">
        <v>688</v>
      </c>
      <c r="C1164" s="1"/>
      <c r="D1164" s="1"/>
      <c r="E1164" s="1"/>
      <c r="F1164" s="1"/>
      <c r="G1164" s="5">
        <v>457.1</v>
      </c>
      <c r="H1164" s="1" t="s">
        <v>3309</v>
      </c>
      <c r="I1164" s="1" t="s">
        <v>1434</v>
      </c>
      <c r="J1164" s="1" t="s">
        <v>942</v>
      </c>
      <c r="K1164" s="1" t="s">
        <v>72</v>
      </c>
      <c r="L1164" s="1" t="s">
        <v>21</v>
      </c>
      <c r="M1164" s="1" t="s">
        <v>3286</v>
      </c>
      <c r="N1164" s="2">
        <v>36770</v>
      </c>
      <c r="O1164" s="1" t="s">
        <v>3308</v>
      </c>
      <c r="P1164" s="1">
        <v>381491</v>
      </c>
      <c r="Q1164" s="1">
        <v>346788</v>
      </c>
      <c r="R1164" s="1">
        <v>118</v>
      </c>
      <c r="S1164" s="1" t="s">
        <v>1209</v>
      </c>
      <c r="T1164" s="1" t="s">
        <v>3307</v>
      </c>
      <c r="U1164" s="1">
        <v>5</v>
      </c>
      <c r="V1164" s="1" t="s">
        <v>1194</v>
      </c>
      <c r="W1164" s="1">
        <v>154</v>
      </c>
      <c r="X1164" s="1">
        <v>1</v>
      </c>
      <c r="Y1164" s="1" t="s">
        <v>1194</v>
      </c>
      <c r="Z1164" s="1">
        <v>1</v>
      </c>
      <c r="AA1164" s="1">
        <v>0</v>
      </c>
      <c r="AB1164" s="1">
        <v>1</v>
      </c>
      <c r="AC1164" s="1">
        <v>1</v>
      </c>
      <c r="AD1164" s="1">
        <v>0</v>
      </c>
      <c r="AE1164" s="1">
        <v>0</v>
      </c>
      <c r="AF1164" s="1">
        <v>0</v>
      </c>
      <c r="AG1164" s="1">
        <v>0</v>
      </c>
      <c r="AH1164" s="1">
        <v>0</v>
      </c>
      <c r="AI1164" s="1">
        <v>0</v>
      </c>
      <c r="AJ1164" s="1">
        <v>0</v>
      </c>
      <c r="AK1164" s="1">
        <v>0</v>
      </c>
      <c r="AL1164" s="1">
        <v>0</v>
      </c>
      <c r="AM1164" s="1">
        <v>0</v>
      </c>
      <c r="AN1164" s="1">
        <v>0</v>
      </c>
      <c r="AO1164" s="1">
        <v>0</v>
      </c>
      <c r="AP1164" s="1">
        <v>0</v>
      </c>
      <c r="AQ1164" s="1" t="s">
        <v>1836</v>
      </c>
      <c r="AR1164" s="1">
        <v>0</v>
      </c>
      <c r="AS1164" s="1"/>
      <c r="AT1164" s="1" t="s">
        <v>1067</v>
      </c>
      <c r="AU1164" s="1" t="s">
        <v>1206</v>
      </c>
      <c r="AV1164" s="1" t="s">
        <v>1178</v>
      </c>
      <c r="AW1164" s="1">
        <v>52</v>
      </c>
      <c r="AX1164" s="1">
        <v>52</v>
      </c>
      <c r="AY1164" s="1"/>
      <c r="AZ1164" s="1" t="s">
        <v>1065</v>
      </c>
      <c r="BA1164" s="1"/>
      <c r="BB1164" s="1" t="s">
        <v>2531</v>
      </c>
      <c r="BC1164" s="1" t="s">
        <v>3306</v>
      </c>
      <c r="BD1164" s="1" t="s">
        <v>688</v>
      </c>
      <c r="BE1164" s="1" t="s">
        <v>1036</v>
      </c>
      <c r="BF1164" s="3">
        <v>12</v>
      </c>
      <c r="BG1164" s="1" t="s">
        <v>3283</v>
      </c>
      <c r="BH1164" s="1" t="s">
        <v>1135</v>
      </c>
      <c r="BI1164" s="1" t="s">
        <v>1225</v>
      </c>
      <c r="BJ1164" s="1" t="s">
        <v>1429</v>
      </c>
      <c r="BK1164" s="1" t="s">
        <v>1428</v>
      </c>
      <c r="BL1164" s="1" t="s">
        <v>1108</v>
      </c>
      <c r="BM1164" s="1" t="s">
        <v>1107</v>
      </c>
      <c r="BN1164" s="1">
        <v>1</v>
      </c>
      <c r="BO1164" s="1" t="s">
        <v>3305</v>
      </c>
      <c r="BP1164" s="1"/>
      <c r="BQ1164" s="1"/>
      <c r="BR1164" s="1"/>
      <c r="BS1164" s="1" t="s">
        <v>1106</v>
      </c>
      <c r="BT1164" s="1"/>
      <c r="BU1164" s="1" t="s">
        <v>1170</v>
      </c>
      <c r="BV1164" s="1"/>
      <c r="BW1164" s="1" t="s">
        <v>1170</v>
      </c>
      <c r="BX1164" s="1" t="s">
        <v>1106</v>
      </c>
      <c r="BY1164" s="1" t="s">
        <v>1106</v>
      </c>
      <c r="BZ1164" s="1" t="s">
        <v>1106</v>
      </c>
      <c r="CA1164" s="1" t="s">
        <v>1106</v>
      </c>
      <c r="CB1164" s="1" t="s">
        <v>1106</v>
      </c>
      <c r="CC1164" s="1" t="s">
        <v>1170</v>
      </c>
      <c r="CD1164" s="1" t="s">
        <v>1106</v>
      </c>
      <c r="CE1164" s="1" t="s">
        <v>1106</v>
      </c>
      <c r="CF1164" s="1" t="s">
        <v>1106</v>
      </c>
      <c r="CG1164" s="1" t="s">
        <v>1106</v>
      </c>
      <c r="CH1164" s="1" t="s">
        <v>1106</v>
      </c>
      <c r="CI1164" s="2">
        <v>41411</v>
      </c>
      <c r="CJ1164" s="2">
        <v>40155</v>
      </c>
    </row>
    <row r="1165" spans="1:88" s="2" customFormat="1" ht="30" x14ac:dyDescent="0.25">
      <c r="A1165" s="1">
        <v>458</v>
      </c>
      <c r="B1165" s="1" t="s">
        <v>689</v>
      </c>
      <c r="C1165" s="1"/>
      <c r="D1165" s="1"/>
      <c r="E1165" s="1"/>
      <c r="F1165" s="1"/>
      <c r="G1165" s="5">
        <v>458.4</v>
      </c>
      <c r="H1165" s="1" t="s">
        <v>3273</v>
      </c>
      <c r="I1165" s="1" t="s">
        <v>16</v>
      </c>
      <c r="J1165" s="1" t="s">
        <v>1261</v>
      </c>
      <c r="K1165" s="1" t="s">
        <v>108</v>
      </c>
      <c r="L1165" s="1" t="s">
        <v>16</v>
      </c>
      <c r="M1165" s="1" t="s">
        <v>1413</v>
      </c>
      <c r="N1165" s="2">
        <v>36773</v>
      </c>
      <c r="O1165" s="1" t="s">
        <v>3272</v>
      </c>
      <c r="P1165" s="1">
        <v>444432</v>
      </c>
      <c r="Q1165" s="1">
        <v>308663</v>
      </c>
      <c r="R1165" s="1">
        <v>140</v>
      </c>
      <c r="S1165" s="1" t="s">
        <v>1258</v>
      </c>
      <c r="T1165" s="1" t="s">
        <v>3271</v>
      </c>
      <c r="U1165" s="1">
        <v>20</v>
      </c>
      <c r="V1165" s="1" t="s">
        <v>1194</v>
      </c>
      <c r="W1165" s="1">
        <v>0</v>
      </c>
      <c r="X1165" s="1">
        <v>20</v>
      </c>
      <c r="Y1165" s="1"/>
      <c r="Z1165" s="1">
        <v>1</v>
      </c>
      <c r="AA1165" s="1">
        <v>0</v>
      </c>
      <c r="AB1165" s="1">
        <v>0</v>
      </c>
      <c r="AC1165" s="1">
        <v>0</v>
      </c>
      <c r="AD1165" s="1">
        <v>0</v>
      </c>
      <c r="AE1165" s="1">
        <v>0</v>
      </c>
      <c r="AF1165" s="1">
        <v>0</v>
      </c>
      <c r="AG1165" s="1">
        <v>0</v>
      </c>
      <c r="AH1165" s="1">
        <v>0</v>
      </c>
      <c r="AI1165" s="1">
        <v>0</v>
      </c>
      <c r="AJ1165" s="1">
        <v>0</v>
      </c>
      <c r="AK1165" s="1">
        <v>1</v>
      </c>
      <c r="AL1165" s="1">
        <v>0</v>
      </c>
      <c r="AM1165" s="1">
        <v>0</v>
      </c>
      <c r="AN1165" s="1">
        <v>0</v>
      </c>
      <c r="AO1165" s="1">
        <v>0</v>
      </c>
      <c r="AP1165" s="1">
        <v>0</v>
      </c>
      <c r="AQ1165" s="1" t="s">
        <v>1333</v>
      </c>
      <c r="AR1165" s="1">
        <v>0</v>
      </c>
      <c r="AS1165" s="1"/>
      <c r="AT1165" s="1" t="s">
        <v>16</v>
      </c>
      <c r="AU1165" s="1" t="s">
        <v>1206</v>
      </c>
      <c r="AV1165" s="1" t="s">
        <v>1332</v>
      </c>
      <c r="AW1165" s="1">
        <v>2</v>
      </c>
      <c r="AX1165" s="1">
        <v>0</v>
      </c>
      <c r="AY1165" s="1"/>
      <c r="AZ1165" s="1"/>
      <c r="BA1165" s="1"/>
      <c r="BB1165" s="1"/>
      <c r="BC1165" s="1"/>
      <c r="BD1165" s="1"/>
      <c r="BE1165" s="1"/>
      <c r="BF1165" s="3"/>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2">
        <v>41411</v>
      </c>
    </row>
    <row r="1166" spans="1:88" s="2" customFormat="1" ht="30" x14ac:dyDescent="0.25">
      <c r="A1166" s="1">
        <v>458</v>
      </c>
      <c r="B1166" s="1" t="s">
        <v>689</v>
      </c>
      <c r="C1166" s="1"/>
      <c r="D1166" s="1"/>
      <c r="E1166" s="1"/>
      <c r="F1166" s="1"/>
      <c r="G1166" s="5">
        <v>458.1</v>
      </c>
      <c r="H1166" s="1" t="s">
        <v>3282</v>
      </c>
      <c r="I1166" s="1" t="s">
        <v>16</v>
      </c>
      <c r="J1166" s="1" t="s">
        <v>1261</v>
      </c>
      <c r="K1166" s="1" t="s">
        <v>108</v>
      </c>
      <c r="L1166" s="1" t="s">
        <v>16</v>
      </c>
      <c r="M1166" s="1" t="s">
        <v>1413</v>
      </c>
      <c r="N1166" s="2">
        <v>36773</v>
      </c>
      <c r="O1166" s="1" t="s">
        <v>3281</v>
      </c>
      <c r="P1166" s="1">
        <v>444408</v>
      </c>
      <c r="Q1166" s="1">
        <v>308655</v>
      </c>
      <c r="R1166" s="1">
        <v>140</v>
      </c>
      <c r="S1166" s="1" t="s">
        <v>1258</v>
      </c>
      <c r="T1166" s="1" t="s">
        <v>3280</v>
      </c>
      <c r="U1166" s="1">
        <v>20</v>
      </c>
      <c r="V1166" s="1" t="s">
        <v>1194</v>
      </c>
      <c r="W1166" s="1">
        <v>0</v>
      </c>
      <c r="X1166" s="1">
        <v>20</v>
      </c>
      <c r="Y1166" s="1"/>
      <c r="Z1166" s="1">
        <v>1</v>
      </c>
      <c r="AA1166" s="1">
        <v>0</v>
      </c>
      <c r="AB1166" s="1">
        <v>0</v>
      </c>
      <c r="AC1166" s="1">
        <v>0</v>
      </c>
      <c r="AD1166" s="1">
        <v>0</v>
      </c>
      <c r="AE1166" s="1">
        <v>0</v>
      </c>
      <c r="AF1166" s="1">
        <v>0</v>
      </c>
      <c r="AG1166" s="1">
        <v>0</v>
      </c>
      <c r="AH1166" s="1">
        <v>0</v>
      </c>
      <c r="AI1166" s="1">
        <v>0</v>
      </c>
      <c r="AJ1166" s="1">
        <v>0</v>
      </c>
      <c r="AK1166" s="1">
        <v>1</v>
      </c>
      <c r="AL1166" s="1">
        <v>0</v>
      </c>
      <c r="AM1166" s="1">
        <v>0</v>
      </c>
      <c r="AN1166" s="1">
        <v>0</v>
      </c>
      <c r="AO1166" s="1">
        <v>0</v>
      </c>
      <c r="AP1166" s="1">
        <v>0</v>
      </c>
      <c r="AQ1166" s="1" t="s">
        <v>1333</v>
      </c>
      <c r="AR1166" s="1">
        <v>0</v>
      </c>
      <c r="AS1166" s="1"/>
      <c r="AT1166" s="1" t="s">
        <v>16</v>
      </c>
      <c r="AU1166" s="1" t="s">
        <v>1206</v>
      </c>
      <c r="AV1166" s="1" t="s">
        <v>1332</v>
      </c>
      <c r="AW1166" s="1">
        <v>2</v>
      </c>
      <c r="AX1166" s="1">
        <v>2</v>
      </c>
      <c r="AY1166" s="1"/>
      <c r="AZ1166" s="1"/>
      <c r="BA1166" s="1"/>
      <c r="BB1166" s="1"/>
      <c r="BC1166" s="1"/>
      <c r="BD1166" s="1"/>
      <c r="BE1166" s="1"/>
      <c r="BF1166" s="3"/>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2">
        <v>41411</v>
      </c>
    </row>
    <row r="1167" spans="1:88" s="2" customFormat="1" ht="30" x14ac:dyDescent="0.25">
      <c r="A1167" s="1">
        <v>458</v>
      </c>
      <c r="B1167" s="1" t="s">
        <v>689</v>
      </c>
      <c r="C1167" s="1"/>
      <c r="D1167" s="1"/>
      <c r="E1167" s="1"/>
      <c r="F1167" s="1"/>
      <c r="G1167" s="5">
        <v>458.2</v>
      </c>
      <c r="H1167" s="1" t="s">
        <v>3279</v>
      </c>
      <c r="I1167" s="1" t="s">
        <v>16</v>
      </c>
      <c r="J1167" s="1" t="s">
        <v>1261</v>
      </c>
      <c r="K1167" s="1" t="s">
        <v>108</v>
      </c>
      <c r="L1167" s="1" t="s">
        <v>16</v>
      </c>
      <c r="M1167" s="1" t="s">
        <v>1413</v>
      </c>
      <c r="N1167" s="2">
        <v>36773</v>
      </c>
      <c r="O1167" s="1" t="s">
        <v>3278</v>
      </c>
      <c r="P1167" s="1">
        <v>444399</v>
      </c>
      <c r="Q1167" s="1">
        <v>308634</v>
      </c>
      <c r="R1167" s="1">
        <v>140</v>
      </c>
      <c r="S1167" s="1" t="s">
        <v>1258</v>
      </c>
      <c r="T1167" s="1" t="s">
        <v>3277</v>
      </c>
      <c r="U1167" s="1">
        <v>20</v>
      </c>
      <c r="V1167" s="1" t="s">
        <v>1194</v>
      </c>
      <c r="W1167" s="1">
        <v>0</v>
      </c>
      <c r="X1167" s="1">
        <v>20</v>
      </c>
      <c r="Y1167" s="1"/>
      <c r="Z1167" s="1">
        <v>1</v>
      </c>
      <c r="AA1167" s="1">
        <v>0</v>
      </c>
      <c r="AB1167" s="1">
        <v>0</v>
      </c>
      <c r="AC1167" s="1">
        <v>0</v>
      </c>
      <c r="AD1167" s="1">
        <v>0</v>
      </c>
      <c r="AE1167" s="1">
        <v>0</v>
      </c>
      <c r="AF1167" s="1">
        <v>0</v>
      </c>
      <c r="AG1167" s="1">
        <v>0</v>
      </c>
      <c r="AH1167" s="1">
        <v>0</v>
      </c>
      <c r="AI1167" s="1">
        <v>0</v>
      </c>
      <c r="AJ1167" s="1">
        <v>0</v>
      </c>
      <c r="AK1167" s="1">
        <v>1</v>
      </c>
      <c r="AL1167" s="1">
        <v>0</v>
      </c>
      <c r="AM1167" s="1">
        <v>0</v>
      </c>
      <c r="AN1167" s="1">
        <v>0</v>
      </c>
      <c r="AO1167" s="1">
        <v>0</v>
      </c>
      <c r="AP1167" s="1">
        <v>0</v>
      </c>
      <c r="AQ1167" s="1" t="s">
        <v>1333</v>
      </c>
      <c r="AR1167" s="1">
        <v>0</v>
      </c>
      <c r="AS1167" s="1"/>
      <c r="AT1167" s="1" t="s">
        <v>16</v>
      </c>
      <c r="AU1167" s="1" t="s">
        <v>1206</v>
      </c>
      <c r="AV1167" s="1" t="s">
        <v>1332</v>
      </c>
      <c r="AW1167" s="1">
        <v>2</v>
      </c>
      <c r="AX1167" s="1">
        <v>0</v>
      </c>
      <c r="AY1167" s="1"/>
      <c r="AZ1167" s="1"/>
      <c r="BA1167" s="1"/>
      <c r="BB1167" s="1"/>
      <c r="BC1167" s="1"/>
      <c r="BD1167" s="1"/>
      <c r="BE1167" s="1"/>
      <c r="BF1167" s="3"/>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2">
        <v>41411</v>
      </c>
    </row>
    <row r="1168" spans="1:88" s="2" customFormat="1" ht="30" x14ac:dyDescent="0.25">
      <c r="A1168" s="1">
        <v>458</v>
      </c>
      <c r="B1168" s="1" t="s">
        <v>689</v>
      </c>
      <c r="C1168" s="1"/>
      <c r="D1168" s="1"/>
      <c r="E1168" s="1"/>
      <c r="F1168" s="1"/>
      <c r="G1168" s="5">
        <v>458.3</v>
      </c>
      <c r="H1168" s="1" t="s">
        <v>3276</v>
      </c>
      <c r="I1168" s="1" t="s">
        <v>16</v>
      </c>
      <c r="J1168" s="1" t="s">
        <v>1261</v>
      </c>
      <c r="K1168" s="1" t="s">
        <v>108</v>
      </c>
      <c r="L1168" s="1" t="s">
        <v>16</v>
      </c>
      <c r="M1168" s="1" t="s">
        <v>1413</v>
      </c>
      <c r="N1168" s="2">
        <v>36773</v>
      </c>
      <c r="O1168" s="1" t="s">
        <v>3275</v>
      </c>
      <c r="P1168" s="1">
        <v>444376</v>
      </c>
      <c r="Q1168" s="1">
        <v>308580</v>
      </c>
      <c r="R1168" s="1">
        <v>140</v>
      </c>
      <c r="S1168" s="1" t="s">
        <v>1258</v>
      </c>
      <c r="T1168" s="1" t="s">
        <v>3274</v>
      </c>
      <c r="U1168" s="1">
        <v>20</v>
      </c>
      <c r="V1168" s="1" t="s">
        <v>1194</v>
      </c>
      <c r="W1168" s="1">
        <v>0</v>
      </c>
      <c r="X1168" s="1">
        <v>20</v>
      </c>
      <c r="Y1168" s="1"/>
      <c r="Z1168" s="1">
        <v>1</v>
      </c>
      <c r="AA1168" s="1">
        <v>0</v>
      </c>
      <c r="AB1168" s="1">
        <v>0</v>
      </c>
      <c r="AC1168" s="1">
        <v>0</v>
      </c>
      <c r="AD1168" s="1">
        <v>0</v>
      </c>
      <c r="AE1168" s="1">
        <v>0</v>
      </c>
      <c r="AF1168" s="1">
        <v>0</v>
      </c>
      <c r="AG1168" s="1">
        <v>0</v>
      </c>
      <c r="AH1168" s="1">
        <v>0</v>
      </c>
      <c r="AI1168" s="1">
        <v>0</v>
      </c>
      <c r="AJ1168" s="1">
        <v>0</v>
      </c>
      <c r="AK1168" s="1">
        <v>1</v>
      </c>
      <c r="AL1168" s="1">
        <v>0</v>
      </c>
      <c r="AM1168" s="1">
        <v>0</v>
      </c>
      <c r="AN1168" s="1">
        <v>0</v>
      </c>
      <c r="AO1168" s="1">
        <v>0</v>
      </c>
      <c r="AP1168" s="1">
        <v>0</v>
      </c>
      <c r="AQ1168" s="1" t="s">
        <v>1333</v>
      </c>
      <c r="AR1168" s="1">
        <v>0</v>
      </c>
      <c r="AS1168" s="1"/>
      <c r="AT1168" s="1" t="s">
        <v>16</v>
      </c>
      <c r="AU1168" s="1" t="s">
        <v>1206</v>
      </c>
      <c r="AV1168" s="1" t="s">
        <v>1332</v>
      </c>
      <c r="AW1168" s="1">
        <v>2</v>
      </c>
      <c r="AX1168" s="1">
        <v>0</v>
      </c>
      <c r="AY1168" s="1"/>
      <c r="AZ1168" s="1"/>
      <c r="BA1168" s="1"/>
      <c r="BB1168" s="1"/>
      <c r="BC1168" s="1"/>
      <c r="BD1168" s="1"/>
      <c r="BE1168" s="1"/>
      <c r="BF1168" s="3"/>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2">
        <v>41411</v>
      </c>
    </row>
    <row r="1169" spans="1:88" s="2" customFormat="1" ht="30" x14ac:dyDescent="0.25">
      <c r="A1169" s="1">
        <v>459</v>
      </c>
      <c r="B1169" s="1" t="s">
        <v>712</v>
      </c>
      <c r="C1169" s="1"/>
      <c r="D1169" s="1"/>
      <c r="E1169" s="1"/>
      <c r="F1169" s="1" t="s">
        <v>3264</v>
      </c>
      <c r="G1169" s="5">
        <v>459.3</v>
      </c>
      <c r="H1169" s="1" t="s">
        <v>3263</v>
      </c>
      <c r="I1169" s="1" t="s">
        <v>16</v>
      </c>
      <c r="J1169" s="1" t="s">
        <v>1041</v>
      </c>
      <c r="K1169" s="1" t="s">
        <v>141</v>
      </c>
      <c r="L1169" s="1" t="s">
        <v>16</v>
      </c>
      <c r="M1169" s="1" t="s">
        <v>2433</v>
      </c>
      <c r="N1169" s="2">
        <v>36783</v>
      </c>
      <c r="O1169" s="1" t="s">
        <v>3262</v>
      </c>
      <c r="P1169" s="1">
        <v>321937</v>
      </c>
      <c r="Q1169" s="1">
        <v>202788</v>
      </c>
      <c r="R1169" s="1">
        <v>171</v>
      </c>
      <c r="S1169" s="1" t="s">
        <v>1424</v>
      </c>
      <c r="T1169" s="1" t="s">
        <v>3261</v>
      </c>
      <c r="U1169" s="1">
        <v>20</v>
      </c>
      <c r="V1169" s="1" t="s">
        <v>1194</v>
      </c>
      <c r="W1169" s="1">
        <v>0</v>
      </c>
      <c r="X1169" s="1">
        <v>20</v>
      </c>
      <c r="Y1169" s="1"/>
      <c r="Z1169" s="1">
        <v>1</v>
      </c>
      <c r="AA1169" s="1">
        <v>1</v>
      </c>
      <c r="AB1169" s="1">
        <v>0</v>
      </c>
      <c r="AC1169" s="1">
        <v>0</v>
      </c>
      <c r="AD1169" s="1">
        <v>0</v>
      </c>
      <c r="AE1169" s="1">
        <v>0</v>
      </c>
      <c r="AF1169" s="1">
        <v>0</v>
      </c>
      <c r="AG1169" s="1">
        <v>0</v>
      </c>
      <c r="AH1169" s="1">
        <v>1</v>
      </c>
      <c r="AI1169" s="1">
        <v>1</v>
      </c>
      <c r="AJ1169" s="1">
        <v>0</v>
      </c>
      <c r="AK1169" s="1">
        <v>0</v>
      </c>
      <c r="AL1169" s="1">
        <v>0</v>
      </c>
      <c r="AM1169" s="1">
        <v>0</v>
      </c>
      <c r="AN1169" s="1">
        <v>0</v>
      </c>
      <c r="AO1169" s="1">
        <v>0</v>
      </c>
      <c r="AP1169" s="1">
        <v>0</v>
      </c>
      <c r="AQ1169" s="1" t="s">
        <v>1580</v>
      </c>
      <c r="AR1169" s="1">
        <v>0</v>
      </c>
      <c r="AS1169" s="1"/>
      <c r="AT1169" s="1" t="s">
        <v>16</v>
      </c>
      <c r="AU1169" s="1" t="s">
        <v>1206</v>
      </c>
      <c r="AV1169" s="1" t="s">
        <v>1452</v>
      </c>
      <c r="AW1169" s="1">
        <v>4</v>
      </c>
      <c r="AX1169" s="1">
        <v>0</v>
      </c>
      <c r="AY1169" s="1"/>
      <c r="AZ1169" s="1" t="s">
        <v>1065</v>
      </c>
      <c r="BA1169" s="1"/>
      <c r="BB1169" s="1" t="s">
        <v>3260</v>
      </c>
      <c r="BC1169" s="1"/>
      <c r="BD1169" s="1" t="s">
        <v>1567</v>
      </c>
      <c r="BE1169" s="1" t="s">
        <v>1452</v>
      </c>
      <c r="BF1169" s="3">
        <v>4</v>
      </c>
      <c r="BG1169" s="1" t="s">
        <v>2701</v>
      </c>
      <c r="BH1169" s="1" t="s">
        <v>1034</v>
      </c>
      <c r="BI1169" s="1" t="s">
        <v>1173</v>
      </c>
      <c r="BJ1169" s="1" t="s">
        <v>1172</v>
      </c>
      <c r="BK1169" s="1" t="s">
        <v>1267</v>
      </c>
      <c r="BL1169" s="1" t="s">
        <v>1108</v>
      </c>
      <c r="BM1169" s="1" t="s">
        <v>1107</v>
      </c>
      <c r="BN1169" s="1">
        <v>1</v>
      </c>
      <c r="BO1169" s="1"/>
      <c r="BP1169" s="1"/>
      <c r="BQ1169" s="1"/>
      <c r="BR1169" s="1"/>
      <c r="BS1169" s="1"/>
      <c r="BT1169" s="1" t="s">
        <v>1106</v>
      </c>
      <c r="BU1169" s="1"/>
      <c r="BV1169" s="1"/>
      <c r="BW1169" s="1" t="s">
        <v>1106</v>
      </c>
      <c r="BX1169" s="1" t="s">
        <v>1383</v>
      </c>
      <c r="BY1169" s="1" t="s">
        <v>1383</v>
      </c>
      <c r="BZ1169" s="1" t="s">
        <v>1106</v>
      </c>
      <c r="CA1169" s="1" t="s">
        <v>1383</v>
      </c>
      <c r="CB1169" s="1" t="s">
        <v>1383</v>
      </c>
      <c r="CC1169" s="1" t="s">
        <v>1106</v>
      </c>
      <c r="CD1169" s="1" t="s">
        <v>1383</v>
      </c>
      <c r="CE1169" s="1" t="s">
        <v>1383</v>
      </c>
      <c r="CF1169" s="1" t="s">
        <v>1383</v>
      </c>
      <c r="CG1169" s="1" t="s">
        <v>1383</v>
      </c>
      <c r="CH1169" s="1" t="s">
        <v>1383</v>
      </c>
      <c r="CI1169" s="2">
        <v>41411</v>
      </c>
      <c r="CJ1169" s="2">
        <v>38718</v>
      </c>
    </row>
    <row r="1170" spans="1:88" s="2" customFormat="1" ht="30" x14ac:dyDescent="0.25">
      <c r="A1170" s="1">
        <v>459</v>
      </c>
      <c r="B1170" s="1" t="s">
        <v>712</v>
      </c>
      <c r="C1170" s="1"/>
      <c r="D1170" s="1"/>
      <c r="E1170" s="1"/>
      <c r="F1170" s="1" t="s">
        <v>3264</v>
      </c>
      <c r="G1170" s="5">
        <v>459.2</v>
      </c>
      <c r="H1170" s="1" t="s">
        <v>3267</v>
      </c>
      <c r="I1170" s="1" t="s">
        <v>16</v>
      </c>
      <c r="J1170" s="1" t="s">
        <v>1041</v>
      </c>
      <c r="K1170" s="1" t="s">
        <v>141</v>
      </c>
      <c r="L1170" s="1" t="s">
        <v>16</v>
      </c>
      <c r="M1170" s="1" t="s">
        <v>2433</v>
      </c>
      <c r="N1170" s="2">
        <v>36783</v>
      </c>
      <c r="O1170" s="1" t="s">
        <v>3266</v>
      </c>
      <c r="P1170" s="1">
        <v>321912</v>
      </c>
      <c r="Q1170" s="1">
        <v>202849</v>
      </c>
      <c r="R1170" s="1">
        <v>171</v>
      </c>
      <c r="S1170" s="1" t="s">
        <v>1424</v>
      </c>
      <c r="T1170" s="1" t="s">
        <v>3265</v>
      </c>
      <c r="U1170" s="1">
        <v>20</v>
      </c>
      <c r="V1170" s="1" t="s">
        <v>1207</v>
      </c>
      <c r="W1170" s="1">
        <v>150</v>
      </c>
      <c r="X1170" s="1">
        <v>5</v>
      </c>
      <c r="Y1170" s="1" t="s">
        <v>1256</v>
      </c>
      <c r="Z1170" s="1">
        <v>1</v>
      </c>
      <c r="AA1170" s="1">
        <v>0</v>
      </c>
      <c r="AB1170" s="1">
        <v>0</v>
      </c>
      <c r="AC1170" s="1">
        <v>1</v>
      </c>
      <c r="AD1170" s="1">
        <v>0</v>
      </c>
      <c r="AE1170" s="1">
        <v>0</v>
      </c>
      <c r="AF1170" s="1">
        <v>0</v>
      </c>
      <c r="AG1170" s="1">
        <v>0</v>
      </c>
      <c r="AH1170" s="1">
        <v>0</v>
      </c>
      <c r="AI1170" s="1">
        <v>0</v>
      </c>
      <c r="AJ1170" s="1">
        <v>0</v>
      </c>
      <c r="AK1170" s="1">
        <v>1</v>
      </c>
      <c r="AL1170" s="1">
        <v>0</v>
      </c>
      <c r="AM1170" s="1">
        <v>0</v>
      </c>
      <c r="AN1170" s="1">
        <v>0</v>
      </c>
      <c r="AO1170" s="1">
        <v>0</v>
      </c>
      <c r="AP1170" s="1">
        <v>0</v>
      </c>
      <c r="AQ1170" s="1" t="s">
        <v>1251</v>
      </c>
      <c r="AR1170" s="1">
        <v>0</v>
      </c>
      <c r="AS1170" s="1"/>
      <c r="AT1170" s="1" t="s">
        <v>16</v>
      </c>
      <c r="AU1170" s="1" t="s">
        <v>1206</v>
      </c>
      <c r="AV1170" s="1" t="s">
        <v>1452</v>
      </c>
      <c r="AW1170" s="1">
        <v>4</v>
      </c>
      <c r="AX1170" s="1">
        <v>0</v>
      </c>
      <c r="AY1170" s="1"/>
      <c r="AZ1170" s="1"/>
      <c r="BA1170" s="1"/>
      <c r="BB1170" s="1"/>
      <c r="BC1170" s="1"/>
      <c r="BD1170" s="1"/>
      <c r="BE1170" s="1"/>
      <c r="BF1170" s="3"/>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2">
        <v>41411</v>
      </c>
    </row>
    <row r="1171" spans="1:88" s="2" customFormat="1" ht="30" x14ac:dyDescent="0.25">
      <c r="A1171" s="1">
        <v>459</v>
      </c>
      <c r="B1171" s="1" t="s">
        <v>712</v>
      </c>
      <c r="C1171" s="1"/>
      <c r="D1171" s="1"/>
      <c r="E1171" s="1"/>
      <c r="F1171" s="1" t="s">
        <v>3264</v>
      </c>
      <c r="G1171" s="5">
        <v>459.1</v>
      </c>
      <c r="H1171" s="1" t="s">
        <v>3270</v>
      </c>
      <c r="I1171" s="1" t="s">
        <v>16</v>
      </c>
      <c r="J1171" s="1" t="s">
        <v>1041</v>
      </c>
      <c r="K1171" s="1" t="s">
        <v>141</v>
      </c>
      <c r="L1171" s="1" t="s">
        <v>16</v>
      </c>
      <c r="M1171" s="1" t="s">
        <v>2433</v>
      </c>
      <c r="N1171" s="2">
        <v>36783</v>
      </c>
      <c r="O1171" s="1" t="s">
        <v>3269</v>
      </c>
      <c r="P1171" s="1">
        <v>321885</v>
      </c>
      <c r="Q1171" s="1">
        <v>202828</v>
      </c>
      <c r="R1171" s="1">
        <v>171</v>
      </c>
      <c r="S1171" s="1" t="s">
        <v>1424</v>
      </c>
      <c r="T1171" s="1" t="s">
        <v>3268</v>
      </c>
      <c r="U1171" s="1">
        <v>20</v>
      </c>
      <c r="V1171" s="1" t="s">
        <v>1194</v>
      </c>
      <c r="W1171" s="1">
        <v>150</v>
      </c>
      <c r="X1171" s="1">
        <v>5</v>
      </c>
      <c r="Y1171" s="1" t="s">
        <v>1256</v>
      </c>
      <c r="Z1171" s="1">
        <v>1</v>
      </c>
      <c r="AA1171" s="1">
        <v>0</v>
      </c>
      <c r="AB1171" s="1">
        <v>0</v>
      </c>
      <c r="AC1171" s="1">
        <v>0</v>
      </c>
      <c r="AD1171" s="1">
        <v>0</v>
      </c>
      <c r="AE1171" s="1">
        <v>0</v>
      </c>
      <c r="AF1171" s="1">
        <v>0</v>
      </c>
      <c r="AG1171" s="1">
        <v>0</v>
      </c>
      <c r="AH1171" s="1">
        <v>0</v>
      </c>
      <c r="AI1171" s="1">
        <v>0</v>
      </c>
      <c r="AJ1171" s="1">
        <v>0</v>
      </c>
      <c r="AK1171" s="1">
        <v>0</v>
      </c>
      <c r="AL1171" s="1">
        <v>1</v>
      </c>
      <c r="AM1171" s="1">
        <v>0</v>
      </c>
      <c r="AN1171" s="1">
        <v>0</v>
      </c>
      <c r="AO1171" s="1">
        <v>0</v>
      </c>
      <c r="AP1171" s="1">
        <v>0</v>
      </c>
      <c r="AQ1171" s="1" t="s">
        <v>2471</v>
      </c>
      <c r="AR1171" s="1">
        <v>0</v>
      </c>
      <c r="AS1171" s="1"/>
      <c r="AT1171" s="1" t="s">
        <v>16</v>
      </c>
      <c r="AU1171" s="1" t="s">
        <v>1206</v>
      </c>
      <c r="AV1171" s="1" t="s">
        <v>1452</v>
      </c>
      <c r="AW1171" s="1">
        <v>4</v>
      </c>
      <c r="AX1171" s="1">
        <v>4</v>
      </c>
      <c r="AY1171" s="1"/>
      <c r="AZ1171" s="1"/>
      <c r="BA1171" s="1"/>
      <c r="BB1171" s="1"/>
      <c r="BC1171" s="1"/>
      <c r="BD1171" s="1"/>
      <c r="BE1171" s="1"/>
      <c r="BF1171" s="3"/>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2">
        <v>41411</v>
      </c>
    </row>
    <row r="1172" spans="1:88" ht="30" x14ac:dyDescent="0.25">
      <c r="A1172" s="1">
        <v>460</v>
      </c>
      <c r="B1172" s="1" t="s">
        <v>713</v>
      </c>
      <c r="G1172" s="5">
        <v>460.1</v>
      </c>
      <c r="H1172" s="1" t="s">
        <v>3259</v>
      </c>
      <c r="I1172" s="1" t="s">
        <v>16</v>
      </c>
      <c r="J1172" s="1" t="s">
        <v>70</v>
      </c>
      <c r="K1172" s="1" t="s">
        <v>299</v>
      </c>
      <c r="L1172" s="1" t="s">
        <v>16</v>
      </c>
      <c r="M1172" s="1" t="s">
        <v>3240</v>
      </c>
      <c r="N1172" s="2">
        <v>36563</v>
      </c>
      <c r="O1172" s="1" t="s">
        <v>3258</v>
      </c>
      <c r="P1172" s="1">
        <v>433256</v>
      </c>
      <c r="Q1172" s="1">
        <v>430156</v>
      </c>
      <c r="R1172" s="1">
        <v>104</v>
      </c>
      <c r="S1172" s="1" t="s">
        <v>1336</v>
      </c>
      <c r="T1172" s="1" t="s">
        <v>3257</v>
      </c>
      <c r="U1172" s="1">
        <v>20</v>
      </c>
      <c r="V1172" s="1" t="s">
        <v>1194</v>
      </c>
      <c r="W1172" s="1">
        <v>0</v>
      </c>
      <c r="X1172" s="1">
        <v>20</v>
      </c>
      <c r="Z1172" s="1">
        <v>1</v>
      </c>
      <c r="AA1172" s="1">
        <v>1</v>
      </c>
      <c r="AB1172" s="1">
        <v>0</v>
      </c>
      <c r="AC1172" s="1">
        <v>0</v>
      </c>
      <c r="AD1172" s="1">
        <v>0</v>
      </c>
      <c r="AE1172" s="1">
        <v>0</v>
      </c>
      <c r="AF1172" s="1">
        <v>0</v>
      </c>
      <c r="AG1172" s="1">
        <v>0</v>
      </c>
      <c r="AH1172" s="1">
        <v>0</v>
      </c>
      <c r="AI1172" s="1">
        <v>1</v>
      </c>
      <c r="AJ1172" s="1">
        <v>0</v>
      </c>
      <c r="AK1172" s="1">
        <v>0</v>
      </c>
      <c r="AL1172" s="1">
        <v>0</v>
      </c>
      <c r="AM1172" s="1">
        <v>0</v>
      </c>
      <c r="AN1172" s="1">
        <v>0</v>
      </c>
      <c r="AO1172" s="1">
        <v>0</v>
      </c>
      <c r="AP1172" s="1">
        <v>0</v>
      </c>
      <c r="AQ1172" s="1" t="s">
        <v>1465</v>
      </c>
      <c r="AR1172" s="1">
        <v>0</v>
      </c>
      <c r="AT1172" s="1" t="s">
        <v>16</v>
      </c>
      <c r="AU1172" s="1" t="s">
        <v>1206</v>
      </c>
      <c r="AV1172" s="1" t="s">
        <v>1332</v>
      </c>
      <c r="AW1172" s="1">
        <v>2</v>
      </c>
      <c r="AX1172" s="1">
        <v>2</v>
      </c>
      <c r="AZ1172" s="1" t="s">
        <v>1065</v>
      </c>
      <c r="BB1172" s="1" t="s">
        <v>1543</v>
      </c>
      <c r="BD1172" s="1" t="s">
        <v>1415</v>
      </c>
      <c r="BE1172" s="1" t="s">
        <v>1332</v>
      </c>
      <c r="BF1172" s="3">
        <v>2</v>
      </c>
      <c r="BG1172" s="1" t="s">
        <v>1415</v>
      </c>
      <c r="BH1172" s="1" t="s">
        <v>1135</v>
      </c>
      <c r="BI1172" s="1" t="s">
        <v>1173</v>
      </c>
      <c r="BJ1172" s="1" t="s">
        <v>1172</v>
      </c>
      <c r="BK1172" s="1" t="s">
        <v>1267</v>
      </c>
      <c r="BL1172" s="1" t="s">
        <v>1108</v>
      </c>
      <c r="BM1172" s="1" t="s">
        <v>1107</v>
      </c>
      <c r="BN1172" s="1">
        <v>1</v>
      </c>
      <c r="BT1172" s="1" t="s">
        <v>1106</v>
      </c>
      <c r="BW1172" s="1" t="s">
        <v>1106</v>
      </c>
      <c r="BX1172" s="1" t="s">
        <v>1383</v>
      </c>
      <c r="BY1172" s="1" t="s">
        <v>1383</v>
      </c>
      <c r="BZ1172" s="1" t="s">
        <v>1106</v>
      </c>
      <c r="CA1172" s="1" t="s">
        <v>1383</v>
      </c>
      <c r="CB1172" s="1" t="s">
        <v>1383</v>
      </c>
      <c r="CC1172" s="1" t="s">
        <v>1106</v>
      </c>
      <c r="CD1172" s="1" t="s">
        <v>1383</v>
      </c>
      <c r="CE1172" s="1" t="s">
        <v>1383</v>
      </c>
      <c r="CF1172" s="1" t="s">
        <v>1383</v>
      </c>
      <c r="CG1172" s="1" t="s">
        <v>1383</v>
      </c>
      <c r="CH1172" s="1" t="s">
        <v>1383</v>
      </c>
      <c r="CI1172" s="2">
        <v>41411</v>
      </c>
      <c r="CJ1172" s="2">
        <v>41411</v>
      </c>
    </row>
    <row r="1173" spans="1:88" ht="30" x14ac:dyDescent="0.25">
      <c r="A1173" s="1">
        <v>461</v>
      </c>
      <c r="B1173" s="1" t="s">
        <v>714</v>
      </c>
      <c r="G1173" s="5">
        <v>461.4</v>
      </c>
      <c r="H1173" s="1" t="s">
        <v>3247</v>
      </c>
      <c r="I1173" s="1" t="s">
        <v>16</v>
      </c>
      <c r="J1173" s="1" t="s">
        <v>70</v>
      </c>
      <c r="K1173" s="1" t="s">
        <v>299</v>
      </c>
      <c r="L1173" s="1" t="s">
        <v>16</v>
      </c>
      <c r="M1173" s="1" t="s">
        <v>3246</v>
      </c>
      <c r="N1173" s="2">
        <v>36773</v>
      </c>
      <c r="O1173" s="1" t="s">
        <v>3245</v>
      </c>
      <c r="P1173" s="1">
        <v>433231</v>
      </c>
      <c r="Q1173" s="1">
        <v>430063</v>
      </c>
      <c r="R1173" s="1">
        <v>104</v>
      </c>
      <c r="S1173" s="1" t="s">
        <v>1336</v>
      </c>
      <c r="T1173" s="1" t="s">
        <v>3244</v>
      </c>
      <c r="U1173" s="1">
        <v>20</v>
      </c>
      <c r="V1173" s="1" t="s">
        <v>1194</v>
      </c>
      <c r="W1173" s="1">
        <v>0</v>
      </c>
      <c r="X1173" s="1">
        <v>20</v>
      </c>
      <c r="Z1173" s="1">
        <v>1</v>
      </c>
      <c r="AA1173" s="1">
        <v>0</v>
      </c>
      <c r="AB1173" s="1">
        <v>0</v>
      </c>
      <c r="AC1173" s="1">
        <v>1</v>
      </c>
      <c r="AD1173" s="1">
        <v>0</v>
      </c>
      <c r="AE1173" s="1">
        <v>0</v>
      </c>
      <c r="AF1173" s="1">
        <v>0</v>
      </c>
      <c r="AG1173" s="1">
        <v>0</v>
      </c>
      <c r="AH1173" s="1">
        <v>0</v>
      </c>
      <c r="AI1173" s="1">
        <v>0</v>
      </c>
      <c r="AJ1173" s="1">
        <v>0</v>
      </c>
      <c r="AK1173" s="1">
        <v>1</v>
      </c>
      <c r="AL1173" s="1">
        <v>0</v>
      </c>
      <c r="AM1173" s="1">
        <v>0</v>
      </c>
      <c r="AN1173" s="1">
        <v>0</v>
      </c>
      <c r="AO1173" s="1">
        <v>0</v>
      </c>
      <c r="AP1173" s="1">
        <v>0</v>
      </c>
      <c r="AQ1173" s="1" t="s">
        <v>1251</v>
      </c>
      <c r="AR1173" s="1">
        <v>0</v>
      </c>
      <c r="AT1173" s="1" t="s">
        <v>16</v>
      </c>
      <c r="AU1173" s="1" t="s">
        <v>1206</v>
      </c>
      <c r="AV1173" s="1" t="s">
        <v>1332</v>
      </c>
      <c r="AW1173" s="1">
        <v>2</v>
      </c>
      <c r="AX1173" s="1">
        <v>0</v>
      </c>
      <c r="CI1173" s="2">
        <v>41411</v>
      </c>
      <c r="CJ1173" s="2">
        <v>39881</v>
      </c>
    </row>
    <row r="1174" spans="1:88" ht="30" x14ac:dyDescent="0.25">
      <c r="A1174" s="1">
        <v>461</v>
      </c>
      <c r="B1174" s="1" t="s">
        <v>714</v>
      </c>
      <c r="G1174" s="5">
        <v>461.3</v>
      </c>
      <c r="H1174" s="1" t="s">
        <v>3250</v>
      </c>
      <c r="I1174" s="1" t="s">
        <v>16</v>
      </c>
      <c r="J1174" s="1" t="s">
        <v>70</v>
      </c>
      <c r="K1174" s="1" t="s">
        <v>299</v>
      </c>
      <c r="L1174" s="1" t="s">
        <v>16</v>
      </c>
      <c r="M1174" s="1" t="s">
        <v>3246</v>
      </c>
      <c r="N1174" s="2">
        <v>36773</v>
      </c>
      <c r="O1174" s="1" t="s">
        <v>3249</v>
      </c>
      <c r="P1174" s="1">
        <v>433222</v>
      </c>
      <c r="Q1174" s="1">
        <v>430041</v>
      </c>
      <c r="R1174" s="1">
        <v>104</v>
      </c>
      <c r="S1174" s="1" t="s">
        <v>1336</v>
      </c>
      <c r="T1174" s="1" t="s">
        <v>3248</v>
      </c>
      <c r="U1174" s="1">
        <v>20</v>
      </c>
      <c r="V1174" s="1" t="s">
        <v>1194</v>
      </c>
      <c r="W1174" s="1">
        <v>0</v>
      </c>
      <c r="X1174" s="1">
        <v>20</v>
      </c>
      <c r="Z1174" s="1">
        <v>1</v>
      </c>
      <c r="AA1174" s="1">
        <v>0</v>
      </c>
      <c r="AB1174" s="1">
        <v>0</v>
      </c>
      <c r="AC1174" s="1">
        <v>1</v>
      </c>
      <c r="AD1174" s="1">
        <v>0</v>
      </c>
      <c r="AE1174" s="1">
        <v>0</v>
      </c>
      <c r="AF1174" s="1">
        <v>0</v>
      </c>
      <c r="AG1174" s="1">
        <v>0</v>
      </c>
      <c r="AH1174" s="1">
        <v>0</v>
      </c>
      <c r="AI1174" s="1">
        <v>0</v>
      </c>
      <c r="AJ1174" s="1">
        <v>0</v>
      </c>
      <c r="AK1174" s="1">
        <v>1</v>
      </c>
      <c r="AL1174" s="1">
        <v>0</v>
      </c>
      <c r="AM1174" s="1">
        <v>0</v>
      </c>
      <c r="AN1174" s="1">
        <v>0</v>
      </c>
      <c r="AO1174" s="1">
        <v>0</v>
      </c>
      <c r="AP1174" s="1">
        <v>0</v>
      </c>
      <c r="AQ1174" s="1" t="s">
        <v>1251</v>
      </c>
      <c r="AR1174" s="1">
        <v>0</v>
      </c>
      <c r="AT1174" s="1" t="s">
        <v>16</v>
      </c>
      <c r="AU1174" s="1" t="s">
        <v>1206</v>
      </c>
      <c r="AV1174" s="1" t="s">
        <v>1332</v>
      </c>
      <c r="AW1174" s="1">
        <v>2</v>
      </c>
      <c r="AX1174" s="1">
        <v>0</v>
      </c>
      <c r="CI1174" s="2">
        <v>41411</v>
      </c>
      <c r="CJ1174" s="2">
        <v>39881</v>
      </c>
    </row>
    <row r="1175" spans="1:88" ht="30" x14ac:dyDescent="0.25">
      <c r="A1175" s="1">
        <v>461</v>
      </c>
      <c r="B1175" s="1" t="s">
        <v>714</v>
      </c>
      <c r="G1175" s="5">
        <v>461.1</v>
      </c>
      <c r="H1175" s="1" t="s">
        <v>3256</v>
      </c>
      <c r="I1175" s="1" t="s">
        <v>16</v>
      </c>
      <c r="J1175" s="1" t="s">
        <v>70</v>
      </c>
      <c r="K1175" s="1" t="s">
        <v>299</v>
      </c>
      <c r="L1175" s="1" t="s">
        <v>16</v>
      </c>
      <c r="M1175" s="1" t="s">
        <v>3246</v>
      </c>
      <c r="N1175" s="2">
        <v>36773</v>
      </c>
      <c r="O1175" s="1" t="s">
        <v>3255</v>
      </c>
      <c r="P1175" s="1">
        <v>433208</v>
      </c>
      <c r="Q1175" s="1">
        <v>430017</v>
      </c>
      <c r="R1175" s="1">
        <v>104</v>
      </c>
      <c r="S1175" s="1" t="s">
        <v>1336</v>
      </c>
      <c r="T1175" s="1" t="s">
        <v>3254</v>
      </c>
      <c r="U1175" s="1">
        <v>20</v>
      </c>
      <c r="V1175" s="1" t="s">
        <v>1194</v>
      </c>
      <c r="W1175" s="1">
        <v>0</v>
      </c>
      <c r="X1175" s="1">
        <v>20</v>
      </c>
      <c r="Z1175" s="1">
        <v>1</v>
      </c>
      <c r="AA1175" s="1">
        <v>0</v>
      </c>
      <c r="AB1175" s="1">
        <v>0</v>
      </c>
      <c r="AC1175" s="1">
        <v>1</v>
      </c>
      <c r="AD1175" s="1">
        <v>0</v>
      </c>
      <c r="AE1175" s="1">
        <v>0</v>
      </c>
      <c r="AF1175" s="1">
        <v>0</v>
      </c>
      <c r="AG1175" s="1">
        <v>0</v>
      </c>
      <c r="AH1175" s="1">
        <v>0</v>
      </c>
      <c r="AI1175" s="1">
        <v>0</v>
      </c>
      <c r="AJ1175" s="1">
        <v>0</v>
      </c>
      <c r="AK1175" s="1">
        <v>1</v>
      </c>
      <c r="AL1175" s="1">
        <v>0</v>
      </c>
      <c r="AM1175" s="1">
        <v>0</v>
      </c>
      <c r="AN1175" s="1">
        <v>0</v>
      </c>
      <c r="AO1175" s="1">
        <v>0</v>
      </c>
      <c r="AP1175" s="1">
        <v>0</v>
      </c>
      <c r="AQ1175" s="1" t="s">
        <v>1251</v>
      </c>
      <c r="AR1175" s="1">
        <v>0</v>
      </c>
      <c r="AT1175" s="1" t="s">
        <v>16</v>
      </c>
      <c r="AU1175" s="1" t="s">
        <v>1206</v>
      </c>
      <c r="AV1175" s="1" t="s">
        <v>1332</v>
      </c>
      <c r="AW1175" s="1">
        <v>2</v>
      </c>
      <c r="AX1175" s="1">
        <v>2</v>
      </c>
      <c r="CI1175" s="2">
        <v>41411</v>
      </c>
      <c r="CJ1175" s="2">
        <v>39881</v>
      </c>
    </row>
    <row r="1176" spans="1:88" ht="30" x14ac:dyDescent="0.25">
      <c r="A1176" s="1">
        <v>461</v>
      </c>
      <c r="B1176" s="1" t="s">
        <v>714</v>
      </c>
      <c r="G1176" s="5">
        <v>461.2</v>
      </c>
      <c r="H1176" s="1" t="s">
        <v>3253</v>
      </c>
      <c r="I1176" s="1" t="s">
        <v>16</v>
      </c>
      <c r="J1176" s="1" t="s">
        <v>70</v>
      </c>
      <c r="K1176" s="1" t="s">
        <v>299</v>
      </c>
      <c r="L1176" s="1" t="s">
        <v>16</v>
      </c>
      <c r="M1176" s="1" t="s">
        <v>3246</v>
      </c>
      <c r="N1176" s="2">
        <v>36773</v>
      </c>
      <c r="O1176" s="1" t="s">
        <v>3252</v>
      </c>
      <c r="P1176" s="1">
        <v>433208</v>
      </c>
      <c r="Q1176" s="1">
        <v>430001</v>
      </c>
      <c r="R1176" s="1">
        <v>104</v>
      </c>
      <c r="S1176" s="1" t="s">
        <v>1336</v>
      </c>
      <c r="T1176" s="1" t="s">
        <v>3251</v>
      </c>
      <c r="U1176" s="1">
        <v>20</v>
      </c>
      <c r="V1176" s="1" t="s">
        <v>1194</v>
      </c>
      <c r="W1176" s="1">
        <v>0</v>
      </c>
      <c r="X1176" s="1">
        <v>20</v>
      </c>
      <c r="Z1176" s="1">
        <v>1</v>
      </c>
      <c r="AA1176" s="1">
        <v>0</v>
      </c>
      <c r="AB1176" s="1">
        <v>0</v>
      </c>
      <c r="AC1176" s="1">
        <v>1</v>
      </c>
      <c r="AD1176" s="1">
        <v>0</v>
      </c>
      <c r="AE1176" s="1">
        <v>0</v>
      </c>
      <c r="AF1176" s="1">
        <v>0</v>
      </c>
      <c r="AG1176" s="1">
        <v>0</v>
      </c>
      <c r="AH1176" s="1">
        <v>0</v>
      </c>
      <c r="AI1176" s="1">
        <v>0</v>
      </c>
      <c r="AJ1176" s="1">
        <v>0</v>
      </c>
      <c r="AK1176" s="1">
        <v>1</v>
      </c>
      <c r="AL1176" s="1">
        <v>0</v>
      </c>
      <c r="AM1176" s="1">
        <v>0</v>
      </c>
      <c r="AN1176" s="1">
        <v>0</v>
      </c>
      <c r="AO1176" s="1">
        <v>0</v>
      </c>
      <c r="AP1176" s="1">
        <v>0</v>
      </c>
      <c r="AQ1176" s="1" t="s">
        <v>1251</v>
      </c>
      <c r="AR1176" s="1">
        <v>0</v>
      </c>
      <c r="AT1176" s="1" t="s">
        <v>16</v>
      </c>
      <c r="AU1176" s="1" t="s">
        <v>1206</v>
      </c>
      <c r="AV1176" s="1" t="s">
        <v>1332</v>
      </c>
      <c r="AW1176" s="1">
        <v>2</v>
      </c>
      <c r="AX1176" s="1">
        <v>0</v>
      </c>
      <c r="CI1176" s="2">
        <v>41411</v>
      </c>
      <c r="CJ1176" s="2">
        <v>39881</v>
      </c>
    </row>
    <row r="1177" spans="1:88" ht="30" x14ac:dyDescent="0.25">
      <c r="A1177" s="1">
        <v>462</v>
      </c>
      <c r="B1177" s="1" t="s">
        <v>715</v>
      </c>
      <c r="G1177" s="5">
        <v>462.1</v>
      </c>
      <c r="H1177" s="1" t="s">
        <v>3243</v>
      </c>
      <c r="I1177" s="1" t="s">
        <v>16</v>
      </c>
      <c r="J1177" s="1" t="s">
        <v>70</v>
      </c>
      <c r="K1177" s="1" t="s">
        <v>299</v>
      </c>
      <c r="L1177" s="1" t="s">
        <v>16</v>
      </c>
      <c r="M1177" s="1" t="s">
        <v>3240</v>
      </c>
      <c r="N1177" s="2">
        <v>36773</v>
      </c>
      <c r="P1177" s="1">
        <v>433085</v>
      </c>
      <c r="Q1177" s="1">
        <v>428665</v>
      </c>
      <c r="R1177" s="1">
        <v>104</v>
      </c>
      <c r="S1177" s="1" t="s">
        <v>1336</v>
      </c>
      <c r="T1177" s="1" t="s">
        <v>3242</v>
      </c>
      <c r="U1177" s="1">
        <v>50</v>
      </c>
      <c r="V1177" s="1" t="s">
        <v>1207</v>
      </c>
      <c r="W1177" s="1">
        <v>60</v>
      </c>
      <c r="X1177" s="1">
        <v>5</v>
      </c>
      <c r="Y1177" s="1" t="s">
        <v>1256</v>
      </c>
      <c r="Z1177" s="1">
        <v>1</v>
      </c>
      <c r="AA1177" s="1">
        <v>0</v>
      </c>
      <c r="AB1177" s="1">
        <v>0</v>
      </c>
      <c r="AC1177" s="1">
        <v>0</v>
      </c>
      <c r="AD1177" s="1">
        <v>0</v>
      </c>
      <c r="AE1177" s="1">
        <v>0</v>
      </c>
      <c r="AF1177" s="1">
        <v>0</v>
      </c>
      <c r="AG1177" s="1">
        <v>0</v>
      </c>
      <c r="AH1177" s="1">
        <v>0</v>
      </c>
      <c r="AI1177" s="1">
        <v>0</v>
      </c>
      <c r="AJ1177" s="1">
        <v>0</v>
      </c>
      <c r="AK1177" s="1">
        <v>1</v>
      </c>
      <c r="AL1177" s="1">
        <v>0</v>
      </c>
      <c r="AM1177" s="1">
        <v>0</v>
      </c>
      <c r="AN1177" s="1">
        <v>0</v>
      </c>
      <c r="AO1177" s="1">
        <v>0</v>
      </c>
      <c r="AP1177" s="1">
        <v>0</v>
      </c>
      <c r="AQ1177" s="1" t="s">
        <v>1333</v>
      </c>
      <c r="AR1177" s="1">
        <v>0</v>
      </c>
      <c r="AT1177" s="1" t="s">
        <v>16</v>
      </c>
      <c r="AU1177" s="1" t="s">
        <v>1206</v>
      </c>
      <c r="AV1177" s="1" t="s">
        <v>1452</v>
      </c>
      <c r="AW1177" s="1">
        <v>4</v>
      </c>
      <c r="AX1177" s="1">
        <v>4</v>
      </c>
      <c r="CI1177" s="2">
        <v>41411</v>
      </c>
      <c r="CJ1177" s="2">
        <v>39881</v>
      </c>
    </row>
    <row r="1178" spans="1:88" ht="30" x14ac:dyDescent="0.25">
      <c r="A1178" s="1">
        <v>462</v>
      </c>
      <c r="B1178" s="1" t="s">
        <v>715</v>
      </c>
      <c r="G1178" s="5">
        <v>462.2</v>
      </c>
      <c r="H1178" s="1" t="s">
        <v>3241</v>
      </c>
      <c r="I1178" s="1" t="s">
        <v>16</v>
      </c>
      <c r="J1178" s="1" t="s">
        <v>70</v>
      </c>
      <c r="K1178" s="1" t="s">
        <v>299</v>
      </c>
      <c r="L1178" s="1" t="s">
        <v>16</v>
      </c>
      <c r="M1178" s="1" t="s">
        <v>3240</v>
      </c>
      <c r="N1178" s="2">
        <v>36773</v>
      </c>
      <c r="O1178" s="1" t="s">
        <v>3239</v>
      </c>
      <c r="P1178" s="1">
        <v>433084</v>
      </c>
      <c r="Q1178" s="1">
        <v>428664</v>
      </c>
      <c r="R1178" s="1">
        <v>104</v>
      </c>
      <c r="S1178" s="1" t="s">
        <v>1336</v>
      </c>
      <c r="T1178" s="1" t="s">
        <v>3238</v>
      </c>
      <c r="U1178" s="1">
        <v>20</v>
      </c>
      <c r="V1178" s="1" t="s">
        <v>1194</v>
      </c>
      <c r="W1178" s="1">
        <v>60</v>
      </c>
      <c r="X1178" s="1">
        <v>5</v>
      </c>
      <c r="Y1178" s="1" t="s">
        <v>1256</v>
      </c>
      <c r="Z1178" s="1">
        <v>1</v>
      </c>
      <c r="AA1178" s="1">
        <v>0</v>
      </c>
      <c r="AB1178" s="1">
        <v>0</v>
      </c>
      <c r="AC1178" s="1">
        <v>0</v>
      </c>
      <c r="AD1178" s="1">
        <v>0</v>
      </c>
      <c r="AE1178" s="1">
        <v>0</v>
      </c>
      <c r="AF1178" s="1">
        <v>0</v>
      </c>
      <c r="AG1178" s="1">
        <v>0</v>
      </c>
      <c r="AH1178" s="1">
        <v>0</v>
      </c>
      <c r="AI1178" s="1">
        <v>0</v>
      </c>
      <c r="AJ1178" s="1">
        <v>0</v>
      </c>
      <c r="AK1178" s="1">
        <v>1</v>
      </c>
      <c r="AL1178" s="1">
        <v>0</v>
      </c>
      <c r="AM1178" s="1">
        <v>0</v>
      </c>
      <c r="AN1178" s="1">
        <v>0</v>
      </c>
      <c r="AO1178" s="1">
        <v>0</v>
      </c>
      <c r="AP1178" s="1">
        <v>0</v>
      </c>
      <c r="AQ1178" s="1" t="s">
        <v>1333</v>
      </c>
      <c r="AR1178" s="1">
        <v>0</v>
      </c>
      <c r="AT1178" s="1" t="s">
        <v>16</v>
      </c>
      <c r="AU1178" s="1" t="s">
        <v>1206</v>
      </c>
      <c r="AV1178" s="1" t="s">
        <v>1452</v>
      </c>
      <c r="AW1178" s="1">
        <v>4</v>
      </c>
      <c r="AX1178" s="1">
        <v>0</v>
      </c>
      <c r="CI1178" s="2">
        <v>41411</v>
      </c>
      <c r="CJ1178" s="2">
        <v>39881</v>
      </c>
    </row>
    <row r="1179" spans="1:88" ht="30" x14ac:dyDescent="0.25">
      <c r="A1179" s="1">
        <v>463</v>
      </c>
      <c r="B1179" s="1" t="s">
        <v>716</v>
      </c>
      <c r="G1179" s="5">
        <v>463.1</v>
      </c>
      <c r="H1179" s="1" t="s">
        <v>2745</v>
      </c>
      <c r="I1179" s="1" t="s">
        <v>16</v>
      </c>
      <c r="J1179" s="1" t="s">
        <v>1261</v>
      </c>
      <c r="K1179" s="1" t="s">
        <v>108</v>
      </c>
      <c r="L1179" s="1" t="s">
        <v>16</v>
      </c>
      <c r="M1179" s="1" t="s">
        <v>1413</v>
      </c>
      <c r="N1179" s="2">
        <v>36773</v>
      </c>
      <c r="O1179" s="1" t="s">
        <v>3237</v>
      </c>
      <c r="P1179" s="1">
        <v>445984</v>
      </c>
      <c r="Q1179" s="1">
        <v>306853</v>
      </c>
      <c r="R1179" s="1">
        <v>140</v>
      </c>
      <c r="S1179" s="1" t="s">
        <v>1258</v>
      </c>
      <c r="T1179" s="1" t="s">
        <v>3236</v>
      </c>
      <c r="U1179" s="1">
        <v>20</v>
      </c>
      <c r="V1179" s="1" t="s">
        <v>1194</v>
      </c>
      <c r="W1179" s="1">
        <v>0</v>
      </c>
      <c r="X1179" s="1">
        <v>20</v>
      </c>
      <c r="Z1179" s="1">
        <v>1</v>
      </c>
      <c r="AA1179" s="1">
        <v>0</v>
      </c>
      <c r="AB1179" s="1">
        <v>0</v>
      </c>
      <c r="AC1179" s="1">
        <v>0</v>
      </c>
      <c r="AD1179" s="1">
        <v>0</v>
      </c>
      <c r="AE1179" s="1">
        <v>0</v>
      </c>
      <c r="AF1179" s="1">
        <v>0</v>
      </c>
      <c r="AG1179" s="1">
        <v>0</v>
      </c>
      <c r="AH1179" s="1">
        <v>0</v>
      </c>
      <c r="AI1179" s="1">
        <v>0</v>
      </c>
      <c r="AJ1179" s="1">
        <v>0</v>
      </c>
      <c r="AK1179" s="1">
        <v>1</v>
      </c>
      <c r="AL1179" s="1">
        <v>0</v>
      </c>
      <c r="AM1179" s="1">
        <v>0</v>
      </c>
      <c r="AN1179" s="1">
        <v>0</v>
      </c>
      <c r="AO1179" s="1">
        <v>0</v>
      </c>
      <c r="AP1179" s="1">
        <v>0</v>
      </c>
      <c r="AQ1179" s="1" t="s">
        <v>1333</v>
      </c>
      <c r="AR1179" s="1">
        <v>0</v>
      </c>
      <c r="AT1179" s="1" t="s">
        <v>16</v>
      </c>
      <c r="AU1179" s="1" t="s">
        <v>1206</v>
      </c>
      <c r="AV1179" s="1" t="s">
        <v>1452</v>
      </c>
      <c r="AW1179" s="1">
        <v>4</v>
      </c>
      <c r="AX1179" s="1">
        <v>4</v>
      </c>
      <c r="CI1179" s="2">
        <v>41411</v>
      </c>
    </row>
    <row r="1180" spans="1:88" ht="30" x14ac:dyDescent="0.25">
      <c r="A1180" s="1">
        <v>463</v>
      </c>
      <c r="B1180" s="1" t="s">
        <v>716</v>
      </c>
      <c r="G1180" s="5">
        <v>463.2</v>
      </c>
      <c r="H1180" s="1" t="s">
        <v>2319</v>
      </c>
      <c r="I1180" s="1" t="s">
        <v>16</v>
      </c>
      <c r="J1180" s="1" t="s">
        <v>1261</v>
      </c>
      <c r="K1180" s="1" t="s">
        <v>108</v>
      </c>
      <c r="L1180" s="1" t="s">
        <v>16</v>
      </c>
      <c r="M1180" s="1" t="s">
        <v>1413</v>
      </c>
      <c r="N1180" s="2">
        <v>36773</v>
      </c>
      <c r="O1180" s="1" t="s">
        <v>3235</v>
      </c>
      <c r="P1180" s="1">
        <v>445962</v>
      </c>
      <c r="Q1180" s="1">
        <v>306847</v>
      </c>
      <c r="R1180" s="1">
        <v>140</v>
      </c>
      <c r="S1180" s="1" t="s">
        <v>1258</v>
      </c>
      <c r="T1180" s="1" t="s">
        <v>3234</v>
      </c>
      <c r="U1180" s="1">
        <v>20</v>
      </c>
      <c r="V1180" s="1" t="s">
        <v>1194</v>
      </c>
      <c r="W1180" s="1">
        <v>0</v>
      </c>
      <c r="X1180" s="1">
        <v>20</v>
      </c>
      <c r="Z1180" s="1">
        <v>1</v>
      </c>
      <c r="AA1180" s="1">
        <v>0</v>
      </c>
      <c r="AB1180" s="1">
        <v>0</v>
      </c>
      <c r="AC1180" s="1">
        <v>0</v>
      </c>
      <c r="AD1180" s="1">
        <v>0</v>
      </c>
      <c r="AE1180" s="1">
        <v>0</v>
      </c>
      <c r="AF1180" s="1">
        <v>0</v>
      </c>
      <c r="AG1180" s="1">
        <v>0</v>
      </c>
      <c r="AH1180" s="1">
        <v>0</v>
      </c>
      <c r="AI1180" s="1">
        <v>0</v>
      </c>
      <c r="AJ1180" s="1">
        <v>0</v>
      </c>
      <c r="AK1180" s="1">
        <v>1</v>
      </c>
      <c r="AL1180" s="1">
        <v>0</v>
      </c>
      <c r="AM1180" s="1">
        <v>0</v>
      </c>
      <c r="AN1180" s="1">
        <v>0</v>
      </c>
      <c r="AO1180" s="1">
        <v>0</v>
      </c>
      <c r="AP1180" s="1">
        <v>0</v>
      </c>
      <c r="AQ1180" s="1" t="s">
        <v>1333</v>
      </c>
      <c r="AR1180" s="1">
        <v>0</v>
      </c>
      <c r="AT1180" s="1" t="s">
        <v>16</v>
      </c>
      <c r="AU1180" s="1" t="s">
        <v>1206</v>
      </c>
      <c r="AV1180" s="1" t="s">
        <v>1452</v>
      </c>
      <c r="AW1180" s="1">
        <v>4</v>
      </c>
      <c r="AX1180" s="1">
        <v>0</v>
      </c>
      <c r="CI1180" s="2">
        <v>41411</v>
      </c>
    </row>
    <row r="1181" spans="1:88" ht="30" x14ac:dyDescent="0.25">
      <c r="A1181" s="1">
        <v>464</v>
      </c>
      <c r="B1181" s="1" t="s">
        <v>717</v>
      </c>
      <c r="G1181" s="5">
        <v>464.2</v>
      </c>
      <c r="H1181" s="1" t="s">
        <v>3230</v>
      </c>
      <c r="I1181" s="1" t="s">
        <v>16</v>
      </c>
      <c r="J1181" s="1" t="s">
        <v>1261</v>
      </c>
      <c r="K1181" s="1" t="s">
        <v>80</v>
      </c>
      <c r="L1181" s="1" t="s">
        <v>16</v>
      </c>
      <c r="M1181" s="1" t="s">
        <v>1413</v>
      </c>
      <c r="N1181" s="2">
        <v>36773</v>
      </c>
      <c r="O1181" s="1" t="s">
        <v>3229</v>
      </c>
      <c r="P1181" s="1">
        <v>434984</v>
      </c>
      <c r="Q1181" s="1">
        <v>311994</v>
      </c>
      <c r="R1181" s="1">
        <v>128</v>
      </c>
      <c r="S1181" s="1" t="s">
        <v>1258</v>
      </c>
      <c r="T1181" s="1" t="s">
        <v>3228</v>
      </c>
      <c r="U1181" s="1">
        <v>5</v>
      </c>
      <c r="V1181" s="1" t="s">
        <v>1194</v>
      </c>
      <c r="W1181" s="1">
        <v>105</v>
      </c>
      <c r="X1181" s="1">
        <v>5</v>
      </c>
      <c r="Y1181" s="1" t="s">
        <v>1256</v>
      </c>
      <c r="Z1181" s="1">
        <v>1</v>
      </c>
      <c r="AA1181" s="1">
        <v>0</v>
      </c>
      <c r="AB1181" s="1">
        <v>0</v>
      </c>
      <c r="AC1181" s="1">
        <v>0</v>
      </c>
      <c r="AD1181" s="1">
        <v>0</v>
      </c>
      <c r="AE1181" s="1">
        <v>0</v>
      </c>
      <c r="AF1181" s="1">
        <v>0</v>
      </c>
      <c r="AG1181" s="1">
        <v>0</v>
      </c>
      <c r="AH1181" s="1">
        <v>0</v>
      </c>
      <c r="AI1181" s="1">
        <v>0</v>
      </c>
      <c r="AJ1181" s="1">
        <v>0</v>
      </c>
      <c r="AK1181" s="1">
        <v>1</v>
      </c>
      <c r="AL1181" s="1">
        <v>0</v>
      </c>
      <c r="AM1181" s="1">
        <v>0</v>
      </c>
      <c r="AN1181" s="1">
        <v>0</v>
      </c>
      <c r="AO1181" s="1">
        <v>0</v>
      </c>
      <c r="AP1181" s="1">
        <v>0</v>
      </c>
      <c r="AQ1181" s="1" t="s">
        <v>1333</v>
      </c>
      <c r="AR1181" s="1">
        <v>0</v>
      </c>
      <c r="AT1181" s="1" t="s">
        <v>16</v>
      </c>
      <c r="AU1181" s="1" t="s">
        <v>1206</v>
      </c>
      <c r="AV1181" s="1" t="s">
        <v>1332</v>
      </c>
      <c r="AW1181" s="1">
        <v>2</v>
      </c>
      <c r="AX1181" s="1">
        <v>0</v>
      </c>
      <c r="CI1181" s="2">
        <v>41411</v>
      </c>
    </row>
    <row r="1182" spans="1:88" ht="30" x14ac:dyDescent="0.25">
      <c r="A1182" s="1">
        <v>464</v>
      </c>
      <c r="B1182" s="1" t="s">
        <v>717</v>
      </c>
      <c r="G1182" s="5">
        <v>464.1</v>
      </c>
      <c r="H1182" s="1" t="s">
        <v>3233</v>
      </c>
      <c r="I1182" s="1" t="s">
        <v>16</v>
      </c>
      <c r="J1182" s="1" t="s">
        <v>1261</v>
      </c>
      <c r="K1182" s="1" t="s">
        <v>80</v>
      </c>
      <c r="L1182" s="1" t="s">
        <v>16</v>
      </c>
      <c r="M1182" s="1" t="s">
        <v>1413</v>
      </c>
      <c r="N1182" s="2">
        <v>36773</v>
      </c>
      <c r="O1182" s="1" t="s">
        <v>3232</v>
      </c>
      <c r="P1182" s="1">
        <v>434977</v>
      </c>
      <c r="Q1182" s="1">
        <v>311979</v>
      </c>
      <c r="R1182" s="1">
        <v>128</v>
      </c>
      <c r="S1182" s="1" t="s">
        <v>1258</v>
      </c>
      <c r="T1182" s="1" t="s">
        <v>3231</v>
      </c>
      <c r="U1182" s="1">
        <v>5</v>
      </c>
      <c r="V1182" s="1" t="s">
        <v>1194</v>
      </c>
      <c r="W1182" s="1">
        <v>105</v>
      </c>
      <c r="X1182" s="1">
        <v>5</v>
      </c>
      <c r="Y1182" s="1" t="s">
        <v>1256</v>
      </c>
      <c r="Z1182" s="1">
        <v>1</v>
      </c>
      <c r="AA1182" s="1">
        <v>0</v>
      </c>
      <c r="AB1182" s="1">
        <v>0</v>
      </c>
      <c r="AC1182" s="1">
        <v>0</v>
      </c>
      <c r="AD1182" s="1">
        <v>0</v>
      </c>
      <c r="AE1182" s="1">
        <v>0</v>
      </c>
      <c r="AF1182" s="1">
        <v>0</v>
      </c>
      <c r="AG1182" s="1">
        <v>0</v>
      </c>
      <c r="AH1182" s="1">
        <v>0</v>
      </c>
      <c r="AI1182" s="1">
        <v>0</v>
      </c>
      <c r="AJ1182" s="1">
        <v>0</v>
      </c>
      <c r="AK1182" s="1">
        <v>1</v>
      </c>
      <c r="AL1182" s="1">
        <v>0</v>
      </c>
      <c r="AM1182" s="1">
        <v>0</v>
      </c>
      <c r="AN1182" s="1">
        <v>0</v>
      </c>
      <c r="AO1182" s="1">
        <v>0</v>
      </c>
      <c r="AP1182" s="1">
        <v>0</v>
      </c>
      <c r="AQ1182" s="1" t="s">
        <v>1333</v>
      </c>
      <c r="AR1182" s="1">
        <v>0</v>
      </c>
      <c r="AT1182" s="1" t="s">
        <v>16</v>
      </c>
      <c r="AU1182" s="1" t="s">
        <v>1206</v>
      </c>
      <c r="AV1182" s="1" t="s">
        <v>1332</v>
      </c>
      <c r="AW1182" s="1">
        <v>2</v>
      </c>
      <c r="AX1182" s="1">
        <v>2</v>
      </c>
      <c r="CI1182" s="2">
        <v>41411</v>
      </c>
    </row>
    <row r="1183" spans="1:88" ht="30" x14ac:dyDescent="0.25">
      <c r="A1183" s="1">
        <v>465</v>
      </c>
      <c r="B1183" s="1" t="s">
        <v>718</v>
      </c>
      <c r="G1183" s="5">
        <v>465.1</v>
      </c>
      <c r="H1183" s="1" t="s">
        <v>3227</v>
      </c>
      <c r="I1183" s="1" t="s">
        <v>16</v>
      </c>
      <c r="J1183" s="1" t="s">
        <v>1261</v>
      </c>
      <c r="K1183" s="1" t="s">
        <v>80</v>
      </c>
      <c r="L1183" s="1" t="s">
        <v>16</v>
      </c>
      <c r="M1183" s="1" t="s">
        <v>1413</v>
      </c>
      <c r="N1183" s="2">
        <v>36773</v>
      </c>
      <c r="O1183" s="1" t="s">
        <v>3226</v>
      </c>
      <c r="P1183" s="1">
        <v>430711</v>
      </c>
      <c r="Q1183" s="1">
        <v>319064</v>
      </c>
      <c r="R1183" s="1">
        <v>128</v>
      </c>
      <c r="S1183" s="1" t="s">
        <v>1258</v>
      </c>
      <c r="T1183" s="1" t="s">
        <v>3225</v>
      </c>
      <c r="U1183" s="1">
        <v>5</v>
      </c>
      <c r="V1183" s="1" t="s">
        <v>1194</v>
      </c>
      <c r="W1183" s="1">
        <v>130</v>
      </c>
      <c r="X1183" s="1">
        <v>5</v>
      </c>
      <c r="Y1183" s="1" t="s">
        <v>1256</v>
      </c>
      <c r="Z1183" s="1">
        <v>1</v>
      </c>
      <c r="AA1183" s="1">
        <v>0</v>
      </c>
      <c r="AB1183" s="1">
        <v>0</v>
      </c>
      <c r="AC1183" s="1">
        <v>0</v>
      </c>
      <c r="AD1183" s="1">
        <v>0</v>
      </c>
      <c r="AE1183" s="1">
        <v>0</v>
      </c>
      <c r="AF1183" s="1">
        <v>0</v>
      </c>
      <c r="AG1183" s="1">
        <v>0</v>
      </c>
      <c r="AH1183" s="1">
        <v>0</v>
      </c>
      <c r="AI1183" s="1">
        <v>0</v>
      </c>
      <c r="AJ1183" s="1">
        <v>0</v>
      </c>
      <c r="AK1183" s="1">
        <v>1</v>
      </c>
      <c r="AL1183" s="1">
        <v>0</v>
      </c>
      <c r="AM1183" s="1">
        <v>0</v>
      </c>
      <c r="AN1183" s="1">
        <v>0</v>
      </c>
      <c r="AO1183" s="1">
        <v>0</v>
      </c>
      <c r="AP1183" s="1">
        <v>0</v>
      </c>
      <c r="AQ1183" s="1" t="s">
        <v>1333</v>
      </c>
      <c r="AR1183" s="1">
        <v>0</v>
      </c>
      <c r="AT1183" s="1" t="s">
        <v>16</v>
      </c>
      <c r="AU1183" s="1" t="s">
        <v>1206</v>
      </c>
      <c r="AV1183" s="1" t="s">
        <v>1332</v>
      </c>
      <c r="AW1183" s="1">
        <v>2</v>
      </c>
      <c r="AX1183" s="1">
        <v>2</v>
      </c>
      <c r="CI1183" s="2">
        <v>41411</v>
      </c>
    </row>
    <row r="1184" spans="1:88" ht="30" x14ac:dyDescent="0.25">
      <c r="A1184" s="1">
        <v>466</v>
      </c>
      <c r="B1184" s="1" t="s">
        <v>719</v>
      </c>
      <c r="G1184" s="5">
        <v>466.4</v>
      </c>
      <c r="H1184" s="1" t="s">
        <v>3217</v>
      </c>
      <c r="I1184" s="1" t="s">
        <v>16</v>
      </c>
      <c r="J1184" s="1" t="s">
        <v>70</v>
      </c>
      <c r="K1184" s="1" t="s">
        <v>123</v>
      </c>
      <c r="L1184" s="1" t="s">
        <v>16</v>
      </c>
      <c r="M1184" s="1" t="s">
        <v>3216</v>
      </c>
      <c r="N1184" s="2">
        <v>36795</v>
      </c>
      <c r="O1184" s="1" t="s">
        <v>3215</v>
      </c>
      <c r="P1184" s="1">
        <v>421835</v>
      </c>
      <c r="Q1184" s="1">
        <v>420653</v>
      </c>
      <c r="R1184" s="1">
        <v>104</v>
      </c>
      <c r="S1184" s="1" t="s">
        <v>1336</v>
      </c>
      <c r="T1184" s="1" t="s">
        <v>3214</v>
      </c>
      <c r="U1184" s="1">
        <v>5</v>
      </c>
      <c r="V1184" s="1" t="s">
        <v>1194</v>
      </c>
      <c r="W1184" s="1">
        <v>50</v>
      </c>
      <c r="X1184" s="1">
        <v>5</v>
      </c>
      <c r="Y1184" s="1" t="s">
        <v>1256</v>
      </c>
      <c r="Z1184" s="1">
        <v>1</v>
      </c>
      <c r="AA1184" s="1">
        <v>0</v>
      </c>
      <c r="AB1184" s="1">
        <v>0</v>
      </c>
      <c r="AC1184" s="1">
        <v>1</v>
      </c>
      <c r="AD1184" s="1">
        <v>0</v>
      </c>
      <c r="AE1184" s="1">
        <v>0</v>
      </c>
      <c r="AF1184" s="1">
        <v>0</v>
      </c>
      <c r="AG1184" s="1">
        <v>0</v>
      </c>
      <c r="AH1184" s="1">
        <v>0</v>
      </c>
      <c r="AI1184" s="1">
        <v>0</v>
      </c>
      <c r="AJ1184" s="1">
        <v>0</v>
      </c>
      <c r="AK1184" s="1">
        <v>1</v>
      </c>
      <c r="AL1184" s="1">
        <v>1</v>
      </c>
      <c r="AM1184" s="1">
        <v>0</v>
      </c>
      <c r="AN1184" s="1">
        <v>0</v>
      </c>
      <c r="AO1184" s="1">
        <v>0</v>
      </c>
      <c r="AP1184" s="1">
        <v>0</v>
      </c>
      <c r="AQ1184" s="1" t="s">
        <v>3213</v>
      </c>
      <c r="AR1184" s="1">
        <v>0</v>
      </c>
      <c r="AT1184" s="1" t="s">
        <v>16</v>
      </c>
      <c r="AU1184" s="1" t="s">
        <v>1206</v>
      </c>
      <c r="AV1184" s="1" t="s">
        <v>1452</v>
      </c>
      <c r="AW1184" s="1">
        <v>4</v>
      </c>
      <c r="AX1184" s="1">
        <v>0</v>
      </c>
      <c r="CI1184" s="2">
        <v>41411</v>
      </c>
    </row>
    <row r="1185" spans="1:88" ht="30" x14ac:dyDescent="0.25">
      <c r="A1185" s="1">
        <v>466</v>
      </c>
      <c r="B1185" s="1" t="s">
        <v>719</v>
      </c>
      <c r="G1185" s="5">
        <v>466.2</v>
      </c>
      <c r="H1185" s="1" t="s">
        <v>1881</v>
      </c>
      <c r="I1185" s="1" t="s">
        <v>16</v>
      </c>
      <c r="J1185" s="1" t="s">
        <v>70</v>
      </c>
      <c r="K1185" s="1" t="s">
        <v>123</v>
      </c>
      <c r="L1185" s="1" t="s">
        <v>16</v>
      </c>
      <c r="M1185" s="1" t="s">
        <v>3216</v>
      </c>
      <c r="N1185" s="2">
        <v>36795</v>
      </c>
      <c r="O1185" s="1" t="s">
        <v>3222</v>
      </c>
      <c r="P1185" s="1">
        <v>421821</v>
      </c>
      <c r="Q1185" s="1">
        <v>420640</v>
      </c>
      <c r="R1185" s="1">
        <v>104</v>
      </c>
      <c r="S1185" s="1" t="s">
        <v>1336</v>
      </c>
      <c r="T1185" s="1" t="s">
        <v>3221</v>
      </c>
      <c r="U1185" s="1">
        <v>5</v>
      </c>
      <c r="V1185" s="1" t="s">
        <v>1194</v>
      </c>
      <c r="W1185" s="1">
        <v>50</v>
      </c>
      <c r="X1185" s="1">
        <v>5</v>
      </c>
      <c r="Y1185" s="1" t="s">
        <v>1256</v>
      </c>
      <c r="Z1185" s="1">
        <v>1</v>
      </c>
      <c r="AA1185" s="1">
        <v>0</v>
      </c>
      <c r="AB1185" s="1">
        <v>0</v>
      </c>
      <c r="AC1185" s="1">
        <v>1</v>
      </c>
      <c r="AD1185" s="1">
        <v>0</v>
      </c>
      <c r="AE1185" s="1">
        <v>0</v>
      </c>
      <c r="AF1185" s="1">
        <v>0</v>
      </c>
      <c r="AG1185" s="1">
        <v>0</v>
      </c>
      <c r="AH1185" s="1">
        <v>0</v>
      </c>
      <c r="AI1185" s="1">
        <v>0</v>
      </c>
      <c r="AJ1185" s="1">
        <v>0</v>
      </c>
      <c r="AK1185" s="1">
        <v>1</v>
      </c>
      <c r="AL1185" s="1">
        <v>1</v>
      </c>
      <c r="AM1185" s="1">
        <v>0</v>
      </c>
      <c r="AN1185" s="1">
        <v>0</v>
      </c>
      <c r="AO1185" s="1">
        <v>0</v>
      </c>
      <c r="AP1185" s="1">
        <v>0</v>
      </c>
      <c r="AQ1185" s="1" t="s">
        <v>3213</v>
      </c>
      <c r="AR1185" s="1">
        <v>0</v>
      </c>
      <c r="AT1185" s="1" t="s">
        <v>16</v>
      </c>
      <c r="AU1185" s="1" t="s">
        <v>1206</v>
      </c>
      <c r="AV1185" s="1" t="s">
        <v>1452</v>
      </c>
      <c r="AW1185" s="1">
        <v>4</v>
      </c>
      <c r="AX1185" s="1">
        <v>0</v>
      </c>
      <c r="CI1185" s="2">
        <v>41411</v>
      </c>
    </row>
    <row r="1186" spans="1:88" ht="30" x14ac:dyDescent="0.25">
      <c r="A1186" s="1">
        <v>466</v>
      </c>
      <c r="B1186" s="1" t="s">
        <v>719</v>
      </c>
      <c r="G1186" s="5">
        <v>466.3</v>
      </c>
      <c r="H1186" s="1" t="s">
        <v>3220</v>
      </c>
      <c r="I1186" s="1" t="s">
        <v>16</v>
      </c>
      <c r="J1186" s="1" t="s">
        <v>70</v>
      </c>
      <c r="K1186" s="1" t="s">
        <v>123</v>
      </c>
      <c r="L1186" s="1" t="s">
        <v>16</v>
      </c>
      <c r="M1186" s="1" t="s">
        <v>3216</v>
      </c>
      <c r="N1186" s="2">
        <v>36795</v>
      </c>
      <c r="O1186" s="1" t="s">
        <v>3219</v>
      </c>
      <c r="P1186" s="1">
        <v>421819</v>
      </c>
      <c r="Q1186" s="1">
        <v>420664</v>
      </c>
      <c r="R1186" s="1">
        <v>104</v>
      </c>
      <c r="S1186" s="1" t="s">
        <v>1336</v>
      </c>
      <c r="T1186" s="1" t="s">
        <v>3218</v>
      </c>
      <c r="U1186" s="1">
        <v>5</v>
      </c>
      <c r="V1186" s="1" t="s">
        <v>1194</v>
      </c>
      <c r="W1186" s="1">
        <v>50</v>
      </c>
      <c r="X1186" s="1">
        <v>5</v>
      </c>
      <c r="Y1186" s="1" t="s">
        <v>1256</v>
      </c>
      <c r="Z1186" s="1">
        <v>1</v>
      </c>
      <c r="AA1186" s="1">
        <v>0</v>
      </c>
      <c r="AB1186" s="1">
        <v>0</v>
      </c>
      <c r="AC1186" s="1">
        <v>1</v>
      </c>
      <c r="AD1186" s="1">
        <v>0</v>
      </c>
      <c r="AE1186" s="1">
        <v>0</v>
      </c>
      <c r="AF1186" s="1">
        <v>0</v>
      </c>
      <c r="AG1186" s="1">
        <v>0</v>
      </c>
      <c r="AH1186" s="1">
        <v>0</v>
      </c>
      <c r="AI1186" s="1">
        <v>0</v>
      </c>
      <c r="AJ1186" s="1">
        <v>0</v>
      </c>
      <c r="AK1186" s="1">
        <v>1</v>
      </c>
      <c r="AL1186" s="1">
        <v>1</v>
      </c>
      <c r="AM1186" s="1">
        <v>0</v>
      </c>
      <c r="AN1186" s="1">
        <v>0</v>
      </c>
      <c r="AO1186" s="1">
        <v>0</v>
      </c>
      <c r="AP1186" s="1">
        <v>0</v>
      </c>
      <c r="AQ1186" s="1" t="s">
        <v>3213</v>
      </c>
      <c r="AR1186" s="1">
        <v>0</v>
      </c>
      <c r="AT1186" s="1" t="s">
        <v>16</v>
      </c>
      <c r="AU1186" s="1" t="s">
        <v>1206</v>
      </c>
      <c r="AV1186" s="1" t="s">
        <v>1452</v>
      </c>
      <c r="AW1186" s="1">
        <v>4</v>
      </c>
      <c r="AX1186" s="1">
        <v>0</v>
      </c>
      <c r="CI1186" s="2">
        <v>41411</v>
      </c>
    </row>
    <row r="1187" spans="1:88" ht="30" x14ac:dyDescent="0.25">
      <c r="A1187" s="1">
        <v>466</v>
      </c>
      <c r="B1187" s="1" t="s">
        <v>719</v>
      </c>
      <c r="G1187" s="5">
        <v>466.1</v>
      </c>
      <c r="H1187" s="1" t="s">
        <v>1878</v>
      </c>
      <c r="I1187" s="1" t="s">
        <v>16</v>
      </c>
      <c r="J1187" s="1" t="s">
        <v>70</v>
      </c>
      <c r="K1187" s="1" t="s">
        <v>123</v>
      </c>
      <c r="L1187" s="1" t="s">
        <v>16</v>
      </c>
      <c r="M1187" s="1" t="s">
        <v>3216</v>
      </c>
      <c r="N1187" s="2">
        <v>36795</v>
      </c>
      <c r="O1187" s="1" t="s">
        <v>3224</v>
      </c>
      <c r="P1187" s="1">
        <v>421793</v>
      </c>
      <c r="Q1187" s="1">
        <v>420655</v>
      </c>
      <c r="R1187" s="1">
        <v>104</v>
      </c>
      <c r="S1187" s="1" t="s">
        <v>1336</v>
      </c>
      <c r="T1187" s="1" t="s">
        <v>3223</v>
      </c>
      <c r="U1187" s="1">
        <v>5</v>
      </c>
      <c r="V1187" s="1" t="s">
        <v>1194</v>
      </c>
      <c r="W1187" s="1">
        <v>50</v>
      </c>
      <c r="X1187" s="1">
        <v>5</v>
      </c>
      <c r="Y1187" s="1" t="s">
        <v>1256</v>
      </c>
      <c r="Z1187" s="1">
        <v>1</v>
      </c>
      <c r="AA1187" s="1">
        <v>0</v>
      </c>
      <c r="AB1187" s="1">
        <v>0</v>
      </c>
      <c r="AC1187" s="1">
        <v>1</v>
      </c>
      <c r="AD1187" s="1">
        <v>0</v>
      </c>
      <c r="AE1187" s="1">
        <v>0</v>
      </c>
      <c r="AF1187" s="1">
        <v>0</v>
      </c>
      <c r="AG1187" s="1">
        <v>0</v>
      </c>
      <c r="AH1187" s="1">
        <v>0</v>
      </c>
      <c r="AI1187" s="1">
        <v>0</v>
      </c>
      <c r="AJ1187" s="1">
        <v>0</v>
      </c>
      <c r="AK1187" s="1">
        <v>1</v>
      </c>
      <c r="AL1187" s="1">
        <v>1</v>
      </c>
      <c r="AM1187" s="1">
        <v>0</v>
      </c>
      <c r="AN1187" s="1">
        <v>0</v>
      </c>
      <c r="AO1187" s="1">
        <v>0</v>
      </c>
      <c r="AP1187" s="1">
        <v>0</v>
      </c>
      <c r="AQ1187" s="1" t="s">
        <v>3213</v>
      </c>
      <c r="AR1187" s="1">
        <v>0</v>
      </c>
      <c r="AT1187" s="1" t="s">
        <v>16</v>
      </c>
      <c r="AU1187" s="1" t="s">
        <v>1206</v>
      </c>
      <c r="AV1187" s="1" t="s">
        <v>1452</v>
      </c>
      <c r="AW1187" s="1">
        <v>4</v>
      </c>
      <c r="AX1187" s="1">
        <v>4</v>
      </c>
      <c r="CI1187" s="2">
        <v>41411</v>
      </c>
    </row>
    <row r="1188" spans="1:88" s="2" customFormat="1" ht="30" x14ac:dyDescent="0.25">
      <c r="A1188" s="1">
        <v>467</v>
      </c>
      <c r="B1188" s="1" t="s">
        <v>720</v>
      </c>
      <c r="C1188" s="1"/>
      <c r="D1188" s="1"/>
      <c r="E1188" s="1"/>
      <c r="F1188" s="1"/>
      <c r="G1188" s="5">
        <v>467.1</v>
      </c>
      <c r="H1188" s="1" t="s">
        <v>3212</v>
      </c>
      <c r="I1188" s="1" t="s">
        <v>16</v>
      </c>
      <c r="J1188" s="1" t="s">
        <v>995</v>
      </c>
      <c r="K1188" s="1" t="s">
        <v>34</v>
      </c>
      <c r="L1188" s="1" t="s">
        <v>16</v>
      </c>
      <c r="M1188" s="1" t="s">
        <v>1413</v>
      </c>
      <c r="N1188" s="2">
        <v>36852</v>
      </c>
      <c r="O1188" s="1" t="s">
        <v>3211</v>
      </c>
      <c r="P1188" s="1">
        <v>419213</v>
      </c>
      <c r="Q1188" s="1">
        <v>564236</v>
      </c>
      <c r="R1188" s="1">
        <v>88</v>
      </c>
      <c r="S1188" s="1" t="s">
        <v>1163</v>
      </c>
      <c r="T1188" s="1" t="s">
        <v>3210</v>
      </c>
      <c r="U1188" s="1">
        <v>20</v>
      </c>
      <c r="V1188" s="1" t="s">
        <v>1194</v>
      </c>
      <c r="W1188" s="1">
        <v>0</v>
      </c>
      <c r="X1188" s="1">
        <v>20</v>
      </c>
      <c r="Y1188" s="1"/>
      <c r="Z1188" s="1">
        <v>1</v>
      </c>
      <c r="AA1188" s="1">
        <v>1</v>
      </c>
      <c r="AB1188" s="1">
        <v>0</v>
      </c>
      <c r="AC1188" s="1">
        <v>0</v>
      </c>
      <c r="AD1188" s="1">
        <v>0</v>
      </c>
      <c r="AE1188" s="1">
        <v>0</v>
      </c>
      <c r="AF1188" s="1">
        <v>0</v>
      </c>
      <c r="AG1188" s="1">
        <v>0</v>
      </c>
      <c r="AH1188" s="1">
        <v>0</v>
      </c>
      <c r="AI1188" s="1">
        <v>1</v>
      </c>
      <c r="AJ1188" s="1">
        <v>0</v>
      </c>
      <c r="AK1188" s="1">
        <v>0</v>
      </c>
      <c r="AL1188" s="1">
        <v>0</v>
      </c>
      <c r="AM1188" s="1">
        <v>0</v>
      </c>
      <c r="AN1188" s="1">
        <v>0</v>
      </c>
      <c r="AO1188" s="1">
        <v>0</v>
      </c>
      <c r="AP1188" s="1">
        <v>0</v>
      </c>
      <c r="AQ1188" s="1" t="s">
        <v>1465</v>
      </c>
      <c r="AR1188" s="1">
        <v>0</v>
      </c>
      <c r="AS1188" s="1"/>
      <c r="AT1188" s="1" t="s">
        <v>16</v>
      </c>
      <c r="AU1188" s="1" t="s">
        <v>1162</v>
      </c>
      <c r="AV1188" s="1" t="s">
        <v>1332</v>
      </c>
      <c r="AW1188" s="1">
        <v>2</v>
      </c>
      <c r="AX1188" s="1">
        <v>2</v>
      </c>
      <c r="AY1188" s="1"/>
      <c r="AZ1188" s="1" t="s">
        <v>1065</v>
      </c>
      <c r="BA1188" s="1"/>
      <c r="BB1188" s="1" t="s">
        <v>1543</v>
      </c>
      <c r="BC1188" s="1"/>
      <c r="BD1188" s="1" t="s">
        <v>1673</v>
      </c>
      <c r="BE1188" s="1" t="s">
        <v>1332</v>
      </c>
      <c r="BF1188" s="3">
        <v>2</v>
      </c>
      <c r="BG1188" s="1" t="s">
        <v>1673</v>
      </c>
      <c r="BH1188" s="1" t="s">
        <v>1135</v>
      </c>
      <c r="BI1188" s="1" t="s">
        <v>1173</v>
      </c>
      <c r="BJ1188" s="1" t="s">
        <v>1172</v>
      </c>
      <c r="BK1188" s="1" t="s">
        <v>1267</v>
      </c>
      <c r="BL1188" s="1" t="s">
        <v>1108</v>
      </c>
      <c r="BM1188" s="1" t="s">
        <v>1107</v>
      </c>
      <c r="BN1188" s="1">
        <v>0</v>
      </c>
      <c r="BO1188" s="1" t="s">
        <v>3209</v>
      </c>
      <c r="BP1188" s="1"/>
      <c r="BQ1188" s="1"/>
      <c r="BR1188" s="1"/>
      <c r="BS1188" s="1"/>
      <c r="BT1188" s="1" t="s">
        <v>1106</v>
      </c>
      <c r="BU1188" s="1"/>
      <c r="BV1188" s="1"/>
      <c r="BW1188" s="1" t="s">
        <v>1106</v>
      </c>
      <c r="BX1188" s="1" t="s">
        <v>1383</v>
      </c>
      <c r="BY1188" s="1" t="s">
        <v>1383</v>
      </c>
      <c r="BZ1188" s="1" t="s">
        <v>1106</v>
      </c>
      <c r="CA1188" s="1" t="s">
        <v>1383</v>
      </c>
      <c r="CB1188" s="1" t="s">
        <v>1383</v>
      </c>
      <c r="CC1188" s="1" t="s">
        <v>1106</v>
      </c>
      <c r="CD1188" s="1" t="s">
        <v>1383</v>
      </c>
      <c r="CE1188" s="1" t="s">
        <v>1383</v>
      </c>
      <c r="CF1188" s="1" t="s">
        <v>1383</v>
      </c>
      <c r="CG1188" s="1" t="s">
        <v>1383</v>
      </c>
      <c r="CH1188" s="1" t="s">
        <v>1383</v>
      </c>
      <c r="CI1188" s="2">
        <v>41411</v>
      </c>
      <c r="CJ1188" s="2">
        <v>41411</v>
      </c>
    </row>
    <row r="1189" spans="1:88" s="2" customFormat="1" ht="30" x14ac:dyDescent="0.25">
      <c r="A1189" s="1">
        <v>468</v>
      </c>
      <c r="B1189" s="1" t="s">
        <v>721</v>
      </c>
      <c r="C1189" s="1"/>
      <c r="D1189" s="1"/>
      <c r="E1189" s="1"/>
      <c r="F1189" s="1"/>
      <c r="G1189" s="5">
        <v>468.2</v>
      </c>
      <c r="H1189" s="1" t="s">
        <v>3205</v>
      </c>
      <c r="I1189" s="1" t="s">
        <v>16</v>
      </c>
      <c r="J1189" s="1" t="s">
        <v>995</v>
      </c>
      <c r="K1189" s="1" t="s">
        <v>34</v>
      </c>
      <c r="L1189" s="1" t="s">
        <v>16</v>
      </c>
      <c r="M1189" s="1" t="s">
        <v>1413</v>
      </c>
      <c r="N1189" s="2">
        <v>36852</v>
      </c>
      <c r="O1189" s="1" t="s">
        <v>3204</v>
      </c>
      <c r="P1189" s="1">
        <v>419199</v>
      </c>
      <c r="Q1189" s="1">
        <v>562795</v>
      </c>
      <c r="R1189" s="1">
        <v>88</v>
      </c>
      <c r="S1189" s="1" t="s">
        <v>1163</v>
      </c>
      <c r="T1189" s="1" t="s">
        <v>3203</v>
      </c>
      <c r="U1189" s="1">
        <v>3</v>
      </c>
      <c r="V1189" s="1" t="s">
        <v>1207</v>
      </c>
      <c r="W1189" s="1">
        <v>10</v>
      </c>
      <c r="X1189" s="1">
        <v>5</v>
      </c>
      <c r="Y1189" s="1" t="s">
        <v>1256</v>
      </c>
      <c r="Z1189" s="1">
        <v>1</v>
      </c>
      <c r="AA1189" s="1">
        <v>1</v>
      </c>
      <c r="AB1189" s="1">
        <v>0</v>
      </c>
      <c r="AC1189" s="1">
        <v>0</v>
      </c>
      <c r="AD1189" s="1">
        <v>0</v>
      </c>
      <c r="AE1189" s="1">
        <v>0</v>
      </c>
      <c r="AF1189" s="1">
        <v>0</v>
      </c>
      <c r="AG1189" s="1">
        <v>0</v>
      </c>
      <c r="AH1189" s="1">
        <v>1</v>
      </c>
      <c r="AI1189" s="1">
        <v>1</v>
      </c>
      <c r="AJ1189" s="1">
        <v>0</v>
      </c>
      <c r="AK1189" s="1">
        <v>0</v>
      </c>
      <c r="AL1189" s="1">
        <v>0</v>
      </c>
      <c r="AM1189" s="1">
        <v>0</v>
      </c>
      <c r="AN1189" s="1">
        <v>0</v>
      </c>
      <c r="AO1189" s="1">
        <v>0</v>
      </c>
      <c r="AP1189" s="1">
        <v>0</v>
      </c>
      <c r="AQ1189" s="1" t="s">
        <v>1580</v>
      </c>
      <c r="AR1189" s="1">
        <v>0</v>
      </c>
      <c r="AS1189" s="1"/>
      <c r="AT1189" s="1" t="s">
        <v>16</v>
      </c>
      <c r="AU1189" s="1" t="s">
        <v>1162</v>
      </c>
      <c r="AV1189" s="1" t="s">
        <v>1332</v>
      </c>
      <c r="AW1189" s="1">
        <v>2</v>
      </c>
      <c r="AX1189" s="1">
        <v>0</v>
      </c>
      <c r="AY1189" s="1" t="s">
        <v>3202</v>
      </c>
      <c r="AZ1189" s="1" t="s">
        <v>1065</v>
      </c>
      <c r="BA1189" s="1"/>
      <c r="BB1189" s="1" t="s">
        <v>1543</v>
      </c>
      <c r="BC1189" s="1"/>
      <c r="BD1189" s="1" t="s">
        <v>1673</v>
      </c>
      <c r="BE1189" s="1" t="s">
        <v>1332</v>
      </c>
      <c r="BF1189" s="3">
        <v>2</v>
      </c>
      <c r="BG1189" s="1" t="s">
        <v>1673</v>
      </c>
      <c r="BH1189" s="1" t="s">
        <v>1135</v>
      </c>
      <c r="BI1189" s="1" t="s">
        <v>1173</v>
      </c>
      <c r="BJ1189" s="1" t="s">
        <v>1172</v>
      </c>
      <c r="BK1189" s="1" t="s">
        <v>1267</v>
      </c>
      <c r="BL1189" s="1" t="s">
        <v>1108</v>
      </c>
      <c r="BM1189" s="1" t="s">
        <v>1107</v>
      </c>
      <c r="BN1189" s="1">
        <v>1</v>
      </c>
      <c r="BO1189" s="1" t="s">
        <v>3201</v>
      </c>
      <c r="BP1189" s="1"/>
      <c r="BQ1189" s="1"/>
      <c r="BR1189" s="1"/>
      <c r="BS1189" s="1"/>
      <c r="BT1189" s="1" t="s">
        <v>1106</v>
      </c>
      <c r="BU1189" s="1"/>
      <c r="BV1189" s="1"/>
      <c r="BW1189" s="1" t="s">
        <v>1106</v>
      </c>
      <c r="BX1189" s="1" t="s">
        <v>1383</v>
      </c>
      <c r="BY1189" s="1" t="s">
        <v>1383</v>
      </c>
      <c r="BZ1189" s="1" t="s">
        <v>1106</v>
      </c>
      <c r="CA1189" s="1" t="s">
        <v>1383</v>
      </c>
      <c r="CB1189" s="1" t="s">
        <v>1383</v>
      </c>
      <c r="CC1189" s="1" t="s">
        <v>1106</v>
      </c>
      <c r="CD1189" s="1" t="s">
        <v>1383</v>
      </c>
      <c r="CE1189" s="1" t="s">
        <v>1383</v>
      </c>
      <c r="CF1189" s="1" t="s">
        <v>1383</v>
      </c>
      <c r="CG1189" s="1" t="s">
        <v>1383</v>
      </c>
      <c r="CH1189" s="1" t="s">
        <v>1383</v>
      </c>
      <c r="CI1189" s="2">
        <v>41411</v>
      </c>
      <c r="CJ1189" s="2">
        <v>41411</v>
      </c>
    </row>
    <row r="1190" spans="1:88" s="2" customFormat="1" ht="30" x14ac:dyDescent="0.25">
      <c r="A1190" s="1">
        <v>468</v>
      </c>
      <c r="B1190" s="1" t="s">
        <v>721</v>
      </c>
      <c r="C1190" s="1"/>
      <c r="D1190" s="1"/>
      <c r="E1190" s="1"/>
      <c r="F1190" s="1"/>
      <c r="G1190" s="5">
        <v>468.1</v>
      </c>
      <c r="H1190" s="1" t="s">
        <v>3208</v>
      </c>
      <c r="I1190" s="1" t="s">
        <v>16</v>
      </c>
      <c r="J1190" s="1" t="s">
        <v>995</v>
      </c>
      <c r="K1190" s="1" t="s">
        <v>34</v>
      </c>
      <c r="L1190" s="1" t="s">
        <v>16</v>
      </c>
      <c r="M1190" s="1" t="s">
        <v>1413</v>
      </c>
      <c r="N1190" s="2">
        <v>36852</v>
      </c>
      <c r="O1190" s="1" t="s">
        <v>3207</v>
      </c>
      <c r="P1190" s="1">
        <v>419163</v>
      </c>
      <c r="Q1190" s="1">
        <v>562798</v>
      </c>
      <c r="R1190" s="1">
        <v>88</v>
      </c>
      <c r="S1190" s="1" t="s">
        <v>1163</v>
      </c>
      <c r="T1190" s="1" t="s">
        <v>3206</v>
      </c>
      <c r="U1190" s="1">
        <v>5</v>
      </c>
      <c r="V1190" s="1" t="s">
        <v>1194</v>
      </c>
      <c r="W1190" s="1">
        <v>10</v>
      </c>
      <c r="X1190" s="1">
        <v>5</v>
      </c>
      <c r="Y1190" s="1" t="s">
        <v>1256</v>
      </c>
      <c r="Z1190" s="1">
        <v>1</v>
      </c>
      <c r="AA1190" s="1">
        <v>0</v>
      </c>
      <c r="AB1190" s="1">
        <v>0</v>
      </c>
      <c r="AC1190" s="1">
        <v>1</v>
      </c>
      <c r="AD1190" s="1">
        <v>0</v>
      </c>
      <c r="AE1190" s="1">
        <v>0</v>
      </c>
      <c r="AF1190" s="1">
        <v>0</v>
      </c>
      <c r="AG1190" s="1">
        <v>0</v>
      </c>
      <c r="AH1190" s="1">
        <v>0</v>
      </c>
      <c r="AI1190" s="1">
        <v>0</v>
      </c>
      <c r="AJ1190" s="1">
        <v>0</v>
      </c>
      <c r="AK1190" s="1">
        <v>0</v>
      </c>
      <c r="AL1190" s="1">
        <v>0</v>
      </c>
      <c r="AM1190" s="1">
        <v>0</v>
      </c>
      <c r="AN1190" s="1">
        <v>0</v>
      </c>
      <c r="AO1190" s="1">
        <v>0</v>
      </c>
      <c r="AP1190" s="1">
        <v>0</v>
      </c>
      <c r="AQ1190" s="1" t="s">
        <v>1326</v>
      </c>
      <c r="AR1190" s="1">
        <v>0</v>
      </c>
      <c r="AS1190" s="1"/>
      <c r="AT1190" s="1" t="s">
        <v>16</v>
      </c>
      <c r="AU1190" s="1" t="s">
        <v>1162</v>
      </c>
      <c r="AV1190" s="1" t="s">
        <v>1332</v>
      </c>
      <c r="AW1190" s="1">
        <v>2</v>
      </c>
      <c r="AX1190" s="1">
        <v>2</v>
      </c>
      <c r="AY1190" s="1"/>
      <c r="AZ1190" s="1"/>
      <c r="BA1190" s="1"/>
      <c r="BB1190" s="1"/>
      <c r="BC1190" s="1"/>
      <c r="BD1190" s="1"/>
      <c r="BE1190" s="1"/>
      <c r="BF1190" s="3"/>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2">
        <v>41411</v>
      </c>
    </row>
    <row r="1191" spans="1:88" s="2" customFormat="1" ht="30" x14ac:dyDescent="0.25">
      <c r="A1191" s="1">
        <v>469</v>
      </c>
      <c r="B1191" s="1" t="s">
        <v>722</v>
      </c>
      <c r="C1191" s="1"/>
      <c r="D1191" s="1"/>
      <c r="E1191" s="1"/>
      <c r="F1191" s="1"/>
      <c r="G1191" s="5">
        <v>469.1</v>
      </c>
      <c r="H1191" s="1" t="s">
        <v>2704</v>
      </c>
      <c r="I1191" s="1" t="s">
        <v>16</v>
      </c>
      <c r="J1191" s="1" t="s">
        <v>995</v>
      </c>
      <c r="K1191" s="1" t="s">
        <v>170</v>
      </c>
      <c r="L1191" s="1" t="s">
        <v>16</v>
      </c>
      <c r="M1191" s="1" t="s">
        <v>1413</v>
      </c>
      <c r="N1191" s="2">
        <v>36852</v>
      </c>
      <c r="O1191" s="1" t="s">
        <v>3200</v>
      </c>
      <c r="P1191" s="1">
        <v>431365</v>
      </c>
      <c r="Q1191" s="1">
        <v>565825</v>
      </c>
      <c r="R1191" s="1">
        <v>88</v>
      </c>
      <c r="S1191" s="1" t="s">
        <v>1163</v>
      </c>
      <c r="T1191" s="1" t="s">
        <v>3199</v>
      </c>
      <c r="U1191" s="1">
        <v>20</v>
      </c>
      <c r="V1191" s="1" t="s">
        <v>1194</v>
      </c>
      <c r="W1191" s="1">
        <v>0</v>
      </c>
      <c r="X1191" s="1">
        <v>5</v>
      </c>
      <c r="Y1191" s="1" t="s">
        <v>1256</v>
      </c>
      <c r="Z1191" s="1">
        <v>1</v>
      </c>
      <c r="AA1191" s="1">
        <v>1</v>
      </c>
      <c r="AB1191" s="1">
        <v>0</v>
      </c>
      <c r="AC1191" s="1">
        <v>0</v>
      </c>
      <c r="AD1191" s="1">
        <v>0</v>
      </c>
      <c r="AE1191" s="1">
        <v>0</v>
      </c>
      <c r="AF1191" s="1">
        <v>0</v>
      </c>
      <c r="AG1191" s="1">
        <v>0</v>
      </c>
      <c r="AH1191" s="1">
        <v>0</v>
      </c>
      <c r="AI1191" s="1">
        <v>0</v>
      </c>
      <c r="AJ1191" s="1">
        <v>0</v>
      </c>
      <c r="AK1191" s="1">
        <v>0</v>
      </c>
      <c r="AL1191" s="1">
        <v>0</v>
      </c>
      <c r="AM1191" s="1">
        <v>0</v>
      </c>
      <c r="AN1191" s="1">
        <v>0</v>
      </c>
      <c r="AO1191" s="1">
        <v>0</v>
      </c>
      <c r="AP1191" s="1">
        <v>0</v>
      </c>
      <c r="AQ1191" s="1" t="s">
        <v>1741</v>
      </c>
      <c r="AR1191" s="1">
        <v>0</v>
      </c>
      <c r="AS1191" s="1"/>
      <c r="AT1191" s="1" t="s">
        <v>16</v>
      </c>
      <c r="AU1191" s="1" t="s">
        <v>1162</v>
      </c>
      <c r="AV1191" s="1" t="s">
        <v>1332</v>
      </c>
      <c r="AW1191" s="1">
        <v>2</v>
      </c>
      <c r="AX1191" s="1">
        <v>2</v>
      </c>
      <c r="AY1191" s="1"/>
      <c r="AZ1191" s="1" t="s">
        <v>1065</v>
      </c>
      <c r="BA1191" s="1"/>
      <c r="BB1191" s="1" t="s">
        <v>3198</v>
      </c>
      <c r="BC1191" s="1"/>
      <c r="BD1191" s="1" t="s">
        <v>1673</v>
      </c>
      <c r="BE1191" s="1" t="s">
        <v>1332</v>
      </c>
      <c r="BF1191" s="3">
        <v>2</v>
      </c>
      <c r="BG1191" s="1" t="s">
        <v>3191</v>
      </c>
      <c r="BH1191" s="1" t="s">
        <v>1135</v>
      </c>
      <c r="BI1191" s="1" t="s">
        <v>1173</v>
      </c>
      <c r="BJ1191" s="1" t="s">
        <v>1172</v>
      </c>
      <c r="BK1191" s="1" t="s">
        <v>1267</v>
      </c>
      <c r="BL1191" s="1" t="s">
        <v>1108</v>
      </c>
      <c r="BM1191" s="1" t="s">
        <v>1107</v>
      </c>
      <c r="BN1191" s="1">
        <v>1</v>
      </c>
      <c r="BO1191" s="1" t="s">
        <v>3197</v>
      </c>
      <c r="BP1191" s="1"/>
      <c r="BQ1191" s="1"/>
      <c r="BR1191" s="1"/>
      <c r="BS1191" s="1"/>
      <c r="BT1191" s="1" t="s">
        <v>1106</v>
      </c>
      <c r="BU1191" s="1"/>
      <c r="BV1191" s="1"/>
      <c r="BW1191" s="1" t="s">
        <v>1106</v>
      </c>
      <c r="BX1191" s="1" t="s">
        <v>1383</v>
      </c>
      <c r="BY1191" s="1" t="s">
        <v>1383</v>
      </c>
      <c r="BZ1191" s="1" t="s">
        <v>1106</v>
      </c>
      <c r="CA1191" s="1" t="s">
        <v>1383</v>
      </c>
      <c r="CB1191" s="1" t="s">
        <v>1383</v>
      </c>
      <c r="CC1191" s="1" t="s">
        <v>1106</v>
      </c>
      <c r="CD1191" s="1" t="s">
        <v>1383</v>
      </c>
      <c r="CE1191" s="1" t="s">
        <v>1383</v>
      </c>
      <c r="CF1191" s="1" t="s">
        <v>1383</v>
      </c>
      <c r="CG1191" s="1" t="s">
        <v>1383</v>
      </c>
      <c r="CH1191" s="1" t="s">
        <v>1383</v>
      </c>
      <c r="CI1191" s="2">
        <v>41411</v>
      </c>
      <c r="CJ1191" s="2">
        <v>41411</v>
      </c>
    </row>
    <row r="1192" spans="1:88" s="2" customFormat="1" ht="30" x14ac:dyDescent="0.25">
      <c r="A1192" s="1">
        <v>469</v>
      </c>
      <c r="B1192" s="1" t="s">
        <v>722</v>
      </c>
      <c r="C1192" s="1"/>
      <c r="D1192" s="1"/>
      <c r="E1192" s="1"/>
      <c r="F1192" s="1"/>
      <c r="G1192" s="5">
        <v>469.2</v>
      </c>
      <c r="H1192" s="1" t="s">
        <v>3196</v>
      </c>
      <c r="I1192" s="1" t="s">
        <v>16</v>
      </c>
      <c r="J1192" s="1" t="s">
        <v>995</v>
      </c>
      <c r="K1192" s="1" t="s">
        <v>170</v>
      </c>
      <c r="L1192" s="1" t="s">
        <v>16</v>
      </c>
      <c r="M1192" s="1" t="s">
        <v>1413</v>
      </c>
      <c r="N1192" s="2">
        <v>36852</v>
      </c>
      <c r="O1192" s="1"/>
      <c r="P1192" s="1">
        <v>431260</v>
      </c>
      <c r="Q1192" s="1">
        <v>565634</v>
      </c>
      <c r="R1192" s="1">
        <v>88</v>
      </c>
      <c r="S1192" s="1" t="s">
        <v>1163</v>
      </c>
      <c r="T1192" s="1" t="s">
        <v>3195</v>
      </c>
      <c r="U1192" s="1">
        <v>20</v>
      </c>
      <c r="V1192" s="1" t="s">
        <v>1529</v>
      </c>
      <c r="W1192" s="1">
        <v>0</v>
      </c>
      <c r="X1192" s="1">
        <v>20</v>
      </c>
      <c r="Y1192" s="1"/>
      <c r="Z1192" s="1">
        <v>1</v>
      </c>
      <c r="AA1192" s="1">
        <v>1</v>
      </c>
      <c r="AB1192" s="1">
        <v>0</v>
      </c>
      <c r="AC1192" s="1">
        <v>0</v>
      </c>
      <c r="AD1192" s="1">
        <v>0</v>
      </c>
      <c r="AE1192" s="1">
        <v>0</v>
      </c>
      <c r="AF1192" s="1">
        <v>0</v>
      </c>
      <c r="AG1192" s="1">
        <v>0</v>
      </c>
      <c r="AH1192" s="1">
        <v>0</v>
      </c>
      <c r="AI1192" s="1">
        <v>0</v>
      </c>
      <c r="AJ1192" s="1">
        <v>0</v>
      </c>
      <c r="AK1192" s="1">
        <v>1</v>
      </c>
      <c r="AL1192" s="1">
        <v>0</v>
      </c>
      <c r="AM1192" s="1">
        <v>0</v>
      </c>
      <c r="AN1192" s="1">
        <v>0</v>
      </c>
      <c r="AO1192" s="1">
        <v>0</v>
      </c>
      <c r="AP1192" s="1">
        <v>0</v>
      </c>
      <c r="AQ1192" s="1" t="s">
        <v>3194</v>
      </c>
      <c r="AR1192" s="1">
        <v>0</v>
      </c>
      <c r="AS1192" s="1"/>
      <c r="AT1192" s="1" t="s">
        <v>16</v>
      </c>
      <c r="AU1192" s="1" t="s">
        <v>1162</v>
      </c>
      <c r="AV1192" s="1" t="s">
        <v>1332</v>
      </c>
      <c r="AW1192" s="1">
        <v>2</v>
      </c>
      <c r="AX1192" s="1">
        <v>0</v>
      </c>
      <c r="AY1192" s="1"/>
      <c r="AZ1192" s="1"/>
      <c r="BA1192" s="1"/>
      <c r="BB1192" s="1"/>
      <c r="BC1192" s="1"/>
      <c r="BD1192" s="1"/>
      <c r="BE1192" s="1"/>
      <c r="BF1192" s="3"/>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2">
        <v>41411</v>
      </c>
    </row>
    <row r="1193" spans="1:88" s="2" customFormat="1" ht="30" x14ac:dyDescent="0.25">
      <c r="A1193" s="1">
        <v>470</v>
      </c>
      <c r="B1193" s="1" t="s">
        <v>723</v>
      </c>
      <c r="C1193" s="1"/>
      <c r="D1193" s="1"/>
      <c r="E1193" s="1"/>
      <c r="F1193" s="1"/>
      <c r="G1193" s="5">
        <v>470.1</v>
      </c>
      <c r="H1193" s="1" t="s">
        <v>2704</v>
      </c>
      <c r="I1193" s="1" t="s">
        <v>16</v>
      </c>
      <c r="J1193" s="1" t="s">
        <v>995</v>
      </c>
      <c r="K1193" s="1" t="s">
        <v>659</v>
      </c>
      <c r="L1193" s="1" t="s">
        <v>16</v>
      </c>
      <c r="M1193" s="1" t="s">
        <v>1413</v>
      </c>
      <c r="N1193" s="2">
        <v>36852</v>
      </c>
      <c r="O1193" s="1" t="s">
        <v>3193</v>
      </c>
      <c r="P1193" s="1">
        <v>431312</v>
      </c>
      <c r="Q1193" s="1">
        <v>566070</v>
      </c>
      <c r="R1193" s="1">
        <v>88</v>
      </c>
      <c r="S1193" s="1" t="s">
        <v>1163</v>
      </c>
      <c r="T1193" s="1" t="s">
        <v>3192</v>
      </c>
      <c r="U1193" s="1">
        <v>30</v>
      </c>
      <c r="V1193" s="1" t="s">
        <v>1194</v>
      </c>
      <c r="W1193" s="1">
        <v>0</v>
      </c>
      <c r="X1193" s="1">
        <v>20</v>
      </c>
      <c r="Y1193" s="1"/>
      <c r="Z1193" s="1">
        <v>1</v>
      </c>
      <c r="AA1193" s="1">
        <v>1</v>
      </c>
      <c r="AB1193" s="1">
        <v>0</v>
      </c>
      <c r="AC1193" s="1">
        <v>0</v>
      </c>
      <c r="AD1193" s="1">
        <v>0</v>
      </c>
      <c r="AE1193" s="1">
        <v>0</v>
      </c>
      <c r="AF1193" s="1">
        <v>0</v>
      </c>
      <c r="AG1193" s="1">
        <v>0</v>
      </c>
      <c r="AH1193" s="1">
        <v>0</v>
      </c>
      <c r="AI1193" s="1">
        <v>1</v>
      </c>
      <c r="AJ1193" s="1">
        <v>0</v>
      </c>
      <c r="AK1193" s="1">
        <v>0</v>
      </c>
      <c r="AL1193" s="1">
        <v>0</v>
      </c>
      <c r="AM1193" s="1">
        <v>0</v>
      </c>
      <c r="AN1193" s="1">
        <v>0</v>
      </c>
      <c r="AO1193" s="1">
        <v>0</v>
      </c>
      <c r="AP1193" s="1">
        <v>0</v>
      </c>
      <c r="AQ1193" s="1" t="s">
        <v>1465</v>
      </c>
      <c r="AR1193" s="1">
        <v>0</v>
      </c>
      <c r="AS1193" s="1"/>
      <c r="AT1193" s="1" t="s">
        <v>16</v>
      </c>
      <c r="AU1193" s="1" t="s">
        <v>1162</v>
      </c>
      <c r="AV1193" s="1" t="s">
        <v>1332</v>
      </c>
      <c r="AW1193" s="1">
        <v>2</v>
      </c>
      <c r="AX1193" s="1">
        <v>2</v>
      </c>
      <c r="AY1193" s="1"/>
      <c r="AZ1193" s="1" t="s">
        <v>1065</v>
      </c>
      <c r="BA1193" s="1"/>
      <c r="BB1193" s="1" t="s">
        <v>1543</v>
      </c>
      <c r="BC1193" s="1"/>
      <c r="BD1193" s="1" t="s">
        <v>1673</v>
      </c>
      <c r="BE1193" s="1" t="s">
        <v>1332</v>
      </c>
      <c r="BF1193" s="3">
        <v>2</v>
      </c>
      <c r="BG1193" s="1" t="s">
        <v>3191</v>
      </c>
      <c r="BH1193" s="1" t="s">
        <v>1135</v>
      </c>
      <c r="BI1193" s="1" t="s">
        <v>1173</v>
      </c>
      <c r="BJ1193" s="1" t="s">
        <v>1172</v>
      </c>
      <c r="BK1193" s="1" t="s">
        <v>1267</v>
      </c>
      <c r="BL1193" s="1" t="s">
        <v>1108</v>
      </c>
      <c r="BM1193" s="1" t="s">
        <v>1107</v>
      </c>
      <c r="BN1193" s="1">
        <v>1</v>
      </c>
      <c r="BO1193" s="1" t="s">
        <v>3190</v>
      </c>
      <c r="BP1193" s="1" t="s">
        <v>3189</v>
      </c>
      <c r="BQ1193" s="1"/>
      <c r="BR1193" s="1"/>
      <c r="BS1193" s="1"/>
      <c r="BT1193" s="1" t="s">
        <v>1106</v>
      </c>
      <c r="BU1193" s="1"/>
      <c r="BV1193" s="1"/>
      <c r="BW1193" s="1" t="s">
        <v>1106</v>
      </c>
      <c r="BX1193" s="1" t="s">
        <v>1383</v>
      </c>
      <c r="BY1193" s="1" t="s">
        <v>1383</v>
      </c>
      <c r="BZ1193" s="1" t="s">
        <v>1106</v>
      </c>
      <c r="CA1193" s="1" t="s">
        <v>1383</v>
      </c>
      <c r="CB1193" s="1" t="s">
        <v>1383</v>
      </c>
      <c r="CC1193" s="1" t="s">
        <v>1106</v>
      </c>
      <c r="CD1193" s="1" t="s">
        <v>1383</v>
      </c>
      <c r="CE1193" s="1" t="s">
        <v>1383</v>
      </c>
      <c r="CF1193" s="1" t="s">
        <v>1383</v>
      </c>
      <c r="CG1193" s="1" t="s">
        <v>1383</v>
      </c>
      <c r="CH1193" s="1" t="s">
        <v>1383</v>
      </c>
      <c r="CI1193" s="2">
        <v>41411</v>
      </c>
      <c r="CJ1193" s="2">
        <v>41411</v>
      </c>
    </row>
    <row r="1194" spans="1:88" s="2" customFormat="1" ht="30" x14ac:dyDescent="0.25">
      <c r="A1194" s="1">
        <v>470</v>
      </c>
      <c r="B1194" s="1" t="s">
        <v>723</v>
      </c>
      <c r="C1194" s="1"/>
      <c r="D1194" s="1"/>
      <c r="E1194" s="1"/>
      <c r="F1194" s="1"/>
      <c r="G1194" s="5">
        <v>470.2</v>
      </c>
      <c r="H1194" s="1" t="s">
        <v>3188</v>
      </c>
      <c r="I1194" s="1" t="s">
        <v>16</v>
      </c>
      <c r="J1194" s="1" t="s">
        <v>995</v>
      </c>
      <c r="K1194" s="1" t="s">
        <v>659</v>
      </c>
      <c r="L1194" s="1" t="s">
        <v>16</v>
      </c>
      <c r="M1194" s="1" t="s">
        <v>1413</v>
      </c>
      <c r="N1194" s="2">
        <v>36852</v>
      </c>
      <c r="O1194" s="1" t="s">
        <v>3187</v>
      </c>
      <c r="P1194" s="1">
        <v>431246</v>
      </c>
      <c r="Q1194" s="1">
        <v>566188</v>
      </c>
      <c r="R1194" s="1">
        <v>88</v>
      </c>
      <c r="S1194" s="1" t="s">
        <v>1163</v>
      </c>
      <c r="T1194" s="1" t="s">
        <v>3186</v>
      </c>
      <c r="U1194" s="1">
        <v>30</v>
      </c>
      <c r="V1194" s="1" t="s">
        <v>1529</v>
      </c>
      <c r="W1194" s="1">
        <v>0</v>
      </c>
      <c r="X1194" s="1">
        <v>20</v>
      </c>
      <c r="Y1194" s="1"/>
      <c r="Z1194" s="1">
        <v>1</v>
      </c>
      <c r="AA1194" s="1">
        <v>1</v>
      </c>
      <c r="AB1194" s="1">
        <v>0</v>
      </c>
      <c r="AC1194" s="1">
        <v>0</v>
      </c>
      <c r="AD1194" s="1">
        <v>0</v>
      </c>
      <c r="AE1194" s="1">
        <v>0</v>
      </c>
      <c r="AF1194" s="1">
        <v>0</v>
      </c>
      <c r="AG1194" s="1">
        <v>0</v>
      </c>
      <c r="AH1194" s="1">
        <v>0</v>
      </c>
      <c r="AI1194" s="1">
        <v>0</v>
      </c>
      <c r="AJ1194" s="1">
        <v>0</v>
      </c>
      <c r="AK1194" s="1">
        <v>0</v>
      </c>
      <c r="AL1194" s="1">
        <v>0</v>
      </c>
      <c r="AM1194" s="1">
        <v>0</v>
      </c>
      <c r="AN1194" s="1">
        <v>0</v>
      </c>
      <c r="AO1194" s="1">
        <v>0</v>
      </c>
      <c r="AP1194" s="1">
        <v>0</v>
      </c>
      <c r="AQ1194" s="1" t="s">
        <v>1741</v>
      </c>
      <c r="AR1194" s="1">
        <v>0</v>
      </c>
      <c r="AS1194" s="1"/>
      <c r="AT1194" s="1" t="s">
        <v>16</v>
      </c>
      <c r="AU1194" s="1" t="s">
        <v>1162</v>
      </c>
      <c r="AV1194" s="1" t="s">
        <v>1332</v>
      </c>
      <c r="AW1194" s="1">
        <v>2</v>
      </c>
      <c r="AX1194" s="1">
        <v>0</v>
      </c>
      <c r="AY1194" s="1"/>
      <c r="AZ1194" s="1"/>
      <c r="BA1194" s="1"/>
      <c r="BB1194" s="1"/>
      <c r="BC1194" s="1"/>
      <c r="BD1194" s="1"/>
      <c r="BE1194" s="1"/>
      <c r="BF1194" s="3"/>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2">
        <v>41411</v>
      </c>
    </row>
    <row r="1195" spans="1:88" s="2" customFormat="1" ht="30" x14ac:dyDescent="0.25">
      <c r="A1195" s="1">
        <v>471</v>
      </c>
      <c r="B1195" s="1" t="s">
        <v>724</v>
      </c>
      <c r="C1195" s="1"/>
      <c r="D1195" s="1"/>
      <c r="E1195" s="1"/>
      <c r="F1195" s="1"/>
      <c r="G1195" s="5">
        <v>471.2</v>
      </c>
      <c r="H1195" s="1" t="s">
        <v>3182</v>
      </c>
      <c r="I1195" s="1" t="s">
        <v>16</v>
      </c>
      <c r="J1195" s="1" t="s">
        <v>995</v>
      </c>
      <c r="K1195" s="1" t="s">
        <v>659</v>
      </c>
      <c r="L1195" s="1" t="s">
        <v>16</v>
      </c>
      <c r="M1195" s="1" t="s">
        <v>1413</v>
      </c>
      <c r="N1195" s="2">
        <v>36852</v>
      </c>
      <c r="O1195" s="1" t="s">
        <v>3181</v>
      </c>
      <c r="P1195" s="1">
        <v>431006</v>
      </c>
      <c r="Q1195" s="1">
        <v>566439</v>
      </c>
      <c r="R1195" s="1">
        <v>88</v>
      </c>
      <c r="S1195" s="1" t="s">
        <v>1163</v>
      </c>
      <c r="T1195" s="1" t="s">
        <v>3180</v>
      </c>
      <c r="U1195" s="1">
        <v>20</v>
      </c>
      <c r="V1195" s="1" t="s">
        <v>1194</v>
      </c>
      <c r="W1195" s="1">
        <v>0</v>
      </c>
      <c r="X1195" s="1">
        <v>20</v>
      </c>
      <c r="Y1195" s="1"/>
      <c r="Z1195" s="1">
        <v>1</v>
      </c>
      <c r="AA1195" s="1">
        <v>0</v>
      </c>
      <c r="AB1195" s="1">
        <v>0</v>
      </c>
      <c r="AC1195" s="1">
        <v>0</v>
      </c>
      <c r="AD1195" s="1">
        <v>0</v>
      </c>
      <c r="AE1195" s="1">
        <v>0</v>
      </c>
      <c r="AF1195" s="1">
        <v>0</v>
      </c>
      <c r="AG1195" s="1">
        <v>0</v>
      </c>
      <c r="AH1195" s="1">
        <v>0</v>
      </c>
      <c r="AI1195" s="1">
        <v>0</v>
      </c>
      <c r="AJ1195" s="1">
        <v>0</v>
      </c>
      <c r="AK1195" s="1">
        <v>1</v>
      </c>
      <c r="AL1195" s="1">
        <v>0</v>
      </c>
      <c r="AM1195" s="1">
        <v>0</v>
      </c>
      <c r="AN1195" s="1">
        <v>0</v>
      </c>
      <c r="AO1195" s="1">
        <v>0</v>
      </c>
      <c r="AP1195" s="1">
        <v>0</v>
      </c>
      <c r="AQ1195" s="1" t="s">
        <v>1333</v>
      </c>
      <c r="AR1195" s="1">
        <v>0</v>
      </c>
      <c r="AS1195" s="1"/>
      <c r="AT1195" s="1" t="s">
        <v>16</v>
      </c>
      <c r="AU1195" s="1" t="s">
        <v>1162</v>
      </c>
      <c r="AV1195" s="1" t="s">
        <v>1332</v>
      </c>
      <c r="AW1195" s="1">
        <v>2</v>
      </c>
      <c r="AX1195" s="1">
        <v>0</v>
      </c>
      <c r="AY1195" s="1"/>
      <c r="AZ1195" s="1"/>
      <c r="BA1195" s="1"/>
      <c r="BB1195" s="1"/>
      <c r="BC1195" s="1"/>
      <c r="BD1195" s="1"/>
      <c r="BE1195" s="1"/>
      <c r="BF1195" s="3"/>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2">
        <v>41411</v>
      </c>
    </row>
    <row r="1196" spans="1:88" s="2" customFormat="1" ht="30" x14ac:dyDescent="0.25">
      <c r="A1196" s="1">
        <v>471</v>
      </c>
      <c r="B1196" s="1" t="s">
        <v>724</v>
      </c>
      <c r="C1196" s="1"/>
      <c r="D1196" s="1"/>
      <c r="E1196" s="1"/>
      <c r="F1196" s="1"/>
      <c r="G1196" s="5">
        <v>471.1</v>
      </c>
      <c r="H1196" s="1" t="s">
        <v>3185</v>
      </c>
      <c r="I1196" s="1" t="s">
        <v>16</v>
      </c>
      <c r="J1196" s="1" t="s">
        <v>995</v>
      </c>
      <c r="K1196" s="1" t="s">
        <v>659</v>
      </c>
      <c r="L1196" s="1" t="s">
        <v>16</v>
      </c>
      <c r="M1196" s="1" t="s">
        <v>1413</v>
      </c>
      <c r="N1196" s="2">
        <v>36852</v>
      </c>
      <c r="O1196" s="1" t="s">
        <v>3184</v>
      </c>
      <c r="P1196" s="1">
        <v>430979</v>
      </c>
      <c r="Q1196" s="1">
        <v>566448</v>
      </c>
      <c r="R1196" s="1">
        <v>88</v>
      </c>
      <c r="S1196" s="1" t="s">
        <v>1163</v>
      </c>
      <c r="T1196" s="1" t="s">
        <v>3183</v>
      </c>
      <c r="U1196" s="1">
        <v>20</v>
      </c>
      <c r="V1196" s="1" t="s">
        <v>1194</v>
      </c>
      <c r="W1196" s="1">
        <v>0</v>
      </c>
      <c r="X1196" s="1">
        <v>20</v>
      </c>
      <c r="Y1196" s="1"/>
      <c r="Z1196" s="1">
        <v>1</v>
      </c>
      <c r="AA1196" s="1">
        <v>0</v>
      </c>
      <c r="AB1196" s="1">
        <v>0</v>
      </c>
      <c r="AC1196" s="1">
        <v>0</v>
      </c>
      <c r="AD1196" s="1">
        <v>0</v>
      </c>
      <c r="AE1196" s="1">
        <v>0</v>
      </c>
      <c r="AF1196" s="1">
        <v>0</v>
      </c>
      <c r="AG1196" s="1">
        <v>0</v>
      </c>
      <c r="AH1196" s="1">
        <v>0</v>
      </c>
      <c r="AI1196" s="1">
        <v>0</v>
      </c>
      <c r="AJ1196" s="1">
        <v>0</v>
      </c>
      <c r="AK1196" s="1">
        <v>1</v>
      </c>
      <c r="AL1196" s="1">
        <v>0</v>
      </c>
      <c r="AM1196" s="1">
        <v>0</v>
      </c>
      <c r="AN1196" s="1">
        <v>0</v>
      </c>
      <c r="AO1196" s="1">
        <v>0</v>
      </c>
      <c r="AP1196" s="1">
        <v>0</v>
      </c>
      <c r="AQ1196" s="1" t="s">
        <v>1333</v>
      </c>
      <c r="AR1196" s="1">
        <v>0</v>
      </c>
      <c r="AS1196" s="1"/>
      <c r="AT1196" s="1" t="s">
        <v>16</v>
      </c>
      <c r="AU1196" s="1" t="s">
        <v>1162</v>
      </c>
      <c r="AV1196" s="1" t="s">
        <v>1332</v>
      </c>
      <c r="AW1196" s="1">
        <v>2</v>
      </c>
      <c r="AX1196" s="1">
        <v>2</v>
      </c>
      <c r="AY1196" s="1"/>
      <c r="AZ1196" s="1"/>
      <c r="BA1196" s="1"/>
      <c r="BB1196" s="1"/>
      <c r="BC1196" s="1"/>
      <c r="BD1196" s="1"/>
      <c r="BE1196" s="1"/>
      <c r="BF1196" s="3"/>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2">
        <v>41411</v>
      </c>
    </row>
    <row r="1197" spans="1:88" s="2" customFormat="1" ht="30" x14ac:dyDescent="0.25">
      <c r="A1197" s="1">
        <v>472</v>
      </c>
      <c r="B1197" s="1" t="s">
        <v>725</v>
      </c>
      <c r="C1197" s="1"/>
      <c r="D1197" s="1"/>
      <c r="E1197" s="1"/>
      <c r="F1197" s="1"/>
      <c r="G1197" s="5">
        <v>472.1</v>
      </c>
      <c r="H1197" s="1" t="s">
        <v>2215</v>
      </c>
      <c r="I1197" s="1" t="s">
        <v>1620</v>
      </c>
      <c r="J1197" s="1" t="s">
        <v>995</v>
      </c>
      <c r="K1197" s="1" t="s">
        <v>117</v>
      </c>
      <c r="L1197" s="1" t="s">
        <v>16</v>
      </c>
      <c r="M1197" s="1" t="s">
        <v>1413</v>
      </c>
      <c r="N1197" s="2">
        <v>36815</v>
      </c>
      <c r="O1197" s="1"/>
      <c r="P1197" s="1">
        <v>423400</v>
      </c>
      <c r="Q1197" s="1">
        <v>535500</v>
      </c>
      <c r="R1197" s="1">
        <v>93</v>
      </c>
      <c r="S1197" s="1" t="s">
        <v>1163</v>
      </c>
      <c r="T1197" s="1" t="s">
        <v>3178</v>
      </c>
      <c r="U1197" s="1">
        <v>200</v>
      </c>
      <c r="V1197" s="1"/>
      <c r="W1197" s="1">
        <v>0</v>
      </c>
      <c r="X1197" s="1">
        <v>20</v>
      </c>
      <c r="Y1197" s="1"/>
      <c r="Z1197" s="1">
        <v>0</v>
      </c>
      <c r="AA1197" s="1">
        <v>0</v>
      </c>
      <c r="AB1197" s="1">
        <v>0</v>
      </c>
      <c r="AC1197" s="1">
        <v>1</v>
      </c>
      <c r="AD1197" s="1">
        <v>0</v>
      </c>
      <c r="AE1197" s="1">
        <v>0</v>
      </c>
      <c r="AF1197" s="1">
        <v>0</v>
      </c>
      <c r="AG1197" s="1">
        <v>0</v>
      </c>
      <c r="AH1197" s="1">
        <v>0</v>
      </c>
      <c r="AI1197" s="1">
        <v>0</v>
      </c>
      <c r="AJ1197" s="1">
        <v>0</v>
      </c>
      <c r="AK1197" s="1">
        <v>1</v>
      </c>
      <c r="AL1197" s="1">
        <v>0</v>
      </c>
      <c r="AM1197" s="1">
        <v>0</v>
      </c>
      <c r="AN1197" s="1">
        <v>0</v>
      </c>
      <c r="AO1197" s="1">
        <v>0</v>
      </c>
      <c r="AP1197" s="1">
        <v>0</v>
      </c>
      <c r="AQ1197" s="1" t="s">
        <v>1251</v>
      </c>
      <c r="AR1197" s="1">
        <v>0</v>
      </c>
      <c r="AS1197" s="1"/>
      <c r="AT1197" s="1" t="s">
        <v>1620</v>
      </c>
      <c r="AU1197" s="1"/>
      <c r="AV1197" s="1" t="s">
        <v>1387</v>
      </c>
      <c r="AW1197" s="1">
        <v>0</v>
      </c>
      <c r="AX1197" s="1">
        <v>0</v>
      </c>
      <c r="AY1197" s="1"/>
      <c r="AZ1197" s="1"/>
      <c r="BA1197" s="1"/>
      <c r="BB1197" s="1"/>
      <c r="BC1197" s="1"/>
      <c r="BD1197" s="1"/>
      <c r="BE1197" s="1"/>
      <c r="BF1197" s="3"/>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2">
        <v>41411</v>
      </c>
    </row>
    <row r="1198" spans="1:88" s="2" customFormat="1" ht="30" x14ac:dyDescent="0.25">
      <c r="A1198" s="1">
        <v>472</v>
      </c>
      <c r="B1198" s="1" t="s">
        <v>725</v>
      </c>
      <c r="C1198" s="1"/>
      <c r="D1198" s="1"/>
      <c r="E1198" s="1"/>
      <c r="F1198" s="1"/>
      <c r="G1198" s="5">
        <v>472.2</v>
      </c>
      <c r="H1198" s="1" t="s">
        <v>2214</v>
      </c>
      <c r="I1198" s="1" t="s">
        <v>1620</v>
      </c>
      <c r="J1198" s="1" t="s">
        <v>995</v>
      </c>
      <c r="K1198" s="1" t="s">
        <v>117</v>
      </c>
      <c r="L1198" s="1" t="s">
        <v>16</v>
      </c>
      <c r="M1198" s="1" t="s">
        <v>1413</v>
      </c>
      <c r="N1198" s="2">
        <v>36815</v>
      </c>
      <c r="O1198" s="1"/>
      <c r="P1198" s="1">
        <v>423400</v>
      </c>
      <c r="Q1198" s="1">
        <v>535500</v>
      </c>
      <c r="R1198" s="1">
        <v>93</v>
      </c>
      <c r="S1198" s="1" t="s">
        <v>1163</v>
      </c>
      <c r="T1198" s="1" t="s">
        <v>3178</v>
      </c>
      <c r="U1198" s="1">
        <v>200</v>
      </c>
      <c r="V1198" s="1"/>
      <c r="W1198" s="1">
        <v>0</v>
      </c>
      <c r="X1198" s="1">
        <v>20</v>
      </c>
      <c r="Y1198" s="1"/>
      <c r="Z1198" s="1">
        <v>0</v>
      </c>
      <c r="AA1198" s="1">
        <v>0</v>
      </c>
      <c r="AB1198" s="1">
        <v>0</v>
      </c>
      <c r="AC1198" s="1">
        <v>1</v>
      </c>
      <c r="AD1198" s="1">
        <v>0</v>
      </c>
      <c r="AE1198" s="1">
        <v>0</v>
      </c>
      <c r="AF1198" s="1">
        <v>0</v>
      </c>
      <c r="AG1198" s="1">
        <v>0</v>
      </c>
      <c r="AH1198" s="1">
        <v>0</v>
      </c>
      <c r="AI1198" s="1">
        <v>0</v>
      </c>
      <c r="AJ1198" s="1">
        <v>0</v>
      </c>
      <c r="AK1198" s="1">
        <v>1</v>
      </c>
      <c r="AL1198" s="1">
        <v>0</v>
      </c>
      <c r="AM1198" s="1">
        <v>0</v>
      </c>
      <c r="AN1198" s="1">
        <v>0</v>
      </c>
      <c r="AO1198" s="1">
        <v>0</v>
      </c>
      <c r="AP1198" s="1">
        <v>0</v>
      </c>
      <c r="AQ1198" s="1" t="s">
        <v>1251</v>
      </c>
      <c r="AR1198" s="1">
        <v>0</v>
      </c>
      <c r="AS1198" s="1"/>
      <c r="AT1198" s="1" t="s">
        <v>1620</v>
      </c>
      <c r="AU1198" s="1"/>
      <c r="AV1198" s="1" t="s">
        <v>1387</v>
      </c>
      <c r="AW1198" s="1">
        <v>0</v>
      </c>
      <c r="AX1198" s="1">
        <v>0</v>
      </c>
      <c r="AY1198" s="1"/>
      <c r="AZ1198" s="1"/>
      <c r="BA1198" s="1"/>
      <c r="BB1198" s="1"/>
      <c r="BC1198" s="1"/>
      <c r="BD1198" s="1"/>
      <c r="BE1198" s="1"/>
      <c r="BF1198" s="3"/>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2">
        <v>41411</v>
      </c>
    </row>
    <row r="1199" spans="1:88" s="2" customFormat="1" ht="30" x14ac:dyDescent="0.25">
      <c r="A1199" s="1">
        <v>472</v>
      </c>
      <c r="B1199" s="1" t="s">
        <v>725</v>
      </c>
      <c r="C1199" s="1"/>
      <c r="D1199" s="1"/>
      <c r="E1199" s="1"/>
      <c r="F1199" s="1"/>
      <c r="G1199" s="5">
        <v>472.3</v>
      </c>
      <c r="H1199" s="1" t="s">
        <v>2213</v>
      </c>
      <c r="I1199" s="1" t="s">
        <v>1620</v>
      </c>
      <c r="J1199" s="1" t="s">
        <v>995</v>
      </c>
      <c r="K1199" s="1" t="s">
        <v>117</v>
      </c>
      <c r="L1199" s="1" t="s">
        <v>16</v>
      </c>
      <c r="M1199" s="1" t="s">
        <v>1413</v>
      </c>
      <c r="N1199" s="2">
        <v>36815</v>
      </c>
      <c r="O1199" s="1"/>
      <c r="P1199" s="1">
        <v>423400</v>
      </c>
      <c r="Q1199" s="1">
        <v>535500</v>
      </c>
      <c r="R1199" s="1">
        <v>93</v>
      </c>
      <c r="S1199" s="1" t="s">
        <v>1163</v>
      </c>
      <c r="T1199" s="1" t="s">
        <v>3178</v>
      </c>
      <c r="U1199" s="1">
        <v>200</v>
      </c>
      <c r="V1199" s="1"/>
      <c r="W1199" s="1">
        <v>0</v>
      </c>
      <c r="X1199" s="1">
        <v>20</v>
      </c>
      <c r="Y1199" s="1"/>
      <c r="Z1199" s="1">
        <v>0</v>
      </c>
      <c r="AA1199" s="1">
        <v>0</v>
      </c>
      <c r="AB1199" s="1">
        <v>0</v>
      </c>
      <c r="AC1199" s="1">
        <v>1</v>
      </c>
      <c r="AD1199" s="1">
        <v>0</v>
      </c>
      <c r="AE1199" s="1">
        <v>0</v>
      </c>
      <c r="AF1199" s="1">
        <v>0</v>
      </c>
      <c r="AG1199" s="1">
        <v>0</v>
      </c>
      <c r="AH1199" s="1">
        <v>0</v>
      </c>
      <c r="AI1199" s="1">
        <v>0</v>
      </c>
      <c r="AJ1199" s="1">
        <v>0</v>
      </c>
      <c r="AK1199" s="1">
        <v>1</v>
      </c>
      <c r="AL1199" s="1">
        <v>0</v>
      </c>
      <c r="AM1199" s="1">
        <v>0</v>
      </c>
      <c r="AN1199" s="1">
        <v>0</v>
      </c>
      <c r="AO1199" s="1">
        <v>0</v>
      </c>
      <c r="AP1199" s="1">
        <v>0</v>
      </c>
      <c r="AQ1199" s="1" t="s">
        <v>1251</v>
      </c>
      <c r="AR1199" s="1">
        <v>0</v>
      </c>
      <c r="AS1199" s="1"/>
      <c r="AT1199" s="1" t="s">
        <v>1620</v>
      </c>
      <c r="AU1199" s="1"/>
      <c r="AV1199" s="1" t="s">
        <v>1387</v>
      </c>
      <c r="AW1199" s="1">
        <v>0</v>
      </c>
      <c r="AX1199" s="1">
        <v>0</v>
      </c>
      <c r="AY1199" s="1"/>
      <c r="AZ1199" s="1"/>
      <c r="BA1199" s="1"/>
      <c r="BB1199" s="1"/>
      <c r="BC1199" s="1"/>
      <c r="BD1199" s="1"/>
      <c r="BE1199" s="1"/>
      <c r="BF1199" s="3"/>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2">
        <v>41411</v>
      </c>
    </row>
    <row r="1200" spans="1:88" s="2" customFormat="1" ht="30" x14ac:dyDescent="0.25">
      <c r="A1200" s="1">
        <v>472</v>
      </c>
      <c r="B1200" s="1" t="s">
        <v>725</v>
      </c>
      <c r="C1200" s="1"/>
      <c r="D1200" s="1"/>
      <c r="E1200" s="1"/>
      <c r="F1200" s="1"/>
      <c r="G1200" s="5">
        <v>472.4</v>
      </c>
      <c r="H1200" s="1" t="s">
        <v>2212</v>
      </c>
      <c r="I1200" s="1" t="s">
        <v>1620</v>
      </c>
      <c r="J1200" s="1" t="s">
        <v>995</v>
      </c>
      <c r="K1200" s="1" t="s">
        <v>117</v>
      </c>
      <c r="L1200" s="1" t="s">
        <v>16</v>
      </c>
      <c r="M1200" s="1" t="s">
        <v>1413</v>
      </c>
      <c r="N1200" s="2">
        <v>36815</v>
      </c>
      <c r="O1200" s="1"/>
      <c r="P1200" s="1">
        <v>423400</v>
      </c>
      <c r="Q1200" s="1">
        <v>535500</v>
      </c>
      <c r="R1200" s="1">
        <v>93</v>
      </c>
      <c r="S1200" s="1" t="s">
        <v>1163</v>
      </c>
      <c r="T1200" s="1" t="s">
        <v>3178</v>
      </c>
      <c r="U1200" s="1">
        <v>200</v>
      </c>
      <c r="V1200" s="1"/>
      <c r="W1200" s="1">
        <v>0</v>
      </c>
      <c r="X1200" s="1">
        <v>20</v>
      </c>
      <c r="Y1200" s="1"/>
      <c r="Z1200" s="1">
        <v>0</v>
      </c>
      <c r="AA1200" s="1">
        <v>0</v>
      </c>
      <c r="AB1200" s="1">
        <v>0</v>
      </c>
      <c r="AC1200" s="1">
        <v>1</v>
      </c>
      <c r="AD1200" s="1">
        <v>0</v>
      </c>
      <c r="AE1200" s="1">
        <v>0</v>
      </c>
      <c r="AF1200" s="1">
        <v>0</v>
      </c>
      <c r="AG1200" s="1">
        <v>0</v>
      </c>
      <c r="AH1200" s="1">
        <v>0</v>
      </c>
      <c r="AI1200" s="1">
        <v>0</v>
      </c>
      <c r="AJ1200" s="1">
        <v>0</v>
      </c>
      <c r="AK1200" s="1">
        <v>1</v>
      </c>
      <c r="AL1200" s="1">
        <v>0</v>
      </c>
      <c r="AM1200" s="1">
        <v>0</v>
      </c>
      <c r="AN1200" s="1">
        <v>0</v>
      </c>
      <c r="AO1200" s="1">
        <v>0</v>
      </c>
      <c r="AP1200" s="1">
        <v>0</v>
      </c>
      <c r="AQ1200" s="1" t="s">
        <v>1251</v>
      </c>
      <c r="AR1200" s="1">
        <v>0</v>
      </c>
      <c r="AS1200" s="1"/>
      <c r="AT1200" s="1" t="s">
        <v>1620</v>
      </c>
      <c r="AU1200" s="1"/>
      <c r="AV1200" s="1" t="s">
        <v>1387</v>
      </c>
      <c r="AW1200" s="1">
        <v>0</v>
      </c>
      <c r="AX1200" s="1">
        <v>0</v>
      </c>
      <c r="AY1200" s="1"/>
      <c r="AZ1200" s="1"/>
      <c r="BA1200" s="1"/>
      <c r="BB1200" s="1"/>
      <c r="BC1200" s="1"/>
      <c r="BD1200" s="1"/>
      <c r="BE1200" s="1"/>
      <c r="BF1200" s="3"/>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2">
        <v>41411</v>
      </c>
    </row>
    <row r="1201" spans="1:88" s="2" customFormat="1" ht="30" x14ac:dyDescent="0.25">
      <c r="A1201" s="1">
        <v>472</v>
      </c>
      <c r="B1201" s="1" t="s">
        <v>725</v>
      </c>
      <c r="C1201" s="1"/>
      <c r="D1201" s="1"/>
      <c r="E1201" s="1"/>
      <c r="F1201" s="1"/>
      <c r="G1201" s="5">
        <v>472.5</v>
      </c>
      <c r="H1201" s="1" t="s">
        <v>3179</v>
      </c>
      <c r="I1201" s="1" t="s">
        <v>1620</v>
      </c>
      <c r="J1201" s="1" t="s">
        <v>995</v>
      </c>
      <c r="K1201" s="1" t="s">
        <v>117</v>
      </c>
      <c r="L1201" s="1" t="s">
        <v>16</v>
      </c>
      <c r="M1201" s="1" t="s">
        <v>1413</v>
      </c>
      <c r="N1201" s="2">
        <v>36815</v>
      </c>
      <c r="O1201" s="1"/>
      <c r="P1201" s="1">
        <v>423400</v>
      </c>
      <c r="Q1201" s="1">
        <v>535500</v>
      </c>
      <c r="R1201" s="1">
        <v>93</v>
      </c>
      <c r="S1201" s="1" t="s">
        <v>1163</v>
      </c>
      <c r="T1201" s="1" t="s">
        <v>3178</v>
      </c>
      <c r="U1201" s="1">
        <v>200</v>
      </c>
      <c r="V1201" s="1"/>
      <c r="W1201" s="1">
        <v>0</v>
      </c>
      <c r="X1201" s="1">
        <v>20</v>
      </c>
      <c r="Y1201" s="1"/>
      <c r="Z1201" s="1">
        <v>0</v>
      </c>
      <c r="AA1201" s="1">
        <v>0</v>
      </c>
      <c r="AB1201" s="1">
        <v>0</v>
      </c>
      <c r="AC1201" s="1">
        <v>1</v>
      </c>
      <c r="AD1201" s="1">
        <v>0</v>
      </c>
      <c r="AE1201" s="1">
        <v>0</v>
      </c>
      <c r="AF1201" s="1">
        <v>0</v>
      </c>
      <c r="AG1201" s="1">
        <v>0</v>
      </c>
      <c r="AH1201" s="1">
        <v>0</v>
      </c>
      <c r="AI1201" s="1">
        <v>0</v>
      </c>
      <c r="AJ1201" s="1">
        <v>0</v>
      </c>
      <c r="AK1201" s="1">
        <v>1</v>
      </c>
      <c r="AL1201" s="1">
        <v>0</v>
      </c>
      <c r="AM1201" s="1">
        <v>0</v>
      </c>
      <c r="AN1201" s="1">
        <v>0</v>
      </c>
      <c r="AO1201" s="1">
        <v>0</v>
      </c>
      <c r="AP1201" s="1">
        <v>0</v>
      </c>
      <c r="AQ1201" s="1" t="s">
        <v>1251</v>
      </c>
      <c r="AR1201" s="1">
        <v>0</v>
      </c>
      <c r="AS1201" s="1"/>
      <c r="AT1201" s="1" t="s">
        <v>1620</v>
      </c>
      <c r="AU1201" s="1"/>
      <c r="AV1201" s="1" t="s">
        <v>1387</v>
      </c>
      <c r="AW1201" s="1">
        <v>0</v>
      </c>
      <c r="AX1201" s="1">
        <v>0</v>
      </c>
      <c r="AY1201" s="1"/>
      <c r="AZ1201" s="1"/>
      <c r="BA1201" s="1"/>
      <c r="BB1201" s="1"/>
      <c r="BC1201" s="1"/>
      <c r="BD1201" s="1"/>
      <c r="BE1201" s="1"/>
      <c r="BF1201" s="3"/>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2">
        <v>41411</v>
      </c>
    </row>
    <row r="1202" spans="1:88" s="2" customFormat="1" ht="30" x14ac:dyDescent="0.25">
      <c r="A1202" s="1">
        <v>473</v>
      </c>
      <c r="B1202" s="1" t="s">
        <v>726</v>
      </c>
      <c r="C1202" s="1"/>
      <c r="D1202" s="1"/>
      <c r="E1202" s="1"/>
      <c r="F1202" s="1"/>
      <c r="G1202" s="5">
        <v>473.1</v>
      </c>
      <c r="H1202" s="1" t="s">
        <v>3173</v>
      </c>
      <c r="I1202" s="1" t="s">
        <v>16</v>
      </c>
      <c r="J1202" s="1" t="s">
        <v>995</v>
      </c>
      <c r="K1202" s="1" t="s">
        <v>34</v>
      </c>
      <c r="L1202" s="1" t="s">
        <v>16</v>
      </c>
      <c r="M1202" s="1" t="s">
        <v>1413</v>
      </c>
      <c r="N1202" s="2">
        <v>36852</v>
      </c>
      <c r="O1202" s="1" t="s">
        <v>3177</v>
      </c>
      <c r="P1202" s="1">
        <v>421881</v>
      </c>
      <c r="Q1202" s="1">
        <v>563385</v>
      </c>
      <c r="R1202" s="1">
        <v>88</v>
      </c>
      <c r="S1202" s="1" t="s">
        <v>1163</v>
      </c>
      <c r="T1202" s="1" t="s">
        <v>3176</v>
      </c>
      <c r="U1202" s="1">
        <v>20</v>
      </c>
      <c r="V1202" s="1" t="s">
        <v>1194</v>
      </c>
      <c r="W1202" s="1">
        <v>15</v>
      </c>
      <c r="X1202" s="1">
        <v>5</v>
      </c>
      <c r="Y1202" s="1" t="s">
        <v>1256</v>
      </c>
      <c r="Z1202" s="1">
        <v>1</v>
      </c>
      <c r="AA1202" s="1">
        <v>0</v>
      </c>
      <c r="AB1202" s="1">
        <v>0</v>
      </c>
      <c r="AC1202" s="1">
        <v>0</v>
      </c>
      <c r="AD1202" s="1">
        <v>0</v>
      </c>
      <c r="AE1202" s="1">
        <v>0</v>
      </c>
      <c r="AF1202" s="1">
        <v>0</v>
      </c>
      <c r="AG1202" s="1">
        <v>0</v>
      </c>
      <c r="AH1202" s="1">
        <v>0</v>
      </c>
      <c r="AI1202" s="1">
        <v>0</v>
      </c>
      <c r="AJ1202" s="1">
        <v>0</v>
      </c>
      <c r="AK1202" s="1">
        <v>1</v>
      </c>
      <c r="AL1202" s="1">
        <v>0</v>
      </c>
      <c r="AM1202" s="1">
        <v>0</v>
      </c>
      <c r="AN1202" s="1">
        <v>0</v>
      </c>
      <c r="AO1202" s="1">
        <v>0</v>
      </c>
      <c r="AP1202" s="1">
        <v>0</v>
      </c>
      <c r="AQ1202" s="1" t="s">
        <v>1333</v>
      </c>
      <c r="AR1202" s="1">
        <v>0</v>
      </c>
      <c r="AS1202" s="1"/>
      <c r="AT1202" s="1" t="s">
        <v>16</v>
      </c>
      <c r="AU1202" s="1" t="s">
        <v>1162</v>
      </c>
      <c r="AV1202" s="1" t="s">
        <v>1452</v>
      </c>
      <c r="AW1202" s="1">
        <v>4</v>
      </c>
      <c r="AX1202" s="1">
        <v>4</v>
      </c>
      <c r="AY1202" s="1" t="s">
        <v>3175</v>
      </c>
      <c r="AZ1202" s="1"/>
      <c r="BA1202" s="1"/>
      <c r="BB1202" s="1"/>
      <c r="BC1202" s="1"/>
      <c r="BD1202" s="1"/>
      <c r="BE1202" s="1"/>
      <c r="BF1202" s="3"/>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2">
        <v>41411</v>
      </c>
    </row>
    <row r="1203" spans="1:88" s="2" customFormat="1" ht="30" x14ac:dyDescent="0.25">
      <c r="A1203" s="1">
        <v>474</v>
      </c>
      <c r="B1203" s="1" t="s">
        <v>727</v>
      </c>
      <c r="C1203" s="1"/>
      <c r="D1203" s="1"/>
      <c r="E1203" s="1"/>
      <c r="F1203" s="1" t="s">
        <v>3174</v>
      </c>
      <c r="G1203" s="5">
        <v>474.1</v>
      </c>
      <c r="H1203" s="1" t="s">
        <v>3173</v>
      </c>
      <c r="I1203" s="1" t="s">
        <v>16</v>
      </c>
      <c r="J1203" s="1" t="s">
        <v>995</v>
      </c>
      <c r="K1203" s="1" t="s">
        <v>34</v>
      </c>
      <c r="L1203" s="1" t="s">
        <v>16</v>
      </c>
      <c r="M1203" s="1" t="s">
        <v>1413</v>
      </c>
      <c r="N1203" s="2">
        <v>36852</v>
      </c>
      <c r="O1203" s="1" t="s">
        <v>3172</v>
      </c>
      <c r="P1203" s="1">
        <v>421054</v>
      </c>
      <c r="Q1203" s="1">
        <v>563564</v>
      </c>
      <c r="R1203" s="1">
        <v>88</v>
      </c>
      <c r="S1203" s="1" t="s">
        <v>1163</v>
      </c>
      <c r="T1203" s="1" t="s">
        <v>3171</v>
      </c>
      <c r="U1203" s="1">
        <v>20</v>
      </c>
      <c r="V1203" s="1" t="s">
        <v>1529</v>
      </c>
      <c r="W1203" s="1">
        <v>0</v>
      </c>
      <c r="X1203" s="1">
        <v>20</v>
      </c>
      <c r="Y1203" s="1"/>
      <c r="Z1203" s="1">
        <v>1</v>
      </c>
      <c r="AA1203" s="1">
        <v>0</v>
      </c>
      <c r="AB1203" s="1">
        <v>0</v>
      </c>
      <c r="AC1203" s="1">
        <v>0</v>
      </c>
      <c r="AD1203" s="1">
        <v>0</v>
      </c>
      <c r="AE1203" s="1">
        <v>0</v>
      </c>
      <c r="AF1203" s="1">
        <v>0</v>
      </c>
      <c r="AG1203" s="1">
        <v>0</v>
      </c>
      <c r="AH1203" s="1">
        <v>0</v>
      </c>
      <c r="AI1203" s="1">
        <v>0</v>
      </c>
      <c r="AJ1203" s="1">
        <v>0</v>
      </c>
      <c r="AK1203" s="1">
        <v>1</v>
      </c>
      <c r="AL1203" s="1">
        <v>0</v>
      </c>
      <c r="AM1203" s="1">
        <v>0</v>
      </c>
      <c r="AN1203" s="1">
        <v>0</v>
      </c>
      <c r="AO1203" s="1">
        <v>0</v>
      </c>
      <c r="AP1203" s="1">
        <v>0</v>
      </c>
      <c r="AQ1203" s="1" t="s">
        <v>1333</v>
      </c>
      <c r="AR1203" s="1">
        <v>0</v>
      </c>
      <c r="AS1203" s="1"/>
      <c r="AT1203" s="1" t="s">
        <v>16</v>
      </c>
      <c r="AU1203" s="1" t="s">
        <v>1162</v>
      </c>
      <c r="AV1203" s="1" t="s">
        <v>1452</v>
      </c>
      <c r="AW1203" s="1">
        <v>4</v>
      </c>
      <c r="AX1203" s="1">
        <v>4</v>
      </c>
      <c r="AY1203" s="1"/>
      <c r="AZ1203" s="1"/>
      <c r="BA1203" s="1"/>
      <c r="BB1203" s="1"/>
      <c r="BC1203" s="1"/>
      <c r="BD1203" s="1"/>
      <c r="BE1203" s="1"/>
      <c r="BF1203" s="3"/>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2">
        <v>41411</v>
      </c>
    </row>
    <row r="1204" spans="1:88" ht="30" x14ac:dyDescent="0.25">
      <c r="A1204" s="1">
        <v>475</v>
      </c>
      <c r="B1204" s="1" t="s">
        <v>728</v>
      </c>
      <c r="G1204" s="5">
        <v>475.1</v>
      </c>
      <c r="H1204" s="1" t="s">
        <v>2616</v>
      </c>
      <c r="I1204" s="1" t="s">
        <v>16</v>
      </c>
      <c r="J1204" s="1" t="s">
        <v>70</v>
      </c>
      <c r="K1204" s="1" t="s">
        <v>123</v>
      </c>
      <c r="L1204" s="1" t="s">
        <v>16</v>
      </c>
      <c r="M1204" s="1" t="s">
        <v>3168</v>
      </c>
      <c r="N1204" s="2">
        <v>36852</v>
      </c>
      <c r="O1204" s="1" t="s">
        <v>3170</v>
      </c>
      <c r="P1204" s="1">
        <v>420100</v>
      </c>
      <c r="Q1204" s="1">
        <v>416300</v>
      </c>
      <c r="R1204" s="1">
        <v>110</v>
      </c>
      <c r="S1204" s="1" t="s">
        <v>1336</v>
      </c>
      <c r="T1204" s="1" t="s">
        <v>3169</v>
      </c>
      <c r="U1204" s="1">
        <v>5</v>
      </c>
      <c r="V1204" s="1" t="s">
        <v>1194</v>
      </c>
      <c r="W1204" s="1">
        <v>0</v>
      </c>
      <c r="X1204" s="1">
        <v>20</v>
      </c>
      <c r="Z1204" s="1">
        <v>1</v>
      </c>
      <c r="AA1204" s="1">
        <v>0</v>
      </c>
      <c r="AB1204" s="1">
        <v>0</v>
      </c>
      <c r="AC1204" s="1">
        <v>0</v>
      </c>
      <c r="AD1204" s="1">
        <v>0</v>
      </c>
      <c r="AE1204" s="1">
        <v>0</v>
      </c>
      <c r="AF1204" s="1">
        <v>0</v>
      </c>
      <c r="AG1204" s="1">
        <v>0</v>
      </c>
      <c r="AH1204" s="1">
        <v>0</v>
      </c>
      <c r="AI1204" s="1">
        <v>0</v>
      </c>
      <c r="AJ1204" s="1">
        <v>0</v>
      </c>
      <c r="AK1204" s="1">
        <v>1</v>
      </c>
      <c r="AL1204" s="1">
        <v>0</v>
      </c>
      <c r="AM1204" s="1">
        <v>0</v>
      </c>
      <c r="AN1204" s="1">
        <v>0</v>
      </c>
      <c r="AO1204" s="1">
        <v>0</v>
      </c>
      <c r="AP1204" s="1">
        <v>0</v>
      </c>
      <c r="AQ1204" s="1" t="s">
        <v>1333</v>
      </c>
      <c r="AR1204" s="1">
        <v>0</v>
      </c>
      <c r="AT1204" s="1" t="s">
        <v>16</v>
      </c>
      <c r="AU1204" s="1" t="s">
        <v>1206</v>
      </c>
      <c r="AV1204" s="1" t="s">
        <v>1332</v>
      </c>
      <c r="AW1204" s="1">
        <v>2</v>
      </c>
      <c r="AX1204" s="1">
        <v>2</v>
      </c>
      <c r="CI1204" s="2">
        <v>41411</v>
      </c>
    </row>
    <row r="1205" spans="1:88" ht="30" x14ac:dyDescent="0.25">
      <c r="A1205" s="1">
        <v>475</v>
      </c>
      <c r="B1205" s="1" t="s">
        <v>728</v>
      </c>
      <c r="G1205" s="5">
        <v>475.2</v>
      </c>
      <c r="H1205" s="1" t="s">
        <v>1833</v>
      </c>
      <c r="I1205" s="1" t="s">
        <v>16</v>
      </c>
      <c r="J1205" s="1" t="s">
        <v>70</v>
      </c>
      <c r="K1205" s="1" t="s">
        <v>123</v>
      </c>
      <c r="L1205" s="1" t="s">
        <v>16</v>
      </c>
      <c r="M1205" s="1" t="s">
        <v>3168</v>
      </c>
      <c r="N1205" s="2">
        <v>36852</v>
      </c>
      <c r="O1205" s="1" t="s">
        <v>3167</v>
      </c>
      <c r="P1205" s="1">
        <v>420048</v>
      </c>
      <c r="Q1205" s="1">
        <v>416409</v>
      </c>
      <c r="R1205" s="1">
        <v>110</v>
      </c>
      <c r="S1205" s="1" t="s">
        <v>1336</v>
      </c>
      <c r="T1205" s="1" t="s">
        <v>3166</v>
      </c>
      <c r="U1205" s="1">
        <v>15</v>
      </c>
      <c r="V1205" s="1" t="s">
        <v>1194</v>
      </c>
      <c r="W1205" s="1">
        <v>0</v>
      </c>
      <c r="X1205" s="1">
        <v>20</v>
      </c>
      <c r="Z1205" s="1">
        <v>1</v>
      </c>
      <c r="AA1205" s="1">
        <v>0</v>
      </c>
      <c r="AB1205" s="1">
        <v>0</v>
      </c>
      <c r="AC1205" s="1">
        <v>0</v>
      </c>
      <c r="AD1205" s="1">
        <v>0</v>
      </c>
      <c r="AE1205" s="1">
        <v>0</v>
      </c>
      <c r="AF1205" s="1">
        <v>0</v>
      </c>
      <c r="AG1205" s="1">
        <v>0</v>
      </c>
      <c r="AH1205" s="1">
        <v>0</v>
      </c>
      <c r="AI1205" s="1">
        <v>0</v>
      </c>
      <c r="AJ1205" s="1">
        <v>0</v>
      </c>
      <c r="AK1205" s="1">
        <v>0</v>
      </c>
      <c r="AL1205" s="1">
        <v>0</v>
      </c>
      <c r="AM1205" s="1">
        <v>1</v>
      </c>
      <c r="AN1205" s="1">
        <v>0</v>
      </c>
      <c r="AO1205" s="1">
        <v>0</v>
      </c>
      <c r="AP1205" s="1">
        <v>0</v>
      </c>
      <c r="AQ1205" s="1" t="s">
        <v>2944</v>
      </c>
      <c r="AR1205" s="1">
        <v>0</v>
      </c>
      <c r="AT1205" s="1" t="s">
        <v>16</v>
      </c>
      <c r="AU1205" s="1" t="s">
        <v>1206</v>
      </c>
      <c r="AV1205" s="1" t="s">
        <v>1332</v>
      </c>
      <c r="AW1205" s="1">
        <v>2</v>
      </c>
      <c r="AX1205" s="1">
        <v>0</v>
      </c>
      <c r="CI1205" s="2">
        <v>41411</v>
      </c>
    </row>
    <row r="1206" spans="1:88" ht="30" x14ac:dyDescent="0.25">
      <c r="A1206" s="1">
        <v>476</v>
      </c>
      <c r="B1206" s="1" t="s">
        <v>3165</v>
      </c>
      <c r="G1206" s="5">
        <v>476.1</v>
      </c>
      <c r="H1206" s="1" t="s">
        <v>3164</v>
      </c>
      <c r="I1206" s="1" t="s">
        <v>16</v>
      </c>
      <c r="J1206" s="1" t="s">
        <v>70</v>
      </c>
      <c r="K1206" s="1" t="s">
        <v>123</v>
      </c>
      <c r="L1206" s="1" t="s">
        <v>16</v>
      </c>
      <c r="M1206" s="1" t="s">
        <v>3161</v>
      </c>
      <c r="N1206" s="2">
        <v>36852</v>
      </c>
      <c r="O1206" s="1" t="s">
        <v>3163</v>
      </c>
      <c r="P1206" s="1">
        <v>421497</v>
      </c>
      <c r="Q1206" s="1">
        <v>413140</v>
      </c>
      <c r="R1206" s="1">
        <v>110</v>
      </c>
      <c r="S1206" s="1" t="s">
        <v>1336</v>
      </c>
      <c r="T1206" s="1" t="s">
        <v>3162</v>
      </c>
      <c r="U1206" s="1">
        <v>20</v>
      </c>
      <c r="V1206" s="1" t="s">
        <v>1194</v>
      </c>
      <c r="W1206" s="1">
        <v>0</v>
      </c>
      <c r="X1206" s="1">
        <v>20</v>
      </c>
      <c r="Z1206" s="1">
        <v>1</v>
      </c>
      <c r="AA1206" s="1">
        <v>0</v>
      </c>
      <c r="AB1206" s="1">
        <v>0</v>
      </c>
      <c r="AC1206" s="1">
        <v>1</v>
      </c>
      <c r="AD1206" s="1">
        <v>0</v>
      </c>
      <c r="AE1206" s="1">
        <v>0</v>
      </c>
      <c r="AF1206" s="1">
        <v>0</v>
      </c>
      <c r="AG1206" s="1">
        <v>0</v>
      </c>
      <c r="AH1206" s="1">
        <v>0</v>
      </c>
      <c r="AI1206" s="1">
        <v>0</v>
      </c>
      <c r="AJ1206" s="1">
        <v>0</v>
      </c>
      <c r="AK1206" s="1">
        <v>1</v>
      </c>
      <c r="AL1206" s="1">
        <v>0</v>
      </c>
      <c r="AM1206" s="1">
        <v>0</v>
      </c>
      <c r="AN1206" s="1">
        <v>0</v>
      </c>
      <c r="AO1206" s="1">
        <v>0</v>
      </c>
      <c r="AP1206" s="1">
        <v>0</v>
      </c>
      <c r="AQ1206" s="1" t="s">
        <v>1251</v>
      </c>
      <c r="AR1206" s="1">
        <v>0</v>
      </c>
      <c r="AT1206" s="1" t="s">
        <v>16</v>
      </c>
      <c r="AU1206" s="1" t="s">
        <v>1206</v>
      </c>
      <c r="AV1206" s="1" t="s">
        <v>1452</v>
      </c>
      <c r="AW1206" s="1">
        <v>4</v>
      </c>
      <c r="AX1206" s="1">
        <v>4</v>
      </c>
      <c r="CI1206" s="2">
        <v>41411</v>
      </c>
    </row>
    <row r="1207" spans="1:88" ht="30" x14ac:dyDescent="0.25">
      <c r="A1207" s="1">
        <v>476</v>
      </c>
      <c r="B1207" s="1" t="s">
        <v>810</v>
      </c>
      <c r="G1207" s="5">
        <v>476.2</v>
      </c>
      <c r="H1207" s="1" t="s">
        <v>2577</v>
      </c>
      <c r="I1207" s="1" t="s">
        <v>16</v>
      </c>
      <c r="J1207" s="1" t="s">
        <v>70</v>
      </c>
      <c r="K1207" s="1" t="s">
        <v>123</v>
      </c>
      <c r="L1207" s="1" t="s">
        <v>16</v>
      </c>
      <c r="M1207" s="1" t="s">
        <v>3161</v>
      </c>
      <c r="N1207" s="2">
        <v>36852</v>
      </c>
      <c r="O1207" s="1" t="s">
        <v>3160</v>
      </c>
      <c r="P1207" s="1">
        <v>421310</v>
      </c>
      <c r="Q1207" s="1">
        <v>412978</v>
      </c>
      <c r="R1207" s="1">
        <v>110</v>
      </c>
      <c r="S1207" s="1" t="s">
        <v>1336</v>
      </c>
      <c r="T1207" s="1" t="s">
        <v>3159</v>
      </c>
      <c r="U1207" s="1">
        <v>20</v>
      </c>
      <c r="V1207" s="1" t="s">
        <v>1194</v>
      </c>
      <c r="W1207" s="1">
        <v>0</v>
      </c>
      <c r="X1207" s="1">
        <v>20</v>
      </c>
      <c r="Z1207" s="1">
        <v>1</v>
      </c>
      <c r="AA1207" s="1">
        <v>0</v>
      </c>
      <c r="AB1207" s="1">
        <v>0</v>
      </c>
      <c r="AC1207" s="1">
        <v>0</v>
      </c>
      <c r="AD1207" s="1">
        <v>0</v>
      </c>
      <c r="AE1207" s="1">
        <v>0</v>
      </c>
      <c r="AF1207" s="1">
        <v>0</v>
      </c>
      <c r="AG1207" s="1">
        <v>0</v>
      </c>
      <c r="AH1207" s="1">
        <v>0</v>
      </c>
      <c r="AI1207" s="1">
        <v>0</v>
      </c>
      <c r="AJ1207" s="1">
        <v>0</v>
      </c>
      <c r="AK1207" s="1">
        <v>0</v>
      </c>
      <c r="AL1207" s="1">
        <v>1</v>
      </c>
      <c r="AM1207" s="1">
        <v>0</v>
      </c>
      <c r="AN1207" s="1">
        <v>0</v>
      </c>
      <c r="AO1207" s="1">
        <v>0</v>
      </c>
      <c r="AP1207" s="1">
        <v>0</v>
      </c>
      <c r="AQ1207" s="1" t="s">
        <v>2471</v>
      </c>
      <c r="AR1207" s="1">
        <v>0</v>
      </c>
      <c r="AT1207" s="1" t="s">
        <v>16</v>
      </c>
      <c r="AU1207" s="1" t="s">
        <v>1206</v>
      </c>
      <c r="AV1207" s="1" t="s">
        <v>1452</v>
      </c>
      <c r="AW1207" s="1">
        <v>4</v>
      </c>
      <c r="AX1207" s="1">
        <v>0</v>
      </c>
      <c r="CI1207" s="2">
        <v>41411</v>
      </c>
    </row>
    <row r="1208" spans="1:88" ht="30" x14ac:dyDescent="0.25">
      <c r="A1208" s="1">
        <v>477</v>
      </c>
      <c r="B1208" s="1" t="s">
        <v>811</v>
      </c>
      <c r="G1208" s="5">
        <v>477.1</v>
      </c>
      <c r="H1208" s="1" t="s">
        <v>1878</v>
      </c>
      <c r="I1208" s="1" t="s">
        <v>16</v>
      </c>
      <c r="J1208" s="1" t="s">
        <v>980</v>
      </c>
      <c r="K1208" s="1" t="s">
        <v>812</v>
      </c>
      <c r="L1208" s="1" t="s">
        <v>16</v>
      </c>
      <c r="M1208" s="1" t="s">
        <v>1413</v>
      </c>
      <c r="N1208" s="2">
        <v>36852</v>
      </c>
      <c r="O1208" s="1" t="s">
        <v>3158</v>
      </c>
      <c r="P1208" s="1">
        <v>298667</v>
      </c>
      <c r="Q1208" s="1">
        <v>681213</v>
      </c>
      <c r="R1208" s="1">
        <v>65</v>
      </c>
      <c r="S1208" s="1" t="s">
        <v>1116</v>
      </c>
      <c r="T1208" s="1" t="s">
        <v>3157</v>
      </c>
      <c r="U1208" s="1">
        <v>20</v>
      </c>
      <c r="V1208" s="1" t="s">
        <v>1194</v>
      </c>
      <c r="W1208" s="1">
        <v>0</v>
      </c>
      <c r="X1208" s="1">
        <v>20</v>
      </c>
      <c r="Z1208" s="1">
        <v>1</v>
      </c>
      <c r="AA1208" s="1">
        <v>0</v>
      </c>
      <c r="AB1208" s="1">
        <v>0</v>
      </c>
      <c r="AC1208" s="1">
        <v>0</v>
      </c>
      <c r="AD1208" s="1">
        <v>0</v>
      </c>
      <c r="AE1208" s="1">
        <v>0</v>
      </c>
      <c r="AF1208" s="1">
        <v>0</v>
      </c>
      <c r="AG1208" s="1">
        <v>0</v>
      </c>
      <c r="AH1208" s="1">
        <v>0</v>
      </c>
      <c r="AI1208" s="1">
        <v>0</v>
      </c>
      <c r="AJ1208" s="1">
        <v>0</v>
      </c>
      <c r="AK1208" s="1">
        <v>1</v>
      </c>
      <c r="AL1208" s="1">
        <v>0</v>
      </c>
      <c r="AM1208" s="1">
        <v>0</v>
      </c>
      <c r="AN1208" s="1">
        <v>0</v>
      </c>
      <c r="AO1208" s="1">
        <v>0</v>
      </c>
      <c r="AP1208" s="1">
        <v>0</v>
      </c>
      <c r="AQ1208" s="1" t="s">
        <v>1333</v>
      </c>
      <c r="AR1208" s="1">
        <v>0</v>
      </c>
      <c r="AT1208" s="1" t="s">
        <v>16</v>
      </c>
      <c r="AU1208" s="1" t="s">
        <v>1162</v>
      </c>
      <c r="AV1208" s="1" t="s">
        <v>1452</v>
      </c>
      <c r="AW1208" s="1">
        <v>4</v>
      </c>
      <c r="AX1208" s="1">
        <v>4</v>
      </c>
      <c r="CI1208" s="2">
        <v>41411</v>
      </c>
    </row>
    <row r="1209" spans="1:88" ht="30" x14ac:dyDescent="0.25">
      <c r="A1209" s="1">
        <v>478</v>
      </c>
      <c r="B1209" s="1" t="s">
        <v>813</v>
      </c>
      <c r="G1209" s="5">
        <v>478.1</v>
      </c>
      <c r="H1209" s="1" t="s">
        <v>2577</v>
      </c>
      <c r="I1209" s="1" t="s">
        <v>16</v>
      </c>
      <c r="J1209" s="1" t="s">
        <v>70</v>
      </c>
      <c r="K1209" s="1" t="s">
        <v>299</v>
      </c>
      <c r="L1209" s="1" t="s">
        <v>16</v>
      </c>
      <c r="M1209" s="1" t="s">
        <v>3156</v>
      </c>
      <c r="N1209" s="2">
        <v>36852</v>
      </c>
      <c r="O1209" s="1" t="s">
        <v>3155</v>
      </c>
      <c r="P1209" s="1">
        <v>449156</v>
      </c>
      <c r="Q1209" s="1">
        <v>382571</v>
      </c>
      <c r="R1209" s="1">
        <v>111</v>
      </c>
      <c r="S1209" s="1" t="s">
        <v>1258</v>
      </c>
      <c r="T1209" s="1" t="s">
        <v>3154</v>
      </c>
      <c r="U1209" s="1">
        <v>5</v>
      </c>
      <c r="V1209" s="1" t="s">
        <v>1207</v>
      </c>
      <c r="W1209" s="1">
        <v>0</v>
      </c>
      <c r="X1209" s="1">
        <v>20</v>
      </c>
      <c r="Z1209" s="1">
        <v>1</v>
      </c>
      <c r="AA1209" s="1">
        <v>0</v>
      </c>
      <c r="AB1209" s="1">
        <v>0</v>
      </c>
      <c r="AC1209" s="1">
        <v>0</v>
      </c>
      <c r="AD1209" s="1">
        <v>0</v>
      </c>
      <c r="AE1209" s="1">
        <v>0</v>
      </c>
      <c r="AF1209" s="1">
        <v>0</v>
      </c>
      <c r="AG1209" s="1">
        <v>0</v>
      </c>
      <c r="AH1209" s="1">
        <v>0</v>
      </c>
      <c r="AI1209" s="1">
        <v>0</v>
      </c>
      <c r="AJ1209" s="1">
        <v>0</v>
      </c>
      <c r="AK1209" s="1">
        <v>1</v>
      </c>
      <c r="AL1209" s="1">
        <v>0</v>
      </c>
      <c r="AM1209" s="1">
        <v>0</v>
      </c>
      <c r="AN1209" s="1">
        <v>0</v>
      </c>
      <c r="AO1209" s="1">
        <v>0</v>
      </c>
      <c r="AP1209" s="1">
        <v>0</v>
      </c>
      <c r="AQ1209" s="1" t="s">
        <v>1333</v>
      </c>
      <c r="AR1209" s="1">
        <v>0</v>
      </c>
      <c r="AT1209" s="1" t="s">
        <v>16</v>
      </c>
      <c r="AU1209" s="1" t="s">
        <v>1206</v>
      </c>
      <c r="AV1209" s="1" t="s">
        <v>1019</v>
      </c>
      <c r="AW1209" s="1">
        <v>12</v>
      </c>
      <c r="AX1209" s="1">
        <v>12</v>
      </c>
      <c r="CI1209" s="2">
        <v>41411</v>
      </c>
    </row>
    <row r="1210" spans="1:88" ht="30" x14ac:dyDescent="0.25">
      <c r="A1210" s="1">
        <v>479</v>
      </c>
      <c r="B1210" s="1" t="s">
        <v>814</v>
      </c>
      <c r="G1210" s="5">
        <v>479.1</v>
      </c>
      <c r="H1210" s="1" t="s">
        <v>1426</v>
      </c>
      <c r="I1210" s="1" t="s">
        <v>16</v>
      </c>
      <c r="J1210" s="1" t="s">
        <v>70</v>
      </c>
      <c r="K1210" s="1" t="s">
        <v>47</v>
      </c>
      <c r="L1210" s="1" t="s">
        <v>16</v>
      </c>
      <c r="M1210" s="1" t="s">
        <v>1413</v>
      </c>
      <c r="N1210" s="2">
        <v>36852</v>
      </c>
      <c r="O1210" s="1" t="s">
        <v>3153</v>
      </c>
      <c r="P1210" s="1">
        <v>433722</v>
      </c>
      <c r="Q1210" s="1">
        <v>402090</v>
      </c>
      <c r="R1210" s="1">
        <v>111</v>
      </c>
      <c r="S1210" s="1" t="s">
        <v>1336</v>
      </c>
      <c r="T1210" s="1" t="s">
        <v>3152</v>
      </c>
      <c r="U1210" s="1">
        <v>20</v>
      </c>
      <c r="V1210" s="1" t="s">
        <v>1194</v>
      </c>
      <c r="W1210" s="1">
        <v>72.19</v>
      </c>
      <c r="X1210" s="1">
        <v>0.01</v>
      </c>
      <c r="Y1210" s="1" t="s">
        <v>1194</v>
      </c>
      <c r="Z1210" s="1">
        <v>1</v>
      </c>
      <c r="AA1210" s="1">
        <v>0</v>
      </c>
      <c r="AB1210" s="1">
        <v>0</v>
      </c>
      <c r="AC1210" s="1">
        <v>1</v>
      </c>
      <c r="AD1210" s="1">
        <v>0</v>
      </c>
      <c r="AE1210" s="1">
        <v>0</v>
      </c>
      <c r="AF1210" s="1">
        <v>0</v>
      </c>
      <c r="AG1210" s="1">
        <v>0</v>
      </c>
      <c r="AH1210" s="1">
        <v>0</v>
      </c>
      <c r="AI1210" s="1">
        <v>0</v>
      </c>
      <c r="AJ1210" s="1">
        <v>0</v>
      </c>
      <c r="AK1210" s="1">
        <v>0</v>
      </c>
      <c r="AL1210" s="1">
        <v>0</v>
      </c>
      <c r="AM1210" s="1">
        <v>0</v>
      </c>
      <c r="AN1210" s="1">
        <v>0</v>
      </c>
      <c r="AO1210" s="1">
        <v>0</v>
      </c>
      <c r="AP1210" s="1">
        <v>0</v>
      </c>
      <c r="AQ1210" s="1" t="s">
        <v>1326</v>
      </c>
      <c r="AR1210" s="1">
        <v>0</v>
      </c>
      <c r="AT1210" s="1" t="s">
        <v>16</v>
      </c>
      <c r="AU1210" s="1" t="s">
        <v>1206</v>
      </c>
      <c r="AV1210" s="1" t="s">
        <v>1332</v>
      </c>
      <c r="AW1210" s="1">
        <v>2</v>
      </c>
      <c r="AX1210" s="1">
        <v>2</v>
      </c>
      <c r="CI1210" s="2">
        <v>41411</v>
      </c>
    </row>
    <row r="1211" spans="1:88" ht="30" x14ac:dyDescent="0.25">
      <c r="A1211" s="1">
        <v>479</v>
      </c>
      <c r="B1211" s="1" t="s">
        <v>814</v>
      </c>
      <c r="G1211" s="5">
        <v>479.2</v>
      </c>
      <c r="H1211" s="1" t="s">
        <v>1314</v>
      </c>
      <c r="I1211" s="1" t="s">
        <v>16</v>
      </c>
      <c r="J1211" s="1" t="s">
        <v>70</v>
      </c>
      <c r="K1211" s="1" t="s">
        <v>47</v>
      </c>
      <c r="L1211" s="1" t="s">
        <v>16</v>
      </c>
      <c r="M1211" s="1" t="s">
        <v>1413</v>
      </c>
      <c r="N1211" s="2">
        <v>36852</v>
      </c>
      <c r="O1211" s="1" t="s">
        <v>3151</v>
      </c>
      <c r="P1211" s="1">
        <v>433710</v>
      </c>
      <c r="Q1211" s="1">
        <v>402110</v>
      </c>
      <c r="R1211" s="1">
        <v>111</v>
      </c>
      <c r="S1211" s="1" t="s">
        <v>1336</v>
      </c>
      <c r="T1211" s="1" t="s">
        <v>3150</v>
      </c>
      <c r="U1211" s="1">
        <v>20</v>
      </c>
      <c r="V1211" s="1" t="s">
        <v>1207</v>
      </c>
      <c r="W1211" s="1">
        <v>65</v>
      </c>
      <c r="X1211" s="1">
        <v>5</v>
      </c>
      <c r="Y1211" s="1" t="s">
        <v>1256</v>
      </c>
      <c r="Z1211" s="1">
        <v>1</v>
      </c>
      <c r="AA1211" s="1">
        <v>0</v>
      </c>
      <c r="AB1211" s="1">
        <v>0</v>
      </c>
      <c r="AC1211" s="1">
        <v>1</v>
      </c>
      <c r="AD1211" s="1">
        <v>0</v>
      </c>
      <c r="AE1211" s="1">
        <v>0</v>
      </c>
      <c r="AF1211" s="1">
        <v>0</v>
      </c>
      <c r="AG1211" s="1">
        <v>0</v>
      </c>
      <c r="AH1211" s="1">
        <v>0</v>
      </c>
      <c r="AI1211" s="1">
        <v>1</v>
      </c>
      <c r="AJ1211" s="1">
        <v>0</v>
      </c>
      <c r="AK1211" s="1">
        <v>0</v>
      </c>
      <c r="AL1211" s="1">
        <v>0</v>
      </c>
      <c r="AM1211" s="1">
        <v>0</v>
      </c>
      <c r="AN1211" s="1">
        <v>0</v>
      </c>
      <c r="AO1211" s="1">
        <v>0</v>
      </c>
      <c r="AP1211" s="1">
        <v>0</v>
      </c>
      <c r="AQ1211" s="1" t="s">
        <v>1270</v>
      </c>
      <c r="AR1211" s="1">
        <v>0</v>
      </c>
      <c r="AT1211" s="1" t="s">
        <v>16</v>
      </c>
      <c r="AU1211" s="1" t="s">
        <v>1206</v>
      </c>
      <c r="AV1211" s="1" t="s">
        <v>1332</v>
      </c>
      <c r="AW1211" s="1">
        <v>2</v>
      </c>
      <c r="AX1211" s="1">
        <v>0</v>
      </c>
      <c r="AY1211" s="1" t="s">
        <v>3149</v>
      </c>
      <c r="AZ1211" s="1" t="s">
        <v>1065</v>
      </c>
      <c r="BB1211" s="1" t="s">
        <v>1543</v>
      </c>
      <c r="BC1211" s="1" t="s">
        <v>3148</v>
      </c>
      <c r="BD1211" s="1" t="s">
        <v>1542</v>
      </c>
      <c r="BE1211" s="1" t="s">
        <v>1332</v>
      </c>
      <c r="BF1211" s="3">
        <v>2</v>
      </c>
      <c r="BG1211" s="1" t="s">
        <v>1542</v>
      </c>
      <c r="BH1211" s="1" t="s">
        <v>1135</v>
      </c>
      <c r="BI1211" s="1" t="s">
        <v>1173</v>
      </c>
      <c r="BJ1211" s="1" t="s">
        <v>1172</v>
      </c>
      <c r="BK1211" s="1" t="s">
        <v>1267</v>
      </c>
      <c r="BL1211" s="1" t="s">
        <v>1108</v>
      </c>
      <c r="BM1211" s="1" t="s">
        <v>1107</v>
      </c>
      <c r="BN1211" s="1">
        <v>1</v>
      </c>
      <c r="BU1211" s="1" t="s">
        <v>1106</v>
      </c>
      <c r="BW1211" s="1" t="s">
        <v>1106</v>
      </c>
      <c r="BX1211" s="1" t="s">
        <v>1383</v>
      </c>
      <c r="BY1211" s="1" t="s">
        <v>1383</v>
      </c>
      <c r="BZ1211" s="1" t="s">
        <v>1383</v>
      </c>
      <c r="CA1211" s="1" t="s">
        <v>1383</v>
      </c>
      <c r="CB1211" s="1" t="s">
        <v>1383</v>
      </c>
      <c r="CC1211" s="1" t="s">
        <v>1106</v>
      </c>
      <c r="CD1211" s="1" t="s">
        <v>1383</v>
      </c>
      <c r="CE1211" s="1" t="s">
        <v>1383</v>
      </c>
      <c r="CF1211" s="1" t="s">
        <v>1383</v>
      </c>
      <c r="CG1211" s="1" t="s">
        <v>1383</v>
      </c>
      <c r="CH1211" s="1" t="s">
        <v>1383</v>
      </c>
      <c r="CI1211" s="2">
        <v>41411</v>
      </c>
      <c r="CJ1211" s="2">
        <v>41411</v>
      </c>
    </row>
    <row r="1212" spans="1:88" ht="30" x14ac:dyDescent="0.25">
      <c r="A1212" s="1">
        <v>480</v>
      </c>
      <c r="B1212" s="1" t="s">
        <v>815</v>
      </c>
      <c r="G1212" s="5">
        <v>480.1</v>
      </c>
      <c r="H1212" s="1" t="s">
        <v>2833</v>
      </c>
      <c r="I1212" s="1" t="s">
        <v>1620</v>
      </c>
      <c r="J1212" s="1" t="s">
        <v>995</v>
      </c>
      <c r="K1212" s="1" t="s">
        <v>659</v>
      </c>
      <c r="L1212" s="1" t="s">
        <v>16</v>
      </c>
      <c r="M1212" s="1" t="s">
        <v>3147</v>
      </c>
      <c r="N1212" s="2">
        <v>36874</v>
      </c>
      <c r="P1212" s="1">
        <v>434500</v>
      </c>
      <c r="Q1212" s="1">
        <v>573600</v>
      </c>
      <c r="R1212" s="1">
        <v>88</v>
      </c>
      <c r="S1212" s="1" t="s">
        <v>1163</v>
      </c>
      <c r="T1212" s="1" t="s">
        <v>3146</v>
      </c>
      <c r="U1212" s="1">
        <v>200</v>
      </c>
      <c r="W1212" s="1">
        <v>0</v>
      </c>
      <c r="X1212" s="1">
        <v>20</v>
      </c>
      <c r="Z1212" s="1">
        <v>0</v>
      </c>
      <c r="AA1212" s="1">
        <v>0</v>
      </c>
      <c r="AB1212" s="1">
        <v>0</v>
      </c>
      <c r="AC1212" s="1">
        <v>0</v>
      </c>
      <c r="AD1212" s="1">
        <v>0</v>
      </c>
      <c r="AE1212" s="1">
        <v>0</v>
      </c>
      <c r="AF1212" s="1">
        <v>0</v>
      </c>
      <c r="AG1212" s="1">
        <v>0</v>
      </c>
      <c r="AH1212" s="1">
        <v>0</v>
      </c>
      <c r="AI1212" s="1">
        <v>0</v>
      </c>
      <c r="AJ1212" s="1">
        <v>0</v>
      </c>
      <c r="AK1212" s="1">
        <v>1</v>
      </c>
      <c r="AL1212" s="1">
        <v>0</v>
      </c>
      <c r="AM1212" s="1">
        <v>0</v>
      </c>
      <c r="AN1212" s="1">
        <v>0</v>
      </c>
      <c r="AO1212" s="1">
        <v>0</v>
      </c>
      <c r="AP1212" s="1">
        <v>0</v>
      </c>
      <c r="AQ1212" s="1" t="s">
        <v>1333</v>
      </c>
      <c r="AR1212" s="1">
        <v>0</v>
      </c>
      <c r="AT1212" s="1" t="s">
        <v>1620</v>
      </c>
      <c r="AV1212" s="1" t="s">
        <v>1387</v>
      </c>
      <c r="AW1212" s="1">
        <v>0</v>
      </c>
      <c r="AX1212" s="1">
        <v>0</v>
      </c>
      <c r="CI1212" s="2">
        <v>41411</v>
      </c>
    </row>
    <row r="1213" spans="1:88" ht="30" x14ac:dyDescent="0.25">
      <c r="A1213" s="1">
        <v>481</v>
      </c>
      <c r="B1213" s="1" t="s">
        <v>816</v>
      </c>
      <c r="G1213" s="5">
        <v>481.1</v>
      </c>
      <c r="H1213" s="1" t="s">
        <v>3145</v>
      </c>
      <c r="I1213" s="1" t="s">
        <v>16</v>
      </c>
      <c r="J1213" s="1" t="s">
        <v>995</v>
      </c>
      <c r="K1213" s="1" t="s">
        <v>117</v>
      </c>
      <c r="L1213" s="1" t="s">
        <v>16</v>
      </c>
      <c r="M1213" s="1" t="s">
        <v>1413</v>
      </c>
      <c r="N1213" s="2">
        <v>36894</v>
      </c>
      <c r="O1213" s="1" t="s">
        <v>3144</v>
      </c>
      <c r="P1213" s="1">
        <v>418796</v>
      </c>
      <c r="Q1213" s="1">
        <v>554413</v>
      </c>
      <c r="R1213" s="1">
        <v>88</v>
      </c>
      <c r="S1213" s="1" t="s">
        <v>1163</v>
      </c>
      <c r="T1213" s="1" t="s">
        <v>3143</v>
      </c>
      <c r="U1213" s="1">
        <v>10</v>
      </c>
      <c r="V1213" s="1" t="s">
        <v>1207</v>
      </c>
      <c r="W1213" s="1">
        <v>0</v>
      </c>
      <c r="X1213" s="1">
        <v>20</v>
      </c>
      <c r="Z1213" s="1">
        <v>1</v>
      </c>
      <c r="AA1213" s="1">
        <v>0</v>
      </c>
      <c r="AB1213" s="1">
        <v>0</v>
      </c>
      <c r="AC1213" s="1">
        <v>0</v>
      </c>
      <c r="AD1213" s="1">
        <v>0</v>
      </c>
      <c r="AE1213" s="1">
        <v>0</v>
      </c>
      <c r="AF1213" s="1">
        <v>0</v>
      </c>
      <c r="AG1213" s="1">
        <v>0</v>
      </c>
      <c r="AH1213" s="1">
        <v>0</v>
      </c>
      <c r="AI1213" s="1">
        <v>0</v>
      </c>
      <c r="AJ1213" s="1">
        <v>0</v>
      </c>
      <c r="AK1213" s="1">
        <v>1</v>
      </c>
      <c r="AL1213" s="1">
        <v>0</v>
      </c>
      <c r="AM1213" s="1">
        <v>0</v>
      </c>
      <c r="AN1213" s="1">
        <v>0</v>
      </c>
      <c r="AO1213" s="1">
        <v>0</v>
      </c>
      <c r="AP1213" s="1">
        <v>0</v>
      </c>
      <c r="AQ1213" s="1" t="s">
        <v>1333</v>
      </c>
      <c r="AR1213" s="1">
        <v>0</v>
      </c>
      <c r="AT1213" s="1" t="s">
        <v>16</v>
      </c>
      <c r="AU1213" s="1" t="s">
        <v>1162</v>
      </c>
      <c r="AV1213" s="1" t="s">
        <v>1332</v>
      </c>
      <c r="AW1213" s="1">
        <v>2</v>
      </c>
      <c r="AX1213" s="1">
        <v>2</v>
      </c>
      <c r="CI1213" s="2">
        <v>41411</v>
      </c>
    </row>
    <row r="1214" spans="1:88" ht="30" x14ac:dyDescent="0.25">
      <c r="A1214" s="1">
        <v>482</v>
      </c>
      <c r="B1214" s="1" t="s">
        <v>817</v>
      </c>
      <c r="G1214" s="5">
        <v>482.1</v>
      </c>
      <c r="H1214" s="1" t="s">
        <v>3142</v>
      </c>
      <c r="I1214" s="1" t="s">
        <v>16</v>
      </c>
      <c r="J1214" s="1" t="s">
        <v>995</v>
      </c>
      <c r="K1214" s="1" t="s">
        <v>117</v>
      </c>
      <c r="L1214" s="1" t="s">
        <v>16</v>
      </c>
      <c r="M1214" s="1" t="s">
        <v>1413</v>
      </c>
      <c r="N1214" s="2">
        <v>36894</v>
      </c>
      <c r="O1214" s="1" t="s">
        <v>3141</v>
      </c>
      <c r="P1214" s="1">
        <v>415450</v>
      </c>
      <c r="Q1214" s="1">
        <v>554353</v>
      </c>
      <c r="R1214" s="1">
        <v>88</v>
      </c>
      <c r="S1214" s="1" t="s">
        <v>1163</v>
      </c>
      <c r="T1214" s="1" t="s">
        <v>3140</v>
      </c>
      <c r="U1214" s="1">
        <v>30</v>
      </c>
      <c r="V1214" s="1" t="s">
        <v>1529</v>
      </c>
      <c r="W1214" s="1">
        <v>0</v>
      </c>
      <c r="X1214" s="1">
        <v>20</v>
      </c>
      <c r="Z1214" s="1">
        <v>1</v>
      </c>
      <c r="AA1214" s="1">
        <v>0</v>
      </c>
      <c r="AB1214" s="1">
        <v>0</v>
      </c>
      <c r="AC1214" s="1">
        <v>0</v>
      </c>
      <c r="AD1214" s="1">
        <v>0</v>
      </c>
      <c r="AE1214" s="1">
        <v>0</v>
      </c>
      <c r="AF1214" s="1">
        <v>0</v>
      </c>
      <c r="AG1214" s="1">
        <v>0</v>
      </c>
      <c r="AH1214" s="1">
        <v>0</v>
      </c>
      <c r="AI1214" s="1">
        <v>0</v>
      </c>
      <c r="AJ1214" s="1">
        <v>0</v>
      </c>
      <c r="AK1214" s="1">
        <v>1</v>
      </c>
      <c r="AL1214" s="1">
        <v>0</v>
      </c>
      <c r="AM1214" s="1">
        <v>0</v>
      </c>
      <c r="AN1214" s="1">
        <v>0</v>
      </c>
      <c r="AO1214" s="1">
        <v>0</v>
      </c>
      <c r="AP1214" s="1">
        <v>0</v>
      </c>
      <c r="AQ1214" s="1" t="s">
        <v>1333</v>
      </c>
      <c r="AR1214" s="1">
        <v>0</v>
      </c>
      <c r="AT1214" s="1" t="s">
        <v>16</v>
      </c>
      <c r="AU1214" s="1" t="s">
        <v>1162</v>
      </c>
      <c r="AV1214" s="1" t="s">
        <v>1332</v>
      </c>
      <c r="AW1214" s="1">
        <v>2</v>
      </c>
      <c r="AX1214" s="1">
        <v>2</v>
      </c>
      <c r="CI1214" s="2">
        <v>41411</v>
      </c>
    </row>
    <row r="1215" spans="1:88" ht="30" x14ac:dyDescent="0.25">
      <c r="A1215" s="1">
        <v>482</v>
      </c>
      <c r="B1215" s="1" t="s">
        <v>817</v>
      </c>
      <c r="G1215" s="5">
        <v>482.2</v>
      </c>
      <c r="H1215" s="1" t="s">
        <v>3139</v>
      </c>
      <c r="I1215" s="1" t="s">
        <v>16</v>
      </c>
      <c r="J1215" s="1" t="s">
        <v>995</v>
      </c>
      <c r="K1215" s="1" t="s">
        <v>117</v>
      </c>
      <c r="L1215" s="1" t="s">
        <v>16</v>
      </c>
      <c r="M1215" s="1" t="s">
        <v>1413</v>
      </c>
      <c r="N1215" s="2">
        <v>36894</v>
      </c>
      <c r="P1215" s="1">
        <v>415427</v>
      </c>
      <c r="Q1215" s="1">
        <v>554512</v>
      </c>
      <c r="R1215" s="1">
        <v>88</v>
      </c>
      <c r="S1215" s="1" t="s">
        <v>1163</v>
      </c>
      <c r="T1215" s="1" t="s">
        <v>3138</v>
      </c>
      <c r="U1215" s="1">
        <v>30</v>
      </c>
      <c r="V1215" s="1" t="s">
        <v>1529</v>
      </c>
      <c r="W1215" s="1">
        <v>0</v>
      </c>
      <c r="X1215" s="1">
        <v>20</v>
      </c>
      <c r="Z1215" s="1">
        <v>1</v>
      </c>
      <c r="AA1215" s="1">
        <v>1</v>
      </c>
      <c r="AB1215" s="1">
        <v>0</v>
      </c>
      <c r="AC1215" s="1">
        <v>0</v>
      </c>
      <c r="AD1215" s="1">
        <v>0</v>
      </c>
      <c r="AE1215" s="1">
        <v>0</v>
      </c>
      <c r="AF1215" s="1">
        <v>0</v>
      </c>
      <c r="AG1215" s="1">
        <v>0</v>
      </c>
      <c r="AH1215" s="1">
        <v>0</v>
      </c>
      <c r="AI1215" s="1">
        <v>1</v>
      </c>
      <c r="AJ1215" s="1">
        <v>0</v>
      </c>
      <c r="AK1215" s="1">
        <v>0</v>
      </c>
      <c r="AL1215" s="1">
        <v>0</v>
      </c>
      <c r="AM1215" s="1">
        <v>0</v>
      </c>
      <c r="AN1215" s="1">
        <v>0</v>
      </c>
      <c r="AO1215" s="1">
        <v>0</v>
      </c>
      <c r="AP1215" s="1">
        <v>0</v>
      </c>
      <c r="AQ1215" s="1" t="s">
        <v>1465</v>
      </c>
      <c r="AR1215" s="1">
        <v>0</v>
      </c>
      <c r="AT1215" s="1" t="s">
        <v>16</v>
      </c>
      <c r="AU1215" s="1" t="s">
        <v>1162</v>
      </c>
      <c r="AV1215" s="1" t="s">
        <v>1332</v>
      </c>
      <c r="AW1215" s="1">
        <v>2</v>
      </c>
      <c r="AX1215" s="1">
        <v>0</v>
      </c>
      <c r="AZ1215" s="1" t="s">
        <v>1065</v>
      </c>
      <c r="BB1215" s="1" t="s">
        <v>1543</v>
      </c>
      <c r="BD1215" s="1" t="s">
        <v>1892</v>
      </c>
      <c r="BE1215" s="1" t="s">
        <v>1332</v>
      </c>
      <c r="BF1215" s="3">
        <v>2</v>
      </c>
      <c r="BG1215" s="1" t="s">
        <v>1174</v>
      </c>
      <c r="BH1215" s="1" t="s">
        <v>1135</v>
      </c>
      <c r="BI1215" s="1" t="s">
        <v>1173</v>
      </c>
      <c r="BJ1215" s="1" t="s">
        <v>1172</v>
      </c>
      <c r="BK1215" s="1" t="s">
        <v>1267</v>
      </c>
      <c r="BL1215" s="1" t="s">
        <v>1108</v>
      </c>
      <c r="BM1215" s="1" t="s">
        <v>1107</v>
      </c>
      <c r="BN1215" s="1">
        <v>1</v>
      </c>
      <c r="BU1215" s="1" t="s">
        <v>1106</v>
      </c>
      <c r="BW1215" s="1" t="s">
        <v>1106</v>
      </c>
      <c r="BX1215" s="1" t="s">
        <v>1383</v>
      </c>
      <c r="BY1215" s="1" t="s">
        <v>1383</v>
      </c>
      <c r="BZ1215" s="1" t="s">
        <v>1383</v>
      </c>
      <c r="CA1215" s="1" t="s">
        <v>1383</v>
      </c>
      <c r="CB1215" s="1" t="s">
        <v>1383</v>
      </c>
      <c r="CC1215" s="1" t="s">
        <v>1106</v>
      </c>
      <c r="CD1215" s="1" t="s">
        <v>1383</v>
      </c>
      <c r="CE1215" s="1" t="s">
        <v>1383</v>
      </c>
      <c r="CF1215" s="1" t="s">
        <v>1383</v>
      </c>
      <c r="CG1215" s="1" t="s">
        <v>1383</v>
      </c>
      <c r="CH1215" s="1" t="s">
        <v>1383</v>
      </c>
      <c r="CI1215" s="2">
        <v>41411</v>
      </c>
      <c r="CJ1215" s="2">
        <v>41411</v>
      </c>
    </row>
    <row r="1216" spans="1:88" ht="30" x14ac:dyDescent="0.25">
      <c r="A1216" s="1">
        <v>483</v>
      </c>
      <c r="B1216" s="1" t="s">
        <v>818</v>
      </c>
      <c r="G1216" s="5">
        <v>483.1</v>
      </c>
      <c r="H1216" s="1" t="s">
        <v>3137</v>
      </c>
      <c r="I1216" s="1" t="s">
        <v>16</v>
      </c>
      <c r="J1216" s="1" t="s">
        <v>995</v>
      </c>
      <c r="K1216" s="1" t="s">
        <v>34</v>
      </c>
      <c r="L1216" s="1" t="s">
        <v>16</v>
      </c>
      <c r="M1216" s="1" t="s">
        <v>2433</v>
      </c>
      <c r="N1216" s="2">
        <v>36934</v>
      </c>
      <c r="O1216" s="1" t="s">
        <v>3136</v>
      </c>
      <c r="P1216" s="1">
        <v>388908</v>
      </c>
      <c r="Q1216" s="1">
        <v>567671</v>
      </c>
      <c r="R1216" s="1">
        <v>87</v>
      </c>
      <c r="S1216" s="1" t="s">
        <v>1838</v>
      </c>
      <c r="T1216" s="1" t="s">
        <v>3134</v>
      </c>
      <c r="U1216" s="1">
        <v>40</v>
      </c>
      <c r="V1216" s="1" t="s">
        <v>1529</v>
      </c>
      <c r="W1216" s="1">
        <v>0</v>
      </c>
      <c r="X1216" s="1">
        <v>20</v>
      </c>
      <c r="Z1216" s="1">
        <v>1</v>
      </c>
      <c r="AA1216" s="1">
        <v>0</v>
      </c>
      <c r="AB1216" s="1">
        <v>0</v>
      </c>
      <c r="AC1216" s="1">
        <v>0</v>
      </c>
      <c r="AD1216" s="1">
        <v>0</v>
      </c>
      <c r="AE1216" s="1">
        <v>0</v>
      </c>
      <c r="AF1216" s="1">
        <v>1</v>
      </c>
      <c r="AG1216" s="1">
        <v>0</v>
      </c>
      <c r="AH1216" s="1">
        <v>0</v>
      </c>
      <c r="AI1216" s="1">
        <v>0</v>
      </c>
      <c r="AJ1216" s="1">
        <v>0</v>
      </c>
      <c r="AK1216" s="1">
        <v>0</v>
      </c>
      <c r="AL1216" s="1">
        <v>0</v>
      </c>
      <c r="AM1216" s="1">
        <v>0</v>
      </c>
      <c r="AN1216" s="1">
        <v>0</v>
      </c>
      <c r="AO1216" s="1">
        <v>0</v>
      </c>
      <c r="AP1216" s="1">
        <v>0</v>
      </c>
      <c r="AQ1216" s="1" t="s">
        <v>1418</v>
      </c>
      <c r="AR1216" s="1">
        <v>0</v>
      </c>
      <c r="AT1216" s="1" t="s">
        <v>16</v>
      </c>
      <c r="AU1216" s="1" t="s">
        <v>1162</v>
      </c>
      <c r="AV1216" s="1" t="s">
        <v>1332</v>
      </c>
      <c r="AW1216" s="1">
        <v>2</v>
      </c>
      <c r="AX1216" s="1">
        <v>2</v>
      </c>
      <c r="CI1216" s="2">
        <v>41411</v>
      </c>
    </row>
    <row r="1217" spans="1:88" ht="30" x14ac:dyDescent="0.25">
      <c r="A1217" s="1">
        <v>483</v>
      </c>
      <c r="B1217" s="1" t="s">
        <v>818</v>
      </c>
      <c r="G1217" s="5">
        <v>483.2</v>
      </c>
      <c r="H1217" s="1" t="s">
        <v>1539</v>
      </c>
      <c r="I1217" s="1" t="s">
        <v>16</v>
      </c>
      <c r="J1217" s="1" t="s">
        <v>995</v>
      </c>
      <c r="K1217" s="1" t="s">
        <v>34</v>
      </c>
      <c r="L1217" s="1" t="s">
        <v>16</v>
      </c>
      <c r="M1217" s="1" t="s">
        <v>2433</v>
      </c>
      <c r="N1217" s="2">
        <v>36934</v>
      </c>
      <c r="O1217" s="1" t="s">
        <v>3135</v>
      </c>
      <c r="P1217" s="1">
        <v>388908</v>
      </c>
      <c r="Q1217" s="1">
        <v>567671</v>
      </c>
      <c r="R1217" s="1">
        <v>87</v>
      </c>
      <c r="S1217" s="1" t="s">
        <v>1838</v>
      </c>
      <c r="T1217" s="1" t="s">
        <v>3134</v>
      </c>
      <c r="U1217" s="1">
        <v>40</v>
      </c>
      <c r="V1217" s="1" t="s">
        <v>1529</v>
      </c>
      <c r="W1217" s="1">
        <v>0</v>
      </c>
      <c r="X1217" s="1">
        <v>20</v>
      </c>
      <c r="Z1217" s="1">
        <v>1</v>
      </c>
      <c r="AA1217" s="1">
        <v>1</v>
      </c>
      <c r="AB1217" s="1">
        <v>0</v>
      </c>
      <c r="AC1217" s="1">
        <v>0</v>
      </c>
      <c r="AD1217" s="1">
        <v>0</v>
      </c>
      <c r="AE1217" s="1">
        <v>0</v>
      </c>
      <c r="AF1217" s="1">
        <v>0</v>
      </c>
      <c r="AG1217" s="1">
        <v>0</v>
      </c>
      <c r="AH1217" s="1">
        <v>0</v>
      </c>
      <c r="AI1217" s="1">
        <v>1</v>
      </c>
      <c r="AJ1217" s="1">
        <v>0</v>
      </c>
      <c r="AK1217" s="1">
        <v>0</v>
      </c>
      <c r="AL1217" s="1">
        <v>0</v>
      </c>
      <c r="AM1217" s="1">
        <v>0</v>
      </c>
      <c r="AN1217" s="1">
        <v>0</v>
      </c>
      <c r="AO1217" s="1">
        <v>0</v>
      </c>
      <c r="AP1217" s="1">
        <v>0</v>
      </c>
      <c r="AQ1217" s="1" t="s">
        <v>1465</v>
      </c>
      <c r="AR1217" s="1">
        <v>0</v>
      </c>
      <c r="AT1217" s="1" t="s">
        <v>16</v>
      </c>
      <c r="AU1217" s="1" t="s">
        <v>1162</v>
      </c>
      <c r="AV1217" s="1" t="s">
        <v>1332</v>
      </c>
      <c r="AW1217" s="1">
        <v>2</v>
      </c>
      <c r="AX1217" s="1">
        <v>0</v>
      </c>
      <c r="CI1217" s="2">
        <v>41411</v>
      </c>
    </row>
    <row r="1218" spans="1:88" ht="45" x14ac:dyDescent="0.25">
      <c r="A1218" s="1">
        <v>484</v>
      </c>
      <c r="B1218" s="1" t="s">
        <v>819</v>
      </c>
      <c r="G1218" s="5">
        <v>484.2</v>
      </c>
      <c r="H1218" s="1" t="s">
        <v>3130</v>
      </c>
      <c r="I1218" s="1" t="s">
        <v>16</v>
      </c>
      <c r="J1218" s="1" t="s">
        <v>1261</v>
      </c>
      <c r="K1218" s="1" t="s">
        <v>139</v>
      </c>
      <c r="L1218" s="1" t="s">
        <v>21</v>
      </c>
      <c r="M1218" s="1" t="s">
        <v>1413</v>
      </c>
      <c r="N1218" s="2">
        <v>36928</v>
      </c>
      <c r="O1218" s="1" t="s">
        <v>3129</v>
      </c>
      <c r="P1218" s="1">
        <v>442771</v>
      </c>
      <c r="Q1218" s="1">
        <v>366635</v>
      </c>
      <c r="R1218" s="1">
        <v>120</v>
      </c>
      <c r="S1218" s="1" t="s">
        <v>1258</v>
      </c>
      <c r="T1218" s="1" t="s">
        <v>3128</v>
      </c>
      <c r="U1218" s="1">
        <v>10</v>
      </c>
      <c r="V1218" s="1" t="s">
        <v>1194</v>
      </c>
      <c r="W1218" s="1">
        <v>136.55000000000001</v>
      </c>
      <c r="X1218" s="1">
        <v>0.01</v>
      </c>
      <c r="Y1218" s="1" t="s">
        <v>1194</v>
      </c>
      <c r="Z1218" s="1">
        <v>1</v>
      </c>
      <c r="AA1218" s="1">
        <v>0</v>
      </c>
      <c r="AB1218" s="1">
        <v>1</v>
      </c>
      <c r="AC1218" s="1">
        <v>1</v>
      </c>
      <c r="AD1218" s="1">
        <v>0</v>
      </c>
      <c r="AE1218" s="1">
        <v>0</v>
      </c>
      <c r="AF1218" s="1">
        <v>0</v>
      </c>
      <c r="AG1218" s="1">
        <v>0</v>
      </c>
      <c r="AH1218" s="1">
        <v>0</v>
      </c>
      <c r="AI1218" s="1">
        <v>0</v>
      </c>
      <c r="AJ1218" s="1">
        <v>0</v>
      </c>
      <c r="AK1218" s="1">
        <v>0</v>
      </c>
      <c r="AL1218" s="1">
        <v>0</v>
      </c>
      <c r="AM1218" s="1">
        <v>0</v>
      </c>
      <c r="AN1218" s="1">
        <v>0</v>
      </c>
      <c r="AO1218" s="1">
        <v>0</v>
      </c>
      <c r="AP1218" s="1">
        <v>0</v>
      </c>
      <c r="AQ1218" s="1" t="s">
        <v>1408</v>
      </c>
      <c r="AR1218" s="1">
        <v>1</v>
      </c>
      <c r="AT1218" s="1" t="s">
        <v>16</v>
      </c>
      <c r="AU1218" s="1" t="s">
        <v>1388</v>
      </c>
      <c r="AV1218" s="1" t="s">
        <v>1387</v>
      </c>
      <c r="AW1218" s="1">
        <v>0</v>
      </c>
      <c r="AX1218" s="1">
        <v>0</v>
      </c>
      <c r="CI1218" s="2">
        <v>41411</v>
      </c>
    </row>
    <row r="1219" spans="1:88" ht="45" x14ac:dyDescent="0.25">
      <c r="A1219" s="1">
        <v>484</v>
      </c>
      <c r="B1219" s="1" t="s">
        <v>819</v>
      </c>
      <c r="G1219" s="5">
        <v>484.1</v>
      </c>
      <c r="H1219" s="1" t="s">
        <v>3133</v>
      </c>
      <c r="I1219" s="1" t="s">
        <v>16</v>
      </c>
      <c r="J1219" s="1" t="s">
        <v>1261</v>
      </c>
      <c r="K1219" s="1" t="s">
        <v>139</v>
      </c>
      <c r="L1219" s="1" t="s">
        <v>21</v>
      </c>
      <c r="M1219" s="1" t="s">
        <v>1413</v>
      </c>
      <c r="N1219" s="2">
        <v>36928</v>
      </c>
      <c r="O1219" s="1" t="s">
        <v>3132</v>
      </c>
      <c r="P1219" s="1">
        <v>442738</v>
      </c>
      <c r="Q1219" s="1">
        <v>366611</v>
      </c>
      <c r="R1219" s="1">
        <v>120</v>
      </c>
      <c r="S1219" s="1" t="s">
        <v>1258</v>
      </c>
      <c r="T1219" s="1" t="s">
        <v>3131</v>
      </c>
      <c r="U1219" s="1">
        <v>10</v>
      </c>
      <c r="V1219" s="1" t="s">
        <v>1194</v>
      </c>
      <c r="W1219" s="1">
        <v>137.4</v>
      </c>
      <c r="X1219" s="1">
        <v>1</v>
      </c>
      <c r="Y1219" s="1" t="s">
        <v>1256</v>
      </c>
      <c r="Z1219" s="1">
        <v>1</v>
      </c>
      <c r="AA1219" s="1">
        <v>0</v>
      </c>
      <c r="AB1219" s="1">
        <v>0</v>
      </c>
      <c r="AC1219" s="1">
        <v>1</v>
      </c>
      <c r="AD1219" s="1">
        <v>0</v>
      </c>
      <c r="AE1219" s="1">
        <v>0</v>
      </c>
      <c r="AF1219" s="1">
        <v>0</v>
      </c>
      <c r="AG1219" s="1">
        <v>0</v>
      </c>
      <c r="AH1219" s="1">
        <v>0</v>
      </c>
      <c r="AI1219" s="1">
        <v>0</v>
      </c>
      <c r="AJ1219" s="1">
        <v>0</v>
      </c>
      <c r="AK1219" s="1">
        <v>0</v>
      </c>
      <c r="AL1219" s="1">
        <v>0</v>
      </c>
      <c r="AM1219" s="1">
        <v>1</v>
      </c>
      <c r="AN1219" s="1">
        <v>0</v>
      </c>
      <c r="AO1219" s="1">
        <v>0</v>
      </c>
      <c r="AP1219" s="1">
        <v>0</v>
      </c>
      <c r="AQ1219" s="1" t="s">
        <v>1251</v>
      </c>
      <c r="AR1219" s="1">
        <v>1</v>
      </c>
      <c r="AT1219" s="1" t="s">
        <v>16</v>
      </c>
      <c r="AU1219" s="1" t="s">
        <v>1388</v>
      </c>
      <c r="AV1219" s="1" t="s">
        <v>1387</v>
      </c>
      <c r="AW1219" s="1">
        <v>0</v>
      </c>
      <c r="AX1219" s="1">
        <v>0</v>
      </c>
      <c r="AZ1219" s="1" t="s">
        <v>1065</v>
      </c>
      <c r="BD1219" s="1" t="s">
        <v>106</v>
      </c>
      <c r="BE1219" s="1" t="s">
        <v>1387</v>
      </c>
      <c r="BG1219" s="1" t="s">
        <v>106</v>
      </c>
      <c r="BH1219" s="1" t="s">
        <v>1135</v>
      </c>
      <c r="BI1219" s="1" t="s">
        <v>1225</v>
      </c>
      <c r="BJ1219" s="1" t="s">
        <v>1172</v>
      </c>
      <c r="BK1219" s="1" t="s">
        <v>1267</v>
      </c>
      <c r="BL1219" s="1">
        <v>0</v>
      </c>
      <c r="BM1219" s="1" t="s">
        <v>1107</v>
      </c>
      <c r="BN1219" s="1">
        <v>0</v>
      </c>
      <c r="BO1219" s="1" t="s">
        <v>3101</v>
      </c>
      <c r="BW1219" s="1" t="s">
        <v>1383</v>
      </c>
      <c r="BX1219" s="1" t="s">
        <v>1383</v>
      </c>
      <c r="BY1219" s="1" t="s">
        <v>1383</v>
      </c>
      <c r="BZ1219" s="1" t="s">
        <v>1383</v>
      </c>
      <c r="CA1219" s="1" t="s">
        <v>1383</v>
      </c>
      <c r="CB1219" s="1" t="s">
        <v>1383</v>
      </c>
      <c r="CC1219" s="1" t="s">
        <v>1383</v>
      </c>
      <c r="CD1219" s="1" t="s">
        <v>1383</v>
      </c>
      <c r="CE1219" s="1" t="s">
        <v>1383</v>
      </c>
      <c r="CF1219" s="1" t="s">
        <v>1383</v>
      </c>
      <c r="CG1219" s="1" t="s">
        <v>1383</v>
      </c>
      <c r="CH1219" s="1" t="s">
        <v>1383</v>
      </c>
      <c r="CI1219" s="2">
        <v>41411</v>
      </c>
      <c r="CJ1219" s="2">
        <v>42804</v>
      </c>
    </row>
    <row r="1220" spans="1:88" ht="30" x14ac:dyDescent="0.25">
      <c r="A1220" s="1">
        <v>485</v>
      </c>
      <c r="B1220" s="1" t="s">
        <v>820</v>
      </c>
      <c r="G1220" s="5">
        <v>485.1</v>
      </c>
      <c r="H1220" s="1" t="s">
        <v>3123</v>
      </c>
      <c r="I1220" s="1" t="s">
        <v>3113</v>
      </c>
      <c r="J1220" s="1" t="s">
        <v>995</v>
      </c>
      <c r="K1220" s="1" t="s">
        <v>659</v>
      </c>
      <c r="L1220" s="1" t="s">
        <v>90</v>
      </c>
      <c r="M1220" s="1" t="s">
        <v>3112</v>
      </c>
      <c r="N1220" s="2">
        <v>36928</v>
      </c>
      <c r="P1220" s="1">
        <v>433400</v>
      </c>
      <c r="Q1220" s="1">
        <v>569400</v>
      </c>
      <c r="R1220" s="1">
        <v>88</v>
      </c>
      <c r="S1220" s="1" t="s">
        <v>1163</v>
      </c>
      <c r="T1220" s="1" t="s">
        <v>3118</v>
      </c>
      <c r="U1220" s="1">
        <v>200</v>
      </c>
      <c r="W1220" s="1">
        <v>0</v>
      </c>
      <c r="X1220" s="1">
        <v>20</v>
      </c>
      <c r="Z1220" s="1">
        <v>1</v>
      </c>
      <c r="AA1220" s="1">
        <v>0</v>
      </c>
      <c r="AB1220" s="1">
        <v>0</v>
      </c>
      <c r="AC1220" s="1">
        <v>0</v>
      </c>
      <c r="AD1220" s="1">
        <v>0</v>
      </c>
      <c r="AE1220" s="1">
        <v>0</v>
      </c>
      <c r="AF1220" s="1">
        <v>0</v>
      </c>
      <c r="AG1220" s="1">
        <v>0</v>
      </c>
      <c r="AH1220" s="1">
        <v>0</v>
      </c>
      <c r="AI1220" s="1">
        <v>0</v>
      </c>
      <c r="AJ1220" s="1">
        <v>0</v>
      </c>
      <c r="AK1220" s="1">
        <v>1</v>
      </c>
      <c r="AL1220" s="1">
        <v>0</v>
      </c>
      <c r="AM1220" s="1">
        <v>0</v>
      </c>
      <c r="AN1220" s="1">
        <v>0</v>
      </c>
      <c r="AO1220" s="1">
        <v>0</v>
      </c>
      <c r="AP1220" s="1">
        <v>0</v>
      </c>
      <c r="AQ1220" s="1" t="s">
        <v>1333</v>
      </c>
      <c r="AR1220" s="1">
        <v>0</v>
      </c>
      <c r="AT1220" s="1" t="s">
        <v>1067</v>
      </c>
      <c r="AU1220" s="1" t="s">
        <v>1162</v>
      </c>
      <c r="AV1220" s="1" t="s">
        <v>1178</v>
      </c>
      <c r="AW1220" s="1">
        <v>52</v>
      </c>
      <c r="AX1220" s="1">
        <v>0</v>
      </c>
      <c r="AY1220" s="1" t="s">
        <v>3122</v>
      </c>
      <c r="CI1220" s="2">
        <v>41411</v>
      </c>
    </row>
    <row r="1221" spans="1:88" ht="30" x14ac:dyDescent="0.25">
      <c r="A1221" s="1">
        <v>485</v>
      </c>
      <c r="B1221" s="1" t="s">
        <v>820</v>
      </c>
      <c r="G1221" s="5">
        <v>485.2</v>
      </c>
      <c r="H1221" s="1" t="s">
        <v>3121</v>
      </c>
      <c r="I1221" s="1" t="s">
        <v>3113</v>
      </c>
      <c r="J1221" s="1" t="s">
        <v>995</v>
      </c>
      <c r="K1221" s="1" t="s">
        <v>659</v>
      </c>
      <c r="L1221" s="1" t="s">
        <v>90</v>
      </c>
      <c r="M1221" s="1" t="s">
        <v>3112</v>
      </c>
      <c r="N1221" s="2">
        <v>36928</v>
      </c>
      <c r="P1221" s="1">
        <v>433400</v>
      </c>
      <c r="Q1221" s="1">
        <v>569400</v>
      </c>
      <c r="R1221" s="1">
        <v>88</v>
      </c>
      <c r="S1221" s="1" t="s">
        <v>1163</v>
      </c>
      <c r="T1221" s="1" t="s">
        <v>3118</v>
      </c>
      <c r="U1221" s="1">
        <v>200</v>
      </c>
      <c r="W1221" s="1">
        <v>0</v>
      </c>
      <c r="X1221" s="1">
        <v>20</v>
      </c>
      <c r="Z1221" s="1">
        <v>1</v>
      </c>
      <c r="AA1221" s="1">
        <v>0</v>
      </c>
      <c r="AB1221" s="1">
        <v>0</v>
      </c>
      <c r="AC1221" s="1">
        <v>0</v>
      </c>
      <c r="AD1221" s="1">
        <v>0</v>
      </c>
      <c r="AE1221" s="1">
        <v>0</v>
      </c>
      <c r="AF1221" s="1">
        <v>0</v>
      </c>
      <c r="AG1221" s="1">
        <v>0</v>
      </c>
      <c r="AH1221" s="1">
        <v>0</v>
      </c>
      <c r="AI1221" s="1">
        <v>0</v>
      </c>
      <c r="AJ1221" s="1">
        <v>0</v>
      </c>
      <c r="AK1221" s="1">
        <v>1</v>
      </c>
      <c r="AL1221" s="1">
        <v>0</v>
      </c>
      <c r="AM1221" s="1">
        <v>0</v>
      </c>
      <c r="AN1221" s="1">
        <v>0</v>
      </c>
      <c r="AO1221" s="1">
        <v>0</v>
      </c>
      <c r="AP1221" s="1">
        <v>0</v>
      </c>
      <c r="AQ1221" s="1" t="s">
        <v>1333</v>
      </c>
      <c r="AR1221" s="1">
        <v>0</v>
      </c>
      <c r="AT1221" s="1" t="s">
        <v>1067</v>
      </c>
      <c r="AU1221" s="1" t="s">
        <v>1162</v>
      </c>
      <c r="AV1221" s="1" t="s">
        <v>1178</v>
      </c>
      <c r="AW1221" s="1">
        <v>52</v>
      </c>
      <c r="AX1221" s="1">
        <v>0</v>
      </c>
      <c r="CI1221" s="2">
        <v>41411</v>
      </c>
    </row>
    <row r="1222" spans="1:88" ht="30" x14ac:dyDescent="0.25">
      <c r="A1222" s="1">
        <v>485</v>
      </c>
      <c r="B1222" s="1" t="s">
        <v>820</v>
      </c>
      <c r="G1222" s="5">
        <v>485.3</v>
      </c>
      <c r="H1222" s="1" t="s">
        <v>3120</v>
      </c>
      <c r="I1222" s="1" t="s">
        <v>3113</v>
      </c>
      <c r="J1222" s="1" t="s">
        <v>995</v>
      </c>
      <c r="K1222" s="1" t="s">
        <v>659</v>
      </c>
      <c r="L1222" s="1" t="s">
        <v>90</v>
      </c>
      <c r="M1222" s="1" t="s">
        <v>3112</v>
      </c>
      <c r="N1222" s="2">
        <v>36928</v>
      </c>
      <c r="P1222" s="1">
        <v>433400</v>
      </c>
      <c r="Q1222" s="1">
        <v>569400</v>
      </c>
      <c r="R1222" s="1">
        <v>88</v>
      </c>
      <c r="S1222" s="1" t="s">
        <v>1163</v>
      </c>
      <c r="T1222" s="1" t="s">
        <v>3118</v>
      </c>
      <c r="U1222" s="1">
        <v>200</v>
      </c>
      <c r="W1222" s="1">
        <v>0</v>
      </c>
      <c r="X1222" s="1">
        <v>20</v>
      </c>
      <c r="Z1222" s="1">
        <v>1</v>
      </c>
      <c r="AA1222" s="1">
        <v>0</v>
      </c>
      <c r="AB1222" s="1">
        <v>0</v>
      </c>
      <c r="AC1222" s="1">
        <v>0</v>
      </c>
      <c r="AD1222" s="1">
        <v>0</v>
      </c>
      <c r="AE1222" s="1">
        <v>0</v>
      </c>
      <c r="AF1222" s="1">
        <v>0</v>
      </c>
      <c r="AG1222" s="1">
        <v>0</v>
      </c>
      <c r="AH1222" s="1">
        <v>0</v>
      </c>
      <c r="AI1222" s="1">
        <v>0</v>
      </c>
      <c r="AJ1222" s="1">
        <v>0</v>
      </c>
      <c r="AK1222" s="1">
        <v>1</v>
      </c>
      <c r="AL1222" s="1">
        <v>0</v>
      </c>
      <c r="AM1222" s="1">
        <v>0</v>
      </c>
      <c r="AN1222" s="1">
        <v>0</v>
      </c>
      <c r="AO1222" s="1">
        <v>0</v>
      </c>
      <c r="AP1222" s="1">
        <v>0</v>
      </c>
      <c r="AQ1222" s="1" t="s">
        <v>1333</v>
      </c>
      <c r="AR1222" s="1">
        <v>0</v>
      </c>
      <c r="AT1222" s="1" t="s">
        <v>1067</v>
      </c>
      <c r="AU1222" s="1" t="s">
        <v>1162</v>
      </c>
      <c r="AV1222" s="1" t="s">
        <v>1178</v>
      </c>
      <c r="AW1222" s="1">
        <v>52</v>
      </c>
      <c r="AX1222" s="1">
        <v>0</v>
      </c>
      <c r="CI1222" s="2">
        <v>41411</v>
      </c>
    </row>
    <row r="1223" spans="1:88" ht="30" x14ac:dyDescent="0.25">
      <c r="A1223" s="1">
        <v>485</v>
      </c>
      <c r="B1223" s="1" t="s">
        <v>820</v>
      </c>
      <c r="G1223" s="5">
        <v>485.4</v>
      </c>
      <c r="H1223" s="1" t="s">
        <v>3119</v>
      </c>
      <c r="I1223" s="1" t="s">
        <v>3113</v>
      </c>
      <c r="J1223" s="1" t="s">
        <v>995</v>
      </c>
      <c r="K1223" s="1" t="s">
        <v>659</v>
      </c>
      <c r="L1223" s="1" t="s">
        <v>90</v>
      </c>
      <c r="M1223" s="1" t="s">
        <v>3112</v>
      </c>
      <c r="N1223" s="2">
        <v>36928</v>
      </c>
      <c r="P1223" s="1">
        <v>433400</v>
      </c>
      <c r="Q1223" s="1">
        <v>569400</v>
      </c>
      <c r="R1223" s="1">
        <v>88</v>
      </c>
      <c r="S1223" s="1" t="s">
        <v>1163</v>
      </c>
      <c r="T1223" s="1" t="s">
        <v>3118</v>
      </c>
      <c r="U1223" s="1">
        <v>200</v>
      </c>
      <c r="W1223" s="1">
        <v>0</v>
      </c>
      <c r="X1223" s="1">
        <v>20</v>
      </c>
      <c r="Z1223" s="1">
        <v>1</v>
      </c>
      <c r="AA1223" s="1">
        <v>0</v>
      </c>
      <c r="AB1223" s="1">
        <v>0</v>
      </c>
      <c r="AC1223" s="1">
        <v>0</v>
      </c>
      <c r="AD1223" s="1">
        <v>0</v>
      </c>
      <c r="AE1223" s="1">
        <v>0</v>
      </c>
      <c r="AF1223" s="1">
        <v>0</v>
      </c>
      <c r="AG1223" s="1">
        <v>0</v>
      </c>
      <c r="AH1223" s="1">
        <v>0</v>
      </c>
      <c r="AI1223" s="1">
        <v>0</v>
      </c>
      <c r="AJ1223" s="1">
        <v>0</v>
      </c>
      <c r="AK1223" s="1">
        <v>1</v>
      </c>
      <c r="AL1223" s="1">
        <v>0</v>
      </c>
      <c r="AM1223" s="1">
        <v>0</v>
      </c>
      <c r="AN1223" s="1">
        <v>0</v>
      </c>
      <c r="AO1223" s="1">
        <v>0</v>
      </c>
      <c r="AP1223" s="1">
        <v>0</v>
      </c>
      <c r="AQ1223" s="1" t="s">
        <v>1333</v>
      </c>
      <c r="AR1223" s="1">
        <v>0</v>
      </c>
      <c r="AT1223" s="1" t="s">
        <v>1067</v>
      </c>
      <c r="AU1223" s="1" t="s">
        <v>1162</v>
      </c>
      <c r="AV1223" s="1" t="s">
        <v>1178</v>
      </c>
      <c r="AW1223" s="1">
        <v>52</v>
      </c>
      <c r="AX1223" s="1">
        <v>0</v>
      </c>
      <c r="CI1223" s="2">
        <v>41411</v>
      </c>
    </row>
    <row r="1224" spans="1:88" ht="30" x14ac:dyDescent="0.25">
      <c r="A1224" s="1">
        <v>485</v>
      </c>
      <c r="B1224" s="1" t="s">
        <v>820</v>
      </c>
      <c r="G1224" s="5">
        <v>485</v>
      </c>
      <c r="H1224" s="1" t="s">
        <v>3127</v>
      </c>
      <c r="I1224" s="1" t="s">
        <v>3113</v>
      </c>
      <c r="J1224" s="1" t="s">
        <v>995</v>
      </c>
      <c r="K1224" s="1" t="s">
        <v>659</v>
      </c>
      <c r="L1224" s="1" t="s">
        <v>90</v>
      </c>
      <c r="M1224" s="1" t="s">
        <v>3112</v>
      </c>
      <c r="N1224" s="2">
        <v>36928</v>
      </c>
      <c r="P1224" s="1">
        <v>433381</v>
      </c>
      <c r="Q1224" s="1">
        <v>569413</v>
      </c>
      <c r="R1224" s="1">
        <v>88</v>
      </c>
      <c r="S1224" s="1" t="s">
        <v>1163</v>
      </c>
      <c r="T1224" s="1" t="s">
        <v>3126</v>
      </c>
      <c r="U1224" s="1">
        <v>200</v>
      </c>
      <c r="W1224" s="1">
        <v>0</v>
      </c>
      <c r="X1224" s="1">
        <v>20</v>
      </c>
      <c r="Z1224" s="1">
        <v>1</v>
      </c>
      <c r="AA1224" s="1">
        <v>0</v>
      </c>
      <c r="AB1224" s="1">
        <v>0</v>
      </c>
      <c r="AC1224" s="1">
        <v>0</v>
      </c>
      <c r="AD1224" s="1">
        <v>0</v>
      </c>
      <c r="AE1224" s="1">
        <v>0</v>
      </c>
      <c r="AF1224" s="1">
        <v>0</v>
      </c>
      <c r="AG1224" s="1">
        <v>0</v>
      </c>
      <c r="AH1224" s="1">
        <v>0</v>
      </c>
      <c r="AI1224" s="1">
        <v>0</v>
      </c>
      <c r="AJ1224" s="1">
        <v>1</v>
      </c>
      <c r="AK1224" s="1">
        <v>0</v>
      </c>
      <c r="AL1224" s="1">
        <v>0</v>
      </c>
      <c r="AM1224" s="1">
        <v>0</v>
      </c>
      <c r="AN1224" s="1">
        <v>0</v>
      </c>
      <c r="AO1224" s="1">
        <v>0</v>
      </c>
      <c r="AP1224" s="1">
        <v>0</v>
      </c>
      <c r="AQ1224" s="1" t="s">
        <v>3125</v>
      </c>
      <c r="AR1224" s="1">
        <v>0</v>
      </c>
      <c r="AT1224" s="1" t="s">
        <v>1067</v>
      </c>
      <c r="AU1224" s="1" t="s">
        <v>1162</v>
      </c>
      <c r="AV1224" s="1" t="s">
        <v>1178</v>
      </c>
      <c r="AW1224" s="1">
        <v>52</v>
      </c>
      <c r="AX1224" s="1">
        <v>52</v>
      </c>
      <c r="AY1224" s="1" t="s">
        <v>3124</v>
      </c>
      <c r="CI1224" s="2">
        <v>41411</v>
      </c>
    </row>
    <row r="1225" spans="1:88" ht="60" x14ac:dyDescent="0.25">
      <c r="A1225" s="1">
        <v>485</v>
      </c>
      <c r="B1225" s="1" t="s">
        <v>820</v>
      </c>
      <c r="G1225" s="5">
        <v>485.45</v>
      </c>
      <c r="H1225" s="1" t="s">
        <v>3117</v>
      </c>
      <c r="I1225" s="1" t="s">
        <v>3113</v>
      </c>
      <c r="J1225" s="1" t="s">
        <v>995</v>
      </c>
      <c r="K1225" s="1" t="s">
        <v>659</v>
      </c>
      <c r="L1225" s="1" t="s">
        <v>90</v>
      </c>
      <c r="M1225" s="1" t="s">
        <v>3112</v>
      </c>
      <c r="N1225" s="2">
        <v>36928</v>
      </c>
      <c r="P1225" s="1">
        <v>433380.8</v>
      </c>
      <c r="Q1225" s="1">
        <v>569416.69999999995</v>
      </c>
      <c r="R1225" s="1">
        <v>88</v>
      </c>
      <c r="T1225" s="1" t="s">
        <v>3116</v>
      </c>
      <c r="U1225" s="1">
        <v>0.1</v>
      </c>
      <c r="V1225" s="1" t="s">
        <v>1022</v>
      </c>
      <c r="W1225" s="1">
        <v>64.349999999999994</v>
      </c>
      <c r="X1225" s="1">
        <v>0.01</v>
      </c>
      <c r="Y1225" s="1" t="s">
        <v>1022</v>
      </c>
      <c r="Z1225" s="1">
        <v>1</v>
      </c>
      <c r="AA1225" s="1">
        <v>0</v>
      </c>
      <c r="AB1225" s="1">
        <v>0</v>
      </c>
      <c r="AC1225" s="1">
        <v>1</v>
      </c>
      <c r="AD1225" s="1">
        <v>0</v>
      </c>
      <c r="AE1225" s="1">
        <v>0</v>
      </c>
      <c r="AF1225" s="1">
        <v>0</v>
      </c>
      <c r="AG1225" s="1">
        <v>0</v>
      </c>
      <c r="AH1225" s="1">
        <v>0</v>
      </c>
      <c r="AI1225" s="1">
        <v>0</v>
      </c>
      <c r="AJ1225" s="1">
        <v>0</v>
      </c>
      <c r="AK1225" s="1">
        <v>0</v>
      </c>
      <c r="AL1225" s="1">
        <v>0</v>
      </c>
      <c r="AM1225" s="1">
        <v>0</v>
      </c>
      <c r="AN1225" s="1">
        <v>0</v>
      </c>
      <c r="AO1225" s="1">
        <v>0</v>
      </c>
      <c r="AP1225" s="1">
        <v>0</v>
      </c>
      <c r="AQ1225" s="1" t="s">
        <v>1021</v>
      </c>
      <c r="AR1225" s="1">
        <v>0</v>
      </c>
      <c r="AT1225" s="1" t="s">
        <v>1067</v>
      </c>
      <c r="AU1225" s="1" t="s">
        <v>1162</v>
      </c>
      <c r="AV1225" s="1" t="s">
        <v>1019</v>
      </c>
      <c r="AW1225" s="1">
        <v>12</v>
      </c>
      <c r="AX1225" s="1">
        <v>0</v>
      </c>
      <c r="AY1225" s="1" t="s">
        <v>3115</v>
      </c>
      <c r="CI1225" s="2">
        <v>41411</v>
      </c>
    </row>
    <row r="1226" spans="1:88" ht="60" x14ac:dyDescent="0.25">
      <c r="A1226" s="1">
        <v>485</v>
      </c>
      <c r="B1226" s="1" t="s">
        <v>820</v>
      </c>
      <c r="G1226" s="5">
        <v>485.5</v>
      </c>
      <c r="H1226" s="1" t="s">
        <v>3114</v>
      </c>
      <c r="I1226" s="1" t="s">
        <v>3113</v>
      </c>
      <c r="J1226" s="1" t="s">
        <v>995</v>
      </c>
      <c r="K1226" s="1" t="s">
        <v>659</v>
      </c>
      <c r="L1226" s="1" t="s">
        <v>90</v>
      </c>
      <c r="M1226" s="1" t="s">
        <v>3112</v>
      </c>
      <c r="N1226" s="2">
        <v>36928</v>
      </c>
      <c r="P1226" s="1">
        <v>433377.8</v>
      </c>
      <c r="Q1226" s="1">
        <v>569415.19999999995</v>
      </c>
      <c r="R1226" s="1">
        <v>88</v>
      </c>
      <c r="S1226" s="1" t="s">
        <v>1163</v>
      </c>
      <c r="T1226" s="1" t="s">
        <v>3111</v>
      </c>
      <c r="U1226" s="1">
        <v>0.1</v>
      </c>
      <c r="V1226" s="1" t="s">
        <v>1022</v>
      </c>
      <c r="W1226" s="1">
        <v>64.680000000000007</v>
      </c>
      <c r="X1226" s="1">
        <v>0.01</v>
      </c>
      <c r="Y1226" s="1" t="s">
        <v>1022</v>
      </c>
      <c r="Z1226" s="1">
        <v>1</v>
      </c>
      <c r="AA1226" s="1">
        <v>0</v>
      </c>
      <c r="AB1226" s="1">
        <v>0</v>
      </c>
      <c r="AC1226" s="1">
        <v>1</v>
      </c>
      <c r="AD1226" s="1">
        <v>0</v>
      </c>
      <c r="AE1226" s="1">
        <v>0</v>
      </c>
      <c r="AF1226" s="1">
        <v>0</v>
      </c>
      <c r="AG1226" s="1">
        <v>0</v>
      </c>
      <c r="AH1226" s="1">
        <v>0</v>
      </c>
      <c r="AI1226" s="1">
        <v>0</v>
      </c>
      <c r="AJ1226" s="1">
        <v>0</v>
      </c>
      <c r="AK1226" s="1">
        <v>1</v>
      </c>
      <c r="AL1226" s="1">
        <v>0</v>
      </c>
      <c r="AM1226" s="1">
        <v>0</v>
      </c>
      <c r="AN1226" s="1">
        <v>0</v>
      </c>
      <c r="AO1226" s="1">
        <v>0</v>
      </c>
      <c r="AP1226" s="1">
        <v>0</v>
      </c>
      <c r="AQ1226" s="1" t="s">
        <v>1059</v>
      </c>
      <c r="AR1226" s="1">
        <v>0</v>
      </c>
      <c r="AT1226" s="1" t="s">
        <v>1067</v>
      </c>
      <c r="AU1226" s="1" t="s">
        <v>1162</v>
      </c>
      <c r="AV1226" s="1" t="s">
        <v>1019</v>
      </c>
      <c r="AW1226" s="1">
        <v>12</v>
      </c>
      <c r="AX1226" s="1">
        <v>0</v>
      </c>
      <c r="AY1226" s="1" t="s">
        <v>3110</v>
      </c>
      <c r="CI1226" s="2">
        <v>41411</v>
      </c>
    </row>
    <row r="1227" spans="1:88" ht="30" x14ac:dyDescent="0.25">
      <c r="A1227" s="1">
        <v>486</v>
      </c>
      <c r="B1227" s="1" t="s">
        <v>821</v>
      </c>
      <c r="G1227" s="5">
        <v>486.1</v>
      </c>
      <c r="H1227" s="1" t="s">
        <v>1953</v>
      </c>
      <c r="I1227" s="1" t="s">
        <v>16</v>
      </c>
      <c r="J1227" s="1" t="s">
        <v>995</v>
      </c>
      <c r="K1227" s="1" t="s">
        <v>131</v>
      </c>
      <c r="L1227" s="1" t="s">
        <v>16</v>
      </c>
      <c r="M1227" s="1" t="s">
        <v>1413</v>
      </c>
      <c r="N1227" s="2">
        <v>36928</v>
      </c>
      <c r="P1227" s="1">
        <v>423875</v>
      </c>
      <c r="Q1227" s="1">
        <v>587353</v>
      </c>
      <c r="R1227" s="1">
        <v>81</v>
      </c>
      <c r="S1227" s="1" t="s">
        <v>1163</v>
      </c>
      <c r="T1227" s="1" t="s">
        <v>3109</v>
      </c>
      <c r="U1227" s="1">
        <v>50</v>
      </c>
      <c r="V1227" s="1" t="s">
        <v>1529</v>
      </c>
      <c r="W1227" s="1">
        <v>0</v>
      </c>
      <c r="X1227" s="1">
        <v>20</v>
      </c>
      <c r="Z1227" s="1">
        <v>1</v>
      </c>
      <c r="AA1227" s="1">
        <v>0</v>
      </c>
      <c r="AB1227" s="1">
        <v>0</v>
      </c>
      <c r="AC1227" s="1">
        <v>0</v>
      </c>
      <c r="AD1227" s="1">
        <v>0</v>
      </c>
      <c r="AE1227" s="1">
        <v>0</v>
      </c>
      <c r="AF1227" s="1">
        <v>0</v>
      </c>
      <c r="AG1227" s="1">
        <v>0</v>
      </c>
      <c r="AH1227" s="1">
        <v>0</v>
      </c>
      <c r="AI1227" s="1">
        <v>0</v>
      </c>
      <c r="AJ1227" s="1">
        <v>0</v>
      </c>
      <c r="AK1227" s="1">
        <v>1</v>
      </c>
      <c r="AL1227" s="1">
        <v>0</v>
      </c>
      <c r="AM1227" s="1">
        <v>0</v>
      </c>
      <c r="AN1227" s="1">
        <v>0</v>
      </c>
      <c r="AO1227" s="1">
        <v>0</v>
      </c>
      <c r="AP1227" s="1">
        <v>0</v>
      </c>
      <c r="AQ1227" s="1" t="s">
        <v>1333</v>
      </c>
      <c r="AR1227" s="1">
        <v>0</v>
      </c>
      <c r="AT1227" s="1" t="s">
        <v>16</v>
      </c>
      <c r="AU1227" s="1" t="s">
        <v>1162</v>
      </c>
      <c r="AV1227" s="1" t="s">
        <v>1452</v>
      </c>
      <c r="AW1227" s="1">
        <v>4</v>
      </c>
      <c r="AX1227" s="1">
        <v>4</v>
      </c>
      <c r="CI1227" s="2">
        <v>41411</v>
      </c>
    </row>
    <row r="1228" spans="1:88" ht="30" x14ac:dyDescent="0.25">
      <c r="A1228" s="1">
        <v>487</v>
      </c>
      <c r="B1228" s="1" t="s">
        <v>822</v>
      </c>
      <c r="G1228" s="5">
        <v>487.2</v>
      </c>
      <c r="H1228" s="1" t="s">
        <v>3106</v>
      </c>
      <c r="I1228" s="1" t="s">
        <v>16</v>
      </c>
      <c r="J1228" s="1" t="s">
        <v>995</v>
      </c>
      <c r="K1228" s="1" t="s">
        <v>167</v>
      </c>
      <c r="L1228" s="1" t="s">
        <v>90</v>
      </c>
      <c r="M1228" s="1" t="s">
        <v>1413</v>
      </c>
      <c r="N1228" s="2">
        <v>36928</v>
      </c>
      <c r="P1228" s="1">
        <v>432912</v>
      </c>
      <c r="Q1228" s="1">
        <v>576829</v>
      </c>
      <c r="R1228" s="1">
        <v>88</v>
      </c>
      <c r="S1228" s="1" t="s">
        <v>1163</v>
      </c>
      <c r="T1228" s="1" t="s">
        <v>3105</v>
      </c>
      <c r="U1228" s="1">
        <v>20</v>
      </c>
      <c r="V1228" s="1" t="s">
        <v>1529</v>
      </c>
      <c r="W1228" s="1">
        <v>0</v>
      </c>
      <c r="X1228" s="1">
        <v>20</v>
      </c>
      <c r="Z1228" s="1">
        <v>1</v>
      </c>
      <c r="AA1228" s="1">
        <v>0</v>
      </c>
      <c r="AB1228" s="1">
        <v>0</v>
      </c>
      <c r="AC1228" s="1">
        <v>0</v>
      </c>
      <c r="AD1228" s="1">
        <v>0</v>
      </c>
      <c r="AE1228" s="1">
        <v>0</v>
      </c>
      <c r="AF1228" s="1">
        <v>0</v>
      </c>
      <c r="AG1228" s="1">
        <v>0</v>
      </c>
      <c r="AH1228" s="1">
        <v>0</v>
      </c>
      <c r="AI1228" s="1">
        <v>0</v>
      </c>
      <c r="AJ1228" s="1">
        <v>0</v>
      </c>
      <c r="AK1228" s="1">
        <v>1</v>
      </c>
      <c r="AL1228" s="1">
        <v>0</v>
      </c>
      <c r="AM1228" s="1">
        <v>0</v>
      </c>
      <c r="AN1228" s="1">
        <v>0</v>
      </c>
      <c r="AO1228" s="1">
        <v>0</v>
      </c>
      <c r="AP1228" s="1">
        <v>0</v>
      </c>
      <c r="AQ1228" s="1" t="s">
        <v>1333</v>
      </c>
      <c r="AR1228" s="1">
        <v>0</v>
      </c>
      <c r="AT1228" s="1" t="s">
        <v>16</v>
      </c>
      <c r="AU1228" s="1" t="s">
        <v>1162</v>
      </c>
      <c r="AV1228" s="1" t="s">
        <v>1452</v>
      </c>
      <c r="AW1228" s="1">
        <v>4</v>
      </c>
      <c r="AX1228" s="1">
        <v>0</v>
      </c>
      <c r="CI1228" s="2">
        <v>41411</v>
      </c>
      <c r="CJ1228" s="2">
        <v>39881</v>
      </c>
    </row>
    <row r="1229" spans="1:88" ht="30" x14ac:dyDescent="0.25">
      <c r="A1229" s="1">
        <v>487</v>
      </c>
      <c r="B1229" s="1" t="s">
        <v>822</v>
      </c>
      <c r="G1229" s="5">
        <v>487.1</v>
      </c>
      <c r="H1229" s="1" t="s">
        <v>3108</v>
      </c>
      <c r="I1229" s="1" t="s">
        <v>16</v>
      </c>
      <c r="J1229" s="1" t="s">
        <v>995</v>
      </c>
      <c r="K1229" s="1" t="s">
        <v>167</v>
      </c>
      <c r="L1229" s="1" t="s">
        <v>90</v>
      </c>
      <c r="M1229" s="1" t="s">
        <v>1413</v>
      </c>
      <c r="N1229" s="2">
        <v>36928</v>
      </c>
      <c r="P1229" s="1">
        <v>432910</v>
      </c>
      <c r="Q1229" s="1">
        <v>576829</v>
      </c>
      <c r="R1229" s="1">
        <v>88</v>
      </c>
      <c r="S1229" s="1" t="s">
        <v>1163</v>
      </c>
      <c r="T1229" s="1" t="s">
        <v>3107</v>
      </c>
      <c r="U1229" s="1">
        <v>20</v>
      </c>
      <c r="V1229" s="1" t="s">
        <v>1529</v>
      </c>
      <c r="W1229" s="1">
        <v>0</v>
      </c>
      <c r="X1229" s="1">
        <v>20</v>
      </c>
      <c r="Z1229" s="1">
        <v>1</v>
      </c>
      <c r="AA1229" s="1">
        <v>0</v>
      </c>
      <c r="AB1229" s="1">
        <v>0</v>
      </c>
      <c r="AC1229" s="1">
        <v>0</v>
      </c>
      <c r="AD1229" s="1">
        <v>0</v>
      </c>
      <c r="AE1229" s="1">
        <v>0</v>
      </c>
      <c r="AF1229" s="1">
        <v>0</v>
      </c>
      <c r="AG1229" s="1">
        <v>0</v>
      </c>
      <c r="AH1229" s="1">
        <v>0</v>
      </c>
      <c r="AI1229" s="1">
        <v>0</v>
      </c>
      <c r="AJ1229" s="1">
        <v>0</v>
      </c>
      <c r="AK1229" s="1">
        <v>1</v>
      </c>
      <c r="AL1229" s="1">
        <v>0</v>
      </c>
      <c r="AM1229" s="1">
        <v>0</v>
      </c>
      <c r="AN1229" s="1">
        <v>0</v>
      </c>
      <c r="AO1229" s="1">
        <v>0</v>
      </c>
      <c r="AP1229" s="1">
        <v>0</v>
      </c>
      <c r="AQ1229" s="1" t="s">
        <v>1333</v>
      </c>
      <c r="AR1229" s="1">
        <v>0</v>
      </c>
      <c r="AT1229" s="1" t="s">
        <v>16</v>
      </c>
      <c r="AU1229" s="1" t="s">
        <v>1162</v>
      </c>
      <c r="AV1229" s="1" t="s">
        <v>1452</v>
      </c>
      <c r="AW1229" s="1">
        <v>4</v>
      </c>
      <c r="AX1229" s="1">
        <v>4</v>
      </c>
      <c r="CI1229" s="2">
        <v>41411</v>
      </c>
      <c r="CJ1229" s="2">
        <v>39881</v>
      </c>
    </row>
    <row r="1230" spans="1:88" ht="45" x14ac:dyDescent="0.25">
      <c r="A1230" s="1">
        <v>488</v>
      </c>
      <c r="B1230" s="1" t="s">
        <v>823</v>
      </c>
      <c r="G1230" s="5">
        <v>488.2</v>
      </c>
      <c r="H1230" s="1" t="s">
        <v>3099</v>
      </c>
      <c r="I1230" s="1" t="s">
        <v>3098</v>
      </c>
      <c r="J1230" s="1" t="s">
        <v>1261</v>
      </c>
      <c r="K1230" s="1" t="s">
        <v>139</v>
      </c>
      <c r="L1230" s="1" t="s">
        <v>21</v>
      </c>
      <c r="M1230" s="1" t="s">
        <v>1413</v>
      </c>
      <c r="N1230" s="2">
        <v>36928</v>
      </c>
      <c r="O1230" s="1" t="s">
        <v>3097</v>
      </c>
      <c r="P1230" s="1">
        <v>441382</v>
      </c>
      <c r="Q1230" s="1">
        <v>360384</v>
      </c>
      <c r="R1230" s="1">
        <v>120</v>
      </c>
      <c r="S1230" s="1" t="s">
        <v>1258</v>
      </c>
      <c r="T1230" s="1" t="s">
        <v>3096</v>
      </c>
      <c r="U1230" s="1">
        <v>5</v>
      </c>
      <c r="V1230" s="1" t="s">
        <v>1194</v>
      </c>
      <c r="W1230" s="1">
        <v>125</v>
      </c>
      <c r="X1230" s="1">
        <v>5</v>
      </c>
      <c r="Y1230" s="1" t="s">
        <v>1256</v>
      </c>
      <c r="Z1230" s="1">
        <v>1</v>
      </c>
      <c r="AA1230" s="1">
        <v>0</v>
      </c>
      <c r="AB1230" s="1">
        <v>0</v>
      </c>
      <c r="AC1230" s="1">
        <v>1</v>
      </c>
      <c r="AD1230" s="1">
        <v>0</v>
      </c>
      <c r="AE1230" s="1">
        <v>0</v>
      </c>
      <c r="AF1230" s="1">
        <v>0</v>
      </c>
      <c r="AG1230" s="1">
        <v>0</v>
      </c>
      <c r="AH1230" s="1">
        <v>0</v>
      </c>
      <c r="AI1230" s="1">
        <v>0</v>
      </c>
      <c r="AJ1230" s="1">
        <v>0</v>
      </c>
      <c r="AK1230" s="1">
        <v>1</v>
      </c>
      <c r="AL1230" s="1">
        <v>0</v>
      </c>
      <c r="AM1230" s="1">
        <v>0</v>
      </c>
      <c r="AN1230" s="1">
        <v>0</v>
      </c>
      <c r="AO1230" s="1">
        <v>0</v>
      </c>
      <c r="AP1230" s="1">
        <v>0</v>
      </c>
      <c r="AQ1230" s="1" t="s">
        <v>1251</v>
      </c>
      <c r="AR1230" s="1">
        <v>0</v>
      </c>
      <c r="AT1230" s="1" t="s">
        <v>1067</v>
      </c>
      <c r="AU1230" s="1" t="s">
        <v>1206</v>
      </c>
      <c r="AV1230" s="1" t="s">
        <v>1178</v>
      </c>
      <c r="AW1230" s="1">
        <v>52</v>
      </c>
      <c r="AX1230" s="1">
        <v>0</v>
      </c>
      <c r="AY1230" s="1" t="s">
        <v>3095</v>
      </c>
      <c r="CI1230" s="2">
        <v>41411</v>
      </c>
    </row>
    <row r="1231" spans="1:88" ht="45" x14ac:dyDescent="0.25">
      <c r="A1231" s="1">
        <v>488</v>
      </c>
      <c r="B1231" s="1" t="s">
        <v>823</v>
      </c>
      <c r="G1231" s="5">
        <v>488.1</v>
      </c>
      <c r="H1231" s="1" t="s">
        <v>3104</v>
      </c>
      <c r="I1231" s="1" t="s">
        <v>3098</v>
      </c>
      <c r="J1231" s="1" t="s">
        <v>1261</v>
      </c>
      <c r="K1231" s="1" t="s">
        <v>139</v>
      </c>
      <c r="L1231" s="1" t="s">
        <v>21</v>
      </c>
      <c r="M1231" s="1" t="s">
        <v>1413</v>
      </c>
      <c r="N1231" s="2">
        <v>36928</v>
      </c>
      <c r="O1231" s="1" t="s">
        <v>3103</v>
      </c>
      <c r="P1231" s="1">
        <v>441355</v>
      </c>
      <c r="Q1231" s="1">
        <v>360376</v>
      </c>
      <c r="R1231" s="1">
        <v>120</v>
      </c>
      <c r="S1231" s="1" t="s">
        <v>1258</v>
      </c>
      <c r="T1231" s="1" t="s">
        <v>3102</v>
      </c>
      <c r="U1231" s="1">
        <v>5</v>
      </c>
      <c r="V1231" s="1" t="s">
        <v>1194</v>
      </c>
      <c r="W1231" s="1">
        <v>129.36000000000001</v>
      </c>
      <c r="X1231" s="1">
        <v>0.01</v>
      </c>
      <c r="Y1231" s="1" t="s">
        <v>1194</v>
      </c>
      <c r="Z1231" s="1">
        <v>1</v>
      </c>
      <c r="AA1231" s="1">
        <v>0</v>
      </c>
      <c r="AB1231" s="1">
        <v>0</v>
      </c>
      <c r="AC1231" s="1">
        <v>1</v>
      </c>
      <c r="AD1231" s="1">
        <v>0</v>
      </c>
      <c r="AE1231" s="1">
        <v>0</v>
      </c>
      <c r="AF1231" s="1">
        <v>0</v>
      </c>
      <c r="AG1231" s="1">
        <v>0</v>
      </c>
      <c r="AH1231" s="1">
        <v>0</v>
      </c>
      <c r="AI1231" s="1">
        <v>0</v>
      </c>
      <c r="AJ1231" s="1">
        <v>0</v>
      </c>
      <c r="AK1231" s="1">
        <v>1</v>
      </c>
      <c r="AL1231" s="1">
        <v>0</v>
      </c>
      <c r="AM1231" s="1">
        <v>0</v>
      </c>
      <c r="AN1231" s="1">
        <v>0</v>
      </c>
      <c r="AO1231" s="1">
        <v>0</v>
      </c>
      <c r="AP1231" s="1">
        <v>0</v>
      </c>
      <c r="AQ1231" s="1" t="s">
        <v>1251</v>
      </c>
      <c r="AR1231" s="1">
        <v>0</v>
      </c>
      <c r="AT1231" s="1" t="s">
        <v>1067</v>
      </c>
      <c r="AU1231" s="1" t="s">
        <v>1206</v>
      </c>
      <c r="AV1231" s="1" t="s">
        <v>1178</v>
      </c>
      <c r="AW1231" s="1">
        <v>52</v>
      </c>
      <c r="AX1231" s="1">
        <v>52</v>
      </c>
      <c r="AZ1231" s="1" t="s">
        <v>1065</v>
      </c>
      <c r="BD1231" s="1" t="s">
        <v>106</v>
      </c>
      <c r="BE1231" s="1" t="s">
        <v>1387</v>
      </c>
      <c r="BG1231" s="1" t="s">
        <v>106</v>
      </c>
      <c r="BH1231" s="1" t="s">
        <v>1135</v>
      </c>
      <c r="BI1231" s="1" t="s">
        <v>1225</v>
      </c>
      <c r="BJ1231" s="1" t="s">
        <v>1172</v>
      </c>
      <c r="BK1231" s="1" t="s">
        <v>1267</v>
      </c>
      <c r="BL1231" s="1">
        <v>0</v>
      </c>
      <c r="BM1231" s="1" t="s">
        <v>1107</v>
      </c>
      <c r="BN1231" s="1">
        <v>0</v>
      </c>
      <c r="BO1231" s="1" t="s">
        <v>3101</v>
      </c>
      <c r="BP1231" s="1" t="s">
        <v>3100</v>
      </c>
      <c r="BW1231" s="1" t="s">
        <v>1383</v>
      </c>
      <c r="BX1231" s="1" t="s">
        <v>1383</v>
      </c>
      <c r="BY1231" s="1" t="s">
        <v>1383</v>
      </c>
      <c r="BZ1231" s="1" t="s">
        <v>1383</v>
      </c>
      <c r="CA1231" s="1" t="s">
        <v>1383</v>
      </c>
      <c r="CB1231" s="1" t="s">
        <v>1383</v>
      </c>
      <c r="CC1231" s="1" t="s">
        <v>1383</v>
      </c>
      <c r="CD1231" s="1" t="s">
        <v>1383</v>
      </c>
      <c r="CE1231" s="1" t="s">
        <v>1383</v>
      </c>
      <c r="CF1231" s="1" t="s">
        <v>1383</v>
      </c>
      <c r="CG1231" s="1" t="s">
        <v>1383</v>
      </c>
      <c r="CH1231" s="1" t="s">
        <v>1383</v>
      </c>
      <c r="CI1231" s="2">
        <v>41411</v>
      </c>
      <c r="CJ1231" s="2">
        <v>38818</v>
      </c>
    </row>
    <row r="1232" spans="1:88" ht="30" x14ac:dyDescent="0.25">
      <c r="A1232" s="1">
        <v>489</v>
      </c>
      <c r="B1232" s="1" t="s">
        <v>824</v>
      </c>
      <c r="G1232" s="5">
        <v>489.1</v>
      </c>
      <c r="H1232" s="1" t="s">
        <v>1426</v>
      </c>
      <c r="I1232" s="1" t="s">
        <v>16</v>
      </c>
      <c r="J1232" s="1" t="s">
        <v>946</v>
      </c>
      <c r="K1232" s="1" t="s">
        <v>188</v>
      </c>
      <c r="L1232" s="1" t="s">
        <v>16</v>
      </c>
      <c r="M1232" s="1" t="s">
        <v>1413</v>
      </c>
      <c r="N1232" s="2">
        <v>36929</v>
      </c>
      <c r="P1232" s="1">
        <v>374283</v>
      </c>
      <c r="Q1232" s="1">
        <v>404072</v>
      </c>
      <c r="R1232" s="1">
        <v>109</v>
      </c>
      <c r="S1232" s="1" t="s">
        <v>1140</v>
      </c>
      <c r="T1232" s="1" t="s">
        <v>3094</v>
      </c>
      <c r="U1232" s="1">
        <v>10</v>
      </c>
      <c r="V1232" s="1" t="s">
        <v>1529</v>
      </c>
      <c r="W1232" s="1">
        <v>96.7</v>
      </c>
      <c r="X1232" s="1">
        <v>0.1</v>
      </c>
      <c r="Y1232" s="1" t="s">
        <v>1022</v>
      </c>
      <c r="Z1232" s="1">
        <v>1</v>
      </c>
      <c r="AA1232" s="1">
        <v>0</v>
      </c>
      <c r="AB1232" s="1">
        <v>0</v>
      </c>
      <c r="AC1232" s="1">
        <v>1</v>
      </c>
      <c r="AD1232" s="1">
        <v>0</v>
      </c>
      <c r="AE1232" s="1">
        <v>0</v>
      </c>
      <c r="AF1232" s="1">
        <v>0</v>
      </c>
      <c r="AG1232" s="1">
        <v>0</v>
      </c>
      <c r="AH1232" s="1">
        <v>0</v>
      </c>
      <c r="AI1232" s="1">
        <v>0</v>
      </c>
      <c r="AJ1232" s="1">
        <v>0</v>
      </c>
      <c r="AK1232" s="1">
        <v>0</v>
      </c>
      <c r="AL1232" s="1">
        <v>0</v>
      </c>
      <c r="AM1232" s="1">
        <v>0</v>
      </c>
      <c r="AN1232" s="1">
        <v>0</v>
      </c>
      <c r="AO1232" s="1">
        <v>0</v>
      </c>
      <c r="AP1232" s="1">
        <v>0</v>
      </c>
      <c r="AQ1232" s="1" t="s">
        <v>1326</v>
      </c>
      <c r="AR1232" s="1">
        <v>0</v>
      </c>
      <c r="AT1232" s="1" t="s">
        <v>16</v>
      </c>
      <c r="AU1232" s="1" t="s">
        <v>1206</v>
      </c>
      <c r="AV1232" s="1" t="s">
        <v>1417</v>
      </c>
      <c r="AW1232" s="1">
        <v>6</v>
      </c>
      <c r="AX1232" s="1">
        <v>6</v>
      </c>
      <c r="CI1232" s="2">
        <v>41411</v>
      </c>
    </row>
    <row r="1233" spans="1:88" ht="30" x14ac:dyDescent="0.25">
      <c r="A1233" s="1">
        <v>490</v>
      </c>
      <c r="B1233" s="1" t="s">
        <v>3093</v>
      </c>
      <c r="G1233" s="5">
        <v>490.1</v>
      </c>
      <c r="H1233" s="1" t="s">
        <v>824</v>
      </c>
      <c r="I1233" s="1" t="s">
        <v>16</v>
      </c>
      <c r="J1233" s="1" t="s">
        <v>946</v>
      </c>
      <c r="K1233" s="1" t="s">
        <v>188</v>
      </c>
      <c r="L1233" s="1" t="s">
        <v>16</v>
      </c>
      <c r="M1233" s="1" t="s">
        <v>1413</v>
      </c>
      <c r="N1233" s="2">
        <v>36929</v>
      </c>
      <c r="P1233" s="1">
        <v>377180</v>
      </c>
      <c r="Q1233" s="1">
        <v>404175</v>
      </c>
      <c r="R1233" s="1">
        <v>109</v>
      </c>
      <c r="S1233" s="1" t="s">
        <v>1140</v>
      </c>
      <c r="T1233" s="1" t="s">
        <v>3092</v>
      </c>
      <c r="U1233" s="1">
        <v>200</v>
      </c>
      <c r="W1233" s="1">
        <v>45.77</v>
      </c>
      <c r="X1233" s="1">
        <v>0.01</v>
      </c>
      <c r="Y1233" s="1" t="s">
        <v>1022</v>
      </c>
      <c r="Z1233" s="1">
        <v>1</v>
      </c>
      <c r="AA1233" s="1">
        <v>0</v>
      </c>
      <c r="AB1233" s="1">
        <v>0</v>
      </c>
      <c r="AC1233" s="1">
        <v>1</v>
      </c>
      <c r="AD1233" s="1">
        <v>0</v>
      </c>
      <c r="AE1233" s="1">
        <v>0</v>
      </c>
      <c r="AF1233" s="1">
        <v>0</v>
      </c>
      <c r="AG1233" s="1">
        <v>0</v>
      </c>
      <c r="AH1233" s="1">
        <v>0</v>
      </c>
      <c r="AI1233" s="1">
        <v>0</v>
      </c>
      <c r="AJ1233" s="1">
        <v>0</v>
      </c>
      <c r="AK1233" s="1">
        <v>0</v>
      </c>
      <c r="AL1233" s="1">
        <v>0</v>
      </c>
      <c r="AM1233" s="1">
        <v>0</v>
      </c>
      <c r="AN1233" s="1">
        <v>0</v>
      </c>
      <c r="AO1233" s="1">
        <v>0</v>
      </c>
      <c r="AP1233" s="1">
        <v>0</v>
      </c>
      <c r="AQ1233" s="1" t="s">
        <v>1326</v>
      </c>
      <c r="AR1233" s="1">
        <v>0</v>
      </c>
      <c r="AT1233" s="1" t="s">
        <v>16</v>
      </c>
      <c r="AU1233" s="1" t="s">
        <v>1206</v>
      </c>
      <c r="AV1233" s="1" t="s">
        <v>1417</v>
      </c>
      <c r="AW1233" s="1">
        <v>6</v>
      </c>
      <c r="AX1233" s="1">
        <v>6</v>
      </c>
      <c r="CI1233" s="2">
        <v>41411</v>
      </c>
    </row>
    <row r="1234" spans="1:88" ht="30" x14ac:dyDescent="0.25">
      <c r="A1234" s="1">
        <v>491</v>
      </c>
      <c r="B1234" s="1" t="s">
        <v>826</v>
      </c>
      <c r="G1234" s="5">
        <v>491.1</v>
      </c>
      <c r="H1234" s="1" t="s">
        <v>1414</v>
      </c>
      <c r="I1234" s="1" t="s">
        <v>16</v>
      </c>
      <c r="J1234" s="1" t="s">
        <v>942</v>
      </c>
      <c r="K1234" s="1" t="s">
        <v>78</v>
      </c>
      <c r="L1234" s="1" t="s">
        <v>16</v>
      </c>
      <c r="M1234" s="1" t="s">
        <v>1413</v>
      </c>
      <c r="N1234" s="2">
        <v>36929</v>
      </c>
      <c r="P1234" s="1">
        <v>401033</v>
      </c>
      <c r="Q1234" s="1">
        <v>314133</v>
      </c>
      <c r="R1234" s="1">
        <v>128</v>
      </c>
      <c r="S1234" s="1" t="s">
        <v>1258</v>
      </c>
      <c r="T1234" s="1" t="s">
        <v>3091</v>
      </c>
      <c r="U1234" s="1">
        <v>1</v>
      </c>
      <c r="V1234" s="1" t="s">
        <v>1022</v>
      </c>
      <c r="W1234" s="1">
        <v>181.45500000000001</v>
      </c>
      <c r="X1234" s="1">
        <v>1E-3</v>
      </c>
      <c r="Y1234" s="1" t="s">
        <v>1022</v>
      </c>
      <c r="Z1234" s="1">
        <v>1</v>
      </c>
      <c r="AA1234" s="1">
        <v>0</v>
      </c>
      <c r="AB1234" s="1">
        <v>0</v>
      </c>
      <c r="AC1234" s="1">
        <v>1</v>
      </c>
      <c r="AD1234" s="1">
        <v>0</v>
      </c>
      <c r="AE1234" s="1">
        <v>0</v>
      </c>
      <c r="AF1234" s="1">
        <v>0</v>
      </c>
      <c r="AG1234" s="1">
        <v>0</v>
      </c>
      <c r="AH1234" s="1">
        <v>0</v>
      </c>
      <c r="AI1234" s="1">
        <v>0</v>
      </c>
      <c r="AJ1234" s="1">
        <v>0</v>
      </c>
      <c r="AK1234" s="1">
        <v>1</v>
      </c>
      <c r="AL1234" s="1">
        <v>0</v>
      </c>
      <c r="AM1234" s="1">
        <v>0</v>
      </c>
      <c r="AN1234" s="1">
        <v>0</v>
      </c>
      <c r="AO1234" s="1">
        <v>0</v>
      </c>
      <c r="AP1234" s="1">
        <v>0</v>
      </c>
      <c r="AQ1234" s="1" t="s">
        <v>1251</v>
      </c>
      <c r="AR1234" s="1">
        <v>0</v>
      </c>
      <c r="AT1234" s="1" t="s">
        <v>16</v>
      </c>
      <c r="AU1234" s="1" t="s">
        <v>1206</v>
      </c>
      <c r="AV1234" s="1" t="s">
        <v>1019</v>
      </c>
      <c r="AW1234" s="1">
        <v>12</v>
      </c>
      <c r="AX1234" s="1">
        <v>12</v>
      </c>
      <c r="AZ1234" s="1" t="s">
        <v>1065</v>
      </c>
      <c r="BB1234" s="1" t="s">
        <v>1639</v>
      </c>
      <c r="BD1234" s="1" t="s">
        <v>1638</v>
      </c>
      <c r="BE1234" s="1" t="s">
        <v>1387</v>
      </c>
      <c r="BG1234" s="1" t="s">
        <v>1637</v>
      </c>
      <c r="BH1234" s="1" t="s">
        <v>1135</v>
      </c>
      <c r="BI1234" s="1" t="s">
        <v>1521</v>
      </c>
      <c r="BJ1234" s="1" t="s">
        <v>1172</v>
      </c>
      <c r="BK1234" s="1" t="s">
        <v>1267</v>
      </c>
      <c r="BL1234" s="1" t="s">
        <v>1108</v>
      </c>
      <c r="BM1234" s="1" t="s">
        <v>1107</v>
      </c>
      <c r="BN1234" s="1">
        <v>1</v>
      </c>
      <c r="BW1234" s="1" t="s">
        <v>1383</v>
      </c>
      <c r="BX1234" s="1" t="s">
        <v>1383</v>
      </c>
      <c r="BY1234" s="1" t="s">
        <v>1383</v>
      </c>
      <c r="BZ1234" s="1" t="s">
        <v>1383</v>
      </c>
      <c r="CA1234" s="1" t="s">
        <v>1383</v>
      </c>
      <c r="CB1234" s="1" t="s">
        <v>1383</v>
      </c>
      <c r="CC1234" s="1" t="s">
        <v>1383</v>
      </c>
      <c r="CD1234" s="1" t="s">
        <v>1383</v>
      </c>
      <c r="CE1234" s="1" t="s">
        <v>1383</v>
      </c>
      <c r="CF1234" s="1" t="s">
        <v>1383</v>
      </c>
      <c r="CG1234" s="1" t="s">
        <v>1383</v>
      </c>
      <c r="CH1234" s="1" t="s">
        <v>1383</v>
      </c>
      <c r="CI1234" s="2">
        <v>41411</v>
      </c>
      <c r="CJ1234" s="2">
        <v>38789</v>
      </c>
    </row>
    <row r="1235" spans="1:88" ht="30" x14ac:dyDescent="0.25">
      <c r="A1235" s="1">
        <v>491</v>
      </c>
      <c r="B1235" s="1" t="s">
        <v>826</v>
      </c>
      <c r="G1235" s="5">
        <v>491.2</v>
      </c>
      <c r="H1235" s="1" t="s">
        <v>3090</v>
      </c>
      <c r="I1235" s="1" t="s">
        <v>16</v>
      </c>
      <c r="J1235" s="1" t="s">
        <v>942</v>
      </c>
      <c r="K1235" s="1" t="s">
        <v>78</v>
      </c>
      <c r="L1235" s="1" t="s">
        <v>16</v>
      </c>
      <c r="M1235" s="1" t="s">
        <v>1413</v>
      </c>
      <c r="N1235" s="2">
        <v>41116</v>
      </c>
      <c r="P1235" s="1">
        <v>400951</v>
      </c>
      <c r="Q1235" s="1">
        <v>314158</v>
      </c>
      <c r="R1235" s="1">
        <v>128</v>
      </c>
      <c r="S1235" s="1" t="s">
        <v>1258</v>
      </c>
      <c r="T1235" s="1" t="s">
        <v>3089</v>
      </c>
      <c r="U1235" s="1">
        <v>1</v>
      </c>
      <c r="V1235" s="1" t="s">
        <v>1022</v>
      </c>
      <c r="W1235" s="1">
        <v>181.79</v>
      </c>
      <c r="X1235" s="1">
        <v>0.01</v>
      </c>
      <c r="Y1235" s="1" t="s">
        <v>1022</v>
      </c>
      <c r="Z1235" s="1">
        <v>1</v>
      </c>
      <c r="AA1235" s="1">
        <v>0</v>
      </c>
      <c r="AB1235" s="1">
        <v>0</v>
      </c>
      <c r="AC1235" s="1">
        <v>1</v>
      </c>
      <c r="AD1235" s="1">
        <v>0</v>
      </c>
      <c r="AE1235" s="1">
        <v>0</v>
      </c>
      <c r="AF1235" s="1">
        <v>0</v>
      </c>
      <c r="AG1235" s="1">
        <v>0</v>
      </c>
      <c r="AH1235" s="1">
        <v>0</v>
      </c>
      <c r="AI1235" s="1">
        <v>0</v>
      </c>
      <c r="AJ1235" s="1">
        <v>0</v>
      </c>
      <c r="AK1235" s="1">
        <v>1</v>
      </c>
      <c r="AL1235" s="1">
        <v>0</v>
      </c>
      <c r="AM1235" s="1">
        <v>0</v>
      </c>
      <c r="AN1235" s="1">
        <v>0</v>
      </c>
      <c r="AO1235" s="1">
        <v>0</v>
      </c>
      <c r="AP1235" s="1">
        <v>0</v>
      </c>
      <c r="AQ1235" s="1" t="s">
        <v>1251</v>
      </c>
      <c r="AR1235" s="1">
        <v>0</v>
      </c>
      <c r="AT1235" s="1" t="s">
        <v>16</v>
      </c>
      <c r="AU1235" s="1" t="s">
        <v>1206</v>
      </c>
      <c r="AV1235" s="1" t="s">
        <v>1019</v>
      </c>
      <c r="AW1235" s="1">
        <v>12</v>
      </c>
      <c r="AX1235" s="1">
        <v>0</v>
      </c>
      <c r="CI1235" s="2">
        <v>41411</v>
      </c>
      <c r="CJ1235" s="2">
        <v>41116</v>
      </c>
    </row>
    <row r="1236" spans="1:88" ht="30" x14ac:dyDescent="0.25">
      <c r="A1236" s="1">
        <v>492</v>
      </c>
      <c r="B1236" s="1" t="s">
        <v>827</v>
      </c>
      <c r="G1236" s="5">
        <v>492.1</v>
      </c>
      <c r="H1236" s="1" t="s">
        <v>2478</v>
      </c>
      <c r="I1236" s="1" t="s">
        <v>16</v>
      </c>
      <c r="J1236" s="1" t="s">
        <v>980</v>
      </c>
      <c r="K1236" s="1" t="s">
        <v>155</v>
      </c>
      <c r="L1236" s="1" t="s">
        <v>16</v>
      </c>
      <c r="M1236" s="1" t="s">
        <v>1413</v>
      </c>
      <c r="N1236" s="2">
        <v>36929</v>
      </c>
      <c r="P1236" s="1">
        <v>330500</v>
      </c>
      <c r="Q1236" s="1">
        <v>699400</v>
      </c>
      <c r="R1236" s="1">
        <v>59</v>
      </c>
      <c r="S1236" s="1" t="s">
        <v>1191</v>
      </c>
      <c r="T1236" s="1" t="s">
        <v>3088</v>
      </c>
      <c r="U1236" s="1">
        <v>200</v>
      </c>
      <c r="W1236" s="1">
        <v>68.924999999999997</v>
      </c>
      <c r="X1236" s="1">
        <v>1E-3</v>
      </c>
      <c r="Y1236" s="1" t="s">
        <v>1022</v>
      </c>
      <c r="Z1236" s="1">
        <v>1</v>
      </c>
      <c r="AA1236" s="1">
        <v>0</v>
      </c>
      <c r="AB1236" s="1">
        <v>0</v>
      </c>
      <c r="AC1236" s="1">
        <v>1</v>
      </c>
      <c r="AD1236" s="1">
        <v>0</v>
      </c>
      <c r="AE1236" s="1">
        <v>0</v>
      </c>
      <c r="AF1236" s="1">
        <v>0</v>
      </c>
      <c r="AG1236" s="1">
        <v>0</v>
      </c>
      <c r="AH1236" s="1">
        <v>0</v>
      </c>
      <c r="AI1236" s="1">
        <v>0</v>
      </c>
      <c r="AJ1236" s="1">
        <v>0</v>
      </c>
      <c r="AK1236" s="1">
        <v>1</v>
      </c>
      <c r="AL1236" s="1">
        <v>0</v>
      </c>
      <c r="AM1236" s="1">
        <v>0</v>
      </c>
      <c r="AN1236" s="1">
        <v>0</v>
      </c>
      <c r="AO1236" s="1">
        <v>0</v>
      </c>
      <c r="AP1236" s="1">
        <v>0</v>
      </c>
      <c r="AQ1236" s="1" t="s">
        <v>1251</v>
      </c>
      <c r="AR1236" s="1">
        <v>0</v>
      </c>
      <c r="AT1236" s="1" t="s">
        <v>16</v>
      </c>
      <c r="AU1236" s="1" t="s">
        <v>1162</v>
      </c>
      <c r="AV1236" s="1" t="s">
        <v>1019</v>
      </c>
      <c r="AW1236" s="1">
        <v>12</v>
      </c>
      <c r="AX1236" s="1">
        <v>12</v>
      </c>
      <c r="CI1236" s="2">
        <v>41411</v>
      </c>
    </row>
    <row r="1237" spans="1:88" s="2" customFormat="1" ht="30" x14ac:dyDescent="0.25">
      <c r="A1237" s="1">
        <v>493</v>
      </c>
      <c r="B1237" s="1" t="s">
        <v>828</v>
      </c>
      <c r="C1237" s="1"/>
      <c r="D1237" s="1"/>
      <c r="E1237" s="1"/>
      <c r="F1237" s="1"/>
      <c r="G1237" s="5">
        <v>493.1</v>
      </c>
      <c r="H1237" s="1" t="s">
        <v>2478</v>
      </c>
      <c r="I1237" s="1" t="s">
        <v>16</v>
      </c>
      <c r="J1237" s="1" t="s">
        <v>980</v>
      </c>
      <c r="K1237" s="1" t="s">
        <v>155</v>
      </c>
      <c r="L1237" s="1" t="s">
        <v>16</v>
      </c>
      <c r="M1237" s="1" t="s">
        <v>1413</v>
      </c>
      <c r="N1237" s="2">
        <v>36929</v>
      </c>
      <c r="O1237" s="1"/>
      <c r="P1237" s="1">
        <v>330614</v>
      </c>
      <c r="Q1237" s="1">
        <v>701393</v>
      </c>
      <c r="R1237" s="1">
        <v>59</v>
      </c>
      <c r="S1237" s="1" t="s">
        <v>1185</v>
      </c>
      <c r="T1237" s="1" t="s">
        <v>3087</v>
      </c>
      <c r="U1237" s="1">
        <v>1</v>
      </c>
      <c r="V1237" s="1" t="s">
        <v>1022</v>
      </c>
      <c r="W1237" s="1">
        <v>69.53</v>
      </c>
      <c r="X1237" s="1">
        <v>0.01</v>
      </c>
      <c r="Y1237" s="1" t="s">
        <v>1022</v>
      </c>
      <c r="Z1237" s="1">
        <v>1</v>
      </c>
      <c r="AA1237" s="1">
        <v>0</v>
      </c>
      <c r="AB1237" s="1">
        <v>0</v>
      </c>
      <c r="AC1237" s="1">
        <v>1</v>
      </c>
      <c r="AD1237" s="1">
        <v>0</v>
      </c>
      <c r="AE1237" s="1">
        <v>0</v>
      </c>
      <c r="AF1237" s="1">
        <v>0</v>
      </c>
      <c r="AG1237" s="1">
        <v>0</v>
      </c>
      <c r="AH1237" s="1">
        <v>0</v>
      </c>
      <c r="AI1237" s="1">
        <v>0</v>
      </c>
      <c r="AJ1237" s="1">
        <v>0</v>
      </c>
      <c r="AK1237" s="1">
        <v>1</v>
      </c>
      <c r="AL1237" s="1">
        <v>0</v>
      </c>
      <c r="AM1237" s="1">
        <v>0</v>
      </c>
      <c r="AN1237" s="1">
        <v>0</v>
      </c>
      <c r="AO1237" s="1">
        <v>0</v>
      </c>
      <c r="AP1237" s="1">
        <v>0</v>
      </c>
      <c r="AQ1237" s="1" t="s">
        <v>1251</v>
      </c>
      <c r="AR1237" s="1">
        <v>0</v>
      </c>
      <c r="AS1237" s="1"/>
      <c r="AT1237" s="1" t="s">
        <v>16</v>
      </c>
      <c r="AU1237" s="1" t="s">
        <v>1162</v>
      </c>
      <c r="AV1237" s="1" t="s">
        <v>1019</v>
      </c>
      <c r="AW1237" s="1">
        <v>12</v>
      </c>
      <c r="AX1237" s="1">
        <v>12</v>
      </c>
      <c r="AY1237" s="1"/>
      <c r="AZ1237" s="1"/>
      <c r="BA1237" s="1"/>
      <c r="BB1237" s="1"/>
      <c r="BC1237" s="1"/>
      <c r="BD1237" s="1"/>
      <c r="BE1237" s="1"/>
      <c r="BF1237" s="3"/>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2">
        <v>41411</v>
      </c>
    </row>
    <row r="1238" spans="1:88" s="2" customFormat="1" x14ac:dyDescent="0.25">
      <c r="A1238" s="1">
        <v>494</v>
      </c>
      <c r="B1238" s="1" t="s">
        <v>829</v>
      </c>
      <c r="C1238" s="1"/>
      <c r="D1238" s="1"/>
      <c r="E1238" s="1"/>
      <c r="F1238" s="1"/>
      <c r="G1238" s="5">
        <v>494.1</v>
      </c>
      <c r="H1238" s="1" t="s">
        <v>1881</v>
      </c>
      <c r="I1238" s="1" t="s">
        <v>16</v>
      </c>
      <c r="J1238" s="1" t="s">
        <v>1261</v>
      </c>
      <c r="K1238" s="1" t="s">
        <v>533</v>
      </c>
      <c r="L1238" s="1" t="s">
        <v>16</v>
      </c>
      <c r="M1238" s="1" t="s">
        <v>2433</v>
      </c>
      <c r="N1238" s="2">
        <v>36930</v>
      </c>
      <c r="O1238" s="1" t="s">
        <v>3086</v>
      </c>
      <c r="P1238" s="1">
        <v>465206</v>
      </c>
      <c r="Q1238" s="1">
        <v>336386</v>
      </c>
      <c r="R1238" s="1">
        <v>129</v>
      </c>
      <c r="S1238" s="1" t="s">
        <v>1258</v>
      </c>
      <c r="T1238" s="1" t="s">
        <v>3085</v>
      </c>
      <c r="U1238" s="1">
        <v>5</v>
      </c>
      <c r="V1238" s="1" t="s">
        <v>1194</v>
      </c>
      <c r="W1238" s="1">
        <v>45</v>
      </c>
      <c r="X1238" s="1">
        <v>5</v>
      </c>
      <c r="Y1238" s="1" t="s">
        <v>1256</v>
      </c>
      <c r="Z1238" s="1">
        <v>1</v>
      </c>
      <c r="AA1238" s="1">
        <v>0</v>
      </c>
      <c r="AB1238" s="1">
        <v>0</v>
      </c>
      <c r="AC1238" s="1">
        <v>0</v>
      </c>
      <c r="AD1238" s="1">
        <v>0</v>
      </c>
      <c r="AE1238" s="1">
        <v>0</v>
      </c>
      <c r="AF1238" s="1">
        <v>0</v>
      </c>
      <c r="AG1238" s="1">
        <v>0</v>
      </c>
      <c r="AH1238" s="1">
        <v>0</v>
      </c>
      <c r="AI1238" s="1">
        <v>0</v>
      </c>
      <c r="AJ1238" s="1">
        <v>0</v>
      </c>
      <c r="AK1238" s="1">
        <v>1</v>
      </c>
      <c r="AL1238" s="1">
        <v>1</v>
      </c>
      <c r="AM1238" s="1">
        <v>0</v>
      </c>
      <c r="AN1238" s="1">
        <v>0</v>
      </c>
      <c r="AO1238" s="1">
        <v>0</v>
      </c>
      <c r="AP1238" s="1">
        <v>0</v>
      </c>
      <c r="AQ1238" s="1" t="s">
        <v>1830</v>
      </c>
      <c r="AR1238" s="1">
        <v>0</v>
      </c>
      <c r="AS1238" s="1"/>
      <c r="AT1238" s="1" t="s">
        <v>16</v>
      </c>
      <c r="AU1238" s="1" t="s">
        <v>1206</v>
      </c>
      <c r="AV1238" s="1" t="s">
        <v>1452</v>
      </c>
      <c r="AW1238" s="1">
        <v>4</v>
      </c>
      <c r="AX1238" s="1">
        <v>4</v>
      </c>
      <c r="AY1238" s="1"/>
      <c r="AZ1238" s="1"/>
      <c r="BA1238" s="1"/>
      <c r="BB1238" s="1"/>
      <c r="BC1238" s="1"/>
      <c r="BD1238" s="1"/>
      <c r="BE1238" s="1"/>
      <c r="BF1238" s="3"/>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2">
        <v>41411</v>
      </c>
    </row>
    <row r="1239" spans="1:88" s="2" customFormat="1" ht="30" x14ac:dyDescent="0.25">
      <c r="A1239" s="1">
        <v>495</v>
      </c>
      <c r="B1239" s="1" t="s">
        <v>830</v>
      </c>
      <c r="C1239" s="1"/>
      <c r="D1239" s="1"/>
      <c r="E1239" s="1"/>
      <c r="F1239" s="1"/>
      <c r="G1239" s="5">
        <v>495.1</v>
      </c>
      <c r="H1239" s="1" t="s">
        <v>3084</v>
      </c>
      <c r="I1239" s="1" t="s">
        <v>16</v>
      </c>
      <c r="J1239" s="1" t="s">
        <v>70</v>
      </c>
      <c r="K1239" s="1" t="s">
        <v>47</v>
      </c>
      <c r="L1239" s="1" t="s">
        <v>16</v>
      </c>
      <c r="M1239" s="1" t="s">
        <v>1413</v>
      </c>
      <c r="N1239" s="2">
        <v>36944</v>
      </c>
      <c r="O1239" s="1"/>
      <c r="P1239" s="1">
        <v>441349</v>
      </c>
      <c r="Q1239" s="1">
        <v>395965</v>
      </c>
      <c r="R1239" s="1">
        <v>111</v>
      </c>
      <c r="S1239" s="1" t="s">
        <v>1258</v>
      </c>
      <c r="T1239" s="1" t="s">
        <v>3083</v>
      </c>
      <c r="U1239" s="1">
        <v>10</v>
      </c>
      <c r="V1239" s="1" t="s">
        <v>1529</v>
      </c>
      <c r="W1239" s="1">
        <v>53.34</v>
      </c>
      <c r="X1239" s="1">
        <v>0.01</v>
      </c>
      <c r="Y1239" s="1" t="s">
        <v>1022</v>
      </c>
      <c r="Z1239" s="1">
        <v>1</v>
      </c>
      <c r="AA1239" s="1">
        <v>0</v>
      </c>
      <c r="AB1239" s="1">
        <v>0</v>
      </c>
      <c r="AC1239" s="1">
        <v>1</v>
      </c>
      <c r="AD1239" s="1">
        <v>0</v>
      </c>
      <c r="AE1239" s="1">
        <v>0</v>
      </c>
      <c r="AF1239" s="1">
        <v>0</v>
      </c>
      <c r="AG1239" s="1">
        <v>0</v>
      </c>
      <c r="AH1239" s="1">
        <v>0</v>
      </c>
      <c r="AI1239" s="1">
        <v>0</v>
      </c>
      <c r="AJ1239" s="1">
        <v>0</v>
      </c>
      <c r="AK1239" s="1">
        <v>0</v>
      </c>
      <c r="AL1239" s="1">
        <v>0</v>
      </c>
      <c r="AM1239" s="1">
        <v>0</v>
      </c>
      <c r="AN1239" s="1">
        <v>0</v>
      </c>
      <c r="AO1239" s="1">
        <v>0</v>
      </c>
      <c r="AP1239" s="1">
        <v>0</v>
      </c>
      <c r="AQ1239" s="1" t="s">
        <v>1326</v>
      </c>
      <c r="AR1239" s="1">
        <v>0</v>
      </c>
      <c r="AS1239" s="1"/>
      <c r="AT1239" s="1" t="s">
        <v>16</v>
      </c>
      <c r="AU1239" s="1" t="s">
        <v>1206</v>
      </c>
      <c r="AV1239" s="1" t="s">
        <v>1019</v>
      </c>
      <c r="AW1239" s="1">
        <v>12</v>
      </c>
      <c r="AX1239" s="1">
        <v>12</v>
      </c>
      <c r="AY1239" s="1"/>
      <c r="AZ1239" s="1"/>
      <c r="BA1239" s="1"/>
      <c r="BB1239" s="1"/>
      <c r="BC1239" s="1"/>
      <c r="BD1239" s="1"/>
      <c r="BE1239" s="1"/>
      <c r="BF1239" s="3"/>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2">
        <v>41411</v>
      </c>
    </row>
    <row r="1240" spans="1:88" s="2" customFormat="1" ht="30" x14ac:dyDescent="0.25">
      <c r="A1240" s="1">
        <v>496</v>
      </c>
      <c r="B1240" s="1" t="s">
        <v>3082</v>
      </c>
      <c r="C1240" s="1"/>
      <c r="D1240" s="1"/>
      <c r="E1240" s="1"/>
      <c r="F1240" s="1"/>
      <c r="G1240" s="5">
        <v>496.1</v>
      </c>
      <c r="H1240" s="1" t="s">
        <v>1953</v>
      </c>
      <c r="I1240" s="1" t="s">
        <v>16</v>
      </c>
      <c r="J1240" s="1" t="s">
        <v>70</v>
      </c>
      <c r="K1240" s="1" t="s">
        <v>47</v>
      </c>
      <c r="L1240" s="1" t="s">
        <v>16</v>
      </c>
      <c r="M1240" s="1" t="s">
        <v>1413</v>
      </c>
      <c r="N1240" s="2">
        <v>36944</v>
      </c>
      <c r="O1240" s="1"/>
      <c r="P1240" s="1">
        <v>442713</v>
      </c>
      <c r="Q1240" s="1">
        <v>397859</v>
      </c>
      <c r="R1240" s="1">
        <v>111</v>
      </c>
      <c r="S1240" s="1" t="s">
        <v>1258</v>
      </c>
      <c r="T1240" s="1" t="s">
        <v>3081</v>
      </c>
      <c r="U1240" s="1">
        <v>10</v>
      </c>
      <c r="V1240" s="1" t="s">
        <v>1529</v>
      </c>
      <c r="W1240" s="1">
        <v>87</v>
      </c>
      <c r="X1240" s="1">
        <v>1</v>
      </c>
      <c r="Y1240" s="1" t="s">
        <v>1022</v>
      </c>
      <c r="Z1240" s="1">
        <v>1</v>
      </c>
      <c r="AA1240" s="1">
        <v>0</v>
      </c>
      <c r="AB1240" s="1">
        <v>0</v>
      </c>
      <c r="AC1240" s="1">
        <v>1</v>
      </c>
      <c r="AD1240" s="1">
        <v>0</v>
      </c>
      <c r="AE1240" s="1">
        <v>0</v>
      </c>
      <c r="AF1240" s="1">
        <v>0</v>
      </c>
      <c r="AG1240" s="1">
        <v>0</v>
      </c>
      <c r="AH1240" s="1">
        <v>0</v>
      </c>
      <c r="AI1240" s="1">
        <v>0</v>
      </c>
      <c r="AJ1240" s="1">
        <v>0</v>
      </c>
      <c r="AK1240" s="1">
        <v>0</v>
      </c>
      <c r="AL1240" s="1">
        <v>0</v>
      </c>
      <c r="AM1240" s="1">
        <v>0</v>
      </c>
      <c r="AN1240" s="1">
        <v>0</v>
      </c>
      <c r="AO1240" s="1">
        <v>0</v>
      </c>
      <c r="AP1240" s="1">
        <v>0</v>
      </c>
      <c r="AQ1240" s="1" t="s">
        <v>1326</v>
      </c>
      <c r="AR1240" s="1">
        <v>0</v>
      </c>
      <c r="AS1240" s="1"/>
      <c r="AT1240" s="1" t="s">
        <v>16</v>
      </c>
      <c r="AU1240" s="1" t="s">
        <v>1206</v>
      </c>
      <c r="AV1240" s="1" t="s">
        <v>1019</v>
      </c>
      <c r="AW1240" s="1">
        <v>12</v>
      </c>
      <c r="AX1240" s="1">
        <v>12</v>
      </c>
      <c r="AY1240" s="1"/>
      <c r="AZ1240" s="1"/>
      <c r="BA1240" s="1"/>
      <c r="BB1240" s="1"/>
      <c r="BC1240" s="1"/>
      <c r="BD1240" s="1"/>
      <c r="BE1240" s="1"/>
      <c r="BF1240" s="3"/>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2">
        <v>41411</v>
      </c>
    </row>
    <row r="1241" spans="1:88" s="2" customFormat="1" ht="30" x14ac:dyDescent="0.25">
      <c r="A1241" s="1">
        <v>497</v>
      </c>
      <c r="B1241" s="1" t="s">
        <v>832</v>
      </c>
      <c r="C1241" s="1"/>
      <c r="D1241" s="1"/>
      <c r="E1241" s="1"/>
      <c r="F1241" s="1"/>
      <c r="G1241" s="5">
        <v>497.2</v>
      </c>
      <c r="H1241" s="1" t="s">
        <v>3077</v>
      </c>
      <c r="I1241" s="1" t="s">
        <v>16</v>
      </c>
      <c r="J1241" s="1" t="s">
        <v>980</v>
      </c>
      <c r="K1241" s="1" t="s">
        <v>137</v>
      </c>
      <c r="L1241" s="1" t="s">
        <v>16</v>
      </c>
      <c r="M1241" s="1" t="s">
        <v>1413</v>
      </c>
      <c r="N1241" s="2">
        <v>36944</v>
      </c>
      <c r="O1241" s="1" t="s">
        <v>1835</v>
      </c>
      <c r="P1241" s="1">
        <v>337698</v>
      </c>
      <c r="Q1241" s="1">
        <v>674078</v>
      </c>
      <c r="R1241" s="1">
        <v>66</v>
      </c>
      <c r="S1241" s="1" t="s">
        <v>1191</v>
      </c>
      <c r="T1241" s="1" t="s">
        <v>3076</v>
      </c>
      <c r="U1241" s="1">
        <v>5</v>
      </c>
      <c r="V1241" s="1" t="s">
        <v>1529</v>
      </c>
      <c r="W1241" s="1">
        <v>5</v>
      </c>
      <c r="X1241" s="1">
        <v>5</v>
      </c>
      <c r="Y1241" s="1" t="s">
        <v>1256</v>
      </c>
      <c r="Z1241" s="1">
        <v>1</v>
      </c>
      <c r="AA1241" s="1">
        <v>0</v>
      </c>
      <c r="AB1241" s="1">
        <v>0</v>
      </c>
      <c r="AC1241" s="1">
        <v>0</v>
      </c>
      <c r="AD1241" s="1">
        <v>0</v>
      </c>
      <c r="AE1241" s="1">
        <v>0</v>
      </c>
      <c r="AF1241" s="1">
        <v>1</v>
      </c>
      <c r="AG1241" s="1">
        <v>0</v>
      </c>
      <c r="AH1241" s="1">
        <v>0</v>
      </c>
      <c r="AI1241" s="1">
        <v>0</v>
      </c>
      <c r="AJ1241" s="1">
        <v>0</v>
      </c>
      <c r="AK1241" s="1">
        <v>1</v>
      </c>
      <c r="AL1241" s="1">
        <v>0</v>
      </c>
      <c r="AM1241" s="1">
        <v>0</v>
      </c>
      <c r="AN1241" s="1">
        <v>0</v>
      </c>
      <c r="AO1241" s="1">
        <v>0</v>
      </c>
      <c r="AP1241" s="1">
        <v>0</v>
      </c>
      <c r="AQ1241" s="1" t="s">
        <v>3075</v>
      </c>
      <c r="AR1241" s="1">
        <v>0</v>
      </c>
      <c r="AS1241" s="1"/>
      <c r="AT1241" s="1" t="s">
        <v>16</v>
      </c>
      <c r="AU1241" s="1" t="s">
        <v>1162</v>
      </c>
      <c r="AV1241" s="1" t="s">
        <v>1452</v>
      </c>
      <c r="AW1241" s="1">
        <v>4</v>
      </c>
      <c r="AX1241" s="1">
        <v>0</v>
      </c>
      <c r="AY1241" s="1"/>
      <c r="AZ1241" s="1"/>
      <c r="BA1241" s="1"/>
      <c r="BB1241" s="1"/>
      <c r="BC1241" s="1"/>
      <c r="BD1241" s="1"/>
      <c r="BE1241" s="1"/>
      <c r="BF1241" s="3"/>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2">
        <v>41411</v>
      </c>
    </row>
    <row r="1242" spans="1:88" s="2" customFormat="1" ht="30" x14ac:dyDescent="0.25">
      <c r="A1242" s="1">
        <v>497</v>
      </c>
      <c r="B1242" s="1" t="s">
        <v>832</v>
      </c>
      <c r="C1242" s="1"/>
      <c r="D1242" s="1"/>
      <c r="E1242" s="1"/>
      <c r="F1242" s="1"/>
      <c r="G1242" s="5">
        <v>497.3</v>
      </c>
      <c r="H1242" s="1" t="s">
        <v>3074</v>
      </c>
      <c r="I1242" s="1" t="s">
        <v>16</v>
      </c>
      <c r="J1242" s="1" t="s">
        <v>980</v>
      </c>
      <c r="K1242" s="1" t="s">
        <v>137</v>
      </c>
      <c r="L1242" s="1" t="s">
        <v>16</v>
      </c>
      <c r="M1242" s="1" t="s">
        <v>1413</v>
      </c>
      <c r="N1242" s="2">
        <v>36944</v>
      </c>
      <c r="O1242" s="1" t="s">
        <v>1835</v>
      </c>
      <c r="P1242" s="1">
        <v>337694</v>
      </c>
      <c r="Q1242" s="1">
        <v>673929</v>
      </c>
      <c r="R1242" s="1">
        <v>66</v>
      </c>
      <c r="S1242" s="1" t="s">
        <v>1191</v>
      </c>
      <c r="T1242" s="1" t="s">
        <v>3073</v>
      </c>
      <c r="U1242" s="1">
        <v>5</v>
      </c>
      <c r="V1242" s="1" t="s">
        <v>1529</v>
      </c>
      <c r="W1242" s="1">
        <v>5</v>
      </c>
      <c r="X1242" s="1">
        <v>5</v>
      </c>
      <c r="Y1242" s="1" t="s">
        <v>1256</v>
      </c>
      <c r="Z1242" s="1">
        <v>1</v>
      </c>
      <c r="AA1242" s="1">
        <v>0</v>
      </c>
      <c r="AB1242" s="1">
        <v>0</v>
      </c>
      <c r="AC1242" s="1">
        <v>0</v>
      </c>
      <c r="AD1242" s="1">
        <v>0</v>
      </c>
      <c r="AE1242" s="1">
        <v>0</v>
      </c>
      <c r="AF1242" s="1">
        <v>1</v>
      </c>
      <c r="AG1242" s="1">
        <v>0</v>
      </c>
      <c r="AH1242" s="1">
        <v>1</v>
      </c>
      <c r="AI1242" s="1">
        <v>1</v>
      </c>
      <c r="AJ1242" s="1">
        <v>0</v>
      </c>
      <c r="AK1242" s="1">
        <v>1</v>
      </c>
      <c r="AL1242" s="1">
        <v>0</v>
      </c>
      <c r="AM1242" s="1">
        <v>0</v>
      </c>
      <c r="AN1242" s="1">
        <v>0</v>
      </c>
      <c r="AO1242" s="1">
        <v>0</v>
      </c>
      <c r="AP1242" s="1">
        <v>0</v>
      </c>
      <c r="AQ1242" s="1" t="s">
        <v>3072</v>
      </c>
      <c r="AR1242" s="1">
        <v>0</v>
      </c>
      <c r="AS1242" s="1"/>
      <c r="AT1242" s="1" t="s">
        <v>16</v>
      </c>
      <c r="AU1242" s="1" t="s">
        <v>1162</v>
      </c>
      <c r="AV1242" s="1" t="s">
        <v>1452</v>
      </c>
      <c r="AW1242" s="1">
        <v>4</v>
      </c>
      <c r="AX1242" s="1">
        <v>0</v>
      </c>
      <c r="AY1242" s="1"/>
      <c r="AZ1242" s="1"/>
      <c r="BA1242" s="1"/>
      <c r="BB1242" s="1"/>
      <c r="BC1242" s="1"/>
      <c r="BD1242" s="1"/>
      <c r="BE1242" s="1"/>
      <c r="BF1242" s="3"/>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2">
        <v>41411</v>
      </c>
    </row>
    <row r="1243" spans="1:88" s="2" customFormat="1" ht="30" x14ac:dyDescent="0.25">
      <c r="A1243" s="1">
        <v>497</v>
      </c>
      <c r="B1243" s="1" t="s">
        <v>832</v>
      </c>
      <c r="C1243" s="1"/>
      <c r="D1243" s="1"/>
      <c r="E1243" s="1"/>
      <c r="F1243" s="1"/>
      <c r="G1243" s="5">
        <v>497.1</v>
      </c>
      <c r="H1243" s="1" t="s">
        <v>3080</v>
      </c>
      <c r="I1243" s="1" t="s">
        <v>16</v>
      </c>
      <c r="J1243" s="1" t="s">
        <v>980</v>
      </c>
      <c r="K1243" s="1" t="s">
        <v>137</v>
      </c>
      <c r="L1243" s="1" t="s">
        <v>16</v>
      </c>
      <c r="M1243" s="1" t="s">
        <v>1413</v>
      </c>
      <c r="N1243" s="2">
        <v>36944</v>
      </c>
      <c r="O1243" s="1" t="s">
        <v>1835</v>
      </c>
      <c r="P1243" s="1">
        <v>337682</v>
      </c>
      <c r="Q1243" s="1">
        <v>674124</v>
      </c>
      <c r="R1243" s="1">
        <v>66</v>
      </c>
      <c r="S1243" s="1" t="s">
        <v>1191</v>
      </c>
      <c r="T1243" s="1" t="s">
        <v>3079</v>
      </c>
      <c r="U1243" s="1">
        <v>6</v>
      </c>
      <c r="V1243" s="1" t="s">
        <v>1529</v>
      </c>
      <c r="W1243" s="1">
        <v>0</v>
      </c>
      <c r="X1243" s="1">
        <v>5</v>
      </c>
      <c r="Y1243" s="1" t="s">
        <v>1256</v>
      </c>
      <c r="Z1243" s="1">
        <v>1</v>
      </c>
      <c r="AA1243" s="1">
        <v>1</v>
      </c>
      <c r="AB1243" s="1">
        <v>0</v>
      </c>
      <c r="AC1243" s="1">
        <v>0</v>
      </c>
      <c r="AD1243" s="1">
        <v>0</v>
      </c>
      <c r="AE1243" s="1">
        <v>0</v>
      </c>
      <c r="AF1243" s="1">
        <v>0</v>
      </c>
      <c r="AG1243" s="1">
        <v>0</v>
      </c>
      <c r="AH1243" s="1">
        <v>0</v>
      </c>
      <c r="AI1243" s="1">
        <v>1</v>
      </c>
      <c r="AJ1243" s="1">
        <v>0</v>
      </c>
      <c r="AK1243" s="1">
        <v>0</v>
      </c>
      <c r="AL1243" s="1">
        <v>0</v>
      </c>
      <c r="AM1243" s="1">
        <v>0</v>
      </c>
      <c r="AN1243" s="1">
        <v>0</v>
      </c>
      <c r="AO1243" s="1">
        <v>0</v>
      </c>
      <c r="AP1243" s="1">
        <v>0</v>
      </c>
      <c r="AQ1243" s="1" t="s">
        <v>1465</v>
      </c>
      <c r="AR1243" s="1">
        <v>0</v>
      </c>
      <c r="AS1243" s="1"/>
      <c r="AT1243" s="1" t="s">
        <v>16</v>
      </c>
      <c r="AU1243" s="1" t="s">
        <v>1162</v>
      </c>
      <c r="AV1243" s="1" t="s">
        <v>1452</v>
      </c>
      <c r="AW1243" s="1">
        <v>4</v>
      </c>
      <c r="AX1243" s="1">
        <v>4</v>
      </c>
      <c r="AY1243" s="1"/>
      <c r="AZ1243" s="1" t="s">
        <v>1065</v>
      </c>
      <c r="BA1243" s="1"/>
      <c r="BB1243" s="1" t="s">
        <v>3078</v>
      </c>
      <c r="BC1243" s="1"/>
      <c r="BD1243" s="1" t="s">
        <v>1462</v>
      </c>
      <c r="BE1243" s="1" t="s">
        <v>1452</v>
      </c>
      <c r="BF1243" s="3">
        <v>4</v>
      </c>
      <c r="BG1243" s="1" t="s">
        <v>2659</v>
      </c>
      <c r="BH1243" s="1" t="s">
        <v>980</v>
      </c>
      <c r="BI1243" s="1" t="s">
        <v>1173</v>
      </c>
      <c r="BJ1243" s="1" t="s">
        <v>1172</v>
      </c>
      <c r="BK1243" s="1" t="s">
        <v>1267</v>
      </c>
      <c r="BL1243" s="1" t="s">
        <v>1108</v>
      </c>
      <c r="BM1243" s="1" t="s">
        <v>1107</v>
      </c>
      <c r="BN1243" s="1">
        <v>1</v>
      </c>
      <c r="BO1243" s="1"/>
      <c r="BP1243" s="1"/>
      <c r="BQ1243" s="1"/>
      <c r="BR1243" s="1"/>
      <c r="BS1243" s="1"/>
      <c r="BT1243" s="1" t="s">
        <v>1106</v>
      </c>
      <c r="BU1243" s="1"/>
      <c r="BV1243" s="1"/>
      <c r="BW1243" s="1" t="s">
        <v>1106</v>
      </c>
      <c r="BX1243" s="1" t="s">
        <v>1383</v>
      </c>
      <c r="BY1243" s="1" t="s">
        <v>1383</v>
      </c>
      <c r="BZ1243" s="1" t="s">
        <v>1106</v>
      </c>
      <c r="CA1243" s="1" t="s">
        <v>1383</v>
      </c>
      <c r="CB1243" s="1" t="s">
        <v>1383</v>
      </c>
      <c r="CC1243" s="1" t="s">
        <v>1106</v>
      </c>
      <c r="CD1243" s="1" t="s">
        <v>1383</v>
      </c>
      <c r="CE1243" s="1" t="s">
        <v>1383</v>
      </c>
      <c r="CF1243" s="1" t="s">
        <v>1383</v>
      </c>
      <c r="CG1243" s="1" t="s">
        <v>1383</v>
      </c>
      <c r="CH1243" s="1" t="s">
        <v>1383</v>
      </c>
      <c r="CI1243" s="2">
        <v>41411</v>
      </c>
      <c r="CJ1243" s="2">
        <v>38718</v>
      </c>
    </row>
    <row r="1244" spans="1:88" s="2" customFormat="1" ht="30" x14ac:dyDescent="0.25">
      <c r="A1244" s="1">
        <v>498</v>
      </c>
      <c r="B1244" s="1" t="s">
        <v>833</v>
      </c>
      <c r="C1244" s="1"/>
      <c r="D1244" s="1"/>
      <c r="E1244" s="1"/>
      <c r="F1244" s="1"/>
      <c r="G1244" s="5">
        <v>498.1</v>
      </c>
      <c r="H1244" s="1" t="s">
        <v>3071</v>
      </c>
      <c r="I1244" s="1" t="s">
        <v>16</v>
      </c>
      <c r="J1244" s="1" t="s">
        <v>980</v>
      </c>
      <c r="K1244" s="1" t="s">
        <v>137</v>
      </c>
      <c r="L1244" s="1" t="s">
        <v>16</v>
      </c>
      <c r="M1244" s="1" t="s">
        <v>1413</v>
      </c>
      <c r="N1244" s="2">
        <v>36944</v>
      </c>
      <c r="O1244" s="1"/>
      <c r="P1244" s="1">
        <v>337240</v>
      </c>
      <c r="Q1244" s="1">
        <v>673715</v>
      </c>
      <c r="R1244" s="1">
        <v>66</v>
      </c>
      <c r="S1244" s="1" t="s">
        <v>1191</v>
      </c>
      <c r="T1244" s="1" t="s">
        <v>3068</v>
      </c>
      <c r="U1244" s="1">
        <v>15</v>
      </c>
      <c r="V1244" s="1" t="s">
        <v>1529</v>
      </c>
      <c r="W1244" s="1">
        <v>0</v>
      </c>
      <c r="X1244" s="1">
        <v>20</v>
      </c>
      <c r="Y1244" s="1"/>
      <c r="Z1244" s="1">
        <v>1</v>
      </c>
      <c r="AA1244" s="1">
        <v>1</v>
      </c>
      <c r="AB1244" s="1">
        <v>0</v>
      </c>
      <c r="AC1244" s="1">
        <v>0</v>
      </c>
      <c r="AD1244" s="1">
        <v>0</v>
      </c>
      <c r="AE1244" s="1">
        <v>0</v>
      </c>
      <c r="AF1244" s="1">
        <v>1</v>
      </c>
      <c r="AG1244" s="1">
        <v>0</v>
      </c>
      <c r="AH1244" s="1">
        <v>0</v>
      </c>
      <c r="AI1244" s="1">
        <v>1</v>
      </c>
      <c r="AJ1244" s="1">
        <v>0</v>
      </c>
      <c r="AK1244" s="1">
        <v>0</v>
      </c>
      <c r="AL1244" s="1">
        <v>0</v>
      </c>
      <c r="AM1244" s="1">
        <v>0</v>
      </c>
      <c r="AN1244" s="1">
        <v>0</v>
      </c>
      <c r="AO1244" s="1">
        <v>0</v>
      </c>
      <c r="AP1244" s="1">
        <v>0</v>
      </c>
      <c r="AQ1244" s="1" t="s">
        <v>1465</v>
      </c>
      <c r="AR1244" s="1">
        <v>0</v>
      </c>
      <c r="AS1244" s="1"/>
      <c r="AT1244" s="1" t="s">
        <v>16</v>
      </c>
      <c r="AU1244" s="1" t="s">
        <v>1162</v>
      </c>
      <c r="AV1244" s="1" t="s">
        <v>1452</v>
      </c>
      <c r="AW1244" s="1">
        <v>4</v>
      </c>
      <c r="AX1244" s="1">
        <v>4</v>
      </c>
      <c r="AY1244" s="1"/>
      <c r="AZ1244" s="1" t="s">
        <v>1065</v>
      </c>
      <c r="BA1244" s="1"/>
      <c r="BB1244" s="1" t="s">
        <v>1543</v>
      </c>
      <c r="BC1244" s="1"/>
      <c r="BD1244" s="1" t="s">
        <v>1462</v>
      </c>
      <c r="BE1244" s="1" t="s">
        <v>1452</v>
      </c>
      <c r="BF1244" s="3">
        <v>4</v>
      </c>
      <c r="BG1244" s="1" t="s">
        <v>2659</v>
      </c>
      <c r="BH1244" s="1" t="s">
        <v>980</v>
      </c>
      <c r="BI1244" s="1" t="s">
        <v>1173</v>
      </c>
      <c r="BJ1244" s="1" t="s">
        <v>1172</v>
      </c>
      <c r="BK1244" s="1" t="s">
        <v>1267</v>
      </c>
      <c r="BL1244" s="1" t="s">
        <v>1108</v>
      </c>
      <c r="BM1244" s="1" t="s">
        <v>1107</v>
      </c>
      <c r="BN1244" s="1">
        <v>1</v>
      </c>
      <c r="BO1244" s="1"/>
      <c r="BP1244" s="1" t="s">
        <v>3070</v>
      </c>
      <c r="BQ1244" s="1"/>
      <c r="BR1244" s="1"/>
      <c r="BS1244" s="1"/>
      <c r="BT1244" s="1" t="s">
        <v>1106</v>
      </c>
      <c r="BU1244" s="1"/>
      <c r="BV1244" s="1"/>
      <c r="BW1244" s="1" t="s">
        <v>1106</v>
      </c>
      <c r="BX1244" s="1" t="s">
        <v>1383</v>
      </c>
      <c r="BY1244" s="1" t="s">
        <v>1383</v>
      </c>
      <c r="BZ1244" s="1" t="s">
        <v>1106</v>
      </c>
      <c r="CA1244" s="1" t="s">
        <v>1383</v>
      </c>
      <c r="CB1244" s="1" t="s">
        <v>1383</v>
      </c>
      <c r="CC1244" s="1" t="s">
        <v>1106</v>
      </c>
      <c r="CD1244" s="1" t="s">
        <v>1383</v>
      </c>
      <c r="CE1244" s="1" t="s">
        <v>1383</v>
      </c>
      <c r="CF1244" s="1" t="s">
        <v>1383</v>
      </c>
      <c r="CG1244" s="1" t="s">
        <v>1383</v>
      </c>
      <c r="CH1244" s="1" t="s">
        <v>1383</v>
      </c>
      <c r="CI1244" s="2">
        <v>41411</v>
      </c>
      <c r="CJ1244" s="2">
        <v>38718</v>
      </c>
    </row>
    <row r="1245" spans="1:88" s="2" customFormat="1" ht="30" x14ac:dyDescent="0.25">
      <c r="A1245" s="1">
        <v>498</v>
      </c>
      <c r="B1245" s="1" t="s">
        <v>833</v>
      </c>
      <c r="C1245" s="1"/>
      <c r="D1245" s="1"/>
      <c r="E1245" s="1"/>
      <c r="F1245" s="1"/>
      <c r="G1245" s="5">
        <v>498.2</v>
      </c>
      <c r="H1245" s="1" t="s">
        <v>3069</v>
      </c>
      <c r="I1245" s="1" t="s">
        <v>16</v>
      </c>
      <c r="J1245" s="1" t="s">
        <v>980</v>
      </c>
      <c r="K1245" s="1" t="s">
        <v>137</v>
      </c>
      <c r="L1245" s="1" t="s">
        <v>16</v>
      </c>
      <c r="M1245" s="1" t="s">
        <v>1413</v>
      </c>
      <c r="N1245" s="2">
        <v>36944</v>
      </c>
      <c r="O1245" s="1"/>
      <c r="P1245" s="1">
        <v>337240</v>
      </c>
      <c r="Q1245" s="1">
        <v>673715</v>
      </c>
      <c r="R1245" s="1">
        <v>66</v>
      </c>
      <c r="S1245" s="1" t="s">
        <v>1191</v>
      </c>
      <c r="T1245" s="1" t="s">
        <v>3068</v>
      </c>
      <c r="U1245" s="1">
        <v>25</v>
      </c>
      <c r="V1245" s="1" t="s">
        <v>1529</v>
      </c>
      <c r="W1245" s="1">
        <v>0</v>
      </c>
      <c r="X1245" s="1">
        <v>20</v>
      </c>
      <c r="Y1245" s="1"/>
      <c r="Z1245" s="1">
        <v>1</v>
      </c>
      <c r="AA1245" s="1">
        <v>1</v>
      </c>
      <c r="AB1245" s="1">
        <v>0</v>
      </c>
      <c r="AC1245" s="1">
        <v>0</v>
      </c>
      <c r="AD1245" s="1">
        <v>0</v>
      </c>
      <c r="AE1245" s="1">
        <v>0</v>
      </c>
      <c r="AF1245" s="1">
        <v>0</v>
      </c>
      <c r="AG1245" s="1">
        <v>0</v>
      </c>
      <c r="AH1245" s="1">
        <v>0</v>
      </c>
      <c r="AI1245" s="1">
        <v>0</v>
      </c>
      <c r="AJ1245" s="1">
        <v>0</v>
      </c>
      <c r="AK1245" s="1">
        <v>0</v>
      </c>
      <c r="AL1245" s="1">
        <v>0</v>
      </c>
      <c r="AM1245" s="1">
        <v>0</v>
      </c>
      <c r="AN1245" s="1">
        <v>0</v>
      </c>
      <c r="AO1245" s="1">
        <v>0</v>
      </c>
      <c r="AP1245" s="1">
        <v>0</v>
      </c>
      <c r="AQ1245" s="1" t="s">
        <v>1741</v>
      </c>
      <c r="AR1245" s="1">
        <v>0</v>
      </c>
      <c r="AS1245" s="1"/>
      <c r="AT1245" s="1" t="s">
        <v>16</v>
      </c>
      <c r="AU1245" s="1" t="s">
        <v>1162</v>
      </c>
      <c r="AV1245" s="1" t="s">
        <v>1452</v>
      </c>
      <c r="AW1245" s="1">
        <v>4</v>
      </c>
      <c r="AX1245" s="1">
        <v>0</v>
      </c>
      <c r="AY1245" s="1"/>
      <c r="AZ1245" s="1"/>
      <c r="BA1245" s="1"/>
      <c r="BB1245" s="1"/>
      <c r="BC1245" s="1"/>
      <c r="BD1245" s="1"/>
      <c r="BE1245" s="1"/>
      <c r="BF1245" s="3"/>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2">
        <v>41411</v>
      </c>
    </row>
    <row r="1246" spans="1:88" s="2" customFormat="1" ht="45" x14ac:dyDescent="0.25">
      <c r="A1246" s="1">
        <v>499</v>
      </c>
      <c r="B1246" s="1" t="s">
        <v>834</v>
      </c>
      <c r="C1246" s="1"/>
      <c r="D1246" s="1"/>
      <c r="E1246" s="1"/>
      <c r="F1246" s="1"/>
      <c r="G1246" s="5">
        <v>499.1</v>
      </c>
      <c r="H1246" s="1" t="s">
        <v>2950</v>
      </c>
      <c r="I1246" s="1" t="s">
        <v>16</v>
      </c>
      <c r="J1246" s="1" t="s">
        <v>1261</v>
      </c>
      <c r="K1246" s="1" t="s">
        <v>139</v>
      </c>
      <c r="L1246" s="1" t="s">
        <v>16</v>
      </c>
      <c r="M1246" s="1" t="s">
        <v>1413</v>
      </c>
      <c r="N1246" s="2">
        <v>36944</v>
      </c>
      <c r="O1246" s="1" t="s">
        <v>3067</v>
      </c>
      <c r="P1246" s="1">
        <v>446156</v>
      </c>
      <c r="Q1246" s="1">
        <v>356932</v>
      </c>
      <c r="R1246" s="1">
        <v>120</v>
      </c>
      <c r="S1246" s="1" t="s">
        <v>1258</v>
      </c>
      <c r="T1246" s="1" t="s">
        <v>3066</v>
      </c>
      <c r="U1246" s="1">
        <v>20</v>
      </c>
      <c r="V1246" s="1" t="s">
        <v>1194</v>
      </c>
      <c r="W1246" s="1">
        <v>0</v>
      </c>
      <c r="X1246" s="1">
        <v>20</v>
      </c>
      <c r="Y1246" s="1"/>
      <c r="Z1246" s="1">
        <v>1</v>
      </c>
      <c r="AA1246" s="1">
        <v>0</v>
      </c>
      <c r="AB1246" s="1">
        <v>0</v>
      </c>
      <c r="AC1246" s="1">
        <v>0</v>
      </c>
      <c r="AD1246" s="1">
        <v>0</v>
      </c>
      <c r="AE1246" s="1">
        <v>0</v>
      </c>
      <c r="AF1246" s="1">
        <v>0</v>
      </c>
      <c r="AG1246" s="1">
        <v>0</v>
      </c>
      <c r="AH1246" s="1">
        <v>0</v>
      </c>
      <c r="AI1246" s="1">
        <v>0</v>
      </c>
      <c r="AJ1246" s="1">
        <v>0</v>
      </c>
      <c r="AK1246" s="1">
        <v>1</v>
      </c>
      <c r="AL1246" s="1">
        <v>0</v>
      </c>
      <c r="AM1246" s="1">
        <v>0</v>
      </c>
      <c r="AN1246" s="1">
        <v>0</v>
      </c>
      <c r="AO1246" s="1">
        <v>0</v>
      </c>
      <c r="AP1246" s="1">
        <v>0</v>
      </c>
      <c r="AQ1246" s="1" t="s">
        <v>1333</v>
      </c>
      <c r="AR1246" s="1">
        <v>0</v>
      </c>
      <c r="AS1246" s="1"/>
      <c r="AT1246" s="1" t="s">
        <v>16</v>
      </c>
      <c r="AU1246" s="1" t="s">
        <v>1206</v>
      </c>
      <c r="AV1246" s="1" t="s">
        <v>1332</v>
      </c>
      <c r="AW1246" s="1">
        <v>2</v>
      </c>
      <c r="AX1246" s="1">
        <v>2</v>
      </c>
      <c r="AY1246" s="1"/>
      <c r="AZ1246" s="1"/>
      <c r="BA1246" s="1"/>
      <c r="BB1246" s="1"/>
      <c r="BC1246" s="1"/>
      <c r="BD1246" s="1"/>
      <c r="BE1246" s="1"/>
      <c r="BF1246" s="3"/>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2">
        <v>41411</v>
      </c>
    </row>
    <row r="1247" spans="1:88" s="2" customFormat="1" ht="45" x14ac:dyDescent="0.25">
      <c r="A1247" s="12">
        <v>500</v>
      </c>
      <c r="B1247" s="12" t="s">
        <v>836</v>
      </c>
      <c r="C1247" s="12"/>
      <c r="D1247" s="12"/>
      <c r="E1247" s="12"/>
      <c r="F1247" s="1" t="s">
        <v>3041</v>
      </c>
      <c r="G1247" s="19">
        <v>500.91</v>
      </c>
      <c r="H1247" s="12" t="s">
        <v>3049</v>
      </c>
      <c r="I1247" s="1" t="s">
        <v>1434</v>
      </c>
      <c r="J1247" s="12" t="s">
        <v>1261</v>
      </c>
      <c r="K1247" s="12" t="s">
        <v>139</v>
      </c>
      <c r="L1247" s="12" t="s">
        <v>21</v>
      </c>
      <c r="M1247" s="12" t="s">
        <v>1413</v>
      </c>
      <c r="N1247" s="16">
        <v>36944</v>
      </c>
      <c r="O1247" s="12"/>
      <c r="P1247" s="12">
        <v>444020</v>
      </c>
      <c r="Q1247" s="12">
        <v>357660</v>
      </c>
      <c r="R1247" s="12">
        <v>120</v>
      </c>
      <c r="S1247" s="12" t="s">
        <v>1258</v>
      </c>
      <c r="T1247" s="12" t="s">
        <v>3048</v>
      </c>
      <c r="U1247" s="12">
        <v>10</v>
      </c>
      <c r="V1247" s="12"/>
      <c r="W1247" s="12"/>
      <c r="X1247" s="12"/>
      <c r="Y1247" s="12"/>
      <c r="Z1247" s="12">
        <v>1</v>
      </c>
      <c r="AA1247" s="12">
        <v>0</v>
      </c>
      <c r="AB1247" s="12">
        <v>0</v>
      </c>
      <c r="AC1247" s="12">
        <v>0</v>
      </c>
      <c r="AD1247" s="12">
        <v>0</v>
      </c>
      <c r="AE1247" s="12">
        <v>0</v>
      </c>
      <c r="AF1247" s="12">
        <v>0</v>
      </c>
      <c r="AG1247" s="12">
        <v>0</v>
      </c>
      <c r="AH1247" s="12">
        <v>0</v>
      </c>
      <c r="AI1247" s="12">
        <v>1</v>
      </c>
      <c r="AJ1247" s="12">
        <v>0</v>
      </c>
      <c r="AK1247" s="12">
        <v>0</v>
      </c>
      <c r="AL1247" s="12">
        <v>0</v>
      </c>
      <c r="AM1247" s="12">
        <v>0</v>
      </c>
      <c r="AN1247" s="12">
        <v>0</v>
      </c>
      <c r="AO1247" s="12">
        <v>0</v>
      </c>
      <c r="AP1247" s="12">
        <v>0</v>
      </c>
      <c r="AQ1247" s="12" t="s">
        <v>1074</v>
      </c>
      <c r="AR1247" s="12">
        <v>0</v>
      </c>
      <c r="AS1247" s="12"/>
      <c r="AT1247" s="12" t="s">
        <v>1067</v>
      </c>
      <c r="AU1247" s="12" t="s">
        <v>1206</v>
      </c>
      <c r="AV1247" s="1" t="s">
        <v>1178</v>
      </c>
      <c r="AW1247" s="12">
        <v>52</v>
      </c>
      <c r="AX1247" s="1">
        <v>0</v>
      </c>
      <c r="AY1247" s="12"/>
      <c r="AZ1247" s="1" t="s">
        <v>1065</v>
      </c>
      <c r="BA1247" s="1"/>
      <c r="BB1247" s="1" t="s">
        <v>3047</v>
      </c>
      <c r="BC1247" s="1" t="s">
        <v>3046</v>
      </c>
      <c r="BD1247" s="1" t="s">
        <v>106</v>
      </c>
      <c r="BE1247" s="1" t="s">
        <v>1730</v>
      </c>
      <c r="BF1247" s="3"/>
      <c r="BG1247" s="1" t="s">
        <v>106</v>
      </c>
      <c r="BH1247" s="1" t="s">
        <v>1135</v>
      </c>
      <c r="BI1247" s="1" t="s">
        <v>1225</v>
      </c>
      <c r="BJ1247" s="1" t="s">
        <v>1225</v>
      </c>
      <c r="BK1247" s="1" t="s">
        <v>1267</v>
      </c>
      <c r="BL1247" s="1" t="s">
        <v>1108</v>
      </c>
      <c r="BM1247" s="1" t="s">
        <v>1107</v>
      </c>
      <c r="BN1247" s="1">
        <v>0</v>
      </c>
      <c r="BO1247" s="1"/>
      <c r="BP1247" s="1"/>
      <c r="BQ1247" s="1"/>
      <c r="BR1247" s="1"/>
      <c r="BS1247" s="1" t="s">
        <v>1266</v>
      </c>
      <c r="BT1247" s="1"/>
      <c r="BU1247" s="1"/>
      <c r="BV1247" s="1"/>
      <c r="BW1247" s="1">
        <v>0</v>
      </c>
      <c r="BX1247" s="1">
        <v>0</v>
      </c>
      <c r="BY1247" s="1">
        <v>0</v>
      </c>
      <c r="BZ1247" s="1">
        <v>0</v>
      </c>
      <c r="CA1247" s="1">
        <v>0</v>
      </c>
      <c r="CB1247" s="1">
        <v>0</v>
      </c>
      <c r="CC1247" s="1">
        <v>0</v>
      </c>
      <c r="CD1247" s="1">
        <v>0</v>
      </c>
      <c r="CE1247" s="1">
        <v>0</v>
      </c>
      <c r="CF1247" s="1">
        <v>0</v>
      </c>
      <c r="CG1247" s="1">
        <v>0</v>
      </c>
      <c r="CH1247" s="1">
        <v>0</v>
      </c>
      <c r="CI1247" s="2">
        <v>41411</v>
      </c>
      <c r="CJ1247" s="2">
        <v>41282</v>
      </c>
    </row>
    <row r="1248" spans="1:88" s="2" customFormat="1" ht="45" x14ac:dyDescent="0.25">
      <c r="A1248" s="12">
        <v>500</v>
      </c>
      <c r="B1248" s="12" t="s">
        <v>836</v>
      </c>
      <c r="C1248" s="12"/>
      <c r="D1248" s="12"/>
      <c r="E1248" s="12"/>
      <c r="F1248" s="1" t="s">
        <v>3041</v>
      </c>
      <c r="G1248" s="19">
        <v>500.3</v>
      </c>
      <c r="H1248" s="12" t="s">
        <v>3058</v>
      </c>
      <c r="I1248" s="1" t="s">
        <v>1434</v>
      </c>
      <c r="J1248" s="12" t="s">
        <v>1261</v>
      </c>
      <c r="K1248" s="12" t="s">
        <v>139</v>
      </c>
      <c r="L1248" s="12" t="s">
        <v>21</v>
      </c>
      <c r="M1248" s="12" t="s">
        <v>1413</v>
      </c>
      <c r="N1248" s="16">
        <v>36944</v>
      </c>
      <c r="O1248" s="12"/>
      <c r="P1248" s="12">
        <v>443790</v>
      </c>
      <c r="Q1248" s="12">
        <v>357640</v>
      </c>
      <c r="R1248" s="12">
        <v>120</v>
      </c>
      <c r="S1248" s="12" t="s">
        <v>1258</v>
      </c>
      <c r="T1248" s="12" t="s">
        <v>3056</v>
      </c>
      <c r="U1248" s="12">
        <v>50</v>
      </c>
      <c r="V1248" s="12"/>
      <c r="W1248" s="12"/>
      <c r="X1248" s="12"/>
      <c r="Y1248" s="12"/>
      <c r="Z1248" s="12">
        <v>1</v>
      </c>
      <c r="AA1248" s="12">
        <v>0</v>
      </c>
      <c r="AB1248" s="12">
        <v>0</v>
      </c>
      <c r="AC1248" s="12">
        <v>0</v>
      </c>
      <c r="AD1248" s="12">
        <v>0</v>
      </c>
      <c r="AE1248" s="12">
        <v>0</v>
      </c>
      <c r="AF1248" s="12">
        <v>0</v>
      </c>
      <c r="AG1248" s="12">
        <v>0</v>
      </c>
      <c r="AH1248" s="12">
        <v>0</v>
      </c>
      <c r="AI1248" s="12">
        <v>1</v>
      </c>
      <c r="AJ1248" s="12">
        <v>0</v>
      </c>
      <c r="AK1248" s="12">
        <v>0</v>
      </c>
      <c r="AL1248" s="12">
        <v>0</v>
      </c>
      <c r="AM1248" s="12">
        <v>0</v>
      </c>
      <c r="AN1248" s="12">
        <v>0</v>
      </c>
      <c r="AO1248" s="12">
        <v>0</v>
      </c>
      <c r="AP1248" s="12">
        <v>0</v>
      </c>
      <c r="AQ1248" s="12" t="s">
        <v>1074</v>
      </c>
      <c r="AR1248" s="12">
        <v>0</v>
      </c>
      <c r="AS1248" s="12"/>
      <c r="AT1248" s="12" t="s">
        <v>1067</v>
      </c>
      <c r="AU1248" s="12" t="s">
        <v>1206</v>
      </c>
      <c r="AV1248" s="1" t="s">
        <v>1178</v>
      </c>
      <c r="AW1248" s="12">
        <v>52</v>
      </c>
      <c r="AX1248" s="1">
        <v>0</v>
      </c>
      <c r="AY1248" s="12"/>
      <c r="AZ1248" s="1" t="s">
        <v>1065</v>
      </c>
      <c r="BA1248" s="1"/>
      <c r="BB1248" s="1" t="s">
        <v>3058</v>
      </c>
      <c r="BC1248" s="1" t="s">
        <v>3057</v>
      </c>
      <c r="BD1248" s="1" t="s">
        <v>106</v>
      </c>
      <c r="BE1248" s="1" t="s">
        <v>1730</v>
      </c>
      <c r="BF1248" s="3"/>
      <c r="BG1248" s="1" t="s">
        <v>106</v>
      </c>
      <c r="BH1248" s="1" t="s">
        <v>1135</v>
      </c>
      <c r="BI1248" s="1" t="s">
        <v>1225</v>
      </c>
      <c r="BJ1248" s="1" t="s">
        <v>1225</v>
      </c>
      <c r="BK1248" s="1" t="s">
        <v>1267</v>
      </c>
      <c r="BL1248" s="1" t="s">
        <v>1108</v>
      </c>
      <c r="BM1248" s="1" t="s">
        <v>1107</v>
      </c>
      <c r="BN1248" s="1">
        <v>0</v>
      </c>
      <c r="BO1248" s="1"/>
      <c r="BP1248" s="1"/>
      <c r="BQ1248" s="1"/>
      <c r="BR1248" s="1"/>
      <c r="BS1248" s="1" t="s">
        <v>1427</v>
      </c>
      <c r="BT1248" s="1"/>
      <c r="BU1248" s="1"/>
      <c r="BV1248" s="1"/>
      <c r="BW1248" s="1">
        <v>0</v>
      </c>
      <c r="BX1248" s="1">
        <v>0</v>
      </c>
      <c r="BY1248" s="1">
        <v>0</v>
      </c>
      <c r="BZ1248" s="1">
        <v>0</v>
      </c>
      <c r="CA1248" s="1">
        <v>0</v>
      </c>
      <c r="CB1248" s="1">
        <v>0</v>
      </c>
      <c r="CC1248" s="1">
        <v>0</v>
      </c>
      <c r="CD1248" s="1">
        <v>0</v>
      </c>
      <c r="CE1248" s="1">
        <v>0</v>
      </c>
      <c r="CF1248" s="1">
        <v>0</v>
      </c>
      <c r="CG1248" s="1">
        <v>0</v>
      </c>
      <c r="CH1248" s="1">
        <v>0</v>
      </c>
      <c r="CI1248" s="2">
        <v>41411</v>
      </c>
      <c r="CJ1248" s="2">
        <v>41282</v>
      </c>
    </row>
    <row r="1249" spans="1:88" s="22" customFormat="1" ht="45" x14ac:dyDescent="0.25">
      <c r="A1249" s="12">
        <v>500</v>
      </c>
      <c r="B1249" s="12" t="s">
        <v>836</v>
      </c>
      <c r="C1249" s="12"/>
      <c r="D1249" s="12"/>
      <c r="E1249" s="12"/>
      <c r="F1249" s="1" t="s">
        <v>3041</v>
      </c>
      <c r="G1249" s="19">
        <v>500.4</v>
      </c>
      <c r="H1249" s="12" t="s">
        <v>3055</v>
      </c>
      <c r="I1249" s="1" t="s">
        <v>1434</v>
      </c>
      <c r="J1249" s="12" t="s">
        <v>1261</v>
      </c>
      <c r="K1249" s="12" t="s">
        <v>139</v>
      </c>
      <c r="L1249" s="12" t="s">
        <v>21</v>
      </c>
      <c r="M1249" s="12" t="s">
        <v>1413</v>
      </c>
      <c r="N1249" s="16">
        <v>36944</v>
      </c>
      <c r="O1249" s="12"/>
      <c r="P1249" s="12">
        <v>443790</v>
      </c>
      <c r="Q1249" s="12">
        <v>357640</v>
      </c>
      <c r="R1249" s="12">
        <v>120</v>
      </c>
      <c r="S1249" s="12" t="s">
        <v>1258</v>
      </c>
      <c r="T1249" s="12" t="s">
        <v>3056</v>
      </c>
      <c r="U1249" s="12">
        <v>50</v>
      </c>
      <c r="V1249" s="12"/>
      <c r="W1249" s="12"/>
      <c r="X1249" s="12"/>
      <c r="Y1249" s="12"/>
      <c r="Z1249" s="12">
        <v>1</v>
      </c>
      <c r="AA1249" s="12">
        <v>0</v>
      </c>
      <c r="AB1249" s="12">
        <v>0</v>
      </c>
      <c r="AC1249" s="12">
        <v>0</v>
      </c>
      <c r="AD1249" s="12">
        <v>0</v>
      </c>
      <c r="AE1249" s="12">
        <v>0</v>
      </c>
      <c r="AF1249" s="12">
        <v>0</v>
      </c>
      <c r="AG1249" s="12">
        <v>0</v>
      </c>
      <c r="AH1249" s="12">
        <v>0</v>
      </c>
      <c r="AI1249" s="12">
        <v>1</v>
      </c>
      <c r="AJ1249" s="12">
        <v>0</v>
      </c>
      <c r="AK1249" s="12">
        <v>0</v>
      </c>
      <c r="AL1249" s="12">
        <v>0</v>
      </c>
      <c r="AM1249" s="12">
        <v>0</v>
      </c>
      <c r="AN1249" s="12">
        <v>0</v>
      </c>
      <c r="AO1249" s="12">
        <v>0</v>
      </c>
      <c r="AP1249" s="12">
        <v>0</v>
      </c>
      <c r="AQ1249" s="12" t="s">
        <v>1074</v>
      </c>
      <c r="AR1249" s="12">
        <v>0</v>
      </c>
      <c r="AS1249" s="12"/>
      <c r="AT1249" s="12" t="s">
        <v>1067</v>
      </c>
      <c r="AU1249" s="12" t="s">
        <v>1206</v>
      </c>
      <c r="AV1249" s="1" t="s">
        <v>1178</v>
      </c>
      <c r="AW1249" s="12">
        <v>52</v>
      </c>
      <c r="AX1249" s="1">
        <v>0</v>
      </c>
      <c r="AY1249" s="12"/>
      <c r="AZ1249" s="1" t="s">
        <v>1065</v>
      </c>
      <c r="BA1249" s="1"/>
      <c r="BB1249" s="1" t="s">
        <v>3055</v>
      </c>
      <c r="BC1249" s="1"/>
      <c r="BD1249" s="1" t="s">
        <v>106</v>
      </c>
      <c r="BE1249" s="1" t="s">
        <v>1730</v>
      </c>
      <c r="BF1249" s="3"/>
      <c r="BG1249" s="1" t="s">
        <v>106</v>
      </c>
      <c r="BH1249" s="1" t="s">
        <v>1135</v>
      </c>
      <c r="BI1249" s="1" t="s">
        <v>1225</v>
      </c>
      <c r="BJ1249" s="1" t="s">
        <v>1225</v>
      </c>
      <c r="BK1249" s="1" t="s">
        <v>1267</v>
      </c>
      <c r="BL1249" s="1" t="s">
        <v>1108</v>
      </c>
      <c r="BM1249" s="1" t="s">
        <v>1107</v>
      </c>
      <c r="BN1249" s="1">
        <v>0</v>
      </c>
      <c r="BO1249" s="1"/>
      <c r="BP1249" s="1"/>
      <c r="BQ1249" s="1"/>
      <c r="BR1249" s="1"/>
      <c r="BS1249" s="1" t="s">
        <v>1427</v>
      </c>
      <c r="BT1249" s="1"/>
      <c r="BU1249" s="1"/>
      <c r="BV1249" s="1"/>
      <c r="BW1249" s="1">
        <v>0</v>
      </c>
      <c r="BX1249" s="1">
        <v>0</v>
      </c>
      <c r="BY1249" s="1">
        <v>0</v>
      </c>
      <c r="BZ1249" s="1">
        <v>0</v>
      </c>
      <c r="CA1249" s="1">
        <v>0</v>
      </c>
      <c r="CB1249" s="1">
        <v>0</v>
      </c>
      <c r="CC1249" s="1">
        <v>0</v>
      </c>
      <c r="CD1249" s="1">
        <v>0</v>
      </c>
      <c r="CE1249" s="1">
        <v>0</v>
      </c>
      <c r="CF1249" s="1">
        <v>0</v>
      </c>
      <c r="CG1249" s="1">
        <v>0</v>
      </c>
      <c r="CH1249" s="1">
        <v>0</v>
      </c>
      <c r="CI1249" s="2">
        <v>41411</v>
      </c>
      <c r="CJ1249" s="2">
        <v>41282</v>
      </c>
    </row>
    <row r="1250" spans="1:88" s="22" customFormat="1" ht="45" x14ac:dyDescent="0.25">
      <c r="A1250" s="12">
        <v>500</v>
      </c>
      <c r="B1250" s="12" t="s">
        <v>836</v>
      </c>
      <c r="C1250" s="12"/>
      <c r="D1250" s="12"/>
      <c r="E1250" s="12"/>
      <c r="F1250" s="1" t="s">
        <v>3041</v>
      </c>
      <c r="G1250" s="19">
        <v>500.5</v>
      </c>
      <c r="H1250" s="12" t="s">
        <v>1813</v>
      </c>
      <c r="I1250" s="1" t="s">
        <v>1434</v>
      </c>
      <c r="J1250" s="12" t="s">
        <v>1261</v>
      </c>
      <c r="K1250" s="12" t="s">
        <v>139</v>
      </c>
      <c r="L1250" s="12" t="s">
        <v>21</v>
      </c>
      <c r="M1250" s="12" t="s">
        <v>1413</v>
      </c>
      <c r="N1250" s="16">
        <v>36944</v>
      </c>
      <c r="O1250" s="12"/>
      <c r="P1250" s="12">
        <v>443690</v>
      </c>
      <c r="Q1250" s="12">
        <v>357660</v>
      </c>
      <c r="R1250" s="12">
        <v>120</v>
      </c>
      <c r="S1250" s="12" t="s">
        <v>1258</v>
      </c>
      <c r="T1250" s="12" t="s">
        <v>3054</v>
      </c>
      <c r="U1250" s="12">
        <v>50</v>
      </c>
      <c r="V1250" s="12"/>
      <c r="W1250" s="12"/>
      <c r="X1250" s="12"/>
      <c r="Y1250" s="12"/>
      <c r="Z1250" s="12">
        <v>1</v>
      </c>
      <c r="AA1250" s="12">
        <v>0</v>
      </c>
      <c r="AB1250" s="12">
        <v>0</v>
      </c>
      <c r="AC1250" s="12">
        <v>0</v>
      </c>
      <c r="AD1250" s="12">
        <v>0</v>
      </c>
      <c r="AE1250" s="12">
        <v>0</v>
      </c>
      <c r="AF1250" s="12">
        <v>0</v>
      </c>
      <c r="AG1250" s="12">
        <v>0</v>
      </c>
      <c r="AH1250" s="12">
        <v>0</v>
      </c>
      <c r="AI1250" s="12">
        <v>1</v>
      </c>
      <c r="AJ1250" s="12">
        <v>0</v>
      </c>
      <c r="AK1250" s="12">
        <v>0</v>
      </c>
      <c r="AL1250" s="12">
        <v>0</v>
      </c>
      <c r="AM1250" s="12">
        <v>0</v>
      </c>
      <c r="AN1250" s="12">
        <v>0</v>
      </c>
      <c r="AO1250" s="12">
        <v>0</v>
      </c>
      <c r="AP1250" s="12">
        <v>0</v>
      </c>
      <c r="AQ1250" s="12" t="s">
        <v>1074</v>
      </c>
      <c r="AR1250" s="12">
        <v>0</v>
      </c>
      <c r="AS1250" s="12"/>
      <c r="AT1250" s="12" t="s">
        <v>1067</v>
      </c>
      <c r="AU1250" s="12" t="s">
        <v>1206</v>
      </c>
      <c r="AV1250" s="1" t="s">
        <v>1178</v>
      </c>
      <c r="AW1250" s="12">
        <v>52</v>
      </c>
      <c r="AX1250" s="1">
        <v>0</v>
      </c>
      <c r="AY1250" s="12"/>
      <c r="AZ1250" s="1" t="s">
        <v>1065</v>
      </c>
      <c r="BA1250" s="1"/>
      <c r="BB1250" s="1" t="s">
        <v>3053</v>
      </c>
      <c r="BC1250" s="1"/>
      <c r="BD1250" s="1" t="s">
        <v>106</v>
      </c>
      <c r="BE1250" s="1" t="s">
        <v>1730</v>
      </c>
      <c r="BF1250" s="3"/>
      <c r="BG1250" s="1" t="s">
        <v>106</v>
      </c>
      <c r="BH1250" s="1" t="s">
        <v>1135</v>
      </c>
      <c r="BI1250" s="1" t="s">
        <v>1225</v>
      </c>
      <c r="BJ1250" s="1" t="s">
        <v>1225</v>
      </c>
      <c r="BK1250" s="1" t="s">
        <v>1267</v>
      </c>
      <c r="BL1250" s="1" t="s">
        <v>1108</v>
      </c>
      <c r="BM1250" s="1" t="s">
        <v>1107</v>
      </c>
      <c r="BN1250" s="1">
        <v>0</v>
      </c>
      <c r="BO1250" s="1"/>
      <c r="BP1250" s="1"/>
      <c r="BQ1250" s="1"/>
      <c r="BR1250" s="1"/>
      <c r="BS1250" s="1" t="s">
        <v>1427</v>
      </c>
      <c r="BT1250" s="1"/>
      <c r="BU1250" s="1"/>
      <c r="BV1250" s="1"/>
      <c r="BW1250" s="1">
        <v>0</v>
      </c>
      <c r="BX1250" s="1">
        <v>0</v>
      </c>
      <c r="BY1250" s="1">
        <v>0</v>
      </c>
      <c r="BZ1250" s="1">
        <v>0</v>
      </c>
      <c r="CA1250" s="1">
        <v>0</v>
      </c>
      <c r="CB1250" s="1">
        <v>0</v>
      </c>
      <c r="CC1250" s="1">
        <v>0</v>
      </c>
      <c r="CD1250" s="1">
        <v>0</v>
      </c>
      <c r="CE1250" s="1">
        <v>0</v>
      </c>
      <c r="CF1250" s="1">
        <v>0</v>
      </c>
      <c r="CG1250" s="1">
        <v>0</v>
      </c>
      <c r="CH1250" s="1">
        <v>0</v>
      </c>
      <c r="CI1250" s="2">
        <v>41411</v>
      </c>
      <c r="CJ1250" s="2">
        <v>41282</v>
      </c>
    </row>
    <row r="1251" spans="1:88" s="22" customFormat="1" ht="45" x14ac:dyDescent="0.25">
      <c r="A1251" s="12">
        <v>500</v>
      </c>
      <c r="B1251" s="12" t="s">
        <v>836</v>
      </c>
      <c r="C1251" s="12"/>
      <c r="D1251" s="12"/>
      <c r="E1251" s="12"/>
      <c r="F1251" s="1" t="s">
        <v>3041</v>
      </c>
      <c r="G1251" s="19">
        <v>500.6</v>
      </c>
      <c r="H1251" s="12" t="s">
        <v>1808</v>
      </c>
      <c r="I1251" s="1" t="s">
        <v>1434</v>
      </c>
      <c r="J1251" s="12" t="s">
        <v>1261</v>
      </c>
      <c r="K1251" s="12" t="s">
        <v>139</v>
      </c>
      <c r="L1251" s="12" t="s">
        <v>21</v>
      </c>
      <c r="M1251" s="12" t="s">
        <v>1413</v>
      </c>
      <c r="N1251" s="16">
        <v>36944</v>
      </c>
      <c r="O1251" s="12"/>
      <c r="P1251" s="12">
        <v>443690</v>
      </c>
      <c r="Q1251" s="12">
        <v>357625</v>
      </c>
      <c r="R1251" s="12">
        <v>120</v>
      </c>
      <c r="S1251" s="12" t="s">
        <v>1258</v>
      </c>
      <c r="T1251" s="12" t="s">
        <v>3052</v>
      </c>
      <c r="U1251" s="12">
        <v>50</v>
      </c>
      <c r="V1251" s="12"/>
      <c r="W1251" s="12"/>
      <c r="X1251" s="12"/>
      <c r="Y1251" s="12"/>
      <c r="Z1251" s="12">
        <v>1</v>
      </c>
      <c r="AA1251" s="12">
        <v>0</v>
      </c>
      <c r="AB1251" s="12">
        <v>0</v>
      </c>
      <c r="AC1251" s="12">
        <v>0</v>
      </c>
      <c r="AD1251" s="12">
        <v>0</v>
      </c>
      <c r="AE1251" s="12">
        <v>0</v>
      </c>
      <c r="AF1251" s="12">
        <v>0</v>
      </c>
      <c r="AG1251" s="12">
        <v>0</v>
      </c>
      <c r="AH1251" s="12">
        <v>0</v>
      </c>
      <c r="AI1251" s="12">
        <v>1</v>
      </c>
      <c r="AJ1251" s="12">
        <v>0</v>
      </c>
      <c r="AK1251" s="12">
        <v>0</v>
      </c>
      <c r="AL1251" s="12">
        <v>0</v>
      </c>
      <c r="AM1251" s="12">
        <v>0</v>
      </c>
      <c r="AN1251" s="12">
        <v>0</v>
      </c>
      <c r="AO1251" s="12">
        <v>0</v>
      </c>
      <c r="AP1251" s="12">
        <v>0</v>
      </c>
      <c r="AQ1251" s="12" t="s">
        <v>1074</v>
      </c>
      <c r="AR1251" s="12">
        <v>0</v>
      </c>
      <c r="AS1251" s="12"/>
      <c r="AT1251" s="12" t="s">
        <v>1067</v>
      </c>
      <c r="AU1251" s="12" t="s">
        <v>1206</v>
      </c>
      <c r="AV1251" s="1" t="s">
        <v>1178</v>
      </c>
      <c r="AW1251" s="12">
        <v>52</v>
      </c>
      <c r="AX1251" s="1">
        <v>0</v>
      </c>
      <c r="AY1251" s="12"/>
      <c r="AZ1251" s="1" t="s">
        <v>1065</v>
      </c>
      <c r="BA1251" s="1"/>
      <c r="BB1251" s="1" t="s">
        <v>3051</v>
      </c>
      <c r="BC1251" s="1"/>
      <c r="BD1251" s="1" t="s">
        <v>106</v>
      </c>
      <c r="BE1251" s="1" t="s">
        <v>1730</v>
      </c>
      <c r="BF1251" s="3"/>
      <c r="BG1251" s="1" t="s">
        <v>106</v>
      </c>
      <c r="BH1251" s="1" t="s">
        <v>1135</v>
      </c>
      <c r="BI1251" s="1" t="s">
        <v>1225</v>
      </c>
      <c r="BJ1251" s="1" t="s">
        <v>1225</v>
      </c>
      <c r="BK1251" s="1" t="s">
        <v>1267</v>
      </c>
      <c r="BL1251" s="1" t="s">
        <v>1108</v>
      </c>
      <c r="BM1251" s="1" t="s">
        <v>1107</v>
      </c>
      <c r="BN1251" s="1">
        <v>0</v>
      </c>
      <c r="BO1251" s="1"/>
      <c r="BP1251" s="1"/>
      <c r="BQ1251" s="1"/>
      <c r="BR1251" s="1"/>
      <c r="BS1251" s="1" t="s">
        <v>1427</v>
      </c>
      <c r="BT1251" s="1"/>
      <c r="BU1251" s="1"/>
      <c r="BV1251" s="1"/>
      <c r="BW1251" s="1">
        <v>0</v>
      </c>
      <c r="BX1251" s="1">
        <v>0</v>
      </c>
      <c r="BY1251" s="1">
        <v>0</v>
      </c>
      <c r="BZ1251" s="1">
        <v>0</v>
      </c>
      <c r="CA1251" s="1">
        <v>0</v>
      </c>
      <c r="CB1251" s="1">
        <v>0</v>
      </c>
      <c r="CC1251" s="1">
        <v>0</v>
      </c>
      <c r="CD1251" s="1">
        <v>0</v>
      </c>
      <c r="CE1251" s="1">
        <v>0</v>
      </c>
      <c r="CF1251" s="1">
        <v>0</v>
      </c>
      <c r="CG1251" s="1">
        <v>0</v>
      </c>
      <c r="CH1251" s="1">
        <v>0</v>
      </c>
      <c r="CI1251" s="2">
        <v>41411</v>
      </c>
      <c r="CJ1251" s="2">
        <v>41282</v>
      </c>
    </row>
    <row r="1252" spans="1:88" s="22" customFormat="1" ht="45" x14ac:dyDescent="0.25">
      <c r="A1252" s="1">
        <v>500</v>
      </c>
      <c r="B1252" s="1" t="s">
        <v>836</v>
      </c>
      <c r="C1252" s="1"/>
      <c r="D1252" s="1"/>
      <c r="E1252" s="1"/>
      <c r="F1252" s="1" t="s">
        <v>3041</v>
      </c>
      <c r="G1252" s="5">
        <v>500.2</v>
      </c>
      <c r="H1252" s="1" t="s">
        <v>2947</v>
      </c>
      <c r="I1252" s="1" t="s">
        <v>1434</v>
      </c>
      <c r="J1252" s="1" t="s">
        <v>1261</v>
      </c>
      <c r="K1252" s="1" t="s">
        <v>139</v>
      </c>
      <c r="L1252" s="1" t="s">
        <v>21</v>
      </c>
      <c r="M1252" s="1" t="s">
        <v>1413</v>
      </c>
      <c r="N1252" s="2">
        <v>36944</v>
      </c>
      <c r="O1252" s="1" t="s">
        <v>3060</v>
      </c>
      <c r="P1252" s="1">
        <v>443630</v>
      </c>
      <c r="Q1252" s="1">
        <v>357744</v>
      </c>
      <c r="R1252" s="1">
        <v>120</v>
      </c>
      <c r="S1252" s="1" t="s">
        <v>1258</v>
      </c>
      <c r="T1252" s="1" t="s">
        <v>3059</v>
      </c>
      <c r="U1252" s="1">
        <v>5</v>
      </c>
      <c r="V1252" s="1" t="s">
        <v>1194</v>
      </c>
      <c r="W1252" s="1">
        <v>106</v>
      </c>
      <c r="X1252" s="1">
        <v>5</v>
      </c>
      <c r="Y1252" s="1" t="s">
        <v>1194</v>
      </c>
      <c r="Z1252" s="1">
        <v>1</v>
      </c>
      <c r="AA1252" s="1">
        <v>0</v>
      </c>
      <c r="AB1252" s="1">
        <v>0</v>
      </c>
      <c r="AC1252" s="1">
        <v>0</v>
      </c>
      <c r="AD1252" s="1">
        <v>0</v>
      </c>
      <c r="AE1252" s="1">
        <v>0</v>
      </c>
      <c r="AF1252" s="1">
        <v>0</v>
      </c>
      <c r="AG1252" s="1">
        <v>0</v>
      </c>
      <c r="AH1252" s="1">
        <v>0</v>
      </c>
      <c r="AI1252" s="1">
        <v>0</v>
      </c>
      <c r="AJ1252" s="1">
        <v>0</v>
      </c>
      <c r="AK1252" s="1">
        <v>1</v>
      </c>
      <c r="AL1252" s="1">
        <v>1</v>
      </c>
      <c r="AM1252" s="1">
        <v>0</v>
      </c>
      <c r="AN1252" s="1">
        <v>0</v>
      </c>
      <c r="AO1252" s="1">
        <v>0</v>
      </c>
      <c r="AP1252" s="1">
        <v>0</v>
      </c>
      <c r="AQ1252" s="1" t="s">
        <v>1830</v>
      </c>
      <c r="AR1252" s="1">
        <v>0</v>
      </c>
      <c r="AS1252" s="1"/>
      <c r="AT1252" s="1" t="s">
        <v>1067</v>
      </c>
      <c r="AU1252" s="1" t="s">
        <v>1206</v>
      </c>
      <c r="AV1252" s="1" t="s">
        <v>1178</v>
      </c>
      <c r="AW1252" s="1">
        <v>52</v>
      </c>
      <c r="AX1252" s="1">
        <v>0</v>
      </c>
      <c r="AY1252" s="1"/>
      <c r="AZ1252" s="1"/>
      <c r="BA1252" s="1"/>
      <c r="BB1252" s="1"/>
      <c r="BC1252" s="1"/>
      <c r="BD1252" s="1"/>
      <c r="BE1252" s="1"/>
      <c r="BF1252" s="3"/>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2">
        <v>41411</v>
      </c>
      <c r="CJ1252" s="2"/>
    </row>
    <row r="1253" spans="1:88" s="22" customFormat="1" ht="45" x14ac:dyDescent="0.25">
      <c r="A1253" s="1">
        <v>500</v>
      </c>
      <c r="B1253" s="1" t="s">
        <v>836</v>
      </c>
      <c r="C1253" s="1"/>
      <c r="D1253" s="1"/>
      <c r="E1253" s="1"/>
      <c r="F1253" s="1" t="s">
        <v>3041</v>
      </c>
      <c r="G1253" s="5">
        <v>500.1</v>
      </c>
      <c r="H1253" s="1" t="s">
        <v>2950</v>
      </c>
      <c r="I1253" s="1" t="s">
        <v>1434</v>
      </c>
      <c r="J1253" s="1" t="s">
        <v>1261</v>
      </c>
      <c r="K1253" s="1" t="s">
        <v>139</v>
      </c>
      <c r="L1253" s="1" t="s">
        <v>21</v>
      </c>
      <c r="M1253" s="1" t="s">
        <v>1413</v>
      </c>
      <c r="N1253" s="2">
        <v>36944</v>
      </c>
      <c r="O1253" s="1" t="s">
        <v>3065</v>
      </c>
      <c r="P1253" s="1">
        <v>443608</v>
      </c>
      <c r="Q1253" s="1">
        <v>357743</v>
      </c>
      <c r="R1253" s="1">
        <v>120</v>
      </c>
      <c r="S1253" s="1" t="s">
        <v>1258</v>
      </c>
      <c r="T1253" s="1" t="s">
        <v>3064</v>
      </c>
      <c r="U1253" s="1">
        <v>5</v>
      </c>
      <c r="V1253" s="1" t="s">
        <v>1194</v>
      </c>
      <c r="W1253" s="1">
        <v>106</v>
      </c>
      <c r="X1253" s="1">
        <v>5</v>
      </c>
      <c r="Y1253" s="1" t="s">
        <v>1194</v>
      </c>
      <c r="Z1253" s="1">
        <v>1</v>
      </c>
      <c r="AA1253" s="1">
        <v>0</v>
      </c>
      <c r="AB1253" s="1">
        <v>1</v>
      </c>
      <c r="AC1253" s="1">
        <v>1</v>
      </c>
      <c r="AD1253" s="1">
        <v>0</v>
      </c>
      <c r="AE1253" s="1">
        <v>0</v>
      </c>
      <c r="AF1253" s="1">
        <v>0</v>
      </c>
      <c r="AG1253" s="1">
        <v>0</v>
      </c>
      <c r="AH1253" s="1">
        <v>0</v>
      </c>
      <c r="AI1253" s="1">
        <v>0</v>
      </c>
      <c r="AJ1253" s="1">
        <v>0</v>
      </c>
      <c r="AK1253" s="1">
        <v>1</v>
      </c>
      <c r="AL1253" s="1">
        <v>0</v>
      </c>
      <c r="AM1253" s="1">
        <v>0</v>
      </c>
      <c r="AN1253" s="1">
        <v>0</v>
      </c>
      <c r="AO1253" s="1">
        <v>0</v>
      </c>
      <c r="AP1253" s="1">
        <v>0</v>
      </c>
      <c r="AQ1253" s="1" t="s">
        <v>3063</v>
      </c>
      <c r="AR1253" s="1">
        <v>0</v>
      </c>
      <c r="AS1253" s="1"/>
      <c r="AT1253" s="1" t="s">
        <v>1067</v>
      </c>
      <c r="AU1253" s="1" t="s">
        <v>1206</v>
      </c>
      <c r="AV1253" s="1" t="s">
        <v>1178</v>
      </c>
      <c r="AW1253" s="1">
        <v>52</v>
      </c>
      <c r="AX1253" s="1">
        <v>52</v>
      </c>
      <c r="AY1253" s="1"/>
      <c r="AZ1253" s="1" t="s">
        <v>1065</v>
      </c>
      <c r="BA1253" s="1"/>
      <c r="BB1253" s="1" t="s">
        <v>3062</v>
      </c>
      <c r="BC1253" s="1" t="s">
        <v>3061</v>
      </c>
      <c r="BD1253" s="1" t="s">
        <v>106</v>
      </c>
      <c r="BE1253" s="1" t="s">
        <v>1730</v>
      </c>
      <c r="BF1253" s="3"/>
      <c r="BG1253" s="1" t="s">
        <v>106</v>
      </c>
      <c r="BH1253" s="1" t="s">
        <v>1135</v>
      </c>
      <c r="BI1253" s="1" t="s">
        <v>1225</v>
      </c>
      <c r="BJ1253" s="1" t="s">
        <v>1225</v>
      </c>
      <c r="BK1253" s="1" t="s">
        <v>1267</v>
      </c>
      <c r="BL1253" s="1" t="s">
        <v>1108</v>
      </c>
      <c r="BM1253" s="1" t="s">
        <v>1107</v>
      </c>
      <c r="BN1253" s="1">
        <v>0</v>
      </c>
      <c r="BO1253" s="1"/>
      <c r="BP1253" s="1"/>
      <c r="BQ1253" s="1"/>
      <c r="BR1253" s="1"/>
      <c r="BS1253" s="1" t="s">
        <v>1266</v>
      </c>
      <c r="BT1253" s="1"/>
      <c r="BU1253" s="1"/>
      <c r="BV1253" s="1"/>
      <c r="BW1253" s="1">
        <v>0</v>
      </c>
      <c r="BX1253" s="1">
        <v>0</v>
      </c>
      <c r="BY1253" s="1">
        <v>0</v>
      </c>
      <c r="BZ1253" s="1">
        <v>0</v>
      </c>
      <c r="CA1253" s="1">
        <v>0</v>
      </c>
      <c r="CB1253" s="1">
        <v>0</v>
      </c>
      <c r="CC1253" s="1">
        <v>0</v>
      </c>
      <c r="CD1253" s="1">
        <v>0</v>
      </c>
      <c r="CE1253" s="1">
        <v>0</v>
      </c>
      <c r="CF1253" s="1">
        <v>0</v>
      </c>
      <c r="CG1253" s="1">
        <v>0</v>
      </c>
      <c r="CH1253" s="1">
        <v>0</v>
      </c>
      <c r="CI1253" s="2">
        <v>41411</v>
      </c>
      <c r="CJ1253" s="2">
        <v>41282</v>
      </c>
    </row>
    <row r="1254" spans="1:88" s="22" customFormat="1" ht="45" x14ac:dyDescent="0.25">
      <c r="A1254" s="12">
        <v>500</v>
      </c>
      <c r="B1254" s="12" t="s">
        <v>836</v>
      </c>
      <c r="C1254" s="12"/>
      <c r="D1254" s="12"/>
      <c r="E1254" s="12"/>
      <c r="F1254" s="1" t="s">
        <v>3041</v>
      </c>
      <c r="G1254" s="19">
        <v>500.7</v>
      </c>
      <c r="H1254" s="12" t="s">
        <v>1098</v>
      </c>
      <c r="I1254" s="1" t="s">
        <v>1434</v>
      </c>
      <c r="J1254" s="12" t="s">
        <v>1261</v>
      </c>
      <c r="K1254" s="12" t="s">
        <v>139</v>
      </c>
      <c r="L1254" s="12" t="s">
        <v>21</v>
      </c>
      <c r="M1254" s="12" t="s">
        <v>1413</v>
      </c>
      <c r="N1254" s="16">
        <v>36944</v>
      </c>
      <c r="O1254" s="12"/>
      <c r="P1254" s="12">
        <v>443535</v>
      </c>
      <c r="Q1254" s="12">
        <v>357695</v>
      </c>
      <c r="R1254" s="12">
        <v>120</v>
      </c>
      <c r="S1254" s="12" t="s">
        <v>1258</v>
      </c>
      <c r="T1254" s="12" t="s">
        <v>3050</v>
      </c>
      <c r="U1254" s="12">
        <v>50</v>
      </c>
      <c r="V1254" s="12"/>
      <c r="W1254" s="12"/>
      <c r="X1254" s="12"/>
      <c r="Y1254" s="12"/>
      <c r="Z1254" s="12">
        <v>1</v>
      </c>
      <c r="AA1254" s="12">
        <v>0</v>
      </c>
      <c r="AB1254" s="12">
        <v>0</v>
      </c>
      <c r="AC1254" s="12">
        <v>0</v>
      </c>
      <c r="AD1254" s="12">
        <v>0</v>
      </c>
      <c r="AE1254" s="12">
        <v>0</v>
      </c>
      <c r="AF1254" s="12">
        <v>0</v>
      </c>
      <c r="AG1254" s="12">
        <v>1</v>
      </c>
      <c r="AH1254" s="12">
        <v>1</v>
      </c>
      <c r="AI1254" s="12">
        <v>1</v>
      </c>
      <c r="AJ1254" s="12">
        <v>0</v>
      </c>
      <c r="AK1254" s="12">
        <v>0</v>
      </c>
      <c r="AL1254" s="12">
        <v>0</v>
      </c>
      <c r="AM1254" s="12">
        <v>0</v>
      </c>
      <c r="AN1254" s="12">
        <v>0</v>
      </c>
      <c r="AO1254" s="12">
        <v>0</v>
      </c>
      <c r="AP1254" s="12">
        <v>0</v>
      </c>
      <c r="AQ1254" s="12" t="s">
        <v>1097</v>
      </c>
      <c r="AR1254" s="12">
        <v>0</v>
      </c>
      <c r="AS1254" s="12"/>
      <c r="AT1254" s="12" t="s">
        <v>1067</v>
      </c>
      <c r="AU1254" s="12" t="s">
        <v>1206</v>
      </c>
      <c r="AV1254" s="1" t="s">
        <v>1178</v>
      </c>
      <c r="AW1254" s="12">
        <v>52</v>
      </c>
      <c r="AX1254" s="1">
        <v>0</v>
      </c>
      <c r="AY1254" s="12"/>
      <c r="AZ1254" s="1" t="s">
        <v>1065</v>
      </c>
      <c r="BA1254" s="1"/>
      <c r="BB1254" s="1" t="s">
        <v>1364</v>
      </c>
      <c r="BC1254" s="1"/>
      <c r="BD1254" s="1" t="s">
        <v>106</v>
      </c>
      <c r="BE1254" s="1" t="s">
        <v>1730</v>
      </c>
      <c r="BF1254" s="3"/>
      <c r="BG1254" s="1" t="s">
        <v>106</v>
      </c>
      <c r="BH1254" s="1" t="s">
        <v>1135</v>
      </c>
      <c r="BI1254" s="1" t="s">
        <v>1225</v>
      </c>
      <c r="BJ1254" s="1" t="s">
        <v>1225</v>
      </c>
      <c r="BK1254" s="1" t="s">
        <v>1267</v>
      </c>
      <c r="BL1254" s="1" t="s">
        <v>1108</v>
      </c>
      <c r="BM1254" s="1" t="s">
        <v>1107</v>
      </c>
      <c r="BN1254" s="1">
        <v>0</v>
      </c>
      <c r="BO1254" s="1"/>
      <c r="BP1254" s="1"/>
      <c r="BQ1254" s="1"/>
      <c r="BR1254" s="1"/>
      <c r="BS1254" s="1" t="s">
        <v>1266</v>
      </c>
      <c r="BT1254" s="1"/>
      <c r="BU1254" s="1"/>
      <c r="BV1254" s="1"/>
      <c r="BW1254" s="1">
        <v>0</v>
      </c>
      <c r="BX1254" s="1">
        <v>0</v>
      </c>
      <c r="BY1254" s="1">
        <v>0</v>
      </c>
      <c r="BZ1254" s="1">
        <v>0</v>
      </c>
      <c r="CA1254" s="1">
        <v>0</v>
      </c>
      <c r="CB1254" s="1">
        <v>0</v>
      </c>
      <c r="CC1254" s="1">
        <v>0</v>
      </c>
      <c r="CD1254" s="1">
        <v>0</v>
      </c>
      <c r="CE1254" s="1">
        <v>0</v>
      </c>
      <c r="CF1254" s="1">
        <v>0</v>
      </c>
      <c r="CG1254" s="1">
        <v>0</v>
      </c>
      <c r="CH1254" s="1">
        <v>0</v>
      </c>
      <c r="CI1254" s="2">
        <v>41411</v>
      </c>
      <c r="CJ1254" s="2">
        <v>41282</v>
      </c>
    </row>
    <row r="1255" spans="1:88" s="22" customFormat="1" ht="45" x14ac:dyDescent="0.25">
      <c r="A1255" s="12">
        <v>500</v>
      </c>
      <c r="B1255" s="12" t="s">
        <v>836</v>
      </c>
      <c r="C1255" s="12"/>
      <c r="D1255" s="12"/>
      <c r="E1255" s="12"/>
      <c r="F1255" s="1" t="s">
        <v>3041</v>
      </c>
      <c r="G1255" s="19">
        <v>500.92</v>
      </c>
      <c r="H1255" s="12" t="s">
        <v>3045</v>
      </c>
      <c r="I1255" s="1" t="s">
        <v>1434</v>
      </c>
      <c r="J1255" s="12" t="s">
        <v>1261</v>
      </c>
      <c r="K1255" s="12" t="s">
        <v>139</v>
      </c>
      <c r="L1255" s="12" t="s">
        <v>21</v>
      </c>
      <c r="M1255" s="12" t="s">
        <v>1413</v>
      </c>
      <c r="N1255" s="16">
        <v>36944</v>
      </c>
      <c r="O1255" s="12"/>
      <c r="P1255" s="12">
        <v>443355</v>
      </c>
      <c r="Q1255" s="12">
        <v>357655</v>
      </c>
      <c r="R1255" s="12">
        <v>120</v>
      </c>
      <c r="S1255" s="12" t="s">
        <v>1258</v>
      </c>
      <c r="T1255" s="12" t="s">
        <v>3044</v>
      </c>
      <c r="U1255" s="12">
        <v>50</v>
      </c>
      <c r="V1255" s="12"/>
      <c r="W1255" s="12"/>
      <c r="X1255" s="12"/>
      <c r="Y1255" s="12"/>
      <c r="Z1255" s="12">
        <v>1</v>
      </c>
      <c r="AA1255" s="12">
        <v>0</v>
      </c>
      <c r="AB1255" s="12">
        <v>0</v>
      </c>
      <c r="AC1255" s="12">
        <v>0</v>
      </c>
      <c r="AD1255" s="12">
        <v>0</v>
      </c>
      <c r="AE1255" s="12">
        <v>0</v>
      </c>
      <c r="AF1255" s="12">
        <v>0</v>
      </c>
      <c r="AG1255" s="12">
        <v>0</v>
      </c>
      <c r="AH1255" s="12">
        <v>0</v>
      </c>
      <c r="AI1255" s="12">
        <v>1</v>
      </c>
      <c r="AJ1255" s="12">
        <v>0</v>
      </c>
      <c r="AK1255" s="12">
        <v>0</v>
      </c>
      <c r="AL1255" s="12">
        <v>0</v>
      </c>
      <c r="AM1255" s="12">
        <v>0</v>
      </c>
      <c r="AN1255" s="12">
        <v>0</v>
      </c>
      <c r="AO1255" s="12">
        <v>0</v>
      </c>
      <c r="AP1255" s="12">
        <v>0</v>
      </c>
      <c r="AQ1255" s="12" t="s">
        <v>1074</v>
      </c>
      <c r="AR1255" s="12">
        <v>0</v>
      </c>
      <c r="AS1255" s="12"/>
      <c r="AT1255" s="12" t="s">
        <v>1067</v>
      </c>
      <c r="AU1255" s="12" t="s">
        <v>1206</v>
      </c>
      <c r="AV1255" s="1" t="s">
        <v>1178</v>
      </c>
      <c r="AW1255" s="12">
        <v>52</v>
      </c>
      <c r="AX1255" s="1">
        <v>0</v>
      </c>
      <c r="AY1255" s="12"/>
      <c r="AZ1255" s="1" t="s">
        <v>1065</v>
      </c>
      <c r="BA1255" s="1"/>
      <c r="BB1255" s="1" t="s">
        <v>3043</v>
      </c>
      <c r="BC1255" s="1" t="s">
        <v>3042</v>
      </c>
      <c r="BD1255" s="1" t="s">
        <v>106</v>
      </c>
      <c r="BE1255" s="1" t="s">
        <v>1730</v>
      </c>
      <c r="BF1255" s="3"/>
      <c r="BG1255" s="1" t="s">
        <v>106</v>
      </c>
      <c r="BH1255" s="1" t="s">
        <v>1135</v>
      </c>
      <c r="BI1255" s="1" t="s">
        <v>1225</v>
      </c>
      <c r="BJ1255" s="1" t="s">
        <v>1225</v>
      </c>
      <c r="BK1255" s="1" t="s">
        <v>1267</v>
      </c>
      <c r="BL1255" s="1" t="s">
        <v>1108</v>
      </c>
      <c r="BM1255" s="1" t="s">
        <v>1107</v>
      </c>
      <c r="BN1255" s="1">
        <v>0</v>
      </c>
      <c r="BO1255" s="1"/>
      <c r="BP1255" s="1"/>
      <c r="BQ1255" s="1"/>
      <c r="BR1255" s="1"/>
      <c r="BS1255" s="1" t="s">
        <v>1266</v>
      </c>
      <c r="BT1255" s="1"/>
      <c r="BU1255" s="1"/>
      <c r="BV1255" s="1"/>
      <c r="BW1255" s="1">
        <v>0</v>
      </c>
      <c r="BX1255" s="1">
        <v>0</v>
      </c>
      <c r="BY1255" s="1">
        <v>0</v>
      </c>
      <c r="BZ1255" s="1">
        <v>0</v>
      </c>
      <c r="CA1255" s="1">
        <v>0</v>
      </c>
      <c r="CB1255" s="1">
        <v>0</v>
      </c>
      <c r="CC1255" s="1">
        <v>0</v>
      </c>
      <c r="CD1255" s="1">
        <v>0</v>
      </c>
      <c r="CE1255" s="1">
        <v>0</v>
      </c>
      <c r="CF1255" s="1">
        <v>0</v>
      </c>
      <c r="CG1255" s="1">
        <v>0</v>
      </c>
      <c r="CH1255" s="1">
        <v>0</v>
      </c>
      <c r="CI1255" s="2">
        <v>41411</v>
      </c>
      <c r="CJ1255" s="2">
        <v>41282</v>
      </c>
    </row>
    <row r="1256" spans="1:88" s="22" customFormat="1" ht="45" x14ac:dyDescent="0.25">
      <c r="A1256" s="12">
        <v>500</v>
      </c>
      <c r="B1256" s="12" t="s">
        <v>836</v>
      </c>
      <c r="C1256" s="12"/>
      <c r="D1256" s="12"/>
      <c r="E1256" s="12"/>
      <c r="F1256" s="1" t="s">
        <v>3041</v>
      </c>
      <c r="G1256" s="19">
        <v>500.93</v>
      </c>
      <c r="H1256" s="12" t="s">
        <v>3040</v>
      </c>
      <c r="I1256" s="1" t="s">
        <v>1434</v>
      </c>
      <c r="J1256" s="12" t="s">
        <v>1261</v>
      </c>
      <c r="K1256" s="12" t="s">
        <v>139</v>
      </c>
      <c r="L1256" s="12" t="s">
        <v>21</v>
      </c>
      <c r="M1256" s="12" t="s">
        <v>1413</v>
      </c>
      <c r="N1256" s="16">
        <v>36944</v>
      </c>
      <c r="O1256" s="12"/>
      <c r="P1256" s="12">
        <v>442160</v>
      </c>
      <c r="Q1256" s="12">
        <v>357270</v>
      </c>
      <c r="R1256" s="12">
        <v>120</v>
      </c>
      <c r="S1256" s="12" t="s">
        <v>1258</v>
      </c>
      <c r="T1256" s="12" t="s">
        <v>3039</v>
      </c>
      <c r="U1256" s="12">
        <v>20</v>
      </c>
      <c r="V1256" s="12"/>
      <c r="W1256" s="12"/>
      <c r="X1256" s="12"/>
      <c r="Y1256" s="12"/>
      <c r="Z1256" s="12">
        <v>1</v>
      </c>
      <c r="AA1256" s="12">
        <v>0</v>
      </c>
      <c r="AB1256" s="12">
        <v>0</v>
      </c>
      <c r="AC1256" s="12">
        <v>0</v>
      </c>
      <c r="AD1256" s="12">
        <v>0</v>
      </c>
      <c r="AE1256" s="12">
        <v>0</v>
      </c>
      <c r="AF1256" s="12">
        <v>0</v>
      </c>
      <c r="AG1256" s="12">
        <v>0</v>
      </c>
      <c r="AH1256" s="12">
        <v>0</v>
      </c>
      <c r="AI1256" s="12">
        <v>1</v>
      </c>
      <c r="AJ1256" s="12">
        <v>0</v>
      </c>
      <c r="AK1256" s="12">
        <v>0</v>
      </c>
      <c r="AL1256" s="12">
        <v>0</v>
      </c>
      <c r="AM1256" s="12">
        <v>0</v>
      </c>
      <c r="AN1256" s="12">
        <v>0</v>
      </c>
      <c r="AO1256" s="12">
        <v>0</v>
      </c>
      <c r="AP1256" s="12">
        <v>0</v>
      </c>
      <c r="AQ1256" s="12" t="s">
        <v>1074</v>
      </c>
      <c r="AR1256" s="12">
        <v>0</v>
      </c>
      <c r="AS1256" s="12"/>
      <c r="AT1256" s="12" t="s">
        <v>1067</v>
      </c>
      <c r="AU1256" s="12" t="s">
        <v>1206</v>
      </c>
      <c r="AV1256" s="1" t="s">
        <v>1178</v>
      </c>
      <c r="AW1256" s="12">
        <v>52</v>
      </c>
      <c r="AX1256" s="1">
        <v>0</v>
      </c>
      <c r="AY1256" s="12"/>
      <c r="AZ1256" s="1" t="s">
        <v>1065</v>
      </c>
      <c r="BA1256" s="1"/>
      <c r="BB1256" s="1" t="s">
        <v>3038</v>
      </c>
      <c r="BC1256" s="1" t="s">
        <v>3037</v>
      </c>
      <c r="BD1256" s="1" t="s">
        <v>106</v>
      </c>
      <c r="BE1256" s="1" t="s">
        <v>1730</v>
      </c>
      <c r="BF1256" s="3"/>
      <c r="BG1256" s="1" t="s">
        <v>106</v>
      </c>
      <c r="BH1256" s="1" t="s">
        <v>1135</v>
      </c>
      <c r="BI1256" s="1" t="s">
        <v>1225</v>
      </c>
      <c r="BJ1256" s="1" t="s">
        <v>1225</v>
      </c>
      <c r="BK1256" s="1" t="s">
        <v>1267</v>
      </c>
      <c r="BL1256" s="1" t="s">
        <v>1108</v>
      </c>
      <c r="BM1256" s="1" t="s">
        <v>1107</v>
      </c>
      <c r="BN1256" s="1">
        <v>0</v>
      </c>
      <c r="BO1256" s="1"/>
      <c r="BP1256" s="1"/>
      <c r="BQ1256" s="1"/>
      <c r="BR1256" s="1"/>
      <c r="BS1256" s="1" t="s">
        <v>1266</v>
      </c>
      <c r="BT1256" s="1"/>
      <c r="BU1256" s="1"/>
      <c r="BV1256" s="1"/>
      <c r="BW1256" s="1">
        <v>0</v>
      </c>
      <c r="BX1256" s="1">
        <v>0</v>
      </c>
      <c r="BY1256" s="1">
        <v>0</v>
      </c>
      <c r="BZ1256" s="1">
        <v>0</v>
      </c>
      <c r="CA1256" s="1">
        <v>0</v>
      </c>
      <c r="CB1256" s="1">
        <v>0</v>
      </c>
      <c r="CC1256" s="1">
        <v>0</v>
      </c>
      <c r="CD1256" s="1">
        <v>0</v>
      </c>
      <c r="CE1256" s="1">
        <v>0</v>
      </c>
      <c r="CF1256" s="1">
        <v>0</v>
      </c>
      <c r="CG1256" s="1">
        <v>0</v>
      </c>
      <c r="CH1256" s="1">
        <v>0</v>
      </c>
      <c r="CI1256" s="2">
        <v>41411</v>
      </c>
      <c r="CJ1256" s="2">
        <v>41282</v>
      </c>
    </row>
    <row r="1257" spans="1:88" s="2" customFormat="1" x14ac:dyDescent="0.25">
      <c r="A1257" s="1">
        <v>501</v>
      </c>
      <c r="B1257" s="1" t="s">
        <v>838</v>
      </c>
      <c r="C1257" s="1"/>
      <c r="D1257" s="1"/>
      <c r="E1257" s="1"/>
      <c r="F1257" s="1"/>
      <c r="G1257" s="5">
        <v>501.1</v>
      </c>
      <c r="H1257" s="1" t="s">
        <v>1426</v>
      </c>
      <c r="I1257" s="1" t="s">
        <v>16</v>
      </c>
      <c r="J1257" s="1" t="s">
        <v>980</v>
      </c>
      <c r="K1257" s="1" t="s">
        <v>155</v>
      </c>
      <c r="L1257" s="1" t="s">
        <v>16</v>
      </c>
      <c r="M1257" s="1" t="s">
        <v>2433</v>
      </c>
      <c r="N1257" s="2">
        <v>37027</v>
      </c>
      <c r="O1257" s="1" t="s">
        <v>3036</v>
      </c>
      <c r="P1257" s="1">
        <v>336342</v>
      </c>
      <c r="Q1257" s="1">
        <v>704299</v>
      </c>
      <c r="R1257" s="1">
        <v>59</v>
      </c>
      <c r="S1257" s="1" t="s">
        <v>1185</v>
      </c>
      <c r="T1257" s="1" t="s">
        <v>3035</v>
      </c>
      <c r="U1257" s="1">
        <v>20</v>
      </c>
      <c r="V1257" s="1" t="s">
        <v>1194</v>
      </c>
      <c r="W1257" s="1">
        <v>110</v>
      </c>
      <c r="X1257" s="1">
        <v>5</v>
      </c>
      <c r="Y1257" s="1" t="s">
        <v>1256</v>
      </c>
      <c r="Z1257" s="1">
        <v>1</v>
      </c>
      <c r="AA1257" s="1">
        <v>0</v>
      </c>
      <c r="AB1257" s="1">
        <v>0</v>
      </c>
      <c r="AC1257" s="1">
        <v>0</v>
      </c>
      <c r="AD1257" s="1">
        <v>0</v>
      </c>
      <c r="AE1257" s="1">
        <v>0</v>
      </c>
      <c r="AF1257" s="1">
        <v>0</v>
      </c>
      <c r="AG1257" s="1">
        <v>0</v>
      </c>
      <c r="AH1257" s="1">
        <v>0</v>
      </c>
      <c r="AI1257" s="1">
        <v>0</v>
      </c>
      <c r="AJ1257" s="1">
        <v>0</v>
      </c>
      <c r="AK1257" s="1">
        <v>0</v>
      </c>
      <c r="AL1257" s="1">
        <v>0</v>
      </c>
      <c r="AM1257" s="1">
        <v>1</v>
      </c>
      <c r="AN1257" s="1">
        <v>0</v>
      </c>
      <c r="AO1257" s="1">
        <v>0</v>
      </c>
      <c r="AP1257" s="1">
        <v>0</v>
      </c>
      <c r="AQ1257" s="1" t="s">
        <v>2944</v>
      </c>
      <c r="AR1257" s="1">
        <v>0</v>
      </c>
      <c r="AS1257" s="1"/>
      <c r="AT1257" s="1" t="s">
        <v>1620</v>
      </c>
      <c r="AU1257" s="1"/>
      <c r="AV1257" s="1" t="s">
        <v>1387</v>
      </c>
      <c r="AW1257" s="1">
        <v>0</v>
      </c>
      <c r="AX1257" s="1">
        <v>0</v>
      </c>
      <c r="AY1257" s="1"/>
      <c r="AZ1257" s="1"/>
      <c r="BA1257" s="1"/>
      <c r="BB1257" s="1"/>
      <c r="BC1257" s="1"/>
      <c r="BD1257" s="1"/>
      <c r="BE1257" s="1"/>
      <c r="BF1257" s="3"/>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2">
        <v>41411</v>
      </c>
    </row>
    <row r="1258" spans="1:88" s="2" customFormat="1" ht="30" x14ac:dyDescent="0.25">
      <c r="A1258" s="1">
        <v>502</v>
      </c>
      <c r="B1258" s="1" t="s">
        <v>839</v>
      </c>
      <c r="C1258" s="1"/>
      <c r="D1258" s="1"/>
      <c r="E1258" s="1"/>
      <c r="F1258" s="1"/>
      <c r="G1258" s="5">
        <v>502.1</v>
      </c>
      <c r="H1258" s="1" t="s">
        <v>3034</v>
      </c>
      <c r="I1258" s="1" t="s">
        <v>16</v>
      </c>
      <c r="J1258" s="1" t="s">
        <v>980</v>
      </c>
      <c r="K1258" s="1" t="s">
        <v>155</v>
      </c>
      <c r="L1258" s="1" t="s">
        <v>16</v>
      </c>
      <c r="M1258" s="1" t="s">
        <v>3033</v>
      </c>
      <c r="N1258" s="2">
        <v>37015</v>
      </c>
      <c r="O1258" s="1" t="s">
        <v>3032</v>
      </c>
      <c r="P1258" s="1">
        <v>312731</v>
      </c>
      <c r="Q1258" s="1">
        <v>689569</v>
      </c>
      <c r="R1258" s="1">
        <v>65</v>
      </c>
      <c r="S1258" s="1" t="s">
        <v>1191</v>
      </c>
      <c r="T1258" s="1" t="s">
        <v>3031</v>
      </c>
      <c r="U1258" s="1">
        <v>5</v>
      </c>
      <c r="V1258" s="1" t="s">
        <v>1207</v>
      </c>
      <c r="W1258" s="1">
        <v>140</v>
      </c>
      <c r="X1258" s="1">
        <v>5</v>
      </c>
      <c r="Y1258" s="1" t="s">
        <v>1256</v>
      </c>
      <c r="Z1258" s="1">
        <v>1</v>
      </c>
      <c r="AA1258" s="1">
        <v>0</v>
      </c>
      <c r="AB1258" s="1">
        <v>0</v>
      </c>
      <c r="AC1258" s="1">
        <v>1</v>
      </c>
      <c r="AD1258" s="1">
        <v>0</v>
      </c>
      <c r="AE1258" s="1">
        <v>0</v>
      </c>
      <c r="AF1258" s="1">
        <v>0</v>
      </c>
      <c r="AG1258" s="1">
        <v>0</v>
      </c>
      <c r="AH1258" s="1">
        <v>0</v>
      </c>
      <c r="AI1258" s="1">
        <v>0</v>
      </c>
      <c r="AJ1258" s="1">
        <v>0</v>
      </c>
      <c r="AK1258" s="1">
        <v>1</v>
      </c>
      <c r="AL1258" s="1">
        <v>0</v>
      </c>
      <c r="AM1258" s="1">
        <v>0</v>
      </c>
      <c r="AN1258" s="1">
        <v>0</v>
      </c>
      <c r="AO1258" s="1">
        <v>0</v>
      </c>
      <c r="AP1258" s="1">
        <v>0</v>
      </c>
      <c r="AQ1258" s="1" t="s">
        <v>1251</v>
      </c>
      <c r="AR1258" s="1">
        <v>0</v>
      </c>
      <c r="AS1258" s="1"/>
      <c r="AT1258" s="1" t="s">
        <v>16</v>
      </c>
      <c r="AU1258" s="1" t="s">
        <v>1162</v>
      </c>
      <c r="AV1258" s="1" t="s">
        <v>1332</v>
      </c>
      <c r="AW1258" s="1">
        <v>2</v>
      </c>
      <c r="AX1258" s="1">
        <v>2</v>
      </c>
      <c r="AY1258" s="1"/>
      <c r="AZ1258" s="1"/>
      <c r="BA1258" s="1"/>
      <c r="BB1258" s="1"/>
      <c r="BC1258" s="1"/>
      <c r="BD1258" s="1"/>
      <c r="BE1258" s="1"/>
      <c r="BF1258" s="3"/>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2">
        <v>41411</v>
      </c>
    </row>
    <row r="1259" spans="1:88" s="2" customFormat="1" ht="60" x14ac:dyDescent="0.25">
      <c r="A1259" s="1">
        <v>503</v>
      </c>
      <c r="B1259" s="1" t="s">
        <v>840</v>
      </c>
      <c r="C1259" s="1"/>
      <c r="D1259" s="1"/>
      <c r="E1259" s="1"/>
      <c r="F1259" s="1"/>
      <c r="G1259" s="5">
        <v>503.5</v>
      </c>
      <c r="H1259" s="1" t="s">
        <v>3018</v>
      </c>
      <c r="I1259" s="1" t="s">
        <v>16</v>
      </c>
      <c r="J1259" s="1" t="s">
        <v>1041</v>
      </c>
      <c r="K1259" s="1" t="s">
        <v>271</v>
      </c>
      <c r="L1259" s="1" t="s">
        <v>93</v>
      </c>
      <c r="M1259" s="1" t="s">
        <v>1040</v>
      </c>
      <c r="N1259" s="2">
        <v>38261</v>
      </c>
      <c r="O1259" s="1"/>
      <c r="P1259" s="1">
        <v>318049</v>
      </c>
      <c r="Q1259" s="1">
        <v>195669</v>
      </c>
      <c r="R1259" s="1">
        <v>171</v>
      </c>
      <c r="S1259" s="1" t="s">
        <v>1456</v>
      </c>
      <c r="T1259" s="1" t="s">
        <v>3017</v>
      </c>
      <c r="U1259" s="1">
        <v>3</v>
      </c>
      <c r="V1259" s="1" t="s">
        <v>1207</v>
      </c>
      <c r="W1259" s="1">
        <v>128.30000000000001</v>
      </c>
      <c r="X1259" s="1">
        <v>0.1</v>
      </c>
      <c r="Y1259" s="1" t="s">
        <v>1022</v>
      </c>
      <c r="Z1259" s="1">
        <v>1</v>
      </c>
      <c r="AA1259" s="1">
        <v>0</v>
      </c>
      <c r="AB1259" s="1">
        <v>0</v>
      </c>
      <c r="AC1259" s="1">
        <v>1</v>
      </c>
      <c r="AD1259" s="1">
        <v>0</v>
      </c>
      <c r="AE1259" s="1">
        <v>0</v>
      </c>
      <c r="AF1259" s="1">
        <v>0</v>
      </c>
      <c r="AG1259" s="1">
        <v>0</v>
      </c>
      <c r="AH1259" s="1">
        <v>0</v>
      </c>
      <c r="AI1259" s="1">
        <v>0</v>
      </c>
      <c r="AJ1259" s="1">
        <v>0</v>
      </c>
      <c r="AK1259" s="1">
        <v>0</v>
      </c>
      <c r="AL1259" s="1">
        <v>0</v>
      </c>
      <c r="AM1259" s="1">
        <v>0</v>
      </c>
      <c r="AN1259" s="1">
        <v>0</v>
      </c>
      <c r="AO1259" s="1">
        <v>0</v>
      </c>
      <c r="AP1259" s="1">
        <v>0</v>
      </c>
      <c r="AQ1259" s="1" t="s">
        <v>1326</v>
      </c>
      <c r="AR1259" s="1">
        <v>0</v>
      </c>
      <c r="AS1259" s="1"/>
      <c r="AT1259" s="1" t="s">
        <v>16</v>
      </c>
      <c r="AU1259" s="1" t="s">
        <v>1206</v>
      </c>
      <c r="AV1259" s="1" t="s">
        <v>1019</v>
      </c>
      <c r="AW1259" s="1">
        <v>12</v>
      </c>
      <c r="AX1259" s="1">
        <v>0</v>
      </c>
      <c r="AY1259" s="1"/>
      <c r="AZ1259" s="1"/>
      <c r="BA1259" s="1"/>
      <c r="BB1259" s="1"/>
      <c r="BC1259" s="1"/>
      <c r="BD1259" s="1"/>
      <c r="BE1259" s="1"/>
      <c r="BF1259" s="3"/>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2">
        <v>41411</v>
      </c>
    </row>
    <row r="1260" spans="1:88" s="2" customFormat="1" ht="60" x14ac:dyDescent="0.25">
      <c r="A1260" s="12">
        <v>503</v>
      </c>
      <c r="B1260" s="12" t="s">
        <v>840</v>
      </c>
      <c r="C1260" s="12"/>
      <c r="D1260" s="12"/>
      <c r="E1260" s="12"/>
      <c r="F1260" s="1"/>
      <c r="G1260" s="19">
        <v>503.6</v>
      </c>
      <c r="H1260" s="12" t="s">
        <v>1920</v>
      </c>
      <c r="I1260" s="12" t="s">
        <v>16</v>
      </c>
      <c r="J1260" s="12" t="s">
        <v>1041</v>
      </c>
      <c r="K1260" s="12" t="s">
        <v>271</v>
      </c>
      <c r="L1260" s="12" t="s">
        <v>93</v>
      </c>
      <c r="M1260" s="12" t="s">
        <v>1040</v>
      </c>
      <c r="N1260" s="16">
        <v>38261</v>
      </c>
      <c r="O1260" s="12"/>
      <c r="P1260" s="12">
        <v>318003</v>
      </c>
      <c r="Q1260" s="12">
        <v>195486</v>
      </c>
      <c r="R1260" s="12">
        <v>171</v>
      </c>
      <c r="S1260" s="12" t="s">
        <v>1456</v>
      </c>
      <c r="T1260" s="12" t="s">
        <v>3016</v>
      </c>
      <c r="U1260" s="12">
        <v>5</v>
      </c>
      <c r="V1260" s="12" t="s">
        <v>1207</v>
      </c>
      <c r="W1260" s="12"/>
      <c r="X1260" s="12"/>
      <c r="Y1260" s="12"/>
      <c r="Z1260" s="12">
        <v>1</v>
      </c>
      <c r="AA1260" s="12">
        <v>0</v>
      </c>
      <c r="AB1260" s="12">
        <v>0</v>
      </c>
      <c r="AC1260" s="12">
        <v>0</v>
      </c>
      <c r="AD1260" s="12">
        <v>0</v>
      </c>
      <c r="AE1260" s="12">
        <v>0</v>
      </c>
      <c r="AF1260" s="12">
        <v>0</v>
      </c>
      <c r="AG1260" s="12">
        <v>0</v>
      </c>
      <c r="AH1260" s="12">
        <v>0</v>
      </c>
      <c r="AI1260" s="12">
        <v>1</v>
      </c>
      <c r="AJ1260" s="12">
        <v>0</v>
      </c>
      <c r="AK1260" s="12">
        <v>0</v>
      </c>
      <c r="AL1260" s="12">
        <v>0</v>
      </c>
      <c r="AM1260" s="12">
        <v>0</v>
      </c>
      <c r="AN1260" s="12">
        <v>0</v>
      </c>
      <c r="AO1260" s="12">
        <v>0</v>
      </c>
      <c r="AP1260" s="12">
        <v>0</v>
      </c>
      <c r="AQ1260" s="12" t="s">
        <v>1074</v>
      </c>
      <c r="AR1260" s="12">
        <v>0</v>
      </c>
      <c r="AS1260" s="12"/>
      <c r="AT1260" s="12" t="s">
        <v>16</v>
      </c>
      <c r="AU1260" s="12" t="s">
        <v>1206</v>
      </c>
      <c r="AV1260" s="1" t="s">
        <v>1019</v>
      </c>
      <c r="AW1260" s="12">
        <v>12</v>
      </c>
      <c r="AX1260" s="1">
        <v>0</v>
      </c>
      <c r="AY1260" s="12"/>
      <c r="AZ1260" s="1" t="s">
        <v>1205</v>
      </c>
      <c r="BA1260" s="1"/>
      <c r="BB1260" s="1" t="s">
        <v>1920</v>
      </c>
      <c r="BC1260" s="1" t="s">
        <v>3015</v>
      </c>
      <c r="BD1260" s="1">
        <v>0</v>
      </c>
      <c r="BE1260" s="1" t="s">
        <v>1036</v>
      </c>
      <c r="BF1260" s="3">
        <v>12</v>
      </c>
      <c r="BG1260" s="1" t="s">
        <v>3006</v>
      </c>
      <c r="BH1260" s="1" t="s">
        <v>1034</v>
      </c>
      <c r="BI1260" s="1">
        <v>0</v>
      </c>
      <c r="BJ1260" s="1">
        <v>0</v>
      </c>
      <c r="BK1260" s="1" t="s">
        <v>1109</v>
      </c>
      <c r="BL1260" s="1">
        <v>0</v>
      </c>
      <c r="BM1260" s="1" t="s">
        <v>1107</v>
      </c>
      <c r="BN1260" s="1">
        <v>1</v>
      </c>
      <c r="BO1260" s="1"/>
      <c r="BP1260" s="1"/>
      <c r="BQ1260" s="1"/>
      <c r="BR1260" s="1"/>
      <c r="BS1260" s="1" t="s">
        <v>1106</v>
      </c>
      <c r="BT1260" s="1"/>
      <c r="BU1260" s="1"/>
      <c r="BV1260" s="1" t="s">
        <v>1105</v>
      </c>
      <c r="BW1260" s="1" t="s">
        <v>1033</v>
      </c>
      <c r="BX1260" s="1" t="s">
        <v>1033</v>
      </c>
      <c r="BY1260" s="1" t="s">
        <v>1033</v>
      </c>
      <c r="BZ1260" s="1" t="s">
        <v>1033</v>
      </c>
      <c r="CA1260" s="1" t="s">
        <v>1033</v>
      </c>
      <c r="CB1260" s="1" t="s">
        <v>1033</v>
      </c>
      <c r="CC1260" s="1" t="s">
        <v>1033</v>
      </c>
      <c r="CD1260" s="1" t="s">
        <v>1033</v>
      </c>
      <c r="CE1260" s="1" t="s">
        <v>1033</v>
      </c>
      <c r="CF1260" s="1" t="s">
        <v>1033</v>
      </c>
      <c r="CG1260" s="1" t="s">
        <v>1033</v>
      </c>
      <c r="CH1260" s="1" t="s">
        <v>1033</v>
      </c>
      <c r="CI1260" s="2">
        <v>41411</v>
      </c>
      <c r="CJ1260" s="2">
        <v>41319</v>
      </c>
    </row>
    <row r="1261" spans="1:88" ht="60" x14ac:dyDescent="0.25">
      <c r="A1261" s="1">
        <v>503</v>
      </c>
      <c r="B1261" s="1" t="s">
        <v>840</v>
      </c>
      <c r="G1261" s="5">
        <v>503.3</v>
      </c>
      <c r="H1261" s="1" t="s">
        <v>3025</v>
      </c>
      <c r="I1261" s="1" t="s">
        <v>16</v>
      </c>
      <c r="J1261" s="1" t="s">
        <v>1041</v>
      </c>
      <c r="K1261" s="1" t="s">
        <v>271</v>
      </c>
      <c r="L1261" s="1" t="s">
        <v>93</v>
      </c>
      <c r="M1261" s="1" t="s">
        <v>1040</v>
      </c>
      <c r="N1261" s="2">
        <v>38261</v>
      </c>
      <c r="P1261" s="1">
        <v>317977</v>
      </c>
      <c r="Q1261" s="1">
        <v>195640</v>
      </c>
      <c r="R1261" s="1">
        <v>171</v>
      </c>
      <c r="S1261" s="1" t="s">
        <v>1456</v>
      </c>
      <c r="T1261" s="1" t="s">
        <v>3024</v>
      </c>
      <c r="U1261" s="1">
        <v>3</v>
      </c>
      <c r="V1261" s="1" t="s">
        <v>1207</v>
      </c>
      <c r="W1261" s="1">
        <v>128.69999999999999</v>
      </c>
      <c r="X1261" s="1">
        <v>0.1</v>
      </c>
      <c r="Y1261" s="1" t="s">
        <v>1022</v>
      </c>
      <c r="Z1261" s="1">
        <v>1</v>
      </c>
      <c r="AA1261" s="1">
        <v>0</v>
      </c>
      <c r="AB1261" s="1">
        <v>0</v>
      </c>
      <c r="AC1261" s="1">
        <v>1</v>
      </c>
      <c r="AD1261" s="1">
        <v>0</v>
      </c>
      <c r="AE1261" s="1">
        <v>0</v>
      </c>
      <c r="AF1261" s="1">
        <v>0</v>
      </c>
      <c r="AG1261" s="1">
        <v>0</v>
      </c>
      <c r="AH1261" s="1">
        <v>0</v>
      </c>
      <c r="AI1261" s="1">
        <v>0</v>
      </c>
      <c r="AJ1261" s="1">
        <v>0</v>
      </c>
      <c r="AK1261" s="1">
        <v>0</v>
      </c>
      <c r="AL1261" s="1">
        <v>0</v>
      </c>
      <c r="AM1261" s="1">
        <v>0</v>
      </c>
      <c r="AN1261" s="1">
        <v>0</v>
      </c>
      <c r="AO1261" s="1">
        <v>0</v>
      </c>
      <c r="AP1261" s="1">
        <v>0</v>
      </c>
      <c r="AQ1261" s="1" t="s">
        <v>1326</v>
      </c>
      <c r="AR1261" s="1">
        <v>0</v>
      </c>
      <c r="AT1261" s="1" t="s">
        <v>16</v>
      </c>
      <c r="AU1261" s="1" t="s">
        <v>1206</v>
      </c>
      <c r="AV1261" s="1" t="s">
        <v>1019</v>
      </c>
      <c r="AW1261" s="1">
        <v>12</v>
      </c>
      <c r="AX1261" s="1">
        <v>0</v>
      </c>
      <c r="AZ1261" s="1" t="s">
        <v>1065</v>
      </c>
      <c r="BB1261" s="1" t="s">
        <v>3023</v>
      </c>
      <c r="BC1261" s="1" t="s">
        <v>3022</v>
      </c>
      <c r="BD1261" s="1" t="s">
        <v>1567</v>
      </c>
      <c r="BE1261" s="1" t="s">
        <v>1036</v>
      </c>
      <c r="BF1261" s="3">
        <v>12</v>
      </c>
      <c r="BG1261" s="1" t="s">
        <v>3006</v>
      </c>
      <c r="BH1261" s="1" t="s">
        <v>1034</v>
      </c>
      <c r="BI1261" s="1" t="s">
        <v>1173</v>
      </c>
      <c r="BJ1261" s="1" t="s">
        <v>1225</v>
      </c>
      <c r="BK1261" s="1" t="s">
        <v>1109</v>
      </c>
      <c r="BL1261" s="1" t="s">
        <v>1108</v>
      </c>
      <c r="BM1261" s="1" t="s">
        <v>1107</v>
      </c>
      <c r="BN1261" s="1">
        <v>1</v>
      </c>
      <c r="BO1261" s="1" t="s">
        <v>3021</v>
      </c>
      <c r="BS1261" s="1" t="s">
        <v>1106</v>
      </c>
      <c r="BT1261" s="1" t="s">
        <v>1106</v>
      </c>
      <c r="BU1261" s="1" t="s">
        <v>1266</v>
      </c>
      <c r="BW1261" s="1" t="s">
        <v>1266</v>
      </c>
      <c r="BX1261" s="1" t="s">
        <v>1106</v>
      </c>
      <c r="BY1261" s="1" t="s">
        <v>1106</v>
      </c>
      <c r="BZ1261" s="1" t="s">
        <v>1106</v>
      </c>
      <c r="CA1261" s="1" t="s">
        <v>1106</v>
      </c>
      <c r="CB1261" s="1" t="s">
        <v>1106</v>
      </c>
      <c r="CC1261" s="1" t="s">
        <v>1266</v>
      </c>
      <c r="CD1261" s="1" t="s">
        <v>1106</v>
      </c>
      <c r="CE1261" s="1" t="s">
        <v>1106</v>
      </c>
      <c r="CF1261" s="1" t="s">
        <v>1106</v>
      </c>
      <c r="CG1261" s="1" t="s">
        <v>1106</v>
      </c>
      <c r="CH1261" s="1" t="s">
        <v>1106</v>
      </c>
      <c r="CI1261" s="2">
        <v>41411</v>
      </c>
      <c r="CJ1261" s="2">
        <v>39889</v>
      </c>
    </row>
    <row r="1262" spans="1:88" ht="60" x14ac:dyDescent="0.25">
      <c r="A1262" s="1">
        <v>503</v>
      </c>
      <c r="B1262" s="1" t="s">
        <v>840</v>
      </c>
      <c r="G1262" s="5">
        <v>503.4</v>
      </c>
      <c r="H1262" s="1" t="s">
        <v>3020</v>
      </c>
      <c r="I1262" s="1" t="s">
        <v>16</v>
      </c>
      <c r="J1262" s="1" t="s">
        <v>1041</v>
      </c>
      <c r="K1262" s="1" t="s">
        <v>271</v>
      </c>
      <c r="L1262" s="1" t="s">
        <v>93</v>
      </c>
      <c r="M1262" s="1" t="s">
        <v>1040</v>
      </c>
      <c r="N1262" s="2">
        <v>38261</v>
      </c>
      <c r="P1262" s="1">
        <v>317977</v>
      </c>
      <c r="Q1262" s="1">
        <v>195622</v>
      </c>
      <c r="R1262" s="1">
        <v>171</v>
      </c>
      <c r="S1262" s="1" t="s">
        <v>1456</v>
      </c>
      <c r="T1262" s="1" t="s">
        <v>3019</v>
      </c>
      <c r="U1262" s="1">
        <v>3</v>
      </c>
      <c r="V1262" s="1" t="s">
        <v>1207</v>
      </c>
      <c r="W1262" s="1">
        <v>128</v>
      </c>
      <c r="X1262" s="1">
        <v>0.1</v>
      </c>
      <c r="Y1262" s="1" t="s">
        <v>1022</v>
      </c>
      <c r="Z1262" s="1">
        <v>1</v>
      </c>
      <c r="AA1262" s="1">
        <v>0</v>
      </c>
      <c r="AB1262" s="1">
        <v>0</v>
      </c>
      <c r="AC1262" s="1">
        <v>1</v>
      </c>
      <c r="AD1262" s="1">
        <v>0</v>
      </c>
      <c r="AE1262" s="1">
        <v>0</v>
      </c>
      <c r="AF1262" s="1">
        <v>0</v>
      </c>
      <c r="AG1262" s="1">
        <v>0</v>
      </c>
      <c r="AH1262" s="1">
        <v>0</v>
      </c>
      <c r="AI1262" s="1">
        <v>0</v>
      </c>
      <c r="AJ1262" s="1">
        <v>0</v>
      </c>
      <c r="AK1262" s="1">
        <v>0</v>
      </c>
      <c r="AL1262" s="1">
        <v>0</v>
      </c>
      <c r="AM1262" s="1">
        <v>0</v>
      </c>
      <c r="AN1262" s="1">
        <v>0</v>
      </c>
      <c r="AO1262" s="1">
        <v>0</v>
      </c>
      <c r="AP1262" s="1">
        <v>0</v>
      </c>
      <c r="AQ1262" s="1" t="s">
        <v>1326</v>
      </c>
      <c r="AR1262" s="1">
        <v>0</v>
      </c>
      <c r="AT1262" s="1" t="s">
        <v>16</v>
      </c>
      <c r="AU1262" s="1" t="s">
        <v>1206</v>
      </c>
      <c r="AV1262" s="1" t="s">
        <v>1019</v>
      </c>
      <c r="AW1262" s="1">
        <v>12</v>
      </c>
      <c r="AX1262" s="1">
        <v>0</v>
      </c>
      <c r="CI1262" s="2">
        <v>41411</v>
      </c>
    </row>
    <row r="1263" spans="1:88" ht="60" x14ac:dyDescent="0.25">
      <c r="A1263" s="1">
        <v>503</v>
      </c>
      <c r="B1263" s="1" t="s">
        <v>840</v>
      </c>
      <c r="G1263" s="5">
        <v>503.1</v>
      </c>
      <c r="H1263" s="1" t="s">
        <v>3030</v>
      </c>
      <c r="I1263" s="1" t="s">
        <v>16</v>
      </c>
      <c r="J1263" s="1" t="s">
        <v>1041</v>
      </c>
      <c r="K1263" s="1" t="s">
        <v>271</v>
      </c>
      <c r="L1263" s="1" t="s">
        <v>93</v>
      </c>
      <c r="M1263" s="1" t="s">
        <v>1040</v>
      </c>
      <c r="N1263" s="2">
        <v>38261</v>
      </c>
      <c r="O1263" s="1" t="s">
        <v>3029</v>
      </c>
      <c r="P1263" s="1">
        <v>317975</v>
      </c>
      <c r="Q1263" s="1">
        <v>195685</v>
      </c>
      <c r="R1263" s="1">
        <v>171</v>
      </c>
      <c r="S1263" s="1" t="s">
        <v>1456</v>
      </c>
      <c r="T1263" s="1" t="s">
        <v>3028</v>
      </c>
      <c r="U1263" s="1">
        <v>3</v>
      </c>
      <c r="V1263" s="1" t="s">
        <v>1207</v>
      </c>
      <c r="W1263" s="1">
        <v>128</v>
      </c>
      <c r="X1263" s="1">
        <v>2</v>
      </c>
      <c r="Y1263" s="1" t="s">
        <v>1256</v>
      </c>
      <c r="Z1263" s="1">
        <v>1</v>
      </c>
      <c r="AA1263" s="1">
        <v>1</v>
      </c>
      <c r="AB1263" s="1">
        <v>0</v>
      </c>
      <c r="AC1263" s="1">
        <v>0</v>
      </c>
      <c r="AD1263" s="1">
        <v>0</v>
      </c>
      <c r="AE1263" s="1">
        <v>0</v>
      </c>
      <c r="AF1263" s="1">
        <v>0</v>
      </c>
      <c r="AG1263" s="1">
        <v>0</v>
      </c>
      <c r="AH1263" s="1">
        <v>1</v>
      </c>
      <c r="AI1263" s="1">
        <v>1</v>
      </c>
      <c r="AJ1263" s="1">
        <v>0</v>
      </c>
      <c r="AK1263" s="1">
        <v>0</v>
      </c>
      <c r="AL1263" s="1">
        <v>0</v>
      </c>
      <c r="AM1263" s="1">
        <v>0</v>
      </c>
      <c r="AN1263" s="1">
        <v>0</v>
      </c>
      <c r="AO1263" s="1">
        <v>0</v>
      </c>
      <c r="AP1263" s="1">
        <v>0</v>
      </c>
      <c r="AQ1263" s="1" t="s">
        <v>1580</v>
      </c>
      <c r="AR1263" s="1">
        <v>0</v>
      </c>
      <c r="AT1263" s="1" t="s">
        <v>16</v>
      </c>
      <c r="AU1263" s="1" t="s">
        <v>1206</v>
      </c>
      <c r="AV1263" s="1" t="s">
        <v>1019</v>
      </c>
      <c r="AW1263" s="1">
        <v>12</v>
      </c>
      <c r="AX1263" s="1">
        <v>12</v>
      </c>
      <c r="AZ1263" s="1" t="s">
        <v>1065</v>
      </c>
      <c r="BB1263" s="1" t="s">
        <v>1622</v>
      </c>
      <c r="BD1263" s="1" t="s">
        <v>1567</v>
      </c>
      <c r="BE1263" s="1" t="s">
        <v>1036</v>
      </c>
      <c r="BF1263" s="3">
        <v>12</v>
      </c>
      <c r="BG1263" s="1" t="s">
        <v>3006</v>
      </c>
      <c r="BH1263" s="1" t="s">
        <v>1034</v>
      </c>
      <c r="BI1263" s="1" t="s">
        <v>1173</v>
      </c>
      <c r="BJ1263" s="1" t="s">
        <v>1225</v>
      </c>
      <c r="BK1263" s="1" t="s">
        <v>1109</v>
      </c>
      <c r="BL1263" s="1" t="s">
        <v>1108</v>
      </c>
      <c r="BM1263" s="1" t="s">
        <v>1107</v>
      </c>
      <c r="BN1263" s="1">
        <v>1</v>
      </c>
      <c r="BS1263" s="1" t="s">
        <v>1106</v>
      </c>
      <c r="BT1263" s="1" t="s">
        <v>1106</v>
      </c>
      <c r="BU1263" s="1" t="s">
        <v>1266</v>
      </c>
      <c r="BW1263" s="1" t="s">
        <v>1266</v>
      </c>
      <c r="BX1263" s="1" t="s">
        <v>1106</v>
      </c>
      <c r="BY1263" s="1" t="s">
        <v>1106</v>
      </c>
      <c r="BZ1263" s="1" t="s">
        <v>1106</v>
      </c>
      <c r="CA1263" s="1" t="s">
        <v>1106</v>
      </c>
      <c r="CB1263" s="1" t="s">
        <v>1106</v>
      </c>
      <c r="CC1263" s="1" t="s">
        <v>1266</v>
      </c>
      <c r="CD1263" s="1" t="s">
        <v>1106</v>
      </c>
      <c r="CE1263" s="1" t="s">
        <v>1106</v>
      </c>
      <c r="CF1263" s="1" t="s">
        <v>1106</v>
      </c>
      <c r="CG1263" s="1" t="s">
        <v>1106</v>
      </c>
      <c r="CH1263" s="1" t="s">
        <v>1106</v>
      </c>
      <c r="CI1263" s="2">
        <v>41411</v>
      </c>
      <c r="CJ1263" s="2">
        <v>38718</v>
      </c>
    </row>
    <row r="1264" spans="1:88" s="22" customFormat="1" ht="60" x14ac:dyDescent="0.25">
      <c r="A1264" s="1">
        <v>503</v>
      </c>
      <c r="B1264" s="1" t="s">
        <v>840</v>
      </c>
      <c r="C1264" s="1"/>
      <c r="D1264" s="1"/>
      <c r="E1264" s="1"/>
      <c r="F1264" s="1"/>
      <c r="G1264" s="5">
        <v>503.2</v>
      </c>
      <c r="H1264" s="1" t="s">
        <v>3027</v>
      </c>
      <c r="I1264" s="1" t="s">
        <v>16</v>
      </c>
      <c r="J1264" s="1" t="s">
        <v>1041</v>
      </c>
      <c r="K1264" s="1" t="s">
        <v>271</v>
      </c>
      <c r="L1264" s="1" t="s">
        <v>93</v>
      </c>
      <c r="M1264" s="1" t="s">
        <v>1040</v>
      </c>
      <c r="N1264" s="2">
        <v>38261</v>
      </c>
      <c r="O1264" s="1"/>
      <c r="P1264" s="1">
        <v>317944</v>
      </c>
      <c r="Q1264" s="1">
        <v>195729</v>
      </c>
      <c r="R1264" s="1">
        <v>171</v>
      </c>
      <c r="S1264" s="1" t="s">
        <v>1456</v>
      </c>
      <c r="T1264" s="1" t="s">
        <v>3026</v>
      </c>
      <c r="U1264" s="1">
        <v>3</v>
      </c>
      <c r="V1264" s="1" t="s">
        <v>1207</v>
      </c>
      <c r="W1264" s="1">
        <v>133</v>
      </c>
      <c r="X1264" s="1">
        <v>2</v>
      </c>
      <c r="Y1264" s="1" t="s">
        <v>1256</v>
      </c>
      <c r="Z1264" s="1">
        <v>1</v>
      </c>
      <c r="AA1264" s="1">
        <v>0</v>
      </c>
      <c r="AB1264" s="1">
        <v>0</v>
      </c>
      <c r="AC1264" s="1">
        <v>1</v>
      </c>
      <c r="AD1264" s="1">
        <v>0</v>
      </c>
      <c r="AE1264" s="1">
        <v>0</v>
      </c>
      <c r="AF1264" s="1">
        <v>0</v>
      </c>
      <c r="AG1264" s="1">
        <v>0</v>
      </c>
      <c r="AH1264" s="1">
        <v>0</v>
      </c>
      <c r="AI1264" s="1">
        <v>1</v>
      </c>
      <c r="AJ1264" s="1">
        <v>0</v>
      </c>
      <c r="AK1264" s="1">
        <v>0</v>
      </c>
      <c r="AL1264" s="1">
        <v>0</v>
      </c>
      <c r="AM1264" s="1">
        <v>0</v>
      </c>
      <c r="AN1264" s="1">
        <v>0</v>
      </c>
      <c r="AO1264" s="1">
        <v>0</v>
      </c>
      <c r="AP1264" s="1">
        <v>0</v>
      </c>
      <c r="AQ1264" s="1" t="s">
        <v>1270</v>
      </c>
      <c r="AR1264" s="1">
        <v>0</v>
      </c>
      <c r="AS1264" s="1"/>
      <c r="AT1264" s="1" t="s">
        <v>16</v>
      </c>
      <c r="AU1264" s="1" t="s">
        <v>1206</v>
      </c>
      <c r="AV1264" s="1" t="s">
        <v>1019</v>
      </c>
      <c r="AW1264" s="1">
        <v>12</v>
      </c>
      <c r="AX1264" s="1">
        <v>0</v>
      </c>
      <c r="AY1264" s="1"/>
      <c r="AZ1264" s="1"/>
      <c r="BA1264" s="1"/>
      <c r="BB1264" s="1"/>
      <c r="BC1264" s="1"/>
      <c r="BD1264" s="1"/>
      <c r="BE1264" s="1"/>
      <c r="BF1264" s="3"/>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2">
        <v>41411</v>
      </c>
      <c r="CJ1264" s="2"/>
    </row>
    <row r="1265" spans="1:88" s="22" customFormat="1" ht="60" x14ac:dyDescent="0.25">
      <c r="A1265" s="12">
        <v>503</v>
      </c>
      <c r="B1265" s="12" t="s">
        <v>840</v>
      </c>
      <c r="C1265" s="12"/>
      <c r="D1265" s="12"/>
      <c r="E1265" s="12"/>
      <c r="F1265" s="1"/>
      <c r="G1265" s="19">
        <v>503.8</v>
      </c>
      <c r="H1265" s="12" t="s">
        <v>3010</v>
      </c>
      <c r="I1265" s="12" t="s">
        <v>16</v>
      </c>
      <c r="J1265" s="12" t="s">
        <v>1041</v>
      </c>
      <c r="K1265" s="12" t="s">
        <v>271</v>
      </c>
      <c r="L1265" s="12" t="s">
        <v>93</v>
      </c>
      <c r="M1265" s="12" t="s">
        <v>1040</v>
      </c>
      <c r="N1265" s="16">
        <v>38261</v>
      </c>
      <c r="O1265" s="12"/>
      <c r="P1265" s="12">
        <v>317896</v>
      </c>
      <c r="Q1265" s="12">
        <v>194103</v>
      </c>
      <c r="R1265" s="12">
        <v>171</v>
      </c>
      <c r="S1265" s="12" t="s">
        <v>1456</v>
      </c>
      <c r="T1265" s="12" t="s">
        <v>3009</v>
      </c>
      <c r="U1265" s="12">
        <v>5</v>
      </c>
      <c r="V1265" s="12" t="s">
        <v>1207</v>
      </c>
      <c r="W1265" s="12"/>
      <c r="X1265" s="12"/>
      <c r="Y1265" s="12"/>
      <c r="Z1265" s="12">
        <v>1</v>
      </c>
      <c r="AA1265" s="12">
        <v>0</v>
      </c>
      <c r="AB1265" s="12">
        <v>0</v>
      </c>
      <c r="AC1265" s="12">
        <v>0</v>
      </c>
      <c r="AD1265" s="12">
        <v>0</v>
      </c>
      <c r="AE1265" s="12">
        <v>0</v>
      </c>
      <c r="AF1265" s="12">
        <v>0</v>
      </c>
      <c r="AG1265" s="12">
        <v>0</v>
      </c>
      <c r="AH1265" s="12">
        <v>0</v>
      </c>
      <c r="AI1265" s="12">
        <v>1</v>
      </c>
      <c r="AJ1265" s="12">
        <v>0</v>
      </c>
      <c r="AK1265" s="12">
        <v>0</v>
      </c>
      <c r="AL1265" s="12">
        <v>0</v>
      </c>
      <c r="AM1265" s="12">
        <v>0</v>
      </c>
      <c r="AN1265" s="12">
        <v>0</v>
      </c>
      <c r="AO1265" s="12">
        <v>0</v>
      </c>
      <c r="AP1265" s="12">
        <v>0</v>
      </c>
      <c r="AQ1265" s="12" t="s">
        <v>1074</v>
      </c>
      <c r="AR1265" s="12">
        <v>0</v>
      </c>
      <c r="AS1265" s="12"/>
      <c r="AT1265" s="12" t="s">
        <v>16</v>
      </c>
      <c r="AU1265" s="12" t="s">
        <v>1206</v>
      </c>
      <c r="AV1265" s="1" t="s">
        <v>1019</v>
      </c>
      <c r="AW1265" s="12">
        <v>12</v>
      </c>
      <c r="AX1265" s="1">
        <v>0</v>
      </c>
      <c r="AY1265" s="12"/>
      <c r="AZ1265" s="1" t="s">
        <v>1205</v>
      </c>
      <c r="BA1265" s="1"/>
      <c r="BB1265" s="1" t="s">
        <v>3008</v>
      </c>
      <c r="BC1265" s="1" t="s">
        <v>3007</v>
      </c>
      <c r="BD1265" s="1">
        <v>0</v>
      </c>
      <c r="BE1265" s="1" t="s">
        <v>1036</v>
      </c>
      <c r="BF1265" s="3">
        <v>12</v>
      </c>
      <c r="BG1265" s="1" t="s">
        <v>3006</v>
      </c>
      <c r="BH1265" s="1" t="s">
        <v>1034</v>
      </c>
      <c r="BI1265" s="1">
        <v>0</v>
      </c>
      <c r="BJ1265" s="1">
        <v>0</v>
      </c>
      <c r="BK1265" s="1" t="s">
        <v>1109</v>
      </c>
      <c r="BL1265" s="1">
        <v>0</v>
      </c>
      <c r="BM1265" s="1" t="s">
        <v>1107</v>
      </c>
      <c r="BN1265" s="1">
        <v>1</v>
      </c>
      <c r="BO1265" s="1"/>
      <c r="BP1265" s="1"/>
      <c r="BQ1265" s="1"/>
      <c r="BR1265" s="1"/>
      <c r="BS1265" s="1" t="s">
        <v>1106</v>
      </c>
      <c r="BT1265" s="1"/>
      <c r="BU1265" s="1"/>
      <c r="BV1265" s="1" t="s">
        <v>1105</v>
      </c>
      <c r="BW1265" s="1" t="s">
        <v>1033</v>
      </c>
      <c r="BX1265" s="1" t="s">
        <v>1033</v>
      </c>
      <c r="BY1265" s="1" t="s">
        <v>1033</v>
      </c>
      <c r="BZ1265" s="1" t="s">
        <v>1033</v>
      </c>
      <c r="CA1265" s="1" t="s">
        <v>1033</v>
      </c>
      <c r="CB1265" s="1" t="s">
        <v>1033</v>
      </c>
      <c r="CC1265" s="1" t="s">
        <v>1033</v>
      </c>
      <c r="CD1265" s="1" t="s">
        <v>1033</v>
      </c>
      <c r="CE1265" s="1" t="s">
        <v>1033</v>
      </c>
      <c r="CF1265" s="1" t="s">
        <v>1033</v>
      </c>
      <c r="CG1265" s="1" t="s">
        <v>1033</v>
      </c>
      <c r="CH1265" s="1" t="s">
        <v>1033</v>
      </c>
      <c r="CI1265" s="2">
        <v>41411</v>
      </c>
      <c r="CJ1265" s="2">
        <v>41319</v>
      </c>
    </row>
    <row r="1266" spans="1:88" s="22" customFormat="1" ht="60" x14ac:dyDescent="0.25">
      <c r="A1266" s="12">
        <v>503</v>
      </c>
      <c r="B1266" s="12" t="s">
        <v>840</v>
      </c>
      <c r="C1266" s="12"/>
      <c r="D1266" s="12"/>
      <c r="E1266" s="12"/>
      <c r="F1266" s="1"/>
      <c r="G1266" s="19">
        <v>503.7</v>
      </c>
      <c r="H1266" s="12" t="s">
        <v>3014</v>
      </c>
      <c r="I1266" s="12" t="s">
        <v>16</v>
      </c>
      <c r="J1266" s="12" t="s">
        <v>1041</v>
      </c>
      <c r="K1266" s="12" t="s">
        <v>271</v>
      </c>
      <c r="L1266" s="12" t="s">
        <v>93</v>
      </c>
      <c r="M1266" s="12" t="s">
        <v>1040</v>
      </c>
      <c r="N1266" s="16">
        <v>38261</v>
      </c>
      <c r="O1266" s="12"/>
      <c r="P1266" s="12">
        <v>317814</v>
      </c>
      <c r="Q1266" s="12">
        <v>194692</v>
      </c>
      <c r="R1266" s="12">
        <v>171</v>
      </c>
      <c r="S1266" s="12" t="s">
        <v>1456</v>
      </c>
      <c r="T1266" s="12" t="s">
        <v>3013</v>
      </c>
      <c r="U1266" s="12">
        <v>5</v>
      </c>
      <c r="V1266" s="12" t="s">
        <v>1207</v>
      </c>
      <c r="W1266" s="12"/>
      <c r="X1266" s="12"/>
      <c r="Y1266" s="12"/>
      <c r="Z1266" s="12">
        <v>1</v>
      </c>
      <c r="AA1266" s="12">
        <v>0</v>
      </c>
      <c r="AB1266" s="12">
        <v>0</v>
      </c>
      <c r="AC1266" s="12">
        <v>0</v>
      </c>
      <c r="AD1266" s="12">
        <v>0</v>
      </c>
      <c r="AE1266" s="12">
        <v>0</v>
      </c>
      <c r="AF1266" s="12">
        <v>0</v>
      </c>
      <c r="AG1266" s="12">
        <v>0</v>
      </c>
      <c r="AH1266" s="12">
        <v>0</v>
      </c>
      <c r="AI1266" s="12">
        <v>1</v>
      </c>
      <c r="AJ1266" s="12">
        <v>0</v>
      </c>
      <c r="AK1266" s="12">
        <v>0</v>
      </c>
      <c r="AL1266" s="12">
        <v>0</v>
      </c>
      <c r="AM1266" s="12">
        <v>0</v>
      </c>
      <c r="AN1266" s="12">
        <v>0</v>
      </c>
      <c r="AO1266" s="12">
        <v>0</v>
      </c>
      <c r="AP1266" s="12">
        <v>0</v>
      </c>
      <c r="AQ1266" s="12" t="s">
        <v>1074</v>
      </c>
      <c r="AR1266" s="12">
        <v>0</v>
      </c>
      <c r="AS1266" s="12"/>
      <c r="AT1266" s="12" t="s">
        <v>16</v>
      </c>
      <c r="AU1266" s="12" t="s">
        <v>1206</v>
      </c>
      <c r="AV1266" s="1" t="s">
        <v>1019</v>
      </c>
      <c r="AW1266" s="12">
        <v>12</v>
      </c>
      <c r="AX1266" s="1">
        <v>0</v>
      </c>
      <c r="AY1266" s="12"/>
      <c r="AZ1266" s="1" t="s">
        <v>1205</v>
      </c>
      <c r="BA1266" s="1"/>
      <c r="BB1266" s="1" t="s">
        <v>3012</v>
      </c>
      <c r="BC1266" s="1" t="s">
        <v>3011</v>
      </c>
      <c r="BD1266" s="1">
        <v>0</v>
      </c>
      <c r="BE1266" s="1" t="s">
        <v>1036</v>
      </c>
      <c r="BF1266" s="3">
        <v>12</v>
      </c>
      <c r="BG1266" s="1" t="s">
        <v>3006</v>
      </c>
      <c r="BH1266" s="1" t="s">
        <v>1034</v>
      </c>
      <c r="BI1266" s="1">
        <v>0</v>
      </c>
      <c r="BJ1266" s="1">
        <v>0</v>
      </c>
      <c r="BK1266" s="1" t="s">
        <v>1109</v>
      </c>
      <c r="BL1266" s="1">
        <v>0</v>
      </c>
      <c r="BM1266" s="1" t="s">
        <v>1107</v>
      </c>
      <c r="BN1266" s="1">
        <v>1</v>
      </c>
      <c r="BO1266" s="1"/>
      <c r="BP1266" s="1"/>
      <c r="BQ1266" s="1"/>
      <c r="BR1266" s="1"/>
      <c r="BS1266" s="1" t="s">
        <v>1106</v>
      </c>
      <c r="BT1266" s="1"/>
      <c r="BU1266" s="1"/>
      <c r="BV1266" s="1" t="s">
        <v>1105</v>
      </c>
      <c r="BW1266" s="1" t="s">
        <v>1033</v>
      </c>
      <c r="BX1266" s="1" t="s">
        <v>1033</v>
      </c>
      <c r="BY1266" s="1" t="s">
        <v>1033</v>
      </c>
      <c r="BZ1266" s="1" t="s">
        <v>1033</v>
      </c>
      <c r="CA1266" s="1" t="s">
        <v>1033</v>
      </c>
      <c r="CB1266" s="1" t="s">
        <v>1033</v>
      </c>
      <c r="CC1266" s="1" t="s">
        <v>1033</v>
      </c>
      <c r="CD1266" s="1" t="s">
        <v>1033</v>
      </c>
      <c r="CE1266" s="1" t="s">
        <v>1033</v>
      </c>
      <c r="CF1266" s="1" t="s">
        <v>1033</v>
      </c>
      <c r="CG1266" s="1" t="s">
        <v>1033</v>
      </c>
      <c r="CH1266" s="1" t="s">
        <v>1033</v>
      </c>
      <c r="CI1266" s="2">
        <v>41411</v>
      </c>
      <c r="CJ1266" s="2">
        <v>41319</v>
      </c>
    </row>
    <row r="1267" spans="1:88" ht="60" x14ac:dyDescent="0.25">
      <c r="A1267" s="1">
        <v>504</v>
      </c>
      <c r="B1267" s="1" t="s">
        <v>634</v>
      </c>
      <c r="G1267" s="5">
        <v>504.4</v>
      </c>
      <c r="H1267" s="1" t="s">
        <v>2997</v>
      </c>
      <c r="I1267" s="1" t="s">
        <v>1434</v>
      </c>
      <c r="J1267" s="1" t="s">
        <v>1041</v>
      </c>
      <c r="K1267" s="1" t="s">
        <v>401</v>
      </c>
      <c r="L1267" s="1" t="s">
        <v>21</v>
      </c>
      <c r="M1267" s="1" t="s">
        <v>1040</v>
      </c>
      <c r="N1267" s="2">
        <v>37408</v>
      </c>
      <c r="P1267" s="1">
        <v>259270</v>
      </c>
      <c r="Q1267" s="1">
        <v>210740</v>
      </c>
      <c r="R1267" s="1">
        <v>159</v>
      </c>
      <c r="S1267" s="1" t="s">
        <v>1290</v>
      </c>
      <c r="T1267" s="1" t="s">
        <v>2996</v>
      </c>
      <c r="U1267" s="1">
        <v>20</v>
      </c>
      <c r="V1267" s="1" t="s">
        <v>1207</v>
      </c>
      <c r="W1267" s="1">
        <v>95</v>
      </c>
      <c r="X1267" s="1">
        <v>5</v>
      </c>
      <c r="Y1267" s="1" t="s">
        <v>1256</v>
      </c>
      <c r="Z1267" s="1">
        <v>1</v>
      </c>
      <c r="AA1267" s="1">
        <v>0</v>
      </c>
      <c r="AB1267" s="1">
        <v>0</v>
      </c>
      <c r="AC1267" s="1">
        <v>0</v>
      </c>
      <c r="AD1267" s="1">
        <v>0</v>
      </c>
      <c r="AE1267" s="1">
        <v>0</v>
      </c>
      <c r="AF1267" s="1">
        <v>0</v>
      </c>
      <c r="AG1267" s="1">
        <v>1</v>
      </c>
      <c r="AH1267" s="1">
        <v>1</v>
      </c>
      <c r="AI1267" s="1">
        <v>1</v>
      </c>
      <c r="AJ1267" s="1">
        <v>0</v>
      </c>
      <c r="AK1267" s="1">
        <v>0</v>
      </c>
      <c r="AL1267" s="1">
        <v>0</v>
      </c>
      <c r="AM1267" s="1">
        <v>0</v>
      </c>
      <c r="AN1267" s="1">
        <v>0</v>
      </c>
      <c r="AO1267" s="1">
        <v>0</v>
      </c>
      <c r="AP1267" s="1">
        <v>0</v>
      </c>
      <c r="AQ1267" s="1" t="s">
        <v>1097</v>
      </c>
      <c r="AR1267" s="1">
        <v>0</v>
      </c>
      <c r="AT1267" s="1" t="s">
        <v>1067</v>
      </c>
      <c r="AU1267" s="1" t="s">
        <v>1206</v>
      </c>
      <c r="AV1267" s="1" t="s">
        <v>1178</v>
      </c>
      <c r="AW1267" s="1">
        <v>52</v>
      </c>
      <c r="AX1267" s="1">
        <v>0</v>
      </c>
      <c r="AZ1267" s="1" t="s">
        <v>1065</v>
      </c>
      <c r="BB1267" s="1" t="s">
        <v>2045</v>
      </c>
      <c r="BD1267" s="1" t="s">
        <v>2992</v>
      </c>
      <c r="BE1267" s="1" t="s">
        <v>1036</v>
      </c>
      <c r="BF1267" s="3">
        <v>12</v>
      </c>
      <c r="BG1267" s="1" t="s">
        <v>1430</v>
      </c>
      <c r="BH1267" s="1" t="s">
        <v>1034</v>
      </c>
      <c r="BI1267" s="1" t="s">
        <v>1173</v>
      </c>
      <c r="BJ1267" s="1" t="s">
        <v>1429</v>
      </c>
      <c r="BK1267" s="1" t="s">
        <v>1428</v>
      </c>
      <c r="BL1267" s="1" t="s">
        <v>1108</v>
      </c>
      <c r="BM1267" s="1" t="s">
        <v>1107</v>
      </c>
      <c r="BN1267" s="1">
        <v>1</v>
      </c>
      <c r="BS1267" s="1" t="s">
        <v>1106</v>
      </c>
      <c r="BU1267" s="1" t="s">
        <v>1170</v>
      </c>
      <c r="BW1267" s="1" t="s">
        <v>1170</v>
      </c>
      <c r="BX1267" s="1" t="s">
        <v>1106</v>
      </c>
      <c r="BY1267" s="1" t="s">
        <v>1106</v>
      </c>
      <c r="BZ1267" s="1" t="s">
        <v>1106</v>
      </c>
      <c r="CA1267" s="1" t="s">
        <v>1106</v>
      </c>
      <c r="CB1267" s="1" t="s">
        <v>1106</v>
      </c>
      <c r="CC1267" s="1" t="s">
        <v>1170</v>
      </c>
      <c r="CD1267" s="1" t="s">
        <v>1106</v>
      </c>
      <c r="CE1267" s="1" t="s">
        <v>1106</v>
      </c>
      <c r="CF1267" s="1" t="s">
        <v>1106</v>
      </c>
      <c r="CG1267" s="1" t="s">
        <v>1106</v>
      </c>
      <c r="CH1267" s="1" t="s">
        <v>1106</v>
      </c>
      <c r="CI1267" s="2">
        <v>41411</v>
      </c>
      <c r="CJ1267" s="2">
        <v>38848</v>
      </c>
    </row>
    <row r="1268" spans="1:88" ht="60" x14ac:dyDescent="0.25">
      <c r="A1268" s="1">
        <v>504</v>
      </c>
      <c r="B1268" s="1" t="s">
        <v>634</v>
      </c>
      <c r="G1268" s="5">
        <v>504.3</v>
      </c>
      <c r="H1268" s="1" t="s">
        <v>2418</v>
      </c>
      <c r="I1268" s="1" t="s">
        <v>1434</v>
      </c>
      <c r="J1268" s="1" t="s">
        <v>1041</v>
      </c>
      <c r="K1268" s="1" t="s">
        <v>401</v>
      </c>
      <c r="L1268" s="1" t="s">
        <v>21</v>
      </c>
      <c r="M1268" s="1" t="s">
        <v>1040</v>
      </c>
      <c r="N1268" s="2">
        <v>37408</v>
      </c>
      <c r="P1268" s="1">
        <v>259220</v>
      </c>
      <c r="Q1268" s="1">
        <v>210770</v>
      </c>
      <c r="R1268" s="1">
        <v>159</v>
      </c>
      <c r="S1268" s="1" t="s">
        <v>1290</v>
      </c>
      <c r="T1268" s="1" t="s">
        <v>2998</v>
      </c>
      <c r="U1268" s="1">
        <v>40</v>
      </c>
      <c r="V1268" s="1" t="s">
        <v>1207</v>
      </c>
      <c r="W1268" s="1">
        <v>95</v>
      </c>
      <c r="X1268" s="1">
        <v>5</v>
      </c>
      <c r="Y1268" s="1" t="s">
        <v>1256</v>
      </c>
      <c r="Z1268" s="1">
        <v>1</v>
      </c>
      <c r="AA1268" s="1">
        <v>0</v>
      </c>
      <c r="AB1268" s="1">
        <v>0</v>
      </c>
      <c r="AC1268" s="1">
        <v>0</v>
      </c>
      <c r="AD1268" s="1">
        <v>1</v>
      </c>
      <c r="AE1268" s="1">
        <v>0</v>
      </c>
      <c r="AF1268" s="1">
        <v>0</v>
      </c>
      <c r="AG1268" s="1">
        <v>0</v>
      </c>
      <c r="AH1268" s="1">
        <v>0</v>
      </c>
      <c r="AI1268" s="1">
        <v>1</v>
      </c>
      <c r="AJ1268" s="1">
        <v>0</v>
      </c>
      <c r="AK1268" s="1">
        <v>0</v>
      </c>
      <c r="AL1268" s="1">
        <v>0</v>
      </c>
      <c r="AM1268" s="1">
        <v>0</v>
      </c>
      <c r="AN1268" s="1">
        <v>0</v>
      </c>
      <c r="AO1268" s="1">
        <v>0</v>
      </c>
      <c r="AP1268" s="1">
        <v>0</v>
      </c>
      <c r="AQ1268" s="1" t="s">
        <v>1821</v>
      </c>
      <c r="AR1268" s="1">
        <v>0</v>
      </c>
      <c r="AT1268" s="1" t="s">
        <v>1067</v>
      </c>
      <c r="AU1268" s="1" t="s">
        <v>1206</v>
      </c>
      <c r="AV1268" s="1" t="s">
        <v>1178</v>
      </c>
      <c r="AW1268" s="1">
        <v>52</v>
      </c>
      <c r="AX1268" s="1">
        <v>0</v>
      </c>
      <c r="CI1268" s="2">
        <v>41411</v>
      </c>
    </row>
    <row r="1269" spans="1:88" ht="60" x14ac:dyDescent="0.25">
      <c r="A1269" s="12">
        <v>504</v>
      </c>
      <c r="B1269" s="12" t="s">
        <v>634</v>
      </c>
      <c r="C1269" s="12"/>
      <c r="D1269" s="12"/>
      <c r="E1269" s="12"/>
      <c r="G1269" s="19">
        <v>504.6</v>
      </c>
      <c r="H1269" s="12" t="s">
        <v>2994</v>
      </c>
      <c r="I1269" s="1" t="s">
        <v>1434</v>
      </c>
      <c r="J1269" s="12" t="s">
        <v>1041</v>
      </c>
      <c r="K1269" s="12" t="s">
        <v>401</v>
      </c>
      <c r="L1269" s="12" t="s">
        <v>21</v>
      </c>
      <c r="M1269" s="12" t="s">
        <v>1040</v>
      </c>
      <c r="N1269" s="16">
        <v>37408</v>
      </c>
      <c r="O1269" s="12"/>
      <c r="P1269" s="12">
        <v>259220</v>
      </c>
      <c r="Q1269" s="12">
        <v>210780</v>
      </c>
      <c r="R1269" s="12">
        <v>159</v>
      </c>
      <c r="S1269" s="12" t="s">
        <v>1290</v>
      </c>
      <c r="T1269" s="12" t="s">
        <v>2993</v>
      </c>
      <c r="U1269" s="12">
        <v>50</v>
      </c>
      <c r="V1269" s="12" t="s">
        <v>1207</v>
      </c>
      <c r="W1269" s="12"/>
      <c r="X1269" s="12"/>
      <c r="Y1269" s="12"/>
      <c r="Z1269" s="12">
        <v>1</v>
      </c>
      <c r="AA1269" s="12">
        <v>0</v>
      </c>
      <c r="AB1269" s="12">
        <v>0</v>
      </c>
      <c r="AC1269" s="12">
        <v>0</v>
      </c>
      <c r="AD1269" s="12">
        <v>0</v>
      </c>
      <c r="AE1269" s="12">
        <v>0</v>
      </c>
      <c r="AF1269" s="12">
        <v>0</v>
      </c>
      <c r="AG1269" s="12">
        <v>0</v>
      </c>
      <c r="AH1269" s="12">
        <v>0</v>
      </c>
      <c r="AI1269" s="12">
        <v>1</v>
      </c>
      <c r="AJ1269" s="12">
        <v>0</v>
      </c>
      <c r="AK1269" s="12">
        <v>0</v>
      </c>
      <c r="AL1269" s="12">
        <v>0</v>
      </c>
      <c r="AM1269" s="12">
        <v>0</v>
      </c>
      <c r="AN1269" s="12">
        <v>0</v>
      </c>
      <c r="AO1269" s="12">
        <v>0</v>
      </c>
      <c r="AP1269" s="12">
        <v>0</v>
      </c>
      <c r="AQ1269" s="12" t="s">
        <v>1074</v>
      </c>
      <c r="AR1269" s="12">
        <v>0</v>
      </c>
      <c r="AS1269" s="12"/>
      <c r="AT1269" s="12" t="s">
        <v>1067</v>
      </c>
      <c r="AU1269" s="12" t="s">
        <v>1206</v>
      </c>
      <c r="AV1269" s="1" t="s">
        <v>1178</v>
      </c>
      <c r="AW1269" s="12">
        <v>52</v>
      </c>
      <c r="AX1269" s="1">
        <v>0</v>
      </c>
      <c r="AY1269" s="12"/>
      <c r="AZ1269" s="1" t="s">
        <v>1065</v>
      </c>
      <c r="BB1269" s="1" t="s">
        <v>2122</v>
      </c>
      <c r="BD1269" s="1" t="s">
        <v>2992</v>
      </c>
      <c r="BE1269" s="1" t="s">
        <v>1036</v>
      </c>
      <c r="BF1269" s="3">
        <v>12</v>
      </c>
      <c r="BG1269" s="1" t="s">
        <v>1430</v>
      </c>
      <c r="BH1269" s="1" t="s">
        <v>1034</v>
      </c>
      <c r="BI1269" s="1" t="s">
        <v>1173</v>
      </c>
      <c r="BJ1269" s="1" t="s">
        <v>1429</v>
      </c>
      <c r="BK1269" s="1" t="s">
        <v>1428</v>
      </c>
      <c r="BL1269" s="1" t="s">
        <v>1108</v>
      </c>
      <c r="BM1269" s="1" t="s">
        <v>1107</v>
      </c>
      <c r="BN1269" s="1">
        <v>1</v>
      </c>
      <c r="BS1269" s="1" t="s">
        <v>1427</v>
      </c>
      <c r="BW1269" s="1" t="s">
        <v>1427</v>
      </c>
      <c r="BX1269" s="1" t="s">
        <v>1427</v>
      </c>
      <c r="BY1269" s="1" t="s">
        <v>1427</v>
      </c>
      <c r="BZ1269" s="1" t="s">
        <v>1427</v>
      </c>
      <c r="CA1269" s="1" t="s">
        <v>1427</v>
      </c>
      <c r="CB1269" s="1" t="s">
        <v>1427</v>
      </c>
      <c r="CC1269" s="1" t="s">
        <v>1427</v>
      </c>
      <c r="CD1269" s="1" t="s">
        <v>1427</v>
      </c>
      <c r="CE1269" s="1" t="s">
        <v>1427</v>
      </c>
      <c r="CF1269" s="1" t="s">
        <v>1427</v>
      </c>
      <c r="CG1269" s="1" t="s">
        <v>1427</v>
      </c>
      <c r="CH1269" s="1" t="s">
        <v>1427</v>
      </c>
      <c r="CI1269" s="2">
        <v>41411</v>
      </c>
      <c r="CJ1269" s="2">
        <v>39001</v>
      </c>
    </row>
    <row r="1270" spans="1:88" ht="60" x14ac:dyDescent="0.25">
      <c r="A1270" s="12">
        <v>504</v>
      </c>
      <c r="B1270" s="12" t="s">
        <v>634</v>
      </c>
      <c r="C1270" s="12"/>
      <c r="D1270" s="12"/>
      <c r="E1270" s="12"/>
      <c r="G1270" s="19">
        <v>504.5</v>
      </c>
      <c r="H1270" s="12" t="s">
        <v>2127</v>
      </c>
      <c r="I1270" s="1" t="s">
        <v>1434</v>
      </c>
      <c r="J1270" s="12" t="s">
        <v>1041</v>
      </c>
      <c r="K1270" s="12" t="s">
        <v>401</v>
      </c>
      <c r="L1270" s="12" t="s">
        <v>21</v>
      </c>
      <c r="M1270" s="12" t="s">
        <v>1040</v>
      </c>
      <c r="N1270" s="16">
        <v>37408</v>
      </c>
      <c r="O1270" s="12"/>
      <c r="P1270" s="12">
        <v>259180</v>
      </c>
      <c r="Q1270" s="12">
        <v>210760</v>
      </c>
      <c r="R1270" s="12">
        <v>159</v>
      </c>
      <c r="S1270" s="12" t="s">
        <v>1290</v>
      </c>
      <c r="T1270" s="12" t="s">
        <v>2995</v>
      </c>
      <c r="U1270" s="12">
        <v>50</v>
      </c>
      <c r="V1270" s="12" t="s">
        <v>1207</v>
      </c>
      <c r="W1270" s="12"/>
      <c r="X1270" s="12"/>
      <c r="Y1270" s="12"/>
      <c r="Z1270" s="12">
        <v>1</v>
      </c>
      <c r="AA1270" s="12">
        <v>0</v>
      </c>
      <c r="AB1270" s="12">
        <v>0</v>
      </c>
      <c r="AC1270" s="12">
        <v>0</v>
      </c>
      <c r="AD1270" s="12">
        <v>0</v>
      </c>
      <c r="AE1270" s="12">
        <v>0</v>
      </c>
      <c r="AF1270" s="12">
        <v>0</v>
      </c>
      <c r="AG1270" s="12">
        <v>0</v>
      </c>
      <c r="AH1270" s="12">
        <v>0</v>
      </c>
      <c r="AI1270" s="12">
        <v>1</v>
      </c>
      <c r="AJ1270" s="12">
        <v>0</v>
      </c>
      <c r="AK1270" s="12">
        <v>0</v>
      </c>
      <c r="AL1270" s="12">
        <v>0</v>
      </c>
      <c r="AM1270" s="12">
        <v>0</v>
      </c>
      <c r="AN1270" s="12">
        <v>0</v>
      </c>
      <c r="AO1270" s="12">
        <v>0</v>
      </c>
      <c r="AP1270" s="12">
        <v>0</v>
      </c>
      <c r="AQ1270" s="12" t="s">
        <v>1074</v>
      </c>
      <c r="AR1270" s="12">
        <v>0</v>
      </c>
      <c r="AS1270" s="12"/>
      <c r="AT1270" s="12" t="s">
        <v>1067</v>
      </c>
      <c r="AU1270" s="12" t="s">
        <v>1206</v>
      </c>
      <c r="AV1270" s="1" t="s">
        <v>1178</v>
      </c>
      <c r="AW1270" s="12">
        <v>52</v>
      </c>
      <c r="AX1270" s="1">
        <v>0</v>
      </c>
      <c r="AY1270" s="12"/>
      <c r="AZ1270" s="1" t="s">
        <v>1065</v>
      </c>
      <c r="BB1270" s="1" t="s">
        <v>2125</v>
      </c>
      <c r="BD1270" s="1" t="s">
        <v>2992</v>
      </c>
      <c r="BE1270" s="1" t="s">
        <v>1036</v>
      </c>
      <c r="BF1270" s="3">
        <v>12</v>
      </c>
      <c r="BG1270" s="1" t="s">
        <v>1430</v>
      </c>
      <c r="BH1270" s="1" t="s">
        <v>1034</v>
      </c>
      <c r="BI1270" s="1" t="s">
        <v>1173</v>
      </c>
      <c r="BJ1270" s="1" t="s">
        <v>1429</v>
      </c>
      <c r="BK1270" s="1" t="s">
        <v>1428</v>
      </c>
      <c r="BL1270" s="1" t="s">
        <v>1108</v>
      </c>
      <c r="BM1270" s="1" t="s">
        <v>1107</v>
      </c>
      <c r="BN1270" s="1">
        <v>1</v>
      </c>
      <c r="BS1270" s="1" t="s">
        <v>1427</v>
      </c>
      <c r="BW1270" s="1" t="s">
        <v>1427</v>
      </c>
      <c r="BX1270" s="1" t="s">
        <v>1427</v>
      </c>
      <c r="BY1270" s="1" t="s">
        <v>1427</v>
      </c>
      <c r="BZ1270" s="1" t="s">
        <v>1427</v>
      </c>
      <c r="CA1270" s="1" t="s">
        <v>1427</v>
      </c>
      <c r="CB1270" s="1" t="s">
        <v>1427</v>
      </c>
      <c r="CC1270" s="1" t="s">
        <v>1427</v>
      </c>
      <c r="CD1270" s="1" t="s">
        <v>1427</v>
      </c>
      <c r="CE1270" s="1" t="s">
        <v>1427</v>
      </c>
      <c r="CF1270" s="1" t="s">
        <v>1427</v>
      </c>
      <c r="CG1270" s="1" t="s">
        <v>1427</v>
      </c>
      <c r="CH1270" s="1" t="s">
        <v>1427</v>
      </c>
      <c r="CI1270" s="2">
        <v>41411</v>
      </c>
      <c r="CJ1270" s="2">
        <v>39001</v>
      </c>
    </row>
    <row r="1271" spans="1:88" s="20" customFormat="1" ht="60" x14ac:dyDescent="0.25">
      <c r="A1271" s="1">
        <v>504</v>
      </c>
      <c r="B1271" s="1" t="s">
        <v>634</v>
      </c>
      <c r="C1271" s="1"/>
      <c r="D1271" s="1"/>
      <c r="E1271" s="1"/>
      <c r="F1271" s="1"/>
      <c r="G1271" s="5">
        <v>504.2</v>
      </c>
      <c r="H1271" s="1" t="s">
        <v>3002</v>
      </c>
      <c r="I1271" s="1" t="s">
        <v>1434</v>
      </c>
      <c r="J1271" s="1" t="s">
        <v>1041</v>
      </c>
      <c r="K1271" s="1" t="s">
        <v>401</v>
      </c>
      <c r="L1271" s="1" t="s">
        <v>21</v>
      </c>
      <c r="M1271" s="1" t="s">
        <v>1040</v>
      </c>
      <c r="N1271" s="2">
        <v>37408</v>
      </c>
      <c r="O1271" s="1"/>
      <c r="P1271" s="1">
        <v>259140</v>
      </c>
      <c r="Q1271" s="1">
        <v>210830</v>
      </c>
      <c r="R1271" s="1">
        <v>159</v>
      </c>
      <c r="S1271" s="1" t="s">
        <v>1290</v>
      </c>
      <c r="T1271" s="1" t="s">
        <v>3001</v>
      </c>
      <c r="U1271" s="1">
        <v>40</v>
      </c>
      <c r="V1271" s="1" t="s">
        <v>1207</v>
      </c>
      <c r="W1271" s="1">
        <v>98</v>
      </c>
      <c r="X1271" s="1">
        <v>5</v>
      </c>
      <c r="Y1271" s="1" t="s">
        <v>1256</v>
      </c>
      <c r="Z1271" s="1">
        <v>1</v>
      </c>
      <c r="AA1271" s="1">
        <v>0</v>
      </c>
      <c r="AB1271" s="1">
        <v>0</v>
      </c>
      <c r="AC1271" s="1">
        <v>0</v>
      </c>
      <c r="AD1271" s="1">
        <v>1</v>
      </c>
      <c r="AE1271" s="1">
        <v>0</v>
      </c>
      <c r="AF1271" s="1">
        <v>0</v>
      </c>
      <c r="AG1271" s="1">
        <v>0</v>
      </c>
      <c r="AH1271" s="1">
        <v>0</v>
      </c>
      <c r="AI1271" s="1">
        <v>1</v>
      </c>
      <c r="AJ1271" s="1">
        <v>0</v>
      </c>
      <c r="AK1271" s="1">
        <v>0</v>
      </c>
      <c r="AL1271" s="1">
        <v>0</v>
      </c>
      <c r="AM1271" s="1">
        <v>0</v>
      </c>
      <c r="AN1271" s="1">
        <v>0</v>
      </c>
      <c r="AO1271" s="1">
        <v>0</v>
      </c>
      <c r="AP1271" s="1">
        <v>0</v>
      </c>
      <c r="AQ1271" s="1" t="s">
        <v>1821</v>
      </c>
      <c r="AR1271" s="1">
        <v>0</v>
      </c>
      <c r="AS1271" s="1"/>
      <c r="AT1271" s="1" t="s">
        <v>1067</v>
      </c>
      <c r="AU1271" s="1" t="s">
        <v>1206</v>
      </c>
      <c r="AV1271" s="1" t="s">
        <v>1178</v>
      </c>
      <c r="AW1271" s="1">
        <v>52</v>
      </c>
      <c r="AX1271" s="1">
        <v>0</v>
      </c>
      <c r="AY1271" s="1"/>
      <c r="AZ1271" s="1" t="s">
        <v>1065</v>
      </c>
      <c r="BA1271" s="1"/>
      <c r="BB1271" s="1" t="s">
        <v>3000</v>
      </c>
      <c r="BC1271" s="1"/>
      <c r="BD1271" s="1" t="s">
        <v>2992</v>
      </c>
      <c r="BE1271" s="1" t="s">
        <v>1036</v>
      </c>
      <c r="BF1271" s="3">
        <v>12</v>
      </c>
      <c r="BG1271" s="1" t="s">
        <v>1430</v>
      </c>
      <c r="BH1271" s="1" t="s">
        <v>1034</v>
      </c>
      <c r="BI1271" s="1" t="s">
        <v>1173</v>
      </c>
      <c r="BJ1271" s="1" t="s">
        <v>1429</v>
      </c>
      <c r="BK1271" s="1" t="s">
        <v>1428</v>
      </c>
      <c r="BL1271" s="1" t="s">
        <v>1108</v>
      </c>
      <c r="BM1271" s="1" t="s">
        <v>1107</v>
      </c>
      <c r="BN1271" s="1">
        <v>1</v>
      </c>
      <c r="BO1271" s="1" t="s">
        <v>2999</v>
      </c>
      <c r="BP1271" s="1"/>
      <c r="BQ1271" s="1"/>
      <c r="BR1271" s="1"/>
      <c r="BS1271" s="1" t="s">
        <v>1427</v>
      </c>
      <c r="BT1271" s="1"/>
      <c r="BU1271" s="1"/>
      <c r="BV1271" s="1"/>
      <c r="BW1271" s="1" t="s">
        <v>1427</v>
      </c>
      <c r="BX1271" s="1" t="s">
        <v>1427</v>
      </c>
      <c r="BY1271" s="1" t="s">
        <v>1427</v>
      </c>
      <c r="BZ1271" s="1" t="s">
        <v>1427</v>
      </c>
      <c r="CA1271" s="1" t="s">
        <v>1427</v>
      </c>
      <c r="CB1271" s="1" t="s">
        <v>1427</v>
      </c>
      <c r="CC1271" s="1" t="s">
        <v>1427</v>
      </c>
      <c r="CD1271" s="1" t="s">
        <v>1427</v>
      </c>
      <c r="CE1271" s="1" t="s">
        <v>1427</v>
      </c>
      <c r="CF1271" s="1" t="s">
        <v>1427</v>
      </c>
      <c r="CG1271" s="1" t="s">
        <v>1427</v>
      </c>
      <c r="CH1271" s="1" t="s">
        <v>1427</v>
      </c>
      <c r="CI1271" s="2">
        <v>41411</v>
      </c>
      <c r="CJ1271" s="2">
        <v>39001</v>
      </c>
    </row>
    <row r="1272" spans="1:88" s="20" customFormat="1" ht="60" x14ac:dyDescent="0.25">
      <c r="A1272" s="1">
        <v>504</v>
      </c>
      <c r="B1272" s="1" t="s">
        <v>634</v>
      </c>
      <c r="C1272" s="1"/>
      <c r="D1272" s="1"/>
      <c r="E1272" s="1"/>
      <c r="F1272" s="1"/>
      <c r="G1272" s="5">
        <v>504.1</v>
      </c>
      <c r="H1272" s="1" t="s">
        <v>3005</v>
      </c>
      <c r="I1272" s="1" t="s">
        <v>1434</v>
      </c>
      <c r="J1272" s="1" t="s">
        <v>1041</v>
      </c>
      <c r="K1272" s="1" t="s">
        <v>401</v>
      </c>
      <c r="L1272" s="1" t="s">
        <v>21</v>
      </c>
      <c r="M1272" s="1" t="s">
        <v>1040</v>
      </c>
      <c r="N1272" s="2">
        <v>37408</v>
      </c>
      <c r="O1272" s="1"/>
      <c r="P1272" s="1">
        <v>259090</v>
      </c>
      <c r="Q1272" s="1">
        <v>210770</v>
      </c>
      <c r="R1272" s="1">
        <v>159</v>
      </c>
      <c r="S1272" s="1" t="s">
        <v>1290</v>
      </c>
      <c r="T1272" s="1" t="s">
        <v>3004</v>
      </c>
      <c r="U1272" s="1">
        <v>20</v>
      </c>
      <c r="V1272" s="1" t="s">
        <v>1207</v>
      </c>
      <c r="W1272" s="1">
        <v>95</v>
      </c>
      <c r="X1272" s="1">
        <v>5</v>
      </c>
      <c r="Y1272" s="1" t="s">
        <v>1256</v>
      </c>
      <c r="Z1272" s="1">
        <v>1</v>
      </c>
      <c r="AA1272" s="1">
        <v>0</v>
      </c>
      <c r="AB1272" s="1">
        <v>1</v>
      </c>
      <c r="AC1272" s="1">
        <v>0</v>
      </c>
      <c r="AD1272" s="1">
        <v>0</v>
      </c>
      <c r="AE1272" s="1">
        <v>0</v>
      </c>
      <c r="AF1272" s="1">
        <v>0</v>
      </c>
      <c r="AG1272" s="1">
        <v>0</v>
      </c>
      <c r="AH1272" s="1">
        <v>0</v>
      </c>
      <c r="AI1272" s="1">
        <v>1</v>
      </c>
      <c r="AJ1272" s="1">
        <v>0</v>
      </c>
      <c r="AK1272" s="1">
        <v>0</v>
      </c>
      <c r="AL1272" s="1">
        <v>0</v>
      </c>
      <c r="AM1272" s="1">
        <v>0</v>
      </c>
      <c r="AN1272" s="1">
        <v>0</v>
      </c>
      <c r="AO1272" s="1">
        <v>0</v>
      </c>
      <c r="AP1272" s="1">
        <v>0</v>
      </c>
      <c r="AQ1272" s="1" t="s">
        <v>1718</v>
      </c>
      <c r="AR1272" s="1">
        <v>0</v>
      </c>
      <c r="AS1272" s="1"/>
      <c r="AT1272" s="1" t="s">
        <v>1067</v>
      </c>
      <c r="AU1272" s="1" t="s">
        <v>1206</v>
      </c>
      <c r="AV1272" s="1" t="s">
        <v>1178</v>
      </c>
      <c r="AW1272" s="1">
        <v>52</v>
      </c>
      <c r="AX1272" s="1">
        <v>52</v>
      </c>
      <c r="AY1272" s="1"/>
      <c r="AZ1272" s="1" t="s">
        <v>1065</v>
      </c>
      <c r="BA1272" s="1"/>
      <c r="BB1272" s="1" t="s">
        <v>1827</v>
      </c>
      <c r="BC1272" s="1"/>
      <c r="BD1272" s="1" t="s">
        <v>2992</v>
      </c>
      <c r="BE1272" s="1" t="s">
        <v>1036</v>
      </c>
      <c r="BF1272" s="3">
        <v>12</v>
      </c>
      <c r="BG1272" s="1" t="s">
        <v>1430</v>
      </c>
      <c r="BH1272" s="1" t="s">
        <v>1034</v>
      </c>
      <c r="BI1272" s="1" t="s">
        <v>1173</v>
      </c>
      <c r="BJ1272" s="1" t="s">
        <v>1429</v>
      </c>
      <c r="BK1272" s="1" t="s">
        <v>1428</v>
      </c>
      <c r="BL1272" s="1" t="s">
        <v>1108</v>
      </c>
      <c r="BM1272" s="1" t="s">
        <v>1107</v>
      </c>
      <c r="BN1272" s="1">
        <v>1</v>
      </c>
      <c r="BO1272" s="1" t="s">
        <v>3003</v>
      </c>
      <c r="BP1272" s="1"/>
      <c r="BQ1272" s="1"/>
      <c r="BR1272" s="1"/>
      <c r="BS1272" s="1" t="s">
        <v>1106</v>
      </c>
      <c r="BT1272" s="1"/>
      <c r="BU1272" s="1" t="s">
        <v>1170</v>
      </c>
      <c r="BV1272" s="1"/>
      <c r="BW1272" s="1" t="s">
        <v>1170</v>
      </c>
      <c r="BX1272" s="1" t="s">
        <v>1106</v>
      </c>
      <c r="BY1272" s="1" t="s">
        <v>1106</v>
      </c>
      <c r="BZ1272" s="1" t="s">
        <v>1106</v>
      </c>
      <c r="CA1272" s="1" t="s">
        <v>1106</v>
      </c>
      <c r="CB1272" s="1" t="s">
        <v>1106</v>
      </c>
      <c r="CC1272" s="1" t="s">
        <v>1170</v>
      </c>
      <c r="CD1272" s="1" t="s">
        <v>1106</v>
      </c>
      <c r="CE1272" s="1" t="s">
        <v>1106</v>
      </c>
      <c r="CF1272" s="1" t="s">
        <v>1106</v>
      </c>
      <c r="CG1272" s="1" t="s">
        <v>1106</v>
      </c>
      <c r="CH1272" s="1" t="s">
        <v>1106</v>
      </c>
      <c r="CI1272" s="2">
        <v>41411</v>
      </c>
      <c r="CJ1272" s="2">
        <v>38848</v>
      </c>
    </row>
    <row r="1273" spans="1:88" ht="30" x14ac:dyDescent="0.25">
      <c r="A1273" s="1">
        <v>505</v>
      </c>
      <c r="B1273" s="1" t="s">
        <v>841</v>
      </c>
      <c r="G1273" s="5">
        <v>505.1</v>
      </c>
      <c r="H1273" s="1" t="s">
        <v>2991</v>
      </c>
      <c r="I1273" s="1" t="s">
        <v>16</v>
      </c>
      <c r="J1273" s="1" t="s">
        <v>980</v>
      </c>
      <c r="K1273" s="1" t="s">
        <v>137</v>
      </c>
      <c r="L1273" s="1" t="s">
        <v>16</v>
      </c>
      <c r="M1273" s="1" t="s">
        <v>1413</v>
      </c>
      <c r="N1273" s="2">
        <v>37096</v>
      </c>
      <c r="P1273" s="1">
        <v>341428</v>
      </c>
      <c r="Q1273" s="1">
        <v>674860</v>
      </c>
      <c r="R1273" s="1">
        <v>66</v>
      </c>
      <c r="S1273" s="1" t="s">
        <v>1191</v>
      </c>
      <c r="T1273" s="1" t="s">
        <v>2989</v>
      </c>
      <c r="U1273" s="1">
        <v>0.1</v>
      </c>
      <c r="V1273" s="1" t="s">
        <v>1022</v>
      </c>
      <c r="W1273" s="1">
        <v>28.513000000000002</v>
      </c>
      <c r="X1273" s="1">
        <v>0.01</v>
      </c>
      <c r="Y1273" s="1" t="s">
        <v>1022</v>
      </c>
      <c r="Z1273" s="1">
        <v>1</v>
      </c>
      <c r="AA1273" s="1">
        <v>0</v>
      </c>
      <c r="AB1273" s="1">
        <v>0</v>
      </c>
      <c r="AC1273" s="1">
        <v>1</v>
      </c>
      <c r="AD1273" s="1">
        <v>0</v>
      </c>
      <c r="AE1273" s="1">
        <v>0</v>
      </c>
      <c r="AF1273" s="1">
        <v>0</v>
      </c>
      <c r="AG1273" s="1">
        <v>0</v>
      </c>
      <c r="AH1273" s="1">
        <v>0</v>
      </c>
      <c r="AI1273" s="1">
        <v>0</v>
      </c>
      <c r="AJ1273" s="1">
        <v>0</v>
      </c>
      <c r="AK1273" s="1">
        <v>1</v>
      </c>
      <c r="AL1273" s="1">
        <v>0</v>
      </c>
      <c r="AM1273" s="1">
        <v>0</v>
      </c>
      <c r="AN1273" s="1">
        <v>0</v>
      </c>
      <c r="AO1273" s="1">
        <v>0</v>
      </c>
      <c r="AP1273" s="1">
        <v>0</v>
      </c>
      <c r="AQ1273" s="1" t="s">
        <v>1251</v>
      </c>
      <c r="AR1273" s="1">
        <v>0</v>
      </c>
      <c r="AT1273" s="1" t="s">
        <v>16</v>
      </c>
      <c r="AU1273" s="1" t="s">
        <v>1162</v>
      </c>
      <c r="AV1273" s="1" t="s">
        <v>1019</v>
      </c>
      <c r="AW1273" s="1">
        <v>12</v>
      </c>
      <c r="AX1273" s="1">
        <v>12</v>
      </c>
      <c r="AY1273" s="1" t="s">
        <v>2988</v>
      </c>
      <c r="CI1273" s="2">
        <v>41411</v>
      </c>
    </row>
    <row r="1274" spans="1:88" ht="30" x14ac:dyDescent="0.25">
      <c r="A1274" s="1">
        <v>505</v>
      </c>
      <c r="B1274" s="1" t="s">
        <v>841</v>
      </c>
      <c r="G1274" s="5">
        <v>505.2</v>
      </c>
      <c r="H1274" s="1" t="s">
        <v>2990</v>
      </c>
      <c r="I1274" s="1" t="s">
        <v>16</v>
      </c>
      <c r="J1274" s="1" t="s">
        <v>980</v>
      </c>
      <c r="K1274" s="1" t="s">
        <v>137</v>
      </c>
      <c r="L1274" s="1" t="s">
        <v>16</v>
      </c>
      <c r="M1274" s="1" t="s">
        <v>1413</v>
      </c>
      <c r="N1274" s="2">
        <v>37096</v>
      </c>
      <c r="P1274" s="1">
        <v>341428</v>
      </c>
      <c r="Q1274" s="1">
        <v>674860</v>
      </c>
      <c r="R1274" s="1">
        <v>66</v>
      </c>
      <c r="S1274" s="1" t="s">
        <v>1191</v>
      </c>
      <c r="T1274" s="1" t="s">
        <v>2989</v>
      </c>
      <c r="U1274" s="1">
        <v>0.1</v>
      </c>
      <c r="V1274" s="1" t="s">
        <v>1022</v>
      </c>
      <c r="W1274" s="1">
        <v>28.513000000000002</v>
      </c>
      <c r="X1274" s="1">
        <v>0.01</v>
      </c>
      <c r="Y1274" s="1" t="s">
        <v>1022</v>
      </c>
      <c r="Z1274" s="1">
        <v>1</v>
      </c>
      <c r="AA1274" s="1">
        <v>0</v>
      </c>
      <c r="AB1274" s="1">
        <v>0</v>
      </c>
      <c r="AC1274" s="1">
        <v>1</v>
      </c>
      <c r="AD1274" s="1">
        <v>0</v>
      </c>
      <c r="AE1274" s="1">
        <v>0</v>
      </c>
      <c r="AF1274" s="1">
        <v>0</v>
      </c>
      <c r="AG1274" s="1">
        <v>0</v>
      </c>
      <c r="AH1274" s="1">
        <v>0</v>
      </c>
      <c r="AI1274" s="1">
        <v>0</v>
      </c>
      <c r="AJ1274" s="1">
        <v>0</v>
      </c>
      <c r="AK1274" s="1">
        <v>1</v>
      </c>
      <c r="AL1274" s="1">
        <v>0</v>
      </c>
      <c r="AM1274" s="1">
        <v>0</v>
      </c>
      <c r="AN1274" s="1">
        <v>0</v>
      </c>
      <c r="AO1274" s="1">
        <v>0</v>
      </c>
      <c r="AP1274" s="1">
        <v>0</v>
      </c>
      <c r="AQ1274" s="1" t="s">
        <v>1251</v>
      </c>
      <c r="AR1274" s="1">
        <v>0</v>
      </c>
      <c r="AT1274" s="1" t="s">
        <v>16</v>
      </c>
      <c r="AU1274" s="1" t="s">
        <v>1162</v>
      </c>
      <c r="AV1274" s="1" t="s">
        <v>1019</v>
      </c>
      <c r="AW1274" s="1">
        <v>12</v>
      </c>
      <c r="AX1274" s="1">
        <v>0</v>
      </c>
      <c r="AY1274" s="1" t="s">
        <v>2988</v>
      </c>
      <c r="CI1274" s="2">
        <v>41411</v>
      </c>
    </row>
    <row r="1275" spans="1:88" ht="30" x14ac:dyDescent="0.25">
      <c r="A1275" s="1">
        <v>506</v>
      </c>
      <c r="B1275" s="1" t="s">
        <v>842</v>
      </c>
      <c r="G1275" s="5">
        <v>506.1</v>
      </c>
      <c r="H1275" s="1" t="s">
        <v>2987</v>
      </c>
      <c r="I1275" s="1" t="s">
        <v>16</v>
      </c>
      <c r="J1275" s="1" t="s">
        <v>946</v>
      </c>
      <c r="K1275" s="1" t="s">
        <v>188</v>
      </c>
      <c r="L1275" s="1" t="s">
        <v>90</v>
      </c>
      <c r="M1275" s="1" t="s">
        <v>2433</v>
      </c>
      <c r="N1275" s="2">
        <v>37005</v>
      </c>
      <c r="O1275" s="1" t="s">
        <v>2986</v>
      </c>
      <c r="P1275" s="1">
        <v>374845</v>
      </c>
      <c r="Q1275" s="1">
        <v>401550</v>
      </c>
      <c r="R1275" s="1">
        <v>109</v>
      </c>
      <c r="S1275" s="1" t="s">
        <v>1140</v>
      </c>
      <c r="T1275" s="1" t="s">
        <v>2985</v>
      </c>
      <c r="U1275" s="1">
        <v>20</v>
      </c>
      <c r="V1275" s="1" t="s">
        <v>1194</v>
      </c>
      <c r="W1275" s="1">
        <v>52.48</v>
      </c>
      <c r="X1275" s="1">
        <v>0.01</v>
      </c>
      <c r="Y1275" s="1" t="s">
        <v>1022</v>
      </c>
      <c r="Z1275" s="1">
        <v>1</v>
      </c>
      <c r="AA1275" s="1">
        <v>0</v>
      </c>
      <c r="AB1275" s="1">
        <v>0</v>
      </c>
      <c r="AC1275" s="1">
        <v>0</v>
      </c>
      <c r="AD1275" s="1">
        <v>0</v>
      </c>
      <c r="AE1275" s="1">
        <v>0</v>
      </c>
      <c r="AF1275" s="1">
        <v>0</v>
      </c>
      <c r="AG1275" s="1">
        <v>0</v>
      </c>
      <c r="AH1275" s="1">
        <v>0</v>
      </c>
      <c r="AI1275" s="1">
        <v>0</v>
      </c>
      <c r="AJ1275" s="1">
        <v>0</v>
      </c>
      <c r="AK1275" s="1">
        <v>0</v>
      </c>
      <c r="AL1275" s="1">
        <v>0</v>
      </c>
      <c r="AM1275" s="1">
        <v>0</v>
      </c>
      <c r="AN1275" s="1">
        <v>0</v>
      </c>
      <c r="AO1275" s="1">
        <v>0</v>
      </c>
      <c r="AP1275" s="1">
        <v>0</v>
      </c>
      <c r="AQ1275" s="1" t="s">
        <v>1383</v>
      </c>
      <c r="AR1275" s="1">
        <v>0</v>
      </c>
      <c r="AT1275" s="1" t="s">
        <v>16</v>
      </c>
      <c r="AU1275" s="1" t="s">
        <v>1206</v>
      </c>
      <c r="AV1275" s="1" t="s">
        <v>1452</v>
      </c>
      <c r="AW1275" s="1">
        <v>4</v>
      </c>
      <c r="AX1275" s="1">
        <v>4</v>
      </c>
      <c r="CI1275" s="2">
        <v>41411</v>
      </c>
      <c r="CJ1275" s="2">
        <v>39881</v>
      </c>
    </row>
    <row r="1276" spans="1:88" ht="30" x14ac:dyDescent="0.25">
      <c r="A1276" s="1">
        <v>507</v>
      </c>
      <c r="B1276" s="1" t="s">
        <v>843</v>
      </c>
      <c r="G1276" s="5">
        <v>507.1</v>
      </c>
      <c r="H1276" s="1" t="s">
        <v>2981</v>
      </c>
      <c r="I1276" s="1" t="s">
        <v>16</v>
      </c>
      <c r="J1276" s="1" t="s">
        <v>1041</v>
      </c>
      <c r="K1276" s="1" t="s">
        <v>133</v>
      </c>
      <c r="L1276" s="1" t="s">
        <v>16</v>
      </c>
      <c r="M1276" s="1" t="s">
        <v>1413</v>
      </c>
      <c r="N1276" s="2">
        <v>37035</v>
      </c>
      <c r="P1276" s="1">
        <v>310378</v>
      </c>
      <c r="Q1276" s="1">
        <v>199353</v>
      </c>
      <c r="R1276" s="1">
        <v>171</v>
      </c>
      <c r="S1276" s="1" t="s">
        <v>1456</v>
      </c>
      <c r="T1276" s="1" t="s">
        <v>2984</v>
      </c>
      <c r="U1276" s="1">
        <v>10</v>
      </c>
      <c r="V1276" s="1" t="s">
        <v>1207</v>
      </c>
      <c r="W1276" s="1">
        <v>185</v>
      </c>
      <c r="X1276" s="1">
        <v>1</v>
      </c>
      <c r="Y1276" s="1" t="s">
        <v>1256</v>
      </c>
      <c r="Z1276" s="1">
        <v>1</v>
      </c>
      <c r="AA1276" s="1">
        <v>0</v>
      </c>
      <c r="AB1276" s="1">
        <v>0</v>
      </c>
      <c r="AC1276" s="1">
        <v>1</v>
      </c>
      <c r="AD1276" s="1">
        <v>0</v>
      </c>
      <c r="AE1276" s="1">
        <v>0</v>
      </c>
      <c r="AF1276" s="1">
        <v>0</v>
      </c>
      <c r="AG1276" s="1">
        <v>0</v>
      </c>
      <c r="AH1276" s="1">
        <v>0</v>
      </c>
      <c r="AI1276" s="1">
        <v>0</v>
      </c>
      <c r="AJ1276" s="1">
        <v>0</v>
      </c>
      <c r="AK1276" s="1">
        <v>1</v>
      </c>
      <c r="AL1276" s="1">
        <v>0</v>
      </c>
      <c r="AM1276" s="1">
        <v>0</v>
      </c>
      <c r="AN1276" s="1">
        <v>0</v>
      </c>
      <c r="AO1276" s="1">
        <v>0</v>
      </c>
      <c r="AP1276" s="1">
        <v>0</v>
      </c>
      <c r="AQ1276" s="1" t="s">
        <v>1251</v>
      </c>
      <c r="AR1276" s="1">
        <v>0</v>
      </c>
      <c r="AT1276" s="1" t="s">
        <v>16</v>
      </c>
      <c r="AU1276" s="1" t="s">
        <v>1206</v>
      </c>
      <c r="AV1276" s="1" t="s">
        <v>1417</v>
      </c>
      <c r="AW1276" s="1">
        <v>6</v>
      </c>
      <c r="AX1276" s="1">
        <v>6</v>
      </c>
      <c r="CI1276" s="2">
        <v>41411</v>
      </c>
    </row>
    <row r="1277" spans="1:88" ht="30" x14ac:dyDescent="0.25">
      <c r="A1277" s="1">
        <v>508</v>
      </c>
      <c r="B1277" s="1" t="s">
        <v>844</v>
      </c>
      <c r="G1277" s="5">
        <v>508.1</v>
      </c>
      <c r="H1277" s="1" t="s">
        <v>2983</v>
      </c>
      <c r="I1277" s="1" t="s">
        <v>16</v>
      </c>
      <c r="J1277" s="1" t="s">
        <v>1041</v>
      </c>
      <c r="K1277" s="1" t="s">
        <v>141</v>
      </c>
      <c r="L1277" s="1" t="s">
        <v>16</v>
      </c>
      <c r="M1277" s="1" t="s">
        <v>1413</v>
      </c>
      <c r="N1277" s="2">
        <v>37035</v>
      </c>
      <c r="P1277" s="1">
        <v>321970</v>
      </c>
      <c r="Q1277" s="1">
        <v>200565</v>
      </c>
      <c r="R1277" s="1">
        <v>171</v>
      </c>
      <c r="S1277" s="1" t="s">
        <v>1424</v>
      </c>
      <c r="T1277" s="1" t="s">
        <v>2982</v>
      </c>
      <c r="U1277" s="1">
        <v>10</v>
      </c>
      <c r="V1277" s="1" t="s">
        <v>1529</v>
      </c>
      <c r="W1277" s="1">
        <v>141</v>
      </c>
      <c r="X1277" s="1">
        <v>1</v>
      </c>
      <c r="Y1277" s="1" t="s">
        <v>1022</v>
      </c>
      <c r="Z1277" s="1">
        <v>1</v>
      </c>
      <c r="AA1277" s="1">
        <v>0</v>
      </c>
      <c r="AB1277" s="1">
        <v>0</v>
      </c>
      <c r="AC1277" s="1">
        <v>1</v>
      </c>
      <c r="AD1277" s="1">
        <v>0</v>
      </c>
      <c r="AE1277" s="1">
        <v>0</v>
      </c>
      <c r="AF1277" s="1">
        <v>0</v>
      </c>
      <c r="AG1277" s="1">
        <v>0</v>
      </c>
      <c r="AH1277" s="1">
        <v>0</v>
      </c>
      <c r="AI1277" s="1">
        <v>0</v>
      </c>
      <c r="AJ1277" s="1">
        <v>0</v>
      </c>
      <c r="AK1277" s="1">
        <v>1</v>
      </c>
      <c r="AL1277" s="1">
        <v>0</v>
      </c>
      <c r="AM1277" s="1">
        <v>0</v>
      </c>
      <c r="AN1277" s="1">
        <v>0</v>
      </c>
      <c r="AO1277" s="1">
        <v>0</v>
      </c>
      <c r="AP1277" s="1">
        <v>0</v>
      </c>
      <c r="AQ1277" s="1" t="s">
        <v>1251</v>
      </c>
      <c r="AR1277" s="1">
        <v>0</v>
      </c>
      <c r="AT1277" s="1" t="s">
        <v>16</v>
      </c>
      <c r="AU1277" s="1" t="s">
        <v>1206</v>
      </c>
      <c r="AV1277" s="1" t="s">
        <v>1019</v>
      </c>
      <c r="AW1277" s="1">
        <v>12</v>
      </c>
      <c r="AX1277" s="1">
        <v>12</v>
      </c>
      <c r="CI1277" s="2">
        <v>41411</v>
      </c>
    </row>
    <row r="1278" spans="1:88" ht="30" x14ac:dyDescent="0.25">
      <c r="A1278" s="1">
        <v>509</v>
      </c>
      <c r="B1278" s="1" t="s">
        <v>845</v>
      </c>
      <c r="G1278" s="5">
        <v>509.1</v>
      </c>
      <c r="H1278" s="1" t="s">
        <v>2981</v>
      </c>
      <c r="I1278" s="1" t="s">
        <v>16</v>
      </c>
      <c r="J1278" s="1" t="s">
        <v>1041</v>
      </c>
      <c r="K1278" s="1" t="s">
        <v>141</v>
      </c>
      <c r="L1278" s="1" t="s">
        <v>16</v>
      </c>
      <c r="M1278" s="1" t="s">
        <v>1413</v>
      </c>
      <c r="N1278" s="2">
        <v>37035</v>
      </c>
      <c r="P1278" s="1">
        <v>322609</v>
      </c>
      <c r="Q1278" s="1">
        <v>202099</v>
      </c>
      <c r="R1278" s="1">
        <v>171</v>
      </c>
      <c r="S1278" s="1" t="s">
        <v>1424</v>
      </c>
      <c r="T1278" s="1" t="s">
        <v>2980</v>
      </c>
      <c r="U1278" s="1">
        <v>20</v>
      </c>
      <c r="V1278" s="1" t="s">
        <v>1529</v>
      </c>
      <c r="W1278" s="1">
        <v>405</v>
      </c>
      <c r="X1278" s="1">
        <v>1</v>
      </c>
      <c r="Y1278" s="1" t="s">
        <v>1256</v>
      </c>
      <c r="Z1278" s="1">
        <v>1</v>
      </c>
      <c r="AA1278" s="1">
        <v>0</v>
      </c>
      <c r="AB1278" s="1">
        <v>0</v>
      </c>
      <c r="AC1278" s="1">
        <v>1</v>
      </c>
      <c r="AD1278" s="1">
        <v>0</v>
      </c>
      <c r="AE1278" s="1">
        <v>0</v>
      </c>
      <c r="AF1278" s="1">
        <v>0</v>
      </c>
      <c r="AG1278" s="1">
        <v>0</v>
      </c>
      <c r="AH1278" s="1">
        <v>0</v>
      </c>
      <c r="AI1278" s="1">
        <v>0</v>
      </c>
      <c r="AJ1278" s="1">
        <v>0</v>
      </c>
      <c r="AK1278" s="1">
        <v>1</v>
      </c>
      <c r="AL1278" s="1">
        <v>0</v>
      </c>
      <c r="AM1278" s="1">
        <v>0</v>
      </c>
      <c r="AN1278" s="1">
        <v>0</v>
      </c>
      <c r="AO1278" s="1">
        <v>0</v>
      </c>
      <c r="AP1278" s="1">
        <v>0</v>
      </c>
      <c r="AQ1278" s="1" t="s">
        <v>1251</v>
      </c>
      <c r="AR1278" s="1">
        <v>0</v>
      </c>
      <c r="AT1278" s="1" t="s">
        <v>16</v>
      </c>
      <c r="AU1278" s="1" t="s">
        <v>1206</v>
      </c>
      <c r="AV1278" s="1" t="s">
        <v>1417</v>
      </c>
      <c r="AW1278" s="1">
        <v>6</v>
      </c>
      <c r="AX1278" s="1">
        <v>6</v>
      </c>
      <c r="AY1278" s="1" t="s">
        <v>2979</v>
      </c>
      <c r="CI1278" s="2">
        <v>41411</v>
      </c>
    </row>
    <row r="1279" spans="1:88" ht="45" x14ac:dyDescent="0.25">
      <c r="A1279" s="1">
        <v>510</v>
      </c>
      <c r="B1279" s="1" t="s">
        <v>846</v>
      </c>
      <c r="G1279" s="5">
        <v>510.1</v>
      </c>
      <c r="H1279" s="1" t="s">
        <v>2977</v>
      </c>
      <c r="I1279" s="1" t="s">
        <v>16</v>
      </c>
      <c r="J1279" s="1" t="s">
        <v>1041</v>
      </c>
      <c r="K1279" s="1" t="s">
        <v>401</v>
      </c>
      <c r="L1279" s="1" t="s">
        <v>16</v>
      </c>
      <c r="M1279" s="1" t="s">
        <v>1413</v>
      </c>
      <c r="N1279" s="2">
        <v>37035</v>
      </c>
      <c r="P1279" s="1">
        <v>256877</v>
      </c>
      <c r="Q1279" s="1">
        <v>212089</v>
      </c>
      <c r="R1279" s="1">
        <v>159</v>
      </c>
      <c r="S1279" s="1" t="s">
        <v>1290</v>
      </c>
      <c r="T1279" s="1" t="s">
        <v>2978</v>
      </c>
      <c r="U1279" s="1">
        <v>20</v>
      </c>
      <c r="V1279" s="1" t="s">
        <v>1529</v>
      </c>
      <c r="W1279" s="1">
        <v>135</v>
      </c>
      <c r="X1279" s="1">
        <v>1</v>
      </c>
      <c r="Y1279" s="1" t="s">
        <v>1022</v>
      </c>
      <c r="Z1279" s="1">
        <v>1</v>
      </c>
      <c r="AA1279" s="1">
        <v>0</v>
      </c>
      <c r="AB1279" s="1">
        <v>0</v>
      </c>
      <c r="AC1279" s="1">
        <v>1</v>
      </c>
      <c r="AD1279" s="1">
        <v>0</v>
      </c>
      <c r="AE1279" s="1">
        <v>0</v>
      </c>
      <c r="AF1279" s="1">
        <v>0</v>
      </c>
      <c r="AG1279" s="1">
        <v>0</v>
      </c>
      <c r="AH1279" s="1">
        <v>0</v>
      </c>
      <c r="AI1279" s="1">
        <v>0</v>
      </c>
      <c r="AJ1279" s="1">
        <v>0</v>
      </c>
      <c r="AK1279" s="1">
        <v>1</v>
      </c>
      <c r="AL1279" s="1">
        <v>0</v>
      </c>
      <c r="AM1279" s="1">
        <v>0</v>
      </c>
      <c r="AN1279" s="1">
        <v>0</v>
      </c>
      <c r="AO1279" s="1">
        <v>0</v>
      </c>
      <c r="AP1279" s="1">
        <v>0</v>
      </c>
      <c r="AQ1279" s="1" t="s">
        <v>1251</v>
      </c>
      <c r="AR1279" s="1">
        <v>0</v>
      </c>
      <c r="AT1279" s="1" t="s">
        <v>16</v>
      </c>
      <c r="AU1279" s="1" t="s">
        <v>1206</v>
      </c>
      <c r="AV1279" s="1" t="s">
        <v>1417</v>
      </c>
      <c r="AW1279" s="1">
        <v>6</v>
      </c>
      <c r="AX1279" s="1">
        <v>6</v>
      </c>
      <c r="CI1279" s="2">
        <v>41411</v>
      </c>
    </row>
    <row r="1280" spans="1:88" ht="45" x14ac:dyDescent="0.25">
      <c r="A1280" s="1">
        <v>511</v>
      </c>
      <c r="B1280" s="1" t="s">
        <v>847</v>
      </c>
      <c r="G1280" s="5">
        <v>511.1</v>
      </c>
      <c r="H1280" s="1" t="s">
        <v>2977</v>
      </c>
      <c r="I1280" s="1" t="s">
        <v>16</v>
      </c>
      <c r="J1280" s="1" t="s">
        <v>1041</v>
      </c>
      <c r="K1280" s="1" t="s">
        <v>401</v>
      </c>
      <c r="L1280" s="1" t="s">
        <v>16</v>
      </c>
      <c r="M1280" s="1" t="s">
        <v>1413</v>
      </c>
      <c r="N1280" s="2">
        <v>37035</v>
      </c>
      <c r="P1280" s="1">
        <v>257917</v>
      </c>
      <c r="Q1280" s="1">
        <v>212462</v>
      </c>
      <c r="R1280" s="1">
        <v>159</v>
      </c>
      <c r="S1280" s="1" t="s">
        <v>1290</v>
      </c>
      <c r="T1280" s="1" t="s">
        <v>2976</v>
      </c>
      <c r="U1280" s="1">
        <v>10</v>
      </c>
      <c r="V1280" s="1" t="s">
        <v>1529</v>
      </c>
      <c r="W1280" s="1">
        <v>160</v>
      </c>
      <c r="X1280" s="1">
        <v>1</v>
      </c>
      <c r="Y1280" s="1" t="s">
        <v>1022</v>
      </c>
      <c r="Z1280" s="1">
        <v>1</v>
      </c>
      <c r="AA1280" s="1">
        <v>0</v>
      </c>
      <c r="AB1280" s="1">
        <v>0</v>
      </c>
      <c r="AC1280" s="1">
        <v>1</v>
      </c>
      <c r="AD1280" s="1">
        <v>0</v>
      </c>
      <c r="AE1280" s="1">
        <v>0</v>
      </c>
      <c r="AF1280" s="1">
        <v>0</v>
      </c>
      <c r="AG1280" s="1">
        <v>0</v>
      </c>
      <c r="AH1280" s="1">
        <v>0</v>
      </c>
      <c r="AI1280" s="1">
        <v>0</v>
      </c>
      <c r="AJ1280" s="1">
        <v>0</v>
      </c>
      <c r="AK1280" s="1">
        <v>1</v>
      </c>
      <c r="AL1280" s="1">
        <v>0</v>
      </c>
      <c r="AM1280" s="1">
        <v>0</v>
      </c>
      <c r="AN1280" s="1">
        <v>0</v>
      </c>
      <c r="AO1280" s="1">
        <v>0</v>
      </c>
      <c r="AP1280" s="1">
        <v>0</v>
      </c>
      <c r="AQ1280" s="1" t="s">
        <v>1251</v>
      </c>
      <c r="AR1280" s="1">
        <v>0</v>
      </c>
      <c r="AT1280" s="1" t="s">
        <v>16</v>
      </c>
      <c r="AU1280" s="1" t="s">
        <v>1206</v>
      </c>
      <c r="AV1280" s="1" t="s">
        <v>1417</v>
      </c>
      <c r="AW1280" s="1">
        <v>6</v>
      </c>
      <c r="AX1280" s="1">
        <v>6</v>
      </c>
      <c r="CI1280" s="2">
        <v>41411</v>
      </c>
    </row>
    <row r="1281" spans="1:88" ht="45" x14ac:dyDescent="0.25">
      <c r="A1281" s="1">
        <v>512</v>
      </c>
      <c r="B1281" s="1" t="s">
        <v>848</v>
      </c>
      <c r="F1281" s="1" t="s">
        <v>2975</v>
      </c>
      <c r="G1281" s="5">
        <v>512.1</v>
      </c>
      <c r="H1281" s="1" t="s">
        <v>1539</v>
      </c>
      <c r="I1281" s="1" t="s">
        <v>16</v>
      </c>
      <c r="J1281" s="1" t="s">
        <v>1041</v>
      </c>
      <c r="K1281" s="1" t="s">
        <v>221</v>
      </c>
      <c r="L1281" s="1" t="s">
        <v>93</v>
      </c>
      <c r="M1281" s="1" t="s">
        <v>1413</v>
      </c>
      <c r="N1281" s="2">
        <v>37035</v>
      </c>
      <c r="O1281" s="1" t="s">
        <v>2974</v>
      </c>
      <c r="P1281" s="1">
        <v>321223</v>
      </c>
      <c r="Q1281" s="1">
        <v>197453</v>
      </c>
      <c r="R1281" s="1">
        <v>171</v>
      </c>
      <c r="S1281" s="1" t="s">
        <v>1456</v>
      </c>
      <c r="T1281" s="1" t="s">
        <v>2973</v>
      </c>
      <c r="U1281" s="1">
        <v>10</v>
      </c>
      <c r="V1281" s="1" t="s">
        <v>1529</v>
      </c>
      <c r="W1281" s="1">
        <v>115</v>
      </c>
      <c r="X1281" s="1">
        <v>5</v>
      </c>
      <c r="Y1281" s="1" t="s">
        <v>1256</v>
      </c>
      <c r="Z1281" s="1">
        <v>1</v>
      </c>
      <c r="AA1281" s="1">
        <v>1</v>
      </c>
      <c r="AB1281" s="1">
        <v>0</v>
      </c>
      <c r="AC1281" s="1">
        <v>0</v>
      </c>
      <c r="AD1281" s="1">
        <v>0</v>
      </c>
      <c r="AE1281" s="1">
        <v>0</v>
      </c>
      <c r="AF1281" s="1">
        <v>0</v>
      </c>
      <c r="AG1281" s="1">
        <v>0</v>
      </c>
      <c r="AH1281" s="1">
        <v>1</v>
      </c>
      <c r="AI1281" s="1">
        <v>1</v>
      </c>
      <c r="AJ1281" s="1">
        <v>0</v>
      </c>
      <c r="AK1281" s="1">
        <v>0</v>
      </c>
      <c r="AL1281" s="1">
        <v>0</v>
      </c>
      <c r="AM1281" s="1">
        <v>0</v>
      </c>
      <c r="AN1281" s="1">
        <v>0</v>
      </c>
      <c r="AO1281" s="1">
        <v>0</v>
      </c>
      <c r="AP1281" s="1">
        <v>0</v>
      </c>
      <c r="AQ1281" s="1" t="s">
        <v>1580</v>
      </c>
      <c r="AR1281" s="1">
        <v>0</v>
      </c>
      <c r="AT1281" s="1" t="s">
        <v>16</v>
      </c>
      <c r="AU1281" s="1" t="s">
        <v>1206</v>
      </c>
      <c r="AV1281" s="1" t="s">
        <v>1452</v>
      </c>
      <c r="AW1281" s="1">
        <v>4</v>
      </c>
      <c r="AX1281" s="1">
        <v>4</v>
      </c>
      <c r="AZ1281" s="1" t="s">
        <v>1065</v>
      </c>
      <c r="BB1281" s="1" t="s">
        <v>2972</v>
      </c>
      <c r="BD1281" s="1" t="s">
        <v>1567</v>
      </c>
      <c r="BE1281" s="1" t="s">
        <v>1452</v>
      </c>
      <c r="BF1281" s="3">
        <v>4</v>
      </c>
      <c r="BG1281" s="1" t="s">
        <v>2971</v>
      </c>
      <c r="BH1281" s="1" t="s">
        <v>1034</v>
      </c>
      <c r="BI1281" s="1" t="s">
        <v>1173</v>
      </c>
      <c r="BJ1281" s="1" t="s">
        <v>1225</v>
      </c>
      <c r="BK1281" s="1" t="s">
        <v>1109</v>
      </c>
      <c r="BL1281" s="1" t="s">
        <v>1108</v>
      </c>
      <c r="BM1281" s="1" t="s">
        <v>1107</v>
      </c>
      <c r="BN1281" s="1">
        <v>1</v>
      </c>
      <c r="BT1281" s="1" t="s">
        <v>1106</v>
      </c>
      <c r="BU1281" s="1" t="s">
        <v>1266</v>
      </c>
      <c r="BW1281" s="1" t="s">
        <v>1266</v>
      </c>
      <c r="BX1281" s="1" t="s">
        <v>1383</v>
      </c>
      <c r="BY1281" s="1" t="s">
        <v>1383</v>
      </c>
      <c r="BZ1281" s="1" t="s">
        <v>1106</v>
      </c>
      <c r="CA1281" s="1" t="s">
        <v>1383</v>
      </c>
      <c r="CB1281" s="1" t="s">
        <v>1383</v>
      </c>
      <c r="CC1281" s="1" t="s">
        <v>1266</v>
      </c>
      <c r="CD1281" s="1" t="s">
        <v>1383</v>
      </c>
      <c r="CE1281" s="1" t="s">
        <v>1383</v>
      </c>
      <c r="CF1281" s="1" t="s">
        <v>1383</v>
      </c>
      <c r="CG1281" s="1" t="s">
        <v>1383</v>
      </c>
      <c r="CH1281" s="1" t="s">
        <v>1383</v>
      </c>
      <c r="CI1281" s="2">
        <v>41411</v>
      </c>
      <c r="CJ1281" s="2">
        <v>38718</v>
      </c>
    </row>
    <row r="1282" spans="1:88" ht="30" x14ac:dyDescent="0.25">
      <c r="A1282" s="1">
        <v>513</v>
      </c>
      <c r="B1282" s="1" t="s">
        <v>849</v>
      </c>
      <c r="F1282" s="1" t="s">
        <v>2966</v>
      </c>
      <c r="G1282" s="5">
        <v>513.1</v>
      </c>
      <c r="H1282" s="1" t="s">
        <v>2203</v>
      </c>
      <c r="I1282" s="1" t="s">
        <v>16</v>
      </c>
      <c r="J1282" s="1" t="s">
        <v>1041</v>
      </c>
      <c r="K1282" s="1" t="s">
        <v>221</v>
      </c>
      <c r="L1282" s="1" t="s">
        <v>16</v>
      </c>
      <c r="M1282" s="1" t="s">
        <v>1413</v>
      </c>
      <c r="N1282" s="2">
        <v>37035</v>
      </c>
      <c r="P1282" s="1">
        <v>323200</v>
      </c>
      <c r="Q1282" s="1">
        <v>191556</v>
      </c>
      <c r="R1282" s="1">
        <v>171</v>
      </c>
      <c r="S1282" s="1" t="s">
        <v>1456</v>
      </c>
      <c r="T1282" s="1" t="s">
        <v>2970</v>
      </c>
      <c r="U1282" s="1">
        <v>10</v>
      </c>
      <c r="V1282" s="1" t="s">
        <v>1529</v>
      </c>
      <c r="W1282" s="1">
        <v>0</v>
      </c>
      <c r="X1282" s="1">
        <v>20</v>
      </c>
      <c r="Z1282" s="1">
        <v>1</v>
      </c>
      <c r="AA1282" s="1">
        <v>1</v>
      </c>
      <c r="AB1282" s="1">
        <v>0</v>
      </c>
      <c r="AC1282" s="1">
        <v>0</v>
      </c>
      <c r="AD1282" s="1">
        <v>0</v>
      </c>
      <c r="AE1282" s="1">
        <v>0</v>
      </c>
      <c r="AF1282" s="1">
        <v>0</v>
      </c>
      <c r="AG1282" s="1">
        <v>0</v>
      </c>
      <c r="AH1282" s="1">
        <v>0</v>
      </c>
      <c r="AI1282" s="1">
        <v>1</v>
      </c>
      <c r="AJ1282" s="1">
        <v>0</v>
      </c>
      <c r="AK1282" s="1">
        <v>0</v>
      </c>
      <c r="AL1282" s="1">
        <v>0</v>
      </c>
      <c r="AM1282" s="1">
        <v>0</v>
      </c>
      <c r="AN1282" s="1">
        <v>0</v>
      </c>
      <c r="AO1282" s="1">
        <v>0</v>
      </c>
      <c r="AP1282" s="1">
        <v>0</v>
      </c>
      <c r="AQ1282" s="1" t="s">
        <v>1465</v>
      </c>
      <c r="AR1282" s="1">
        <v>0</v>
      </c>
      <c r="AT1282" s="1" t="s">
        <v>16</v>
      </c>
      <c r="AU1282" s="1" t="s">
        <v>1206</v>
      </c>
      <c r="AV1282" s="1" t="s">
        <v>1332</v>
      </c>
      <c r="AW1282" s="1">
        <v>2</v>
      </c>
      <c r="AX1282" s="1">
        <v>2</v>
      </c>
      <c r="AZ1282" s="1" t="s">
        <v>1065</v>
      </c>
      <c r="BB1282" s="1" t="s">
        <v>2969</v>
      </c>
      <c r="BD1282" s="1" t="s">
        <v>1567</v>
      </c>
      <c r="BE1282" s="1" t="s">
        <v>1387</v>
      </c>
      <c r="BG1282" s="1" t="s">
        <v>2968</v>
      </c>
      <c r="BH1282" s="1" t="s">
        <v>1034</v>
      </c>
      <c r="BI1282" s="1" t="s">
        <v>1173</v>
      </c>
      <c r="BJ1282" s="1" t="s">
        <v>1172</v>
      </c>
      <c r="BK1282" s="1" t="s">
        <v>1267</v>
      </c>
      <c r="BL1282" s="1" t="s">
        <v>1108</v>
      </c>
      <c r="BM1282" s="1" t="s">
        <v>1107</v>
      </c>
      <c r="BN1282" s="1">
        <v>1</v>
      </c>
      <c r="BO1282" s="1" t="s">
        <v>2967</v>
      </c>
      <c r="BW1282" s="1" t="s">
        <v>1383</v>
      </c>
      <c r="BX1282" s="1" t="s">
        <v>1383</v>
      </c>
      <c r="BY1282" s="1" t="s">
        <v>1383</v>
      </c>
      <c r="BZ1282" s="1" t="s">
        <v>1383</v>
      </c>
      <c r="CA1282" s="1" t="s">
        <v>1383</v>
      </c>
      <c r="CB1282" s="1" t="s">
        <v>1383</v>
      </c>
      <c r="CC1282" s="1" t="s">
        <v>1383</v>
      </c>
      <c r="CD1282" s="1" t="s">
        <v>1383</v>
      </c>
      <c r="CE1282" s="1" t="s">
        <v>1383</v>
      </c>
      <c r="CF1282" s="1" t="s">
        <v>1383</v>
      </c>
      <c r="CG1282" s="1" t="s">
        <v>1383</v>
      </c>
      <c r="CH1282" s="1" t="s">
        <v>1383</v>
      </c>
      <c r="CI1282" s="2">
        <v>41411</v>
      </c>
      <c r="CJ1282" s="2">
        <v>39881</v>
      </c>
    </row>
    <row r="1283" spans="1:88" ht="30" x14ac:dyDescent="0.25">
      <c r="A1283" s="1">
        <v>513</v>
      </c>
      <c r="B1283" s="1" t="s">
        <v>849</v>
      </c>
      <c r="F1283" s="1" t="s">
        <v>2966</v>
      </c>
      <c r="G1283" s="5">
        <v>513.20000000000005</v>
      </c>
      <c r="H1283" s="1" t="s">
        <v>2965</v>
      </c>
      <c r="I1283" s="1" t="s">
        <v>16</v>
      </c>
      <c r="J1283" s="1" t="s">
        <v>1041</v>
      </c>
      <c r="K1283" s="1" t="s">
        <v>221</v>
      </c>
      <c r="L1283" s="1" t="s">
        <v>16</v>
      </c>
      <c r="M1283" s="1" t="s">
        <v>1413</v>
      </c>
      <c r="N1283" s="2">
        <v>37035</v>
      </c>
      <c r="O1283" s="1" t="s">
        <v>2964</v>
      </c>
      <c r="P1283" s="1">
        <v>323149</v>
      </c>
      <c r="Q1283" s="1">
        <v>191501</v>
      </c>
      <c r="R1283" s="1">
        <v>171</v>
      </c>
      <c r="S1283" s="1" t="s">
        <v>1456</v>
      </c>
      <c r="T1283" s="1" t="s">
        <v>2963</v>
      </c>
      <c r="U1283" s="1">
        <v>5</v>
      </c>
      <c r="V1283" s="1" t="s">
        <v>1207</v>
      </c>
      <c r="W1283" s="1">
        <v>60</v>
      </c>
      <c r="X1283" s="1">
        <v>10</v>
      </c>
      <c r="Y1283" s="1" t="s">
        <v>1256</v>
      </c>
      <c r="Z1283" s="1">
        <v>1</v>
      </c>
      <c r="AA1283" s="1">
        <v>1</v>
      </c>
      <c r="AB1283" s="1">
        <v>0</v>
      </c>
      <c r="AC1283" s="1">
        <v>0</v>
      </c>
      <c r="AD1283" s="1">
        <v>0</v>
      </c>
      <c r="AE1283" s="1">
        <v>0</v>
      </c>
      <c r="AF1283" s="1">
        <v>0</v>
      </c>
      <c r="AG1283" s="1">
        <v>0</v>
      </c>
      <c r="AH1283" s="1">
        <v>1</v>
      </c>
      <c r="AI1283" s="1">
        <v>0</v>
      </c>
      <c r="AJ1283" s="1">
        <v>0</v>
      </c>
      <c r="AK1283" s="1">
        <v>0</v>
      </c>
      <c r="AL1283" s="1">
        <v>0</v>
      </c>
      <c r="AM1283" s="1">
        <v>0</v>
      </c>
      <c r="AN1283" s="1">
        <v>0</v>
      </c>
      <c r="AO1283" s="1">
        <v>0</v>
      </c>
      <c r="AP1283" s="1">
        <v>0</v>
      </c>
      <c r="AQ1283" s="1" t="s">
        <v>1617</v>
      </c>
      <c r="AR1283" s="1">
        <v>0</v>
      </c>
      <c r="AT1283" s="1" t="s">
        <v>16</v>
      </c>
      <c r="AU1283" s="1" t="s">
        <v>1206</v>
      </c>
      <c r="AV1283" s="1" t="s">
        <v>1332</v>
      </c>
      <c r="AW1283" s="1">
        <v>2</v>
      </c>
      <c r="AX1283" s="1">
        <v>0</v>
      </c>
      <c r="CI1283" s="2">
        <v>41411</v>
      </c>
      <c r="CJ1283" s="2">
        <v>39881</v>
      </c>
    </row>
    <row r="1284" spans="1:88" ht="30" x14ac:dyDescent="0.25">
      <c r="A1284" s="1">
        <v>514</v>
      </c>
      <c r="B1284" s="1" t="s">
        <v>850</v>
      </c>
      <c r="G1284" s="5">
        <v>514.1</v>
      </c>
      <c r="H1284" s="1" t="s">
        <v>1426</v>
      </c>
      <c r="I1284" s="1" t="s">
        <v>1620</v>
      </c>
      <c r="J1284" s="1" t="s">
        <v>995</v>
      </c>
      <c r="K1284" s="1" t="s">
        <v>170</v>
      </c>
      <c r="L1284" s="1" t="s">
        <v>16</v>
      </c>
      <c r="M1284" s="1" t="s">
        <v>1413</v>
      </c>
      <c r="N1284" s="2">
        <v>37075</v>
      </c>
      <c r="O1284" s="1" t="s">
        <v>2962</v>
      </c>
      <c r="P1284" s="1">
        <v>422897</v>
      </c>
      <c r="Q1284" s="1">
        <v>562584</v>
      </c>
      <c r="R1284" s="1">
        <v>88</v>
      </c>
      <c r="S1284" s="1" t="s">
        <v>1163</v>
      </c>
      <c r="T1284" s="1" t="s">
        <v>2961</v>
      </c>
      <c r="U1284" s="1">
        <v>20</v>
      </c>
      <c r="V1284" s="1" t="s">
        <v>1194</v>
      </c>
      <c r="W1284" s="1">
        <v>0</v>
      </c>
      <c r="X1284" s="1">
        <v>20</v>
      </c>
      <c r="Z1284" s="1">
        <v>0</v>
      </c>
      <c r="AA1284" s="1">
        <v>0</v>
      </c>
      <c r="AB1284" s="1">
        <v>0</v>
      </c>
      <c r="AC1284" s="1">
        <v>0</v>
      </c>
      <c r="AD1284" s="1">
        <v>0</v>
      </c>
      <c r="AE1284" s="1">
        <v>0</v>
      </c>
      <c r="AF1284" s="1">
        <v>0</v>
      </c>
      <c r="AG1284" s="1">
        <v>0</v>
      </c>
      <c r="AH1284" s="1">
        <v>0</v>
      </c>
      <c r="AI1284" s="1">
        <v>0</v>
      </c>
      <c r="AJ1284" s="1">
        <v>0</v>
      </c>
      <c r="AK1284" s="1">
        <v>1</v>
      </c>
      <c r="AL1284" s="1">
        <v>0</v>
      </c>
      <c r="AM1284" s="1">
        <v>0</v>
      </c>
      <c r="AN1284" s="1">
        <v>0</v>
      </c>
      <c r="AO1284" s="1">
        <v>0</v>
      </c>
      <c r="AP1284" s="1">
        <v>0</v>
      </c>
      <c r="AQ1284" s="1" t="s">
        <v>1333</v>
      </c>
      <c r="AR1284" s="1">
        <v>0</v>
      </c>
      <c r="AT1284" s="1" t="s">
        <v>1620</v>
      </c>
      <c r="AU1284" s="1" t="s">
        <v>1162</v>
      </c>
      <c r="AV1284" s="1" t="s">
        <v>1387</v>
      </c>
      <c r="AW1284" s="1">
        <v>0</v>
      </c>
      <c r="AX1284" s="1">
        <v>0</v>
      </c>
      <c r="AY1284" s="1" t="s">
        <v>2960</v>
      </c>
      <c r="CI1284" s="2">
        <v>41411</v>
      </c>
      <c r="CJ1284" s="2">
        <v>40501</v>
      </c>
    </row>
    <row r="1285" spans="1:88" ht="45" x14ac:dyDescent="0.25">
      <c r="A1285" s="1">
        <v>515</v>
      </c>
      <c r="B1285" s="1" t="s">
        <v>851</v>
      </c>
      <c r="G1285" s="5">
        <v>515.1</v>
      </c>
      <c r="H1285" s="1" t="s">
        <v>2955</v>
      </c>
      <c r="I1285" s="1" t="s">
        <v>16</v>
      </c>
      <c r="J1285" s="1" t="s">
        <v>1261</v>
      </c>
      <c r="K1285" s="1" t="s">
        <v>243</v>
      </c>
      <c r="L1285" s="1" t="s">
        <v>16</v>
      </c>
      <c r="M1285" s="1" t="s">
        <v>1413</v>
      </c>
      <c r="N1285" s="2">
        <v>37092</v>
      </c>
      <c r="P1285" s="1">
        <v>449940</v>
      </c>
      <c r="Q1285" s="1">
        <v>342694</v>
      </c>
      <c r="R1285" s="1">
        <v>129</v>
      </c>
      <c r="S1285" s="1" t="s">
        <v>1258</v>
      </c>
      <c r="T1285" s="1" t="s">
        <v>2959</v>
      </c>
      <c r="U1285" s="1">
        <v>10</v>
      </c>
      <c r="V1285" s="1" t="s">
        <v>1529</v>
      </c>
      <c r="W1285" s="1">
        <v>78.94</v>
      </c>
      <c r="X1285" s="1">
        <v>0.01</v>
      </c>
      <c r="Y1285" s="1" t="s">
        <v>1022</v>
      </c>
      <c r="Z1285" s="1">
        <v>1</v>
      </c>
      <c r="AA1285" s="1">
        <v>0</v>
      </c>
      <c r="AB1285" s="1">
        <v>0</v>
      </c>
      <c r="AC1285" s="1">
        <v>1</v>
      </c>
      <c r="AD1285" s="1">
        <v>0</v>
      </c>
      <c r="AE1285" s="1">
        <v>0</v>
      </c>
      <c r="AF1285" s="1">
        <v>0</v>
      </c>
      <c r="AG1285" s="1">
        <v>0</v>
      </c>
      <c r="AH1285" s="1">
        <v>0</v>
      </c>
      <c r="AI1285" s="1">
        <v>0</v>
      </c>
      <c r="AJ1285" s="1">
        <v>0</v>
      </c>
      <c r="AK1285" s="1">
        <v>1</v>
      </c>
      <c r="AL1285" s="1">
        <v>0</v>
      </c>
      <c r="AM1285" s="1">
        <v>0</v>
      </c>
      <c r="AN1285" s="1">
        <v>0</v>
      </c>
      <c r="AO1285" s="1">
        <v>0</v>
      </c>
      <c r="AP1285" s="1">
        <v>0</v>
      </c>
      <c r="AQ1285" s="1" t="s">
        <v>1251</v>
      </c>
      <c r="AR1285" s="1">
        <v>0</v>
      </c>
      <c r="AT1285" s="1" t="s">
        <v>16</v>
      </c>
      <c r="AU1285" s="1" t="s">
        <v>1206</v>
      </c>
      <c r="AV1285" s="1" t="s">
        <v>1452</v>
      </c>
      <c r="AW1285" s="1">
        <v>4</v>
      </c>
      <c r="AX1285" s="1">
        <v>4</v>
      </c>
      <c r="CI1285" s="2">
        <v>41411</v>
      </c>
    </row>
    <row r="1286" spans="1:88" ht="45" x14ac:dyDescent="0.25">
      <c r="A1286" s="1">
        <v>516</v>
      </c>
      <c r="B1286" s="1" t="s">
        <v>852</v>
      </c>
      <c r="G1286" s="5">
        <v>516.1</v>
      </c>
      <c r="H1286" s="1" t="s">
        <v>2955</v>
      </c>
      <c r="I1286" s="1" t="s">
        <v>16</v>
      </c>
      <c r="J1286" s="1" t="s">
        <v>1261</v>
      </c>
      <c r="K1286" s="1" t="s">
        <v>243</v>
      </c>
      <c r="L1286" s="1" t="s">
        <v>16</v>
      </c>
      <c r="M1286" s="1" t="s">
        <v>1413</v>
      </c>
      <c r="N1286" s="2">
        <v>37092</v>
      </c>
      <c r="P1286" s="1">
        <v>442603</v>
      </c>
      <c r="Q1286" s="1">
        <v>342404</v>
      </c>
      <c r="R1286" s="1">
        <v>129</v>
      </c>
      <c r="S1286" s="1" t="s">
        <v>1258</v>
      </c>
      <c r="T1286" s="1" t="s">
        <v>2958</v>
      </c>
      <c r="U1286" s="1">
        <v>10</v>
      </c>
      <c r="V1286" s="1" t="s">
        <v>1529</v>
      </c>
      <c r="W1286" s="1">
        <v>109.65</v>
      </c>
      <c r="X1286" s="1">
        <v>0.01</v>
      </c>
      <c r="Y1286" s="1" t="s">
        <v>1022</v>
      </c>
      <c r="Z1286" s="1">
        <v>1</v>
      </c>
      <c r="AA1286" s="1">
        <v>0</v>
      </c>
      <c r="AB1286" s="1">
        <v>0</v>
      </c>
      <c r="AC1286" s="1">
        <v>1</v>
      </c>
      <c r="AD1286" s="1">
        <v>0</v>
      </c>
      <c r="AE1286" s="1">
        <v>0</v>
      </c>
      <c r="AF1286" s="1">
        <v>0</v>
      </c>
      <c r="AG1286" s="1">
        <v>0</v>
      </c>
      <c r="AH1286" s="1">
        <v>0</v>
      </c>
      <c r="AI1286" s="1">
        <v>0</v>
      </c>
      <c r="AJ1286" s="1">
        <v>0</v>
      </c>
      <c r="AK1286" s="1">
        <v>1</v>
      </c>
      <c r="AL1286" s="1">
        <v>0</v>
      </c>
      <c r="AM1286" s="1">
        <v>0</v>
      </c>
      <c r="AN1286" s="1">
        <v>0</v>
      </c>
      <c r="AO1286" s="1">
        <v>0</v>
      </c>
      <c r="AP1286" s="1">
        <v>0</v>
      </c>
      <c r="AQ1286" s="1" t="s">
        <v>1251</v>
      </c>
      <c r="AR1286" s="1">
        <v>0</v>
      </c>
      <c r="AT1286" s="1" t="s">
        <v>16</v>
      </c>
      <c r="AU1286" s="1" t="s">
        <v>1206</v>
      </c>
      <c r="AV1286" s="1" t="s">
        <v>1452</v>
      </c>
      <c r="AW1286" s="1">
        <v>4</v>
      </c>
      <c r="AX1286" s="1">
        <v>4</v>
      </c>
      <c r="CI1286" s="2">
        <v>41411</v>
      </c>
    </row>
    <row r="1287" spans="1:88" ht="45" x14ac:dyDescent="0.25">
      <c r="A1287" s="1">
        <v>517</v>
      </c>
      <c r="B1287" s="1" t="s">
        <v>853</v>
      </c>
      <c r="G1287" s="5">
        <v>517.1</v>
      </c>
      <c r="H1287" s="1" t="s">
        <v>2957</v>
      </c>
      <c r="I1287" s="1" t="s">
        <v>16</v>
      </c>
      <c r="J1287" s="1" t="s">
        <v>1261</v>
      </c>
      <c r="K1287" s="1" t="s">
        <v>243</v>
      </c>
      <c r="L1287" s="1" t="s">
        <v>16</v>
      </c>
      <c r="M1287" s="1" t="s">
        <v>1413</v>
      </c>
      <c r="N1287" s="2">
        <v>37092</v>
      </c>
      <c r="P1287" s="1">
        <v>442480</v>
      </c>
      <c r="Q1287" s="1">
        <v>347318</v>
      </c>
      <c r="R1287" s="1">
        <v>129</v>
      </c>
      <c r="S1287" s="1" t="s">
        <v>1258</v>
      </c>
      <c r="T1287" s="1" t="s">
        <v>2956</v>
      </c>
      <c r="U1287" s="1">
        <v>10</v>
      </c>
      <c r="V1287" s="1" t="s">
        <v>1529</v>
      </c>
      <c r="W1287" s="1">
        <v>83.53</v>
      </c>
      <c r="X1287" s="1">
        <v>0.01</v>
      </c>
      <c r="Y1287" s="1" t="s">
        <v>1022</v>
      </c>
      <c r="Z1287" s="1">
        <v>1</v>
      </c>
      <c r="AA1287" s="1">
        <v>0</v>
      </c>
      <c r="AB1287" s="1">
        <v>0</v>
      </c>
      <c r="AC1287" s="1">
        <v>1</v>
      </c>
      <c r="AD1287" s="1">
        <v>0</v>
      </c>
      <c r="AE1287" s="1">
        <v>0</v>
      </c>
      <c r="AF1287" s="1">
        <v>0</v>
      </c>
      <c r="AG1287" s="1">
        <v>0</v>
      </c>
      <c r="AH1287" s="1">
        <v>0</v>
      </c>
      <c r="AI1287" s="1">
        <v>0</v>
      </c>
      <c r="AJ1287" s="1">
        <v>0</v>
      </c>
      <c r="AK1287" s="1">
        <v>1</v>
      </c>
      <c r="AL1287" s="1">
        <v>0</v>
      </c>
      <c r="AM1287" s="1">
        <v>0</v>
      </c>
      <c r="AN1287" s="1">
        <v>0</v>
      </c>
      <c r="AO1287" s="1">
        <v>0</v>
      </c>
      <c r="AP1287" s="1">
        <v>0</v>
      </c>
      <c r="AQ1287" s="1" t="s">
        <v>1251</v>
      </c>
      <c r="AR1287" s="1">
        <v>0</v>
      </c>
      <c r="AT1287" s="1" t="s">
        <v>16</v>
      </c>
      <c r="AU1287" s="1" t="s">
        <v>1206</v>
      </c>
      <c r="AV1287" s="1" t="s">
        <v>1452</v>
      </c>
      <c r="AW1287" s="1">
        <v>4</v>
      </c>
      <c r="AX1287" s="1">
        <v>4</v>
      </c>
      <c r="CI1287" s="2">
        <v>41411</v>
      </c>
    </row>
    <row r="1288" spans="1:88" ht="45" x14ac:dyDescent="0.25">
      <c r="A1288" s="1">
        <v>518</v>
      </c>
      <c r="B1288" s="1" t="s">
        <v>854</v>
      </c>
      <c r="G1288" s="5">
        <v>518.1</v>
      </c>
      <c r="H1288" s="1" t="s">
        <v>2955</v>
      </c>
      <c r="I1288" s="1" t="s">
        <v>16</v>
      </c>
      <c r="J1288" s="1" t="s">
        <v>1261</v>
      </c>
      <c r="K1288" s="1" t="s">
        <v>139</v>
      </c>
      <c r="L1288" s="1" t="s">
        <v>16</v>
      </c>
      <c r="M1288" s="1" t="s">
        <v>1413</v>
      </c>
      <c r="N1288" s="2">
        <v>37092</v>
      </c>
      <c r="P1288" s="1">
        <v>439676</v>
      </c>
      <c r="Q1288" s="1">
        <v>348468</v>
      </c>
      <c r="R1288" s="1">
        <v>119</v>
      </c>
      <c r="S1288" s="1" t="s">
        <v>1258</v>
      </c>
      <c r="T1288" s="1" t="s">
        <v>2954</v>
      </c>
      <c r="U1288" s="1">
        <v>10</v>
      </c>
      <c r="V1288" s="1" t="s">
        <v>1529</v>
      </c>
      <c r="W1288" s="1">
        <v>110.07</v>
      </c>
      <c r="X1288" s="1">
        <v>0.01</v>
      </c>
      <c r="Y1288" s="1" t="s">
        <v>1022</v>
      </c>
      <c r="Z1288" s="1">
        <v>1</v>
      </c>
      <c r="AA1288" s="1">
        <v>0</v>
      </c>
      <c r="AB1288" s="1">
        <v>0</v>
      </c>
      <c r="AC1288" s="1">
        <v>1</v>
      </c>
      <c r="AD1288" s="1">
        <v>0</v>
      </c>
      <c r="AE1288" s="1">
        <v>0</v>
      </c>
      <c r="AF1288" s="1">
        <v>0</v>
      </c>
      <c r="AG1288" s="1">
        <v>0</v>
      </c>
      <c r="AH1288" s="1">
        <v>0</v>
      </c>
      <c r="AI1288" s="1">
        <v>0</v>
      </c>
      <c r="AJ1288" s="1">
        <v>0</v>
      </c>
      <c r="AK1288" s="1">
        <v>1</v>
      </c>
      <c r="AL1288" s="1">
        <v>0</v>
      </c>
      <c r="AM1288" s="1">
        <v>0</v>
      </c>
      <c r="AN1288" s="1">
        <v>0</v>
      </c>
      <c r="AO1288" s="1">
        <v>0</v>
      </c>
      <c r="AP1288" s="1">
        <v>0</v>
      </c>
      <c r="AQ1288" s="1" t="s">
        <v>1251</v>
      </c>
      <c r="AR1288" s="1">
        <v>0</v>
      </c>
      <c r="AT1288" s="1" t="s">
        <v>16</v>
      </c>
      <c r="AU1288" s="1" t="s">
        <v>1206</v>
      </c>
      <c r="AV1288" s="1" t="s">
        <v>1452</v>
      </c>
      <c r="AW1288" s="1">
        <v>4</v>
      </c>
      <c r="AX1288" s="1">
        <v>4</v>
      </c>
      <c r="CI1288" s="2">
        <v>41411</v>
      </c>
    </row>
    <row r="1289" spans="1:88" ht="45" x14ac:dyDescent="0.25">
      <c r="A1289" s="1">
        <v>519</v>
      </c>
      <c r="B1289" s="1" t="s">
        <v>855</v>
      </c>
      <c r="G1289" s="5">
        <v>519.1</v>
      </c>
      <c r="H1289" s="1" t="s">
        <v>2953</v>
      </c>
      <c r="I1289" s="1" t="s">
        <v>16</v>
      </c>
      <c r="J1289" s="1" t="s">
        <v>1261</v>
      </c>
      <c r="K1289" s="1" t="s">
        <v>139</v>
      </c>
      <c r="L1289" s="1" t="s">
        <v>16</v>
      </c>
      <c r="M1289" s="1" t="s">
        <v>1413</v>
      </c>
      <c r="N1289" s="2">
        <v>37092</v>
      </c>
      <c r="O1289" s="1" t="s">
        <v>2952</v>
      </c>
      <c r="P1289" s="1">
        <v>439584</v>
      </c>
      <c r="Q1289" s="1">
        <v>348628</v>
      </c>
      <c r="R1289" s="1">
        <v>119</v>
      </c>
      <c r="S1289" s="1" t="s">
        <v>1258</v>
      </c>
      <c r="T1289" s="1" t="s">
        <v>2951</v>
      </c>
      <c r="U1289" s="1">
        <v>20</v>
      </c>
      <c r="V1289" s="1" t="s">
        <v>1194</v>
      </c>
      <c r="W1289" s="1">
        <v>0</v>
      </c>
      <c r="X1289" s="1">
        <v>20</v>
      </c>
      <c r="Z1289" s="1">
        <v>1</v>
      </c>
      <c r="AA1289" s="1">
        <v>0</v>
      </c>
      <c r="AB1289" s="1">
        <v>0</v>
      </c>
      <c r="AC1289" s="1">
        <v>0</v>
      </c>
      <c r="AD1289" s="1">
        <v>0</v>
      </c>
      <c r="AE1289" s="1">
        <v>0</v>
      </c>
      <c r="AF1289" s="1">
        <v>0</v>
      </c>
      <c r="AG1289" s="1">
        <v>0</v>
      </c>
      <c r="AH1289" s="1">
        <v>0</v>
      </c>
      <c r="AI1289" s="1">
        <v>0</v>
      </c>
      <c r="AJ1289" s="1">
        <v>0</v>
      </c>
      <c r="AK1289" s="1">
        <v>1</v>
      </c>
      <c r="AL1289" s="1">
        <v>0</v>
      </c>
      <c r="AM1289" s="1">
        <v>0</v>
      </c>
      <c r="AN1289" s="1">
        <v>0</v>
      </c>
      <c r="AO1289" s="1">
        <v>0</v>
      </c>
      <c r="AP1289" s="1">
        <v>0</v>
      </c>
      <c r="AQ1289" s="1" t="s">
        <v>1333</v>
      </c>
      <c r="AR1289" s="1">
        <v>0</v>
      </c>
      <c r="AT1289" s="1" t="s">
        <v>16</v>
      </c>
      <c r="AU1289" s="1" t="s">
        <v>1206</v>
      </c>
      <c r="AV1289" s="1" t="s">
        <v>1332</v>
      </c>
      <c r="AW1289" s="1">
        <v>2</v>
      </c>
      <c r="AX1289" s="1">
        <v>2</v>
      </c>
      <c r="CI1289" s="2">
        <v>41411</v>
      </c>
    </row>
    <row r="1290" spans="1:88" ht="30" x14ac:dyDescent="0.25">
      <c r="A1290" s="1">
        <v>520</v>
      </c>
      <c r="B1290" s="1" t="s">
        <v>856</v>
      </c>
      <c r="G1290" s="5">
        <v>520.1</v>
      </c>
      <c r="H1290" s="1" t="s">
        <v>2950</v>
      </c>
      <c r="I1290" s="1" t="s">
        <v>16</v>
      </c>
      <c r="J1290" s="1" t="s">
        <v>1261</v>
      </c>
      <c r="K1290" s="1" t="s">
        <v>514</v>
      </c>
      <c r="L1290" s="1" t="s">
        <v>16</v>
      </c>
      <c r="M1290" s="1" t="s">
        <v>1413</v>
      </c>
      <c r="N1290" s="2">
        <v>37092</v>
      </c>
      <c r="O1290" s="1" t="s">
        <v>2949</v>
      </c>
      <c r="P1290" s="1">
        <v>460350</v>
      </c>
      <c r="Q1290" s="1">
        <v>350185</v>
      </c>
      <c r="R1290" s="1">
        <v>120</v>
      </c>
      <c r="S1290" s="1" t="s">
        <v>1258</v>
      </c>
      <c r="T1290" s="1" t="s">
        <v>2948</v>
      </c>
      <c r="U1290" s="1">
        <v>5</v>
      </c>
      <c r="V1290" s="1" t="s">
        <v>1194</v>
      </c>
      <c r="W1290" s="1">
        <v>75</v>
      </c>
      <c r="X1290" s="1">
        <v>5</v>
      </c>
      <c r="Y1290" s="1" t="s">
        <v>1256</v>
      </c>
      <c r="Z1290" s="1">
        <v>1</v>
      </c>
      <c r="AA1290" s="1">
        <v>0</v>
      </c>
      <c r="AB1290" s="1">
        <v>0</v>
      </c>
      <c r="AC1290" s="1">
        <v>1</v>
      </c>
      <c r="AD1290" s="1">
        <v>0</v>
      </c>
      <c r="AE1290" s="1">
        <v>0</v>
      </c>
      <c r="AF1290" s="1">
        <v>0</v>
      </c>
      <c r="AG1290" s="1">
        <v>0</v>
      </c>
      <c r="AH1290" s="1">
        <v>0</v>
      </c>
      <c r="AI1290" s="1">
        <v>0</v>
      </c>
      <c r="AJ1290" s="1">
        <v>0</v>
      </c>
      <c r="AK1290" s="1">
        <v>1</v>
      </c>
      <c r="AL1290" s="1">
        <v>0</v>
      </c>
      <c r="AM1290" s="1">
        <v>0</v>
      </c>
      <c r="AN1290" s="1">
        <v>0</v>
      </c>
      <c r="AO1290" s="1">
        <v>0</v>
      </c>
      <c r="AP1290" s="1">
        <v>0</v>
      </c>
      <c r="AQ1290" s="1" t="s">
        <v>1251</v>
      </c>
      <c r="AR1290" s="1">
        <v>0</v>
      </c>
      <c r="AT1290" s="1" t="s">
        <v>16</v>
      </c>
      <c r="AU1290" s="1" t="s">
        <v>1206</v>
      </c>
      <c r="AV1290" s="1" t="s">
        <v>1019</v>
      </c>
      <c r="AW1290" s="1">
        <v>12</v>
      </c>
      <c r="AX1290" s="1">
        <v>12</v>
      </c>
      <c r="CI1290" s="2">
        <v>41411</v>
      </c>
    </row>
    <row r="1291" spans="1:88" ht="30" x14ac:dyDescent="0.25">
      <c r="A1291" s="1">
        <v>520</v>
      </c>
      <c r="B1291" s="1" t="s">
        <v>856</v>
      </c>
      <c r="G1291" s="5">
        <v>520.20000000000005</v>
      </c>
      <c r="H1291" s="1" t="s">
        <v>2947</v>
      </c>
      <c r="I1291" s="1" t="s">
        <v>16</v>
      </c>
      <c r="J1291" s="1" t="s">
        <v>1261</v>
      </c>
      <c r="K1291" s="1" t="s">
        <v>514</v>
      </c>
      <c r="L1291" s="1" t="s">
        <v>16</v>
      </c>
      <c r="M1291" s="1" t="s">
        <v>1413</v>
      </c>
      <c r="N1291" s="2">
        <v>37092</v>
      </c>
      <c r="O1291" s="1" t="s">
        <v>2946</v>
      </c>
      <c r="P1291" s="1">
        <v>460276</v>
      </c>
      <c r="Q1291" s="1">
        <v>350153</v>
      </c>
      <c r="R1291" s="1">
        <v>120</v>
      </c>
      <c r="S1291" s="1" t="s">
        <v>1258</v>
      </c>
      <c r="T1291" s="1" t="s">
        <v>2945</v>
      </c>
      <c r="U1291" s="1">
        <v>5</v>
      </c>
      <c r="V1291" s="1" t="s">
        <v>1194</v>
      </c>
      <c r="W1291" s="1">
        <v>72.5</v>
      </c>
      <c r="X1291" s="1">
        <v>0.1</v>
      </c>
      <c r="Y1291" s="1" t="s">
        <v>1194</v>
      </c>
      <c r="Z1291" s="1">
        <v>1</v>
      </c>
      <c r="AA1291" s="1">
        <v>0</v>
      </c>
      <c r="AB1291" s="1">
        <v>0</v>
      </c>
      <c r="AC1291" s="1">
        <v>0</v>
      </c>
      <c r="AD1291" s="1">
        <v>0</v>
      </c>
      <c r="AE1291" s="1">
        <v>0</v>
      </c>
      <c r="AF1291" s="1">
        <v>0</v>
      </c>
      <c r="AG1291" s="1">
        <v>0</v>
      </c>
      <c r="AH1291" s="1">
        <v>0</v>
      </c>
      <c r="AI1291" s="1">
        <v>0</v>
      </c>
      <c r="AJ1291" s="1">
        <v>0</v>
      </c>
      <c r="AK1291" s="1">
        <v>0</v>
      </c>
      <c r="AL1291" s="1">
        <v>0</v>
      </c>
      <c r="AM1291" s="1">
        <v>1</v>
      </c>
      <c r="AN1291" s="1">
        <v>0</v>
      </c>
      <c r="AO1291" s="1">
        <v>0</v>
      </c>
      <c r="AP1291" s="1">
        <v>0</v>
      </c>
      <c r="AQ1291" s="1" t="s">
        <v>2944</v>
      </c>
      <c r="AR1291" s="1">
        <v>0</v>
      </c>
      <c r="AT1291" s="1" t="s">
        <v>16</v>
      </c>
      <c r="AU1291" s="1" t="s">
        <v>1206</v>
      </c>
      <c r="AV1291" s="1" t="s">
        <v>1019</v>
      </c>
      <c r="AW1291" s="1">
        <v>12</v>
      </c>
      <c r="AX1291" s="1">
        <v>0</v>
      </c>
      <c r="CI1291" s="2">
        <v>41411</v>
      </c>
    </row>
    <row r="1292" spans="1:88" ht="45" x14ac:dyDescent="0.25">
      <c r="A1292" s="1">
        <v>521</v>
      </c>
      <c r="B1292" s="1" t="s">
        <v>857</v>
      </c>
      <c r="G1292" s="5">
        <v>521.1</v>
      </c>
      <c r="H1292" s="1" t="s">
        <v>2943</v>
      </c>
      <c r="I1292" s="1" t="s">
        <v>16</v>
      </c>
      <c r="J1292" s="1" t="s">
        <v>1261</v>
      </c>
      <c r="K1292" s="1" t="s">
        <v>139</v>
      </c>
      <c r="L1292" s="1" t="s">
        <v>16</v>
      </c>
      <c r="M1292" s="1" t="s">
        <v>1413</v>
      </c>
      <c r="N1292" s="2">
        <v>37092</v>
      </c>
      <c r="O1292" s="1" t="s">
        <v>2941</v>
      </c>
      <c r="P1292" s="1">
        <v>448354</v>
      </c>
      <c r="Q1292" s="1">
        <v>360170</v>
      </c>
      <c r="R1292" s="1">
        <v>120</v>
      </c>
      <c r="S1292" s="1" t="s">
        <v>1258</v>
      </c>
      <c r="T1292" s="1" t="s">
        <v>2940</v>
      </c>
      <c r="U1292" s="1">
        <v>30</v>
      </c>
      <c r="V1292" s="1" t="s">
        <v>1194</v>
      </c>
      <c r="W1292" s="1">
        <v>0</v>
      </c>
      <c r="X1292" s="1">
        <v>20</v>
      </c>
      <c r="Z1292" s="1">
        <v>1</v>
      </c>
      <c r="AA1292" s="1">
        <v>0</v>
      </c>
      <c r="AB1292" s="1">
        <v>0</v>
      </c>
      <c r="AC1292" s="1">
        <v>0</v>
      </c>
      <c r="AD1292" s="1">
        <v>0</v>
      </c>
      <c r="AE1292" s="1">
        <v>0</v>
      </c>
      <c r="AF1292" s="1">
        <v>0</v>
      </c>
      <c r="AG1292" s="1">
        <v>0</v>
      </c>
      <c r="AH1292" s="1">
        <v>0</v>
      </c>
      <c r="AI1292" s="1">
        <v>0</v>
      </c>
      <c r="AJ1292" s="1">
        <v>0</v>
      </c>
      <c r="AK1292" s="1">
        <v>1</v>
      </c>
      <c r="AL1292" s="1">
        <v>0</v>
      </c>
      <c r="AM1292" s="1">
        <v>0</v>
      </c>
      <c r="AN1292" s="1">
        <v>0</v>
      </c>
      <c r="AO1292" s="1">
        <v>0</v>
      </c>
      <c r="AP1292" s="1">
        <v>0</v>
      </c>
      <c r="AQ1292" s="1" t="s">
        <v>1333</v>
      </c>
      <c r="AR1292" s="1">
        <v>0</v>
      </c>
      <c r="AT1292" s="1" t="s">
        <v>16</v>
      </c>
      <c r="AU1292" s="1" t="s">
        <v>1206</v>
      </c>
      <c r="AV1292" s="1" t="s">
        <v>1332</v>
      </c>
      <c r="AW1292" s="1">
        <v>2</v>
      </c>
      <c r="AX1292" s="1">
        <v>2</v>
      </c>
      <c r="CI1292" s="2">
        <v>41411</v>
      </c>
    </row>
    <row r="1293" spans="1:88" ht="45" x14ac:dyDescent="0.25">
      <c r="A1293" s="1">
        <v>521</v>
      </c>
      <c r="B1293" s="1" t="s">
        <v>857</v>
      </c>
      <c r="G1293" s="5">
        <v>521.20000000000005</v>
      </c>
      <c r="H1293" s="1" t="s">
        <v>2942</v>
      </c>
      <c r="I1293" s="1" t="s">
        <v>16</v>
      </c>
      <c r="J1293" s="1" t="s">
        <v>1261</v>
      </c>
      <c r="K1293" s="1" t="s">
        <v>139</v>
      </c>
      <c r="L1293" s="1" t="s">
        <v>16</v>
      </c>
      <c r="M1293" s="1" t="s">
        <v>1413</v>
      </c>
      <c r="N1293" s="2">
        <v>37092</v>
      </c>
      <c r="O1293" s="1" t="s">
        <v>2941</v>
      </c>
      <c r="P1293" s="1">
        <v>448354</v>
      </c>
      <c r="Q1293" s="1">
        <v>360170</v>
      </c>
      <c r="R1293" s="1">
        <v>120</v>
      </c>
      <c r="S1293" s="1" t="s">
        <v>1258</v>
      </c>
      <c r="T1293" s="1" t="s">
        <v>2940</v>
      </c>
      <c r="U1293" s="1">
        <v>30</v>
      </c>
      <c r="V1293" s="1" t="s">
        <v>1194</v>
      </c>
      <c r="W1293" s="1">
        <v>0</v>
      </c>
      <c r="X1293" s="1">
        <v>20</v>
      </c>
      <c r="Z1293" s="1">
        <v>1</v>
      </c>
      <c r="AA1293" s="1">
        <v>0</v>
      </c>
      <c r="AB1293" s="1">
        <v>0</v>
      </c>
      <c r="AC1293" s="1">
        <v>0</v>
      </c>
      <c r="AD1293" s="1">
        <v>0</v>
      </c>
      <c r="AE1293" s="1">
        <v>0</v>
      </c>
      <c r="AF1293" s="1">
        <v>0</v>
      </c>
      <c r="AG1293" s="1">
        <v>0</v>
      </c>
      <c r="AH1293" s="1">
        <v>0</v>
      </c>
      <c r="AI1293" s="1">
        <v>0</v>
      </c>
      <c r="AJ1293" s="1">
        <v>0</v>
      </c>
      <c r="AK1293" s="1">
        <v>1</v>
      </c>
      <c r="AL1293" s="1">
        <v>0</v>
      </c>
      <c r="AM1293" s="1">
        <v>0</v>
      </c>
      <c r="AN1293" s="1">
        <v>0</v>
      </c>
      <c r="AO1293" s="1">
        <v>0</v>
      </c>
      <c r="AP1293" s="1">
        <v>0</v>
      </c>
      <c r="AQ1293" s="1" t="s">
        <v>1333</v>
      </c>
      <c r="AR1293" s="1">
        <v>0</v>
      </c>
      <c r="AT1293" s="1" t="s">
        <v>16</v>
      </c>
      <c r="AU1293" s="1" t="s">
        <v>1206</v>
      </c>
      <c r="AV1293" s="1" t="s">
        <v>1332</v>
      </c>
      <c r="AW1293" s="1">
        <v>2</v>
      </c>
      <c r="AX1293" s="1">
        <v>0</v>
      </c>
      <c r="CI1293" s="2">
        <v>41411</v>
      </c>
    </row>
    <row r="1294" spans="1:88" ht="30" x14ac:dyDescent="0.25">
      <c r="A1294" s="1">
        <v>522</v>
      </c>
      <c r="B1294" s="1" t="s">
        <v>858</v>
      </c>
      <c r="G1294" s="5">
        <v>522.1</v>
      </c>
      <c r="H1294" s="1" t="s">
        <v>1426</v>
      </c>
      <c r="I1294" s="1" t="s">
        <v>16</v>
      </c>
      <c r="J1294" s="1" t="s">
        <v>995</v>
      </c>
      <c r="K1294" s="1" t="s">
        <v>117</v>
      </c>
      <c r="L1294" s="1" t="s">
        <v>16</v>
      </c>
      <c r="M1294" s="1" t="s">
        <v>1413</v>
      </c>
      <c r="N1294" s="2">
        <v>37096</v>
      </c>
      <c r="O1294" s="1" t="s">
        <v>2939</v>
      </c>
      <c r="P1294" s="1">
        <v>420510</v>
      </c>
      <c r="Q1294" s="1">
        <v>535879</v>
      </c>
      <c r="R1294" s="1">
        <v>93</v>
      </c>
      <c r="S1294" s="1" t="s">
        <v>1163</v>
      </c>
      <c r="T1294" s="1" t="s">
        <v>2938</v>
      </c>
      <c r="U1294" s="1">
        <v>20</v>
      </c>
      <c r="V1294" s="1" t="s">
        <v>1529</v>
      </c>
      <c r="W1294" s="1">
        <v>0</v>
      </c>
      <c r="X1294" s="1">
        <v>20</v>
      </c>
      <c r="Z1294" s="1">
        <v>1</v>
      </c>
      <c r="AA1294" s="1">
        <v>0</v>
      </c>
      <c r="AB1294" s="1">
        <v>0</v>
      </c>
      <c r="AC1294" s="1">
        <v>0</v>
      </c>
      <c r="AD1294" s="1">
        <v>0</v>
      </c>
      <c r="AE1294" s="1">
        <v>0</v>
      </c>
      <c r="AF1294" s="1">
        <v>0</v>
      </c>
      <c r="AG1294" s="1">
        <v>0</v>
      </c>
      <c r="AH1294" s="1">
        <v>0</v>
      </c>
      <c r="AI1294" s="1">
        <v>0</v>
      </c>
      <c r="AJ1294" s="1">
        <v>0</v>
      </c>
      <c r="AK1294" s="1">
        <v>1</v>
      </c>
      <c r="AL1294" s="1">
        <v>0</v>
      </c>
      <c r="AM1294" s="1">
        <v>0</v>
      </c>
      <c r="AN1294" s="1">
        <v>0</v>
      </c>
      <c r="AO1294" s="1">
        <v>0</v>
      </c>
      <c r="AP1294" s="1">
        <v>0</v>
      </c>
      <c r="AQ1294" s="1" t="s">
        <v>1333</v>
      </c>
      <c r="AR1294" s="1">
        <v>0</v>
      </c>
      <c r="AT1294" s="1" t="s">
        <v>16</v>
      </c>
      <c r="AU1294" s="1" t="s">
        <v>1162</v>
      </c>
      <c r="AV1294" s="1" t="s">
        <v>1452</v>
      </c>
      <c r="AW1294" s="1">
        <v>4</v>
      </c>
      <c r="AX1294" s="1">
        <v>4</v>
      </c>
      <c r="CI1294" s="2">
        <v>41411</v>
      </c>
      <c r="CJ1294" s="2">
        <v>39881</v>
      </c>
    </row>
    <row r="1295" spans="1:88" ht="30" x14ac:dyDescent="0.25">
      <c r="A1295" s="1">
        <v>523</v>
      </c>
      <c r="B1295" s="1" t="s">
        <v>859</v>
      </c>
      <c r="G1295" s="5">
        <v>523.1</v>
      </c>
      <c r="H1295" s="1" t="s">
        <v>2937</v>
      </c>
      <c r="I1295" s="1" t="s">
        <v>16</v>
      </c>
      <c r="J1295" s="1" t="s">
        <v>995</v>
      </c>
      <c r="K1295" s="1" t="s">
        <v>117</v>
      </c>
      <c r="L1295" s="1" t="s">
        <v>16</v>
      </c>
      <c r="M1295" s="1" t="s">
        <v>2433</v>
      </c>
      <c r="N1295" s="2">
        <v>37173</v>
      </c>
      <c r="O1295" s="1" t="s">
        <v>2936</v>
      </c>
      <c r="P1295" s="1">
        <v>418210</v>
      </c>
      <c r="Q1295" s="1">
        <v>536360</v>
      </c>
      <c r="R1295" s="1">
        <v>92</v>
      </c>
      <c r="S1295" s="1" t="s">
        <v>1163</v>
      </c>
      <c r="T1295" s="1" t="s">
        <v>2935</v>
      </c>
      <c r="U1295" s="1">
        <v>50</v>
      </c>
      <c r="V1295" s="1" t="s">
        <v>1207</v>
      </c>
      <c r="W1295" s="1">
        <v>190</v>
      </c>
      <c r="X1295" s="1">
        <v>20</v>
      </c>
      <c r="Y1295" s="1" t="s">
        <v>1256</v>
      </c>
      <c r="Z1295" s="1">
        <v>1</v>
      </c>
      <c r="AA1295" s="1">
        <v>0</v>
      </c>
      <c r="AB1295" s="1">
        <v>0</v>
      </c>
      <c r="AC1295" s="1">
        <v>0</v>
      </c>
      <c r="AD1295" s="1">
        <v>0</v>
      </c>
      <c r="AE1295" s="1">
        <v>0</v>
      </c>
      <c r="AF1295" s="1">
        <v>0</v>
      </c>
      <c r="AG1295" s="1">
        <v>0</v>
      </c>
      <c r="AH1295" s="1">
        <v>0</v>
      </c>
      <c r="AI1295" s="1">
        <v>0</v>
      </c>
      <c r="AJ1295" s="1">
        <v>0</v>
      </c>
      <c r="AK1295" s="1">
        <v>1</v>
      </c>
      <c r="AL1295" s="1">
        <v>0</v>
      </c>
      <c r="AM1295" s="1">
        <v>0</v>
      </c>
      <c r="AN1295" s="1">
        <v>0</v>
      </c>
      <c r="AO1295" s="1">
        <v>0</v>
      </c>
      <c r="AP1295" s="1">
        <v>0</v>
      </c>
      <c r="AQ1295" s="1" t="s">
        <v>1333</v>
      </c>
      <c r="AR1295" s="1">
        <v>0</v>
      </c>
      <c r="AT1295" s="1" t="s">
        <v>16</v>
      </c>
      <c r="AU1295" s="1" t="s">
        <v>1162</v>
      </c>
      <c r="AV1295" s="1" t="s">
        <v>1452</v>
      </c>
      <c r="AW1295" s="1">
        <v>4</v>
      </c>
      <c r="AX1295" s="1">
        <v>4</v>
      </c>
      <c r="CI1295" s="2">
        <v>41411</v>
      </c>
      <c r="CJ1295" s="2">
        <v>39881</v>
      </c>
    </row>
    <row r="1296" spans="1:88" ht="30" x14ac:dyDescent="0.25">
      <c r="A1296" s="1">
        <v>524</v>
      </c>
      <c r="B1296" s="1" t="s">
        <v>860</v>
      </c>
      <c r="G1296" s="5">
        <v>524.20000000000005</v>
      </c>
      <c r="H1296" s="1" t="s">
        <v>2931</v>
      </c>
      <c r="I1296" s="1" t="s">
        <v>16</v>
      </c>
      <c r="J1296" s="1" t="s">
        <v>995</v>
      </c>
      <c r="K1296" s="1" t="s">
        <v>117</v>
      </c>
      <c r="L1296" s="1" t="s">
        <v>90</v>
      </c>
      <c r="M1296" s="1" t="s">
        <v>2433</v>
      </c>
      <c r="N1296" s="2">
        <v>37173</v>
      </c>
      <c r="P1296" s="1">
        <v>419165</v>
      </c>
      <c r="Q1296" s="1">
        <v>533540</v>
      </c>
      <c r="R1296" s="1">
        <v>92</v>
      </c>
      <c r="S1296" s="1" t="s">
        <v>1163</v>
      </c>
      <c r="T1296" s="1" t="s">
        <v>2930</v>
      </c>
      <c r="U1296" s="1">
        <v>20</v>
      </c>
      <c r="V1296" s="1" t="s">
        <v>1529</v>
      </c>
      <c r="W1296" s="1">
        <v>0</v>
      </c>
      <c r="X1296" s="1">
        <v>20</v>
      </c>
      <c r="Z1296" s="1">
        <v>1</v>
      </c>
      <c r="AA1296" s="1">
        <v>0</v>
      </c>
      <c r="AB1296" s="1">
        <v>0</v>
      </c>
      <c r="AC1296" s="1">
        <v>0</v>
      </c>
      <c r="AD1296" s="1">
        <v>0</v>
      </c>
      <c r="AE1296" s="1">
        <v>0</v>
      </c>
      <c r="AF1296" s="1">
        <v>0</v>
      </c>
      <c r="AG1296" s="1">
        <v>0</v>
      </c>
      <c r="AH1296" s="1">
        <v>0</v>
      </c>
      <c r="AI1296" s="1">
        <v>0</v>
      </c>
      <c r="AJ1296" s="1">
        <v>0</v>
      </c>
      <c r="AK1296" s="1">
        <v>1</v>
      </c>
      <c r="AL1296" s="1">
        <v>0</v>
      </c>
      <c r="AM1296" s="1">
        <v>0</v>
      </c>
      <c r="AN1296" s="1">
        <v>0</v>
      </c>
      <c r="AO1296" s="1">
        <v>0</v>
      </c>
      <c r="AP1296" s="1">
        <v>0</v>
      </c>
      <c r="AQ1296" s="1" t="s">
        <v>1333</v>
      </c>
      <c r="AR1296" s="1">
        <v>0</v>
      </c>
      <c r="AT1296" s="1" t="s">
        <v>16</v>
      </c>
      <c r="AU1296" s="1" t="s">
        <v>1162</v>
      </c>
      <c r="AV1296" s="1" t="s">
        <v>1019</v>
      </c>
      <c r="AW1296" s="1">
        <v>12</v>
      </c>
      <c r="AX1296" s="1">
        <v>0</v>
      </c>
      <c r="CI1296" s="2">
        <v>41411</v>
      </c>
    </row>
    <row r="1297" spans="1:88" ht="30" x14ac:dyDescent="0.25">
      <c r="A1297" s="1">
        <v>524</v>
      </c>
      <c r="B1297" s="1" t="s">
        <v>860</v>
      </c>
      <c r="G1297" s="5">
        <v>524.1</v>
      </c>
      <c r="H1297" s="1" t="s">
        <v>2934</v>
      </c>
      <c r="I1297" s="1" t="s">
        <v>16</v>
      </c>
      <c r="J1297" s="1" t="s">
        <v>995</v>
      </c>
      <c r="K1297" s="1" t="s">
        <v>117</v>
      </c>
      <c r="L1297" s="1" t="s">
        <v>90</v>
      </c>
      <c r="M1297" s="1" t="s">
        <v>2433</v>
      </c>
      <c r="N1297" s="2">
        <v>37173</v>
      </c>
      <c r="O1297" s="1" t="s">
        <v>2933</v>
      </c>
      <c r="P1297" s="1">
        <v>419159</v>
      </c>
      <c r="Q1297" s="1">
        <v>533557</v>
      </c>
      <c r="R1297" s="1">
        <v>92</v>
      </c>
      <c r="S1297" s="1" t="s">
        <v>1163</v>
      </c>
      <c r="T1297" s="1" t="s">
        <v>2932</v>
      </c>
      <c r="U1297" s="1">
        <v>20</v>
      </c>
      <c r="V1297" s="1" t="s">
        <v>1529</v>
      </c>
      <c r="W1297" s="1">
        <v>0</v>
      </c>
      <c r="X1297" s="1">
        <v>20</v>
      </c>
      <c r="Z1297" s="1">
        <v>1</v>
      </c>
      <c r="AA1297" s="1">
        <v>0</v>
      </c>
      <c r="AB1297" s="1">
        <v>0</v>
      </c>
      <c r="AC1297" s="1">
        <v>0</v>
      </c>
      <c r="AD1297" s="1">
        <v>0</v>
      </c>
      <c r="AE1297" s="1">
        <v>0</v>
      </c>
      <c r="AF1297" s="1">
        <v>0</v>
      </c>
      <c r="AG1297" s="1">
        <v>0</v>
      </c>
      <c r="AH1297" s="1">
        <v>0</v>
      </c>
      <c r="AI1297" s="1">
        <v>0</v>
      </c>
      <c r="AJ1297" s="1">
        <v>0</v>
      </c>
      <c r="AK1297" s="1">
        <v>1</v>
      </c>
      <c r="AL1297" s="1">
        <v>0</v>
      </c>
      <c r="AM1297" s="1">
        <v>0</v>
      </c>
      <c r="AN1297" s="1">
        <v>0</v>
      </c>
      <c r="AO1297" s="1">
        <v>0</v>
      </c>
      <c r="AP1297" s="1">
        <v>0</v>
      </c>
      <c r="AQ1297" s="1" t="s">
        <v>1333</v>
      </c>
      <c r="AR1297" s="1">
        <v>0</v>
      </c>
      <c r="AT1297" s="1" t="s">
        <v>16</v>
      </c>
      <c r="AU1297" s="1" t="s">
        <v>1162</v>
      </c>
      <c r="AV1297" s="1" t="s">
        <v>1019</v>
      </c>
      <c r="AW1297" s="1">
        <v>12</v>
      </c>
      <c r="AX1297" s="1">
        <v>12</v>
      </c>
      <c r="CI1297" s="2">
        <v>41411</v>
      </c>
    </row>
    <row r="1298" spans="1:88" ht="30" x14ac:dyDescent="0.25">
      <c r="A1298" s="1">
        <v>525</v>
      </c>
      <c r="B1298" s="1" t="s">
        <v>861</v>
      </c>
      <c r="G1298" s="5">
        <v>525.20000000000005</v>
      </c>
      <c r="H1298" s="1" t="s">
        <v>1884</v>
      </c>
      <c r="I1298" s="1" t="s">
        <v>16</v>
      </c>
      <c r="J1298" s="1" t="s">
        <v>995</v>
      </c>
      <c r="K1298" s="1" t="s">
        <v>117</v>
      </c>
      <c r="L1298" s="1" t="s">
        <v>90</v>
      </c>
      <c r="M1298" s="1" t="s">
        <v>2433</v>
      </c>
      <c r="N1298" s="2">
        <v>37173</v>
      </c>
      <c r="O1298" s="1" t="s">
        <v>2927</v>
      </c>
      <c r="P1298" s="1">
        <v>419341</v>
      </c>
      <c r="Q1298" s="1">
        <v>533014</v>
      </c>
      <c r="R1298" s="1">
        <v>92</v>
      </c>
      <c r="S1298" s="1" t="s">
        <v>1163</v>
      </c>
      <c r="T1298" s="1" t="s">
        <v>2926</v>
      </c>
      <c r="U1298" s="1">
        <v>10</v>
      </c>
      <c r="V1298" s="1" t="s">
        <v>1194</v>
      </c>
      <c r="W1298" s="1">
        <v>100</v>
      </c>
      <c r="X1298" s="1">
        <v>5</v>
      </c>
      <c r="Y1298" s="1" t="s">
        <v>1256</v>
      </c>
      <c r="Z1298" s="1">
        <v>1</v>
      </c>
      <c r="AA1298" s="1">
        <v>0</v>
      </c>
      <c r="AB1298" s="1">
        <v>0</v>
      </c>
      <c r="AC1298" s="1">
        <v>0</v>
      </c>
      <c r="AD1298" s="1">
        <v>0</v>
      </c>
      <c r="AE1298" s="1">
        <v>0</v>
      </c>
      <c r="AF1298" s="1">
        <v>0</v>
      </c>
      <c r="AG1298" s="1">
        <v>0</v>
      </c>
      <c r="AH1298" s="1">
        <v>0</v>
      </c>
      <c r="AI1298" s="1">
        <v>0</v>
      </c>
      <c r="AJ1298" s="1">
        <v>0</v>
      </c>
      <c r="AK1298" s="1">
        <v>1</v>
      </c>
      <c r="AL1298" s="1">
        <v>0</v>
      </c>
      <c r="AM1298" s="1">
        <v>0</v>
      </c>
      <c r="AN1298" s="1">
        <v>0</v>
      </c>
      <c r="AO1298" s="1">
        <v>0</v>
      </c>
      <c r="AP1298" s="1">
        <v>0</v>
      </c>
      <c r="AQ1298" s="1" t="s">
        <v>1333</v>
      </c>
      <c r="AR1298" s="1">
        <v>0</v>
      </c>
      <c r="AT1298" s="1" t="s">
        <v>16</v>
      </c>
      <c r="AU1298" s="1" t="s">
        <v>1162</v>
      </c>
      <c r="AV1298" s="1" t="s">
        <v>1332</v>
      </c>
      <c r="AW1298" s="1">
        <v>2</v>
      </c>
      <c r="AX1298" s="1">
        <v>0</v>
      </c>
      <c r="CI1298" s="2">
        <v>41411</v>
      </c>
      <c r="CJ1298" s="2">
        <v>39881</v>
      </c>
    </row>
    <row r="1299" spans="1:88" ht="30" x14ac:dyDescent="0.25">
      <c r="A1299" s="1">
        <v>525</v>
      </c>
      <c r="B1299" s="1" t="s">
        <v>861</v>
      </c>
      <c r="G1299" s="5">
        <v>525.1</v>
      </c>
      <c r="H1299" s="1" t="s">
        <v>1887</v>
      </c>
      <c r="I1299" s="1" t="s">
        <v>16</v>
      </c>
      <c r="J1299" s="1" t="s">
        <v>995</v>
      </c>
      <c r="K1299" s="1" t="s">
        <v>117</v>
      </c>
      <c r="L1299" s="1" t="s">
        <v>90</v>
      </c>
      <c r="M1299" s="1" t="s">
        <v>2433</v>
      </c>
      <c r="N1299" s="2">
        <v>37173</v>
      </c>
      <c r="O1299" s="1" t="s">
        <v>2929</v>
      </c>
      <c r="P1299" s="1">
        <v>419338</v>
      </c>
      <c r="Q1299" s="1">
        <v>533043</v>
      </c>
      <c r="R1299" s="1">
        <v>92</v>
      </c>
      <c r="S1299" s="1" t="s">
        <v>1163</v>
      </c>
      <c r="T1299" s="1" t="s">
        <v>2928</v>
      </c>
      <c r="U1299" s="1">
        <v>10</v>
      </c>
      <c r="V1299" s="1" t="s">
        <v>1194</v>
      </c>
      <c r="W1299" s="1">
        <v>100</v>
      </c>
      <c r="X1299" s="1">
        <v>5</v>
      </c>
      <c r="Y1299" s="1" t="s">
        <v>1256</v>
      </c>
      <c r="Z1299" s="1">
        <v>1</v>
      </c>
      <c r="AA1299" s="1">
        <v>0</v>
      </c>
      <c r="AB1299" s="1">
        <v>0</v>
      </c>
      <c r="AC1299" s="1">
        <v>1</v>
      </c>
      <c r="AD1299" s="1">
        <v>0</v>
      </c>
      <c r="AE1299" s="1">
        <v>0</v>
      </c>
      <c r="AF1299" s="1">
        <v>0</v>
      </c>
      <c r="AG1299" s="1">
        <v>0</v>
      </c>
      <c r="AH1299" s="1">
        <v>0</v>
      </c>
      <c r="AI1299" s="1">
        <v>0</v>
      </c>
      <c r="AJ1299" s="1">
        <v>0</v>
      </c>
      <c r="AK1299" s="1">
        <v>1</v>
      </c>
      <c r="AL1299" s="1">
        <v>0</v>
      </c>
      <c r="AM1299" s="1">
        <v>0</v>
      </c>
      <c r="AN1299" s="1">
        <v>0</v>
      </c>
      <c r="AO1299" s="1">
        <v>0</v>
      </c>
      <c r="AP1299" s="1">
        <v>0</v>
      </c>
      <c r="AQ1299" s="1" t="s">
        <v>1251</v>
      </c>
      <c r="AR1299" s="1">
        <v>0</v>
      </c>
      <c r="AT1299" s="1" t="s">
        <v>16</v>
      </c>
      <c r="AU1299" s="1" t="s">
        <v>1162</v>
      </c>
      <c r="AV1299" s="1" t="s">
        <v>1332</v>
      </c>
      <c r="AW1299" s="1">
        <v>2</v>
      </c>
      <c r="AX1299" s="1">
        <v>2</v>
      </c>
      <c r="CI1299" s="2">
        <v>41411</v>
      </c>
      <c r="CJ1299" s="2">
        <v>39881</v>
      </c>
    </row>
    <row r="1300" spans="1:88" ht="30" x14ac:dyDescent="0.25">
      <c r="A1300" s="1">
        <v>526</v>
      </c>
      <c r="B1300" s="1" t="s">
        <v>862</v>
      </c>
      <c r="G1300" s="5">
        <v>526.1</v>
      </c>
      <c r="H1300" s="1" t="s">
        <v>2925</v>
      </c>
      <c r="I1300" s="1" t="s">
        <v>16</v>
      </c>
      <c r="J1300" s="1" t="s">
        <v>980</v>
      </c>
      <c r="K1300" s="1" t="s">
        <v>155</v>
      </c>
      <c r="L1300" s="1" t="s">
        <v>90</v>
      </c>
      <c r="M1300" s="1" t="s">
        <v>1413</v>
      </c>
      <c r="N1300" s="2">
        <v>37104</v>
      </c>
      <c r="O1300" s="1" t="s">
        <v>2924</v>
      </c>
      <c r="P1300" s="1">
        <v>330175</v>
      </c>
      <c r="Q1300" s="1">
        <v>692896</v>
      </c>
      <c r="R1300" s="1">
        <v>59</v>
      </c>
      <c r="S1300" s="1" t="s">
        <v>1191</v>
      </c>
      <c r="T1300" s="1" t="s">
        <v>2923</v>
      </c>
      <c r="U1300" s="1">
        <v>20</v>
      </c>
      <c r="V1300" s="1" t="s">
        <v>1194</v>
      </c>
      <c r="W1300" s="1">
        <v>0</v>
      </c>
      <c r="X1300" s="1">
        <v>20</v>
      </c>
      <c r="Z1300" s="1">
        <v>1</v>
      </c>
      <c r="AA1300" s="1">
        <v>0</v>
      </c>
      <c r="AB1300" s="1">
        <v>0</v>
      </c>
      <c r="AC1300" s="1">
        <v>0</v>
      </c>
      <c r="AD1300" s="1">
        <v>0</v>
      </c>
      <c r="AE1300" s="1">
        <v>0</v>
      </c>
      <c r="AF1300" s="1">
        <v>0</v>
      </c>
      <c r="AG1300" s="1">
        <v>0</v>
      </c>
      <c r="AH1300" s="1">
        <v>0</v>
      </c>
      <c r="AI1300" s="1">
        <v>0</v>
      </c>
      <c r="AJ1300" s="1">
        <v>0</v>
      </c>
      <c r="AK1300" s="1">
        <v>1</v>
      </c>
      <c r="AL1300" s="1">
        <v>0</v>
      </c>
      <c r="AM1300" s="1">
        <v>0</v>
      </c>
      <c r="AN1300" s="1">
        <v>0</v>
      </c>
      <c r="AO1300" s="1">
        <v>0</v>
      </c>
      <c r="AP1300" s="1">
        <v>0</v>
      </c>
      <c r="AQ1300" s="1" t="s">
        <v>1333</v>
      </c>
      <c r="AR1300" s="1">
        <v>0</v>
      </c>
      <c r="AT1300" s="1" t="s">
        <v>16</v>
      </c>
      <c r="AU1300" s="1" t="s">
        <v>1162</v>
      </c>
      <c r="AV1300" s="1" t="s">
        <v>1019</v>
      </c>
      <c r="AW1300" s="1">
        <v>12</v>
      </c>
      <c r="AX1300" s="1">
        <v>12</v>
      </c>
      <c r="CI1300" s="2">
        <v>41411</v>
      </c>
    </row>
    <row r="1301" spans="1:88" s="20" customFormat="1" ht="60" x14ac:dyDescent="0.25">
      <c r="A1301" s="12">
        <v>527</v>
      </c>
      <c r="B1301" s="12" t="s">
        <v>132</v>
      </c>
      <c r="C1301" s="12"/>
      <c r="D1301" s="12"/>
      <c r="E1301" s="12"/>
      <c r="F1301" s="1"/>
      <c r="G1301" s="19">
        <v>527.6</v>
      </c>
      <c r="H1301" s="12" t="s">
        <v>2910</v>
      </c>
      <c r="I1301" s="12" t="s">
        <v>1434</v>
      </c>
      <c r="J1301" s="12" t="s">
        <v>1041</v>
      </c>
      <c r="K1301" s="12" t="s">
        <v>133</v>
      </c>
      <c r="L1301" s="12" t="s">
        <v>21</v>
      </c>
      <c r="M1301" s="12" t="s">
        <v>1040</v>
      </c>
      <c r="N1301" s="16">
        <v>37113</v>
      </c>
      <c r="O1301" s="12"/>
      <c r="P1301" s="12">
        <v>310400</v>
      </c>
      <c r="Q1301" s="12">
        <v>198664</v>
      </c>
      <c r="R1301" s="12">
        <v>171</v>
      </c>
      <c r="S1301" s="12" t="s">
        <v>1456</v>
      </c>
      <c r="T1301" s="12" t="s">
        <v>2909</v>
      </c>
      <c r="U1301" s="12">
        <v>5</v>
      </c>
      <c r="V1301" s="12" t="s">
        <v>1207</v>
      </c>
      <c r="W1301" s="12">
        <v>155</v>
      </c>
      <c r="X1301" s="12">
        <v>5</v>
      </c>
      <c r="Y1301" s="12" t="s">
        <v>1256</v>
      </c>
      <c r="Z1301" s="12">
        <v>1</v>
      </c>
      <c r="AA1301" s="12">
        <v>0</v>
      </c>
      <c r="AB1301" s="12">
        <v>0</v>
      </c>
      <c r="AC1301" s="12">
        <v>0</v>
      </c>
      <c r="AD1301" s="12">
        <v>0</v>
      </c>
      <c r="AE1301" s="12">
        <v>0</v>
      </c>
      <c r="AF1301" s="12">
        <v>0</v>
      </c>
      <c r="AG1301" s="12">
        <v>1</v>
      </c>
      <c r="AH1301" s="12">
        <v>0</v>
      </c>
      <c r="AI1301" s="12">
        <v>1</v>
      </c>
      <c r="AJ1301" s="12">
        <v>0</v>
      </c>
      <c r="AK1301" s="12">
        <v>0</v>
      </c>
      <c r="AL1301" s="12">
        <v>0</v>
      </c>
      <c r="AM1301" s="12">
        <v>0</v>
      </c>
      <c r="AN1301" s="12">
        <v>0</v>
      </c>
      <c r="AO1301" s="12">
        <v>0</v>
      </c>
      <c r="AP1301" s="12">
        <v>0</v>
      </c>
      <c r="AQ1301" s="12" t="s">
        <v>1079</v>
      </c>
      <c r="AR1301" s="12">
        <v>0</v>
      </c>
      <c r="AS1301" s="12"/>
      <c r="AT1301" s="12" t="s">
        <v>1067</v>
      </c>
      <c r="AU1301" s="12" t="s">
        <v>1206</v>
      </c>
      <c r="AV1301" s="1" t="s">
        <v>1019</v>
      </c>
      <c r="AW1301" s="12">
        <v>12</v>
      </c>
      <c r="AX1301" s="1">
        <v>0</v>
      </c>
      <c r="AY1301" s="12"/>
      <c r="AZ1301" s="1" t="s">
        <v>1065</v>
      </c>
      <c r="BA1301" s="1"/>
      <c r="BB1301" s="1" t="s">
        <v>2908</v>
      </c>
      <c r="BC1301" s="1"/>
      <c r="BD1301" s="1" t="s">
        <v>132</v>
      </c>
      <c r="BE1301" s="1" t="s">
        <v>1036</v>
      </c>
      <c r="BF1301" s="3">
        <v>12</v>
      </c>
      <c r="BG1301" s="1" t="s">
        <v>2904</v>
      </c>
      <c r="BH1301" s="1" t="s">
        <v>1034</v>
      </c>
      <c r="BI1301" s="1" t="s">
        <v>1173</v>
      </c>
      <c r="BJ1301" s="1" t="s">
        <v>1429</v>
      </c>
      <c r="BK1301" s="1" t="s">
        <v>1428</v>
      </c>
      <c r="BL1301" s="1" t="s">
        <v>1108</v>
      </c>
      <c r="BM1301" s="1" t="s">
        <v>1107</v>
      </c>
      <c r="BN1301" s="1">
        <v>1</v>
      </c>
      <c r="BO1301" s="1"/>
      <c r="BP1301" s="1"/>
      <c r="BQ1301" s="1"/>
      <c r="BR1301" s="1"/>
      <c r="BS1301" s="1" t="s">
        <v>1106</v>
      </c>
      <c r="BT1301" s="1"/>
      <c r="BU1301" s="1" t="s">
        <v>1170</v>
      </c>
      <c r="BV1301" s="1"/>
      <c r="BW1301" s="1" t="s">
        <v>1170</v>
      </c>
      <c r="BX1301" s="1" t="s">
        <v>1106</v>
      </c>
      <c r="BY1301" s="1" t="s">
        <v>1106</v>
      </c>
      <c r="BZ1301" s="1" t="s">
        <v>1106</v>
      </c>
      <c r="CA1301" s="1" t="s">
        <v>1106</v>
      </c>
      <c r="CB1301" s="1" t="s">
        <v>1106</v>
      </c>
      <c r="CC1301" s="1" t="s">
        <v>1170</v>
      </c>
      <c r="CD1301" s="1" t="s">
        <v>1106</v>
      </c>
      <c r="CE1301" s="1" t="s">
        <v>1106</v>
      </c>
      <c r="CF1301" s="1" t="s">
        <v>1106</v>
      </c>
      <c r="CG1301" s="1" t="s">
        <v>1106</v>
      </c>
      <c r="CH1301" s="1" t="s">
        <v>1106</v>
      </c>
      <c r="CI1301" s="2">
        <v>41411</v>
      </c>
      <c r="CJ1301" s="2">
        <v>38718</v>
      </c>
    </row>
    <row r="1302" spans="1:88" s="20" customFormat="1" ht="60" x14ac:dyDescent="0.25">
      <c r="A1302" s="12">
        <v>527</v>
      </c>
      <c r="B1302" s="12" t="s">
        <v>132</v>
      </c>
      <c r="C1302" s="12"/>
      <c r="D1302" s="12"/>
      <c r="E1302" s="12"/>
      <c r="F1302" s="1"/>
      <c r="G1302" s="19">
        <v>527.4</v>
      </c>
      <c r="H1302" s="12" t="s">
        <v>2916</v>
      </c>
      <c r="I1302" s="12" t="s">
        <v>1434</v>
      </c>
      <c r="J1302" s="12" t="s">
        <v>1041</v>
      </c>
      <c r="K1302" s="12" t="s">
        <v>133</v>
      </c>
      <c r="L1302" s="12" t="s">
        <v>21</v>
      </c>
      <c r="M1302" s="12" t="s">
        <v>1040</v>
      </c>
      <c r="N1302" s="16">
        <v>37113</v>
      </c>
      <c r="O1302" s="12"/>
      <c r="P1302" s="12">
        <v>310360</v>
      </c>
      <c r="Q1302" s="12">
        <v>198960</v>
      </c>
      <c r="R1302" s="12">
        <v>171</v>
      </c>
      <c r="S1302" s="12" t="s">
        <v>1456</v>
      </c>
      <c r="T1302" s="12" t="s">
        <v>2915</v>
      </c>
      <c r="U1302" s="12">
        <v>20</v>
      </c>
      <c r="V1302" s="12" t="s">
        <v>1207</v>
      </c>
      <c r="W1302" s="12">
        <v>155</v>
      </c>
      <c r="X1302" s="12">
        <v>5</v>
      </c>
      <c r="Y1302" s="12" t="s">
        <v>1256</v>
      </c>
      <c r="Z1302" s="12">
        <v>1</v>
      </c>
      <c r="AA1302" s="12">
        <v>0</v>
      </c>
      <c r="AB1302" s="12">
        <v>0</v>
      </c>
      <c r="AC1302" s="12">
        <v>0</v>
      </c>
      <c r="AD1302" s="12">
        <v>0</v>
      </c>
      <c r="AE1302" s="12">
        <v>0</v>
      </c>
      <c r="AF1302" s="12">
        <v>0</v>
      </c>
      <c r="AG1302" s="12">
        <v>1</v>
      </c>
      <c r="AH1302" s="12">
        <v>0</v>
      </c>
      <c r="AI1302" s="12">
        <v>1</v>
      </c>
      <c r="AJ1302" s="12">
        <v>0</v>
      </c>
      <c r="AK1302" s="12">
        <v>0</v>
      </c>
      <c r="AL1302" s="12">
        <v>0</v>
      </c>
      <c r="AM1302" s="12">
        <v>0</v>
      </c>
      <c r="AN1302" s="12">
        <v>0</v>
      </c>
      <c r="AO1302" s="12">
        <v>0</v>
      </c>
      <c r="AP1302" s="12">
        <v>0</v>
      </c>
      <c r="AQ1302" s="12" t="s">
        <v>1079</v>
      </c>
      <c r="AR1302" s="12">
        <v>0</v>
      </c>
      <c r="AS1302" s="12"/>
      <c r="AT1302" s="12" t="s">
        <v>1067</v>
      </c>
      <c r="AU1302" s="12" t="s">
        <v>1206</v>
      </c>
      <c r="AV1302" s="1" t="s">
        <v>1019</v>
      </c>
      <c r="AW1302" s="12">
        <v>12</v>
      </c>
      <c r="AX1302" s="1">
        <v>0</v>
      </c>
      <c r="AY1302" s="12"/>
      <c r="AZ1302" s="1" t="s">
        <v>1065</v>
      </c>
      <c r="BA1302" s="1"/>
      <c r="BB1302" s="1" t="s">
        <v>2914</v>
      </c>
      <c r="BC1302" s="1"/>
      <c r="BD1302" s="1" t="s">
        <v>132</v>
      </c>
      <c r="BE1302" s="1" t="s">
        <v>1036</v>
      </c>
      <c r="BF1302" s="3">
        <v>12</v>
      </c>
      <c r="BG1302" s="1" t="s">
        <v>2904</v>
      </c>
      <c r="BH1302" s="1" t="s">
        <v>1034</v>
      </c>
      <c r="BI1302" s="1" t="s">
        <v>1173</v>
      </c>
      <c r="BJ1302" s="1" t="s">
        <v>1429</v>
      </c>
      <c r="BK1302" s="1" t="s">
        <v>1428</v>
      </c>
      <c r="BL1302" s="1" t="s">
        <v>1108</v>
      </c>
      <c r="BM1302" s="1" t="s">
        <v>1107</v>
      </c>
      <c r="BN1302" s="1">
        <v>1</v>
      </c>
      <c r="BO1302" s="1"/>
      <c r="BP1302" s="1"/>
      <c r="BQ1302" s="1"/>
      <c r="BR1302" s="1"/>
      <c r="BS1302" s="1" t="s">
        <v>1427</v>
      </c>
      <c r="BT1302" s="1"/>
      <c r="BU1302" s="1"/>
      <c r="BV1302" s="1"/>
      <c r="BW1302" s="1" t="s">
        <v>1427</v>
      </c>
      <c r="BX1302" s="1" t="s">
        <v>1427</v>
      </c>
      <c r="BY1302" s="1" t="s">
        <v>1427</v>
      </c>
      <c r="BZ1302" s="1" t="s">
        <v>1427</v>
      </c>
      <c r="CA1302" s="1" t="s">
        <v>1427</v>
      </c>
      <c r="CB1302" s="1" t="s">
        <v>1427</v>
      </c>
      <c r="CC1302" s="1" t="s">
        <v>1427</v>
      </c>
      <c r="CD1302" s="1" t="s">
        <v>1427</v>
      </c>
      <c r="CE1302" s="1" t="s">
        <v>1427</v>
      </c>
      <c r="CF1302" s="1" t="s">
        <v>1427</v>
      </c>
      <c r="CG1302" s="1" t="s">
        <v>1427</v>
      </c>
      <c r="CH1302" s="1" t="s">
        <v>1427</v>
      </c>
      <c r="CI1302" s="2">
        <v>41411</v>
      </c>
      <c r="CJ1302" s="2">
        <v>39001</v>
      </c>
    </row>
    <row r="1303" spans="1:88" s="20" customFormat="1" ht="60" x14ac:dyDescent="0.25">
      <c r="A1303" s="12">
        <v>527</v>
      </c>
      <c r="B1303" s="12" t="s">
        <v>132</v>
      </c>
      <c r="C1303" s="12"/>
      <c r="D1303" s="12"/>
      <c r="E1303" s="12"/>
      <c r="F1303" s="1"/>
      <c r="G1303" s="19">
        <v>527.20000000000005</v>
      </c>
      <c r="H1303" s="12" t="s">
        <v>2921</v>
      </c>
      <c r="I1303" s="12" t="s">
        <v>1434</v>
      </c>
      <c r="J1303" s="12" t="s">
        <v>1041</v>
      </c>
      <c r="K1303" s="12" t="s">
        <v>133</v>
      </c>
      <c r="L1303" s="12" t="s">
        <v>21</v>
      </c>
      <c r="M1303" s="12" t="s">
        <v>1040</v>
      </c>
      <c r="N1303" s="16">
        <v>37113</v>
      </c>
      <c r="O1303" s="12"/>
      <c r="P1303" s="12">
        <v>310330</v>
      </c>
      <c r="Q1303" s="12">
        <v>199165</v>
      </c>
      <c r="R1303" s="12">
        <v>171</v>
      </c>
      <c r="S1303" s="12" t="s">
        <v>1456</v>
      </c>
      <c r="T1303" s="12" t="s">
        <v>2920</v>
      </c>
      <c r="U1303" s="12">
        <v>20</v>
      </c>
      <c r="V1303" s="12" t="s">
        <v>1207</v>
      </c>
      <c r="W1303" s="12">
        <v>155</v>
      </c>
      <c r="X1303" s="12">
        <v>5</v>
      </c>
      <c r="Y1303" s="12" t="s">
        <v>1256</v>
      </c>
      <c r="Z1303" s="12">
        <v>1</v>
      </c>
      <c r="AA1303" s="12">
        <v>0</v>
      </c>
      <c r="AB1303" s="12">
        <v>0</v>
      </c>
      <c r="AC1303" s="12">
        <v>0</v>
      </c>
      <c r="AD1303" s="12">
        <v>0</v>
      </c>
      <c r="AE1303" s="12">
        <v>0</v>
      </c>
      <c r="AF1303" s="12">
        <v>0</v>
      </c>
      <c r="AG1303" s="12">
        <v>1</v>
      </c>
      <c r="AH1303" s="12">
        <v>0</v>
      </c>
      <c r="AI1303" s="12">
        <v>1</v>
      </c>
      <c r="AJ1303" s="12">
        <v>0</v>
      </c>
      <c r="AK1303" s="12">
        <v>0</v>
      </c>
      <c r="AL1303" s="12">
        <v>0</v>
      </c>
      <c r="AM1303" s="12">
        <v>0</v>
      </c>
      <c r="AN1303" s="12">
        <v>0</v>
      </c>
      <c r="AO1303" s="12">
        <v>0</v>
      </c>
      <c r="AP1303" s="12">
        <v>0</v>
      </c>
      <c r="AQ1303" s="12" t="s">
        <v>1079</v>
      </c>
      <c r="AR1303" s="12">
        <v>0</v>
      </c>
      <c r="AS1303" s="12"/>
      <c r="AT1303" s="12" t="s">
        <v>1067</v>
      </c>
      <c r="AU1303" s="12" t="s">
        <v>1206</v>
      </c>
      <c r="AV1303" s="1" t="s">
        <v>1019</v>
      </c>
      <c r="AW1303" s="12">
        <v>12</v>
      </c>
      <c r="AX1303" s="1">
        <v>0</v>
      </c>
      <c r="AY1303" s="12"/>
      <c r="AZ1303" s="1" t="s">
        <v>1065</v>
      </c>
      <c r="BA1303" s="1"/>
      <c r="BB1303" s="1" t="s">
        <v>2919</v>
      </c>
      <c r="BC1303" s="1"/>
      <c r="BD1303" s="1" t="s">
        <v>132</v>
      </c>
      <c r="BE1303" s="1" t="s">
        <v>1036</v>
      </c>
      <c r="BF1303" s="3">
        <v>12</v>
      </c>
      <c r="BG1303" s="1" t="s">
        <v>2904</v>
      </c>
      <c r="BH1303" s="1" t="s">
        <v>1034</v>
      </c>
      <c r="BI1303" s="1" t="s">
        <v>1173</v>
      </c>
      <c r="BJ1303" s="1" t="s">
        <v>1429</v>
      </c>
      <c r="BK1303" s="1" t="s">
        <v>1428</v>
      </c>
      <c r="BL1303" s="1" t="s">
        <v>1108</v>
      </c>
      <c r="BM1303" s="1" t="s">
        <v>1107</v>
      </c>
      <c r="BN1303" s="1">
        <v>1</v>
      </c>
      <c r="BO1303" s="1"/>
      <c r="BP1303" s="1"/>
      <c r="BQ1303" s="1"/>
      <c r="BR1303" s="1"/>
      <c r="BS1303" s="1" t="s">
        <v>1427</v>
      </c>
      <c r="BT1303" s="1"/>
      <c r="BU1303" s="1"/>
      <c r="BV1303" s="1"/>
      <c r="BW1303" s="1" t="s">
        <v>1427</v>
      </c>
      <c r="BX1303" s="1" t="s">
        <v>1427</v>
      </c>
      <c r="BY1303" s="1" t="s">
        <v>1427</v>
      </c>
      <c r="BZ1303" s="1" t="s">
        <v>1427</v>
      </c>
      <c r="CA1303" s="1" t="s">
        <v>1427</v>
      </c>
      <c r="CB1303" s="1" t="s">
        <v>1427</v>
      </c>
      <c r="CC1303" s="1" t="s">
        <v>1427</v>
      </c>
      <c r="CD1303" s="1" t="s">
        <v>1427</v>
      </c>
      <c r="CE1303" s="1" t="s">
        <v>1427</v>
      </c>
      <c r="CF1303" s="1" t="s">
        <v>1427</v>
      </c>
      <c r="CG1303" s="1" t="s">
        <v>1427</v>
      </c>
      <c r="CH1303" s="1" t="s">
        <v>1427</v>
      </c>
      <c r="CI1303" s="2">
        <v>41411</v>
      </c>
      <c r="CJ1303" s="2">
        <v>39001</v>
      </c>
    </row>
    <row r="1304" spans="1:88" s="20" customFormat="1" ht="60" x14ac:dyDescent="0.25">
      <c r="A1304" s="12">
        <v>527</v>
      </c>
      <c r="B1304" s="12" t="s">
        <v>132</v>
      </c>
      <c r="C1304" s="12"/>
      <c r="D1304" s="12"/>
      <c r="E1304" s="12"/>
      <c r="F1304" s="1"/>
      <c r="G1304" s="19">
        <v>527.29999999999995</v>
      </c>
      <c r="H1304" s="12" t="s">
        <v>2918</v>
      </c>
      <c r="I1304" s="12" t="s">
        <v>1434</v>
      </c>
      <c r="J1304" s="12" t="s">
        <v>1041</v>
      </c>
      <c r="K1304" s="12" t="s">
        <v>133</v>
      </c>
      <c r="L1304" s="12" t="s">
        <v>21</v>
      </c>
      <c r="M1304" s="12" t="s">
        <v>1040</v>
      </c>
      <c r="N1304" s="16">
        <v>37113</v>
      </c>
      <c r="O1304" s="12"/>
      <c r="P1304" s="12">
        <v>310310</v>
      </c>
      <c r="Q1304" s="12">
        <v>198960</v>
      </c>
      <c r="R1304" s="12">
        <v>171</v>
      </c>
      <c r="S1304" s="12" t="s">
        <v>1456</v>
      </c>
      <c r="T1304" s="12" t="s">
        <v>2917</v>
      </c>
      <c r="U1304" s="12">
        <v>20</v>
      </c>
      <c r="V1304" s="12" t="s">
        <v>1207</v>
      </c>
      <c r="W1304" s="12">
        <v>155</v>
      </c>
      <c r="X1304" s="12">
        <v>5</v>
      </c>
      <c r="Y1304" s="12" t="s">
        <v>1256</v>
      </c>
      <c r="Z1304" s="12">
        <v>1</v>
      </c>
      <c r="AA1304" s="12">
        <v>0</v>
      </c>
      <c r="AB1304" s="12">
        <v>0</v>
      </c>
      <c r="AC1304" s="12">
        <v>0</v>
      </c>
      <c r="AD1304" s="12">
        <v>0</v>
      </c>
      <c r="AE1304" s="12">
        <v>0</v>
      </c>
      <c r="AF1304" s="12">
        <v>0</v>
      </c>
      <c r="AG1304" s="12">
        <v>1</v>
      </c>
      <c r="AH1304" s="12">
        <v>0</v>
      </c>
      <c r="AI1304" s="12">
        <v>1</v>
      </c>
      <c r="AJ1304" s="12">
        <v>0</v>
      </c>
      <c r="AK1304" s="12">
        <v>0</v>
      </c>
      <c r="AL1304" s="12">
        <v>0</v>
      </c>
      <c r="AM1304" s="12">
        <v>0</v>
      </c>
      <c r="AN1304" s="12">
        <v>0</v>
      </c>
      <c r="AO1304" s="12">
        <v>0</v>
      </c>
      <c r="AP1304" s="12">
        <v>0</v>
      </c>
      <c r="AQ1304" s="12" t="s">
        <v>1079</v>
      </c>
      <c r="AR1304" s="12">
        <v>0</v>
      </c>
      <c r="AS1304" s="12"/>
      <c r="AT1304" s="12" t="s">
        <v>1067</v>
      </c>
      <c r="AU1304" s="12" t="s">
        <v>1206</v>
      </c>
      <c r="AV1304" s="1" t="s">
        <v>1019</v>
      </c>
      <c r="AW1304" s="12">
        <v>12</v>
      </c>
      <c r="AX1304" s="1">
        <v>0</v>
      </c>
      <c r="AY1304" s="12"/>
      <c r="AZ1304" s="1" t="s">
        <v>1065</v>
      </c>
      <c r="BA1304" s="1"/>
      <c r="BB1304" s="1" t="s">
        <v>1806</v>
      </c>
      <c r="BC1304" s="1"/>
      <c r="BD1304" s="1" t="s">
        <v>132</v>
      </c>
      <c r="BE1304" s="1" t="s">
        <v>1036</v>
      </c>
      <c r="BF1304" s="3">
        <v>12</v>
      </c>
      <c r="BG1304" s="1" t="s">
        <v>2904</v>
      </c>
      <c r="BH1304" s="1" t="s">
        <v>1034</v>
      </c>
      <c r="BI1304" s="1" t="s">
        <v>1173</v>
      </c>
      <c r="BJ1304" s="1" t="s">
        <v>1429</v>
      </c>
      <c r="BK1304" s="1" t="s">
        <v>1428</v>
      </c>
      <c r="BL1304" s="1" t="s">
        <v>1108</v>
      </c>
      <c r="BM1304" s="1" t="s">
        <v>1107</v>
      </c>
      <c r="BN1304" s="1">
        <v>1</v>
      </c>
      <c r="BO1304" s="1"/>
      <c r="BP1304" s="1"/>
      <c r="BQ1304" s="1"/>
      <c r="BR1304" s="1"/>
      <c r="BS1304" s="1" t="s">
        <v>1427</v>
      </c>
      <c r="BT1304" s="1"/>
      <c r="BU1304" s="1"/>
      <c r="BV1304" s="1"/>
      <c r="BW1304" s="1" t="s">
        <v>1427</v>
      </c>
      <c r="BX1304" s="1" t="s">
        <v>1427</v>
      </c>
      <c r="BY1304" s="1" t="s">
        <v>1427</v>
      </c>
      <c r="BZ1304" s="1" t="s">
        <v>1427</v>
      </c>
      <c r="CA1304" s="1" t="s">
        <v>1427</v>
      </c>
      <c r="CB1304" s="1" t="s">
        <v>1427</v>
      </c>
      <c r="CC1304" s="1" t="s">
        <v>1427</v>
      </c>
      <c r="CD1304" s="1" t="s">
        <v>1427</v>
      </c>
      <c r="CE1304" s="1" t="s">
        <v>1427</v>
      </c>
      <c r="CF1304" s="1" t="s">
        <v>1427</v>
      </c>
      <c r="CG1304" s="1" t="s">
        <v>1427</v>
      </c>
      <c r="CH1304" s="1" t="s">
        <v>1427</v>
      </c>
      <c r="CI1304" s="2">
        <v>41411</v>
      </c>
      <c r="CJ1304" s="2">
        <v>39001</v>
      </c>
    </row>
    <row r="1305" spans="1:88" s="20" customFormat="1" ht="60" x14ac:dyDescent="0.25">
      <c r="A1305" s="12">
        <v>527</v>
      </c>
      <c r="B1305" s="12" t="s">
        <v>132</v>
      </c>
      <c r="C1305" s="12"/>
      <c r="D1305" s="12"/>
      <c r="E1305" s="12"/>
      <c r="F1305" s="1"/>
      <c r="G1305" s="19">
        <v>527.1</v>
      </c>
      <c r="H1305" s="12" t="s">
        <v>2329</v>
      </c>
      <c r="I1305" s="12" t="s">
        <v>1434</v>
      </c>
      <c r="J1305" s="12" t="s">
        <v>1041</v>
      </c>
      <c r="K1305" s="12" t="s">
        <v>133</v>
      </c>
      <c r="L1305" s="12" t="s">
        <v>21</v>
      </c>
      <c r="M1305" s="12" t="s">
        <v>1040</v>
      </c>
      <c r="N1305" s="16">
        <v>37113</v>
      </c>
      <c r="O1305" s="12"/>
      <c r="P1305" s="12">
        <v>310290</v>
      </c>
      <c r="Q1305" s="12">
        <v>199020</v>
      </c>
      <c r="R1305" s="12">
        <v>171</v>
      </c>
      <c r="S1305" s="12" t="s">
        <v>1456</v>
      </c>
      <c r="T1305" s="12" t="s">
        <v>2922</v>
      </c>
      <c r="U1305" s="12">
        <v>20</v>
      </c>
      <c r="V1305" s="12" t="s">
        <v>1207</v>
      </c>
      <c r="W1305" s="12">
        <v>155</v>
      </c>
      <c r="X1305" s="12">
        <v>5</v>
      </c>
      <c r="Y1305" s="12" t="s">
        <v>1256</v>
      </c>
      <c r="Z1305" s="12">
        <v>1</v>
      </c>
      <c r="AA1305" s="12">
        <v>0</v>
      </c>
      <c r="AB1305" s="12">
        <v>0</v>
      </c>
      <c r="AC1305" s="12">
        <v>0</v>
      </c>
      <c r="AD1305" s="12">
        <v>0</v>
      </c>
      <c r="AE1305" s="12">
        <v>0</v>
      </c>
      <c r="AF1305" s="12">
        <v>0</v>
      </c>
      <c r="AG1305" s="12">
        <v>1</v>
      </c>
      <c r="AH1305" s="12">
        <v>0</v>
      </c>
      <c r="AI1305" s="12">
        <v>1</v>
      </c>
      <c r="AJ1305" s="12">
        <v>0</v>
      </c>
      <c r="AK1305" s="12">
        <v>0</v>
      </c>
      <c r="AL1305" s="12">
        <v>0</v>
      </c>
      <c r="AM1305" s="12">
        <v>0</v>
      </c>
      <c r="AN1305" s="12">
        <v>0</v>
      </c>
      <c r="AO1305" s="12">
        <v>0</v>
      </c>
      <c r="AP1305" s="12">
        <v>0</v>
      </c>
      <c r="AQ1305" s="12" t="s">
        <v>1079</v>
      </c>
      <c r="AR1305" s="12">
        <v>0</v>
      </c>
      <c r="AS1305" s="12"/>
      <c r="AT1305" s="12" t="s">
        <v>1067</v>
      </c>
      <c r="AU1305" s="12" t="s">
        <v>1206</v>
      </c>
      <c r="AV1305" s="1" t="s">
        <v>1019</v>
      </c>
      <c r="AW1305" s="12">
        <v>12</v>
      </c>
      <c r="AX1305" s="1">
        <v>12</v>
      </c>
      <c r="AY1305" s="12"/>
      <c r="AZ1305" s="1" t="s">
        <v>1065</v>
      </c>
      <c r="BA1305" s="1"/>
      <c r="BB1305" s="1" t="s">
        <v>1827</v>
      </c>
      <c r="BC1305" s="1"/>
      <c r="BD1305" s="1" t="s">
        <v>132</v>
      </c>
      <c r="BE1305" s="1" t="s">
        <v>1036</v>
      </c>
      <c r="BF1305" s="3">
        <v>12</v>
      </c>
      <c r="BG1305" s="1" t="s">
        <v>2904</v>
      </c>
      <c r="BH1305" s="1" t="s">
        <v>1034</v>
      </c>
      <c r="BI1305" s="1" t="s">
        <v>1173</v>
      </c>
      <c r="BJ1305" s="1" t="s">
        <v>1429</v>
      </c>
      <c r="BK1305" s="1" t="s">
        <v>1428</v>
      </c>
      <c r="BL1305" s="1" t="s">
        <v>1108</v>
      </c>
      <c r="BM1305" s="1" t="s">
        <v>1107</v>
      </c>
      <c r="BN1305" s="1">
        <v>1</v>
      </c>
      <c r="BO1305" s="1"/>
      <c r="BP1305" s="1"/>
      <c r="BQ1305" s="1"/>
      <c r="BR1305" s="1"/>
      <c r="BS1305" s="1" t="s">
        <v>1106</v>
      </c>
      <c r="BT1305" s="1"/>
      <c r="BU1305" s="1" t="s">
        <v>1170</v>
      </c>
      <c r="BV1305" s="1"/>
      <c r="BW1305" s="1" t="s">
        <v>1170</v>
      </c>
      <c r="BX1305" s="1" t="s">
        <v>1106</v>
      </c>
      <c r="BY1305" s="1" t="s">
        <v>1106</v>
      </c>
      <c r="BZ1305" s="1" t="s">
        <v>1106</v>
      </c>
      <c r="CA1305" s="1" t="s">
        <v>1106</v>
      </c>
      <c r="CB1305" s="1" t="s">
        <v>1106</v>
      </c>
      <c r="CC1305" s="1" t="s">
        <v>1170</v>
      </c>
      <c r="CD1305" s="1" t="s">
        <v>1106</v>
      </c>
      <c r="CE1305" s="1" t="s">
        <v>1106</v>
      </c>
      <c r="CF1305" s="1" t="s">
        <v>1106</v>
      </c>
      <c r="CG1305" s="1" t="s">
        <v>1106</v>
      </c>
      <c r="CH1305" s="1" t="s">
        <v>1106</v>
      </c>
      <c r="CI1305" s="2">
        <v>41411</v>
      </c>
      <c r="CJ1305" s="2">
        <v>38718</v>
      </c>
    </row>
    <row r="1306" spans="1:88" s="20" customFormat="1" ht="60" x14ac:dyDescent="0.25">
      <c r="A1306" s="12">
        <v>527</v>
      </c>
      <c r="B1306" s="12" t="s">
        <v>132</v>
      </c>
      <c r="C1306" s="12"/>
      <c r="D1306" s="12"/>
      <c r="E1306" s="12"/>
      <c r="F1306" s="1"/>
      <c r="G1306" s="19">
        <v>527.5</v>
      </c>
      <c r="H1306" s="12" t="s">
        <v>2913</v>
      </c>
      <c r="I1306" s="12" t="s">
        <v>1434</v>
      </c>
      <c r="J1306" s="12" t="s">
        <v>1041</v>
      </c>
      <c r="K1306" s="12" t="s">
        <v>133</v>
      </c>
      <c r="L1306" s="12" t="s">
        <v>21</v>
      </c>
      <c r="M1306" s="12" t="s">
        <v>1040</v>
      </c>
      <c r="N1306" s="16">
        <v>37113</v>
      </c>
      <c r="O1306" s="12"/>
      <c r="P1306" s="12">
        <v>310250</v>
      </c>
      <c r="Q1306" s="12">
        <v>199155</v>
      </c>
      <c r="R1306" s="12">
        <v>171</v>
      </c>
      <c r="S1306" s="12" t="s">
        <v>1456</v>
      </c>
      <c r="T1306" s="12" t="s">
        <v>2912</v>
      </c>
      <c r="U1306" s="12">
        <v>5</v>
      </c>
      <c r="V1306" s="12" t="s">
        <v>1207</v>
      </c>
      <c r="W1306" s="12">
        <v>155</v>
      </c>
      <c r="X1306" s="12">
        <v>5</v>
      </c>
      <c r="Y1306" s="12" t="s">
        <v>1256</v>
      </c>
      <c r="Z1306" s="12">
        <v>1</v>
      </c>
      <c r="AA1306" s="12">
        <v>0</v>
      </c>
      <c r="AB1306" s="12">
        <v>0</v>
      </c>
      <c r="AC1306" s="12">
        <v>0</v>
      </c>
      <c r="AD1306" s="12">
        <v>0</v>
      </c>
      <c r="AE1306" s="12">
        <v>0</v>
      </c>
      <c r="AF1306" s="12">
        <v>0</v>
      </c>
      <c r="AG1306" s="12">
        <v>1</v>
      </c>
      <c r="AH1306" s="12">
        <v>0</v>
      </c>
      <c r="AI1306" s="12">
        <v>1</v>
      </c>
      <c r="AJ1306" s="12">
        <v>0</v>
      </c>
      <c r="AK1306" s="12">
        <v>0</v>
      </c>
      <c r="AL1306" s="12">
        <v>0</v>
      </c>
      <c r="AM1306" s="12">
        <v>0</v>
      </c>
      <c r="AN1306" s="12">
        <v>0</v>
      </c>
      <c r="AO1306" s="12">
        <v>0</v>
      </c>
      <c r="AP1306" s="12">
        <v>0</v>
      </c>
      <c r="AQ1306" s="12" t="s">
        <v>1079</v>
      </c>
      <c r="AR1306" s="12">
        <v>0</v>
      </c>
      <c r="AS1306" s="12"/>
      <c r="AT1306" s="12" t="s">
        <v>1067</v>
      </c>
      <c r="AU1306" s="12" t="s">
        <v>1206</v>
      </c>
      <c r="AV1306" s="1" t="s">
        <v>1019</v>
      </c>
      <c r="AW1306" s="12">
        <v>12</v>
      </c>
      <c r="AX1306" s="1">
        <v>0</v>
      </c>
      <c r="AY1306" s="12"/>
      <c r="AZ1306" s="1" t="s">
        <v>1065</v>
      </c>
      <c r="BA1306" s="1"/>
      <c r="BB1306" s="1" t="s">
        <v>2911</v>
      </c>
      <c r="BC1306" s="1"/>
      <c r="BD1306" s="1" t="s">
        <v>132</v>
      </c>
      <c r="BE1306" s="1" t="s">
        <v>1036</v>
      </c>
      <c r="BF1306" s="3">
        <v>12</v>
      </c>
      <c r="BG1306" s="1" t="s">
        <v>2904</v>
      </c>
      <c r="BH1306" s="1" t="s">
        <v>1034</v>
      </c>
      <c r="BI1306" s="1" t="s">
        <v>1173</v>
      </c>
      <c r="BJ1306" s="1" t="s">
        <v>1429</v>
      </c>
      <c r="BK1306" s="1" t="s">
        <v>1428</v>
      </c>
      <c r="BL1306" s="1" t="s">
        <v>1108</v>
      </c>
      <c r="BM1306" s="1" t="s">
        <v>1107</v>
      </c>
      <c r="BN1306" s="1">
        <v>1</v>
      </c>
      <c r="BO1306" s="1"/>
      <c r="BP1306" s="1"/>
      <c r="BQ1306" s="1"/>
      <c r="BR1306" s="1"/>
      <c r="BS1306" s="1" t="s">
        <v>1106</v>
      </c>
      <c r="BT1306" s="1"/>
      <c r="BU1306" s="1" t="s">
        <v>1170</v>
      </c>
      <c r="BV1306" s="1"/>
      <c r="BW1306" s="1" t="s">
        <v>1170</v>
      </c>
      <c r="BX1306" s="1" t="s">
        <v>1106</v>
      </c>
      <c r="BY1306" s="1" t="s">
        <v>1106</v>
      </c>
      <c r="BZ1306" s="1" t="s">
        <v>1106</v>
      </c>
      <c r="CA1306" s="1" t="s">
        <v>1106</v>
      </c>
      <c r="CB1306" s="1" t="s">
        <v>1106</v>
      </c>
      <c r="CC1306" s="1" t="s">
        <v>1170</v>
      </c>
      <c r="CD1306" s="1" t="s">
        <v>1106</v>
      </c>
      <c r="CE1306" s="1" t="s">
        <v>1106</v>
      </c>
      <c r="CF1306" s="1" t="s">
        <v>1106</v>
      </c>
      <c r="CG1306" s="1" t="s">
        <v>1106</v>
      </c>
      <c r="CH1306" s="1" t="s">
        <v>1106</v>
      </c>
      <c r="CI1306" s="2">
        <v>41411</v>
      </c>
      <c r="CJ1306" s="2">
        <v>38718</v>
      </c>
    </row>
    <row r="1307" spans="1:88" s="20" customFormat="1" ht="60" x14ac:dyDescent="0.25">
      <c r="A1307" s="12">
        <v>527</v>
      </c>
      <c r="B1307" s="12" t="s">
        <v>132</v>
      </c>
      <c r="C1307" s="12"/>
      <c r="D1307" s="12"/>
      <c r="E1307" s="12"/>
      <c r="F1307" s="1"/>
      <c r="G1307" s="19">
        <v>527.70000000000005</v>
      </c>
      <c r="H1307" s="12" t="s">
        <v>2907</v>
      </c>
      <c r="I1307" s="12" t="s">
        <v>1434</v>
      </c>
      <c r="J1307" s="12" t="s">
        <v>1041</v>
      </c>
      <c r="K1307" s="12" t="s">
        <v>133</v>
      </c>
      <c r="L1307" s="12" t="s">
        <v>21</v>
      </c>
      <c r="M1307" s="12" t="s">
        <v>1040</v>
      </c>
      <c r="N1307" s="16">
        <v>37113</v>
      </c>
      <c r="O1307" s="12"/>
      <c r="P1307" s="12">
        <v>310240</v>
      </c>
      <c r="Q1307" s="12">
        <v>199170</v>
      </c>
      <c r="R1307" s="12">
        <v>171</v>
      </c>
      <c r="S1307" s="12" t="s">
        <v>1456</v>
      </c>
      <c r="T1307" s="12" t="s">
        <v>2906</v>
      </c>
      <c r="U1307" s="12">
        <v>200</v>
      </c>
      <c r="V1307" s="12" t="s">
        <v>1207</v>
      </c>
      <c r="W1307" s="12">
        <v>155</v>
      </c>
      <c r="X1307" s="12">
        <v>5</v>
      </c>
      <c r="Y1307" s="12" t="s">
        <v>1256</v>
      </c>
      <c r="Z1307" s="12">
        <v>1</v>
      </c>
      <c r="AA1307" s="12">
        <v>0</v>
      </c>
      <c r="AB1307" s="12">
        <v>0</v>
      </c>
      <c r="AC1307" s="12">
        <v>0</v>
      </c>
      <c r="AD1307" s="12">
        <v>0</v>
      </c>
      <c r="AE1307" s="12">
        <v>0</v>
      </c>
      <c r="AF1307" s="12">
        <v>0</v>
      </c>
      <c r="AG1307" s="12">
        <v>1</v>
      </c>
      <c r="AH1307" s="12">
        <v>0</v>
      </c>
      <c r="AI1307" s="12">
        <v>1</v>
      </c>
      <c r="AJ1307" s="12">
        <v>0</v>
      </c>
      <c r="AK1307" s="12">
        <v>0</v>
      </c>
      <c r="AL1307" s="12">
        <v>0</v>
      </c>
      <c r="AM1307" s="12">
        <v>0</v>
      </c>
      <c r="AN1307" s="12">
        <v>0</v>
      </c>
      <c r="AO1307" s="12">
        <v>0</v>
      </c>
      <c r="AP1307" s="12">
        <v>0</v>
      </c>
      <c r="AQ1307" s="12" t="s">
        <v>1079</v>
      </c>
      <c r="AR1307" s="12">
        <v>0</v>
      </c>
      <c r="AS1307" s="12"/>
      <c r="AT1307" s="12" t="s">
        <v>1067</v>
      </c>
      <c r="AU1307" s="12" t="s">
        <v>1206</v>
      </c>
      <c r="AV1307" s="1" t="s">
        <v>1019</v>
      </c>
      <c r="AW1307" s="12">
        <v>12</v>
      </c>
      <c r="AX1307" s="1">
        <v>0</v>
      </c>
      <c r="AY1307" s="12"/>
      <c r="AZ1307" s="1" t="s">
        <v>1065</v>
      </c>
      <c r="BA1307" s="1"/>
      <c r="BB1307" s="1" t="s">
        <v>2905</v>
      </c>
      <c r="BC1307" s="1"/>
      <c r="BD1307" s="1" t="s">
        <v>132</v>
      </c>
      <c r="BE1307" s="1" t="s">
        <v>1036</v>
      </c>
      <c r="BF1307" s="3">
        <v>12</v>
      </c>
      <c r="BG1307" s="1" t="s">
        <v>2904</v>
      </c>
      <c r="BH1307" s="1" t="s">
        <v>1034</v>
      </c>
      <c r="BI1307" s="1" t="s">
        <v>1173</v>
      </c>
      <c r="BJ1307" s="1" t="s">
        <v>1429</v>
      </c>
      <c r="BK1307" s="1" t="s">
        <v>1428</v>
      </c>
      <c r="BL1307" s="1" t="s">
        <v>1108</v>
      </c>
      <c r="BM1307" s="1" t="s">
        <v>1107</v>
      </c>
      <c r="BN1307" s="1">
        <v>1</v>
      </c>
      <c r="BO1307" s="1" t="s">
        <v>2903</v>
      </c>
      <c r="BP1307" s="1"/>
      <c r="BQ1307" s="1"/>
      <c r="BR1307" s="1"/>
      <c r="BS1307" s="1" t="s">
        <v>1106</v>
      </c>
      <c r="BT1307" s="1"/>
      <c r="BU1307" s="1" t="s">
        <v>1170</v>
      </c>
      <c r="BV1307" s="1"/>
      <c r="BW1307" s="1" t="s">
        <v>1170</v>
      </c>
      <c r="BX1307" s="1" t="s">
        <v>1106</v>
      </c>
      <c r="BY1307" s="1" t="s">
        <v>1106</v>
      </c>
      <c r="BZ1307" s="1" t="s">
        <v>1106</v>
      </c>
      <c r="CA1307" s="1" t="s">
        <v>1106</v>
      </c>
      <c r="CB1307" s="1" t="s">
        <v>1106</v>
      </c>
      <c r="CC1307" s="1" t="s">
        <v>1170</v>
      </c>
      <c r="CD1307" s="1" t="s">
        <v>1106</v>
      </c>
      <c r="CE1307" s="1" t="s">
        <v>1106</v>
      </c>
      <c r="CF1307" s="1" t="s">
        <v>1106</v>
      </c>
      <c r="CG1307" s="1" t="s">
        <v>1106</v>
      </c>
      <c r="CH1307" s="1" t="s">
        <v>1106</v>
      </c>
      <c r="CI1307" s="2">
        <v>41411</v>
      </c>
      <c r="CJ1307" s="2">
        <v>38718</v>
      </c>
    </row>
    <row r="1308" spans="1:88" ht="60" x14ac:dyDescent="0.25">
      <c r="A1308" s="1">
        <v>528</v>
      </c>
      <c r="B1308" s="1" t="s">
        <v>134</v>
      </c>
      <c r="G1308" s="5">
        <v>528.1</v>
      </c>
      <c r="H1308" s="1" t="s">
        <v>2902</v>
      </c>
      <c r="I1308" s="12" t="s">
        <v>1434</v>
      </c>
      <c r="J1308" s="1" t="s">
        <v>1041</v>
      </c>
      <c r="K1308" s="1" t="s">
        <v>135</v>
      </c>
      <c r="L1308" s="1" t="s">
        <v>21</v>
      </c>
      <c r="M1308" s="1" t="s">
        <v>1040</v>
      </c>
      <c r="N1308" s="2">
        <v>38231</v>
      </c>
      <c r="O1308" s="1" t="s">
        <v>2901</v>
      </c>
      <c r="P1308" s="1">
        <v>257225</v>
      </c>
      <c r="Q1308" s="1">
        <v>202234</v>
      </c>
      <c r="R1308" s="1">
        <v>159</v>
      </c>
      <c r="S1308" s="1" t="s">
        <v>1290</v>
      </c>
      <c r="T1308" s="1" t="s">
        <v>2900</v>
      </c>
      <c r="U1308" s="1">
        <v>1</v>
      </c>
      <c r="V1308" s="1" t="s">
        <v>1207</v>
      </c>
      <c r="W1308" s="1">
        <v>10.1</v>
      </c>
      <c r="X1308" s="1">
        <v>0.5</v>
      </c>
      <c r="Z1308" s="1">
        <v>1</v>
      </c>
      <c r="AA1308" s="1">
        <v>1</v>
      </c>
      <c r="AB1308" s="1">
        <v>0</v>
      </c>
      <c r="AC1308" s="1">
        <v>0</v>
      </c>
      <c r="AD1308" s="1">
        <v>0</v>
      </c>
      <c r="AE1308" s="1">
        <v>0</v>
      </c>
      <c r="AF1308" s="1">
        <v>0</v>
      </c>
      <c r="AG1308" s="1">
        <v>0</v>
      </c>
      <c r="AH1308" s="1">
        <v>0</v>
      </c>
      <c r="AI1308" s="1">
        <v>1</v>
      </c>
      <c r="AJ1308" s="1">
        <v>0</v>
      </c>
      <c r="AK1308" s="1">
        <v>0</v>
      </c>
      <c r="AL1308" s="1">
        <v>0</v>
      </c>
      <c r="AM1308" s="1">
        <v>0</v>
      </c>
      <c r="AN1308" s="1">
        <v>0</v>
      </c>
      <c r="AO1308" s="1">
        <v>0</v>
      </c>
      <c r="AP1308" s="1">
        <v>0</v>
      </c>
      <c r="AQ1308" s="1" t="s">
        <v>1465</v>
      </c>
      <c r="AR1308" s="1">
        <v>0</v>
      </c>
      <c r="AT1308" s="1" t="s">
        <v>1067</v>
      </c>
      <c r="AU1308" s="1" t="s">
        <v>1206</v>
      </c>
      <c r="AV1308" s="1" t="s">
        <v>1019</v>
      </c>
      <c r="AW1308" s="1">
        <v>12</v>
      </c>
      <c r="AX1308" s="1">
        <v>12</v>
      </c>
      <c r="AZ1308" s="1" t="s">
        <v>1065</v>
      </c>
      <c r="BB1308" s="1" t="s">
        <v>1827</v>
      </c>
      <c r="BD1308" s="1" t="s">
        <v>134</v>
      </c>
      <c r="BE1308" s="1" t="s">
        <v>1036</v>
      </c>
      <c r="BF1308" s="3">
        <v>12</v>
      </c>
      <c r="BG1308" s="1" t="s">
        <v>2883</v>
      </c>
      <c r="BH1308" s="1" t="s">
        <v>1034</v>
      </c>
      <c r="BI1308" s="1" t="s">
        <v>1173</v>
      </c>
      <c r="BJ1308" s="1" t="s">
        <v>1429</v>
      </c>
      <c r="BK1308" s="1" t="s">
        <v>1428</v>
      </c>
      <c r="BL1308" s="1" t="s">
        <v>1108</v>
      </c>
      <c r="BM1308" s="1" t="s">
        <v>1107</v>
      </c>
      <c r="BN1308" s="1">
        <v>1</v>
      </c>
      <c r="BS1308" s="1" t="s">
        <v>1106</v>
      </c>
      <c r="BU1308" s="1" t="s">
        <v>1170</v>
      </c>
      <c r="BW1308" s="1" t="s">
        <v>1170</v>
      </c>
      <c r="BX1308" s="1" t="s">
        <v>1106</v>
      </c>
      <c r="BY1308" s="1" t="s">
        <v>1106</v>
      </c>
      <c r="BZ1308" s="1" t="s">
        <v>1106</v>
      </c>
      <c r="CA1308" s="1" t="s">
        <v>1106</v>
      </c>
      <c r="CB1308" s="1" t="s">
        <v>1106</v>
      </c>
      <c r="CC1308" s="1" t="s">
        <v>1170</v>
      </c>
      <c r="CD1308" s="1" t="s">
        <v>1106</v>
      </c>
      <c r="CE1308" s="1" t="s">
        <v>1106</v>
      </c>
      <c r="CF1308" s="1" t="s">
        <v>1106</v>
      </c>
      <c r="CG1308" s="1" t="s">
        <v>1106</v>
      </c>
      <c r="CH1308" s="1" t="s">
        <v>1106</v>
      </c>
      <c r="CI1308" s="2">
        <v>41411</v>
      </c>
      <c r="CJ1308" s="2">
        <v>38718</v>
      </c>
    </row>
    <row r="1309" spans="1:88" ht="60" x14ac:dyDescent="0.25">
      <c r="A1309" s="12">
        <v>528</v>
      </c>
      <c r="B1309" s="12" t="s">
        <v>134</v>
      </c>
      <c r="C1309" s="12"/>
      <c r="D1309" s="12"/>
      <c r="E1309" s="12"/>
      <c r="G1309" s="19">
        <v>528.79999999999995</v>
      </c>
      <c r="H1309" s="12" t="s">
        <v>2889</v>
      </c>
      <c r="I1309" s="12" t="s">
        <v>1434</v>
      </c>
      <c r="J1309" s="12" t="s">
        <v>1041</v>
      </c>
      <c r="K1309" s="12" t="s">
        <v>135</v>
      </c>
      <c r="L1309" s="12" t="s">
        <v>21</v>
      </c>
      <c r="M1309" s="12" t="s">
        <v>1040</v>
      </c>
      <c r="N1309" s="16">
        <v>38231</v>
      </c>
      <c r="O1309" s="12"/>
      <c r="P1309" s="12">
        <v>257100</v>
      </c>
      <c r="Q1309" s="12">
        <v>202210</v>
      </c>
      <c r="R1309" s="12">
        <v>159</v>
      </c>
      <c r="S1309" s="12" t="s">
        <v>1290</v>
      </c>
      <c r="T1309" s="12" t="s">
        <v>2888</v>
      </c>
      <c r="U1309" s="12">
        <v>30</v>
      </c>
      <c r="V1309" s="12" t="s">
        <v>1207</v>
      </c>
      <c r="W1309" s="12"/>
      <c r="X1309" s="12"/>
      <c r="Y1309" s="12"/>
      <c r="Z1309" s="12">
        <v>1</v>
      </c>
      <c r="AA1309" s="12">
        <v>0</v>
      </c>
      <c r="AB1309" s="12">
        <v>0</v>
      </c>
      <c r="AC1309" s="12">
        <v>0</v>
      </c>
      <c r="AD1309" s="12">
        <v>0</v>
      </c>
      <c r="AE1309" s="12">
        <v>0</v>
      </c>
      <c r="AF1309" s="12">
        <v>0</v>
      </c>
      <c r="AG1309" s="12">
        <v>0</v>
      </c>
      <c r="AH1309" s="12">
        <v>0</v>
      </c>
      <c r="AI1309" s="12">
        <v>1</v>
      </c>
      <c r="AJ1309" s="12">
        <v>0</v>
      </c>
      <c r="AK1309" s="12">
        <v>0</v>
      </c>
      <c r="AL1309" s="12">
        <v>0</v>
      </c>
      <c r="AM1309" s="12">
        <v>0</v>
      </c>
      <c r="AN1309" s="12">
        <v>0</v>
      </c>
      <c r="AO1309" s="12">
        <v>0</v>
      </c>
      <c r="AP1309" s="12">
        <v>0</v>
      </c>
      <c r="AQ1309" s="12" t="s">
        <v>1074</v>
      </c>
      <c r="AR1309" s="12">
        <v>0</v>
      </c>
      <c r="AS1309" s="12"/>
      <c r="AT1309" s="12" t="s">
        <v>1067</v>
      </c>
      <c r="AU1309" s="12" t="s">
        <v>1206</v>
      </c>
      <c r="AV1309" s="1" t="s">
        <v>1019</v>
      </c>
      <c r="AW1309" s="12">
        <v>12</v>
      </c>
      <c r="AX1309" s="1">
        <v>0</v>
      </c>
      <c r="AY1309" s="12"/>
      <c r="AZ1309" s="1" t="s">
        <v>1065</v>
      </c>
      <c r="BB1309" s="1" t="s">
        <v>2887</v>
      </c>
      <c r="BD1309" s="1" t="s">
        <v>134</v>
      </c>
      <c r="BE1309" s="1" t="s">
        <v>1036</v>
      </c>
      <c r="BF1309" s="3">
        <v>12</v>
      </c>
      <c r="BG1309" s="1" t="s">
        <v>2883</v>
      </c>
      <c r="BH1309" s="1" t="s">
        <v>1034</v>
      </c>
      <c r="BI1309" s="1" t="s">
        <v>1173</v>
      </c>
      <c r="BJ1309" s="1" t="s">
        <v>1429</v>
      </c>
      <c r="BK1309" s="1" t="s">
        <v>1428</v>
      </c>
      <c r="BL1309" s="1" t="s">
        <v>1108</v>
      </c>
      <c r="BM1309" s="1" t="s">
        <v>1107</v>
      </c>
      <c r="BN1309" s="1">
        <v>1</v>
      </c>
      <c r="BS1309" s="1" t="s">
        <v>1427</v>
      </c>
      <c r="BW1309" s="1" t="s">
        <v>1427</v>
      </c>
      <c r="BX1309" s="1" t="s">
        <v>1427</v>
      </c>
      <c r="BY1309" s="1" t="s">
        <v>1427</v>
      </c>
      <c r="BZ1309" s="1" t="s">
        <v>1427</v>
      </c>
      <c r="CA1309" s="1" t="s">
        <v>1427</v>
      </c>
      <c r="CB1309" s="1" t="s">
        <v>1427</v>
      </c>
      <c r="CC1309" s="1" t="s">
        <v>1427</v>
      </c>
      <c r="CD1309" s="1" t="s">
        <v>1427</v>
      </c>
      <c r="CE1309" s="1" t="s">
        <v>1427</v>
      </c>
      <c r="CF1309" s="1" t="s">
        <v>1427</v>
      </c>
      <c r="CG1309" s="1" t="s">
        <v>1427</v>
      </c>
      <c r="CH1309" s="1" t="s">
        <v>1427</v>
      </c>
      <c r="CI1309" s="2">
        <v>41411</v>
      </c>
      <c r="CJ1309" s="2">
        <v>39001</v>
      </c>
    </row>
    <row r="1310" spans="1:88" ht="60" x14ac:dyDescent="0.25">
      <c r="A1310" s="1">
        <v>528</v>
      </c>
      <c r="B1310" s="1" t="s">
        <v>134</v>
      </c>
      <c r="G1310" s="5">
        <v>528.20000000000005</v>
      </c>
      <c r="H1310" s="1" t="s">
        <v>2899</v>
      </c>
      <c r="I1310" s="12" t="s">
        <v>1434</v>
      </c>
      <c r="J1310" s="1" t="s">
        <v>1041</v>
      </c>
      <c r="K1310" s="1" t="s">
        <v>135</v>
      </c>
      <c r="L1310" s="1" t="s">
        <v>21</v>
      </c>
      <c r="M1310" s="1" t="s">
        <v>1040</v>
      </c>
      <c r="N1310" s="2">
        <v>38231</v>
      </c>
      <c r="P1310" s="1">
        <v>257080</v>
      </c>
      <c r="Q1310" s="1">
        <v>202110</v>
      </c>
      <c r="R1310" s="1">
        <v>159</v>
      </c>
      <c r="S1310" s="1" t="s">
        <v>1290</v>
      </c>
      <c r="T1310" s="1" t="s">
        <v>2898</v>
      </c>
      <c r="U1310" s="1">
        <v>50</v>
      </c>
      <c r="V1310" s="1" t="s">
        <v>1022</v>
      </c>
      <c r="W1310" s="1">
        <v>7.9</v>
      </c>
      <c r="X1310" s="1">
        <v>0.5</v>
      </c>
      <c r="Z1310" s="1">
        <v>1</v>
      </c>
      <c r="AA1310" s="1">
        <v>0</v>
      </c>
      <c r="AB1310" s="1">
        <v>0</v>
      </c>
      <c r="AC1310" s="1">
        <v>0</v>
      </c>
      <c r="AD1310" s="1">
        <v>1</v>
      </c>
      <c r="AE1310" s="1">
        <v>0</v>
      </c>
      <c r="AF1310" s="1">
        <v>0</v>
      </c>
      <c r="AG1310" s="1">
        <v>0</v>
      </c>
      <c r="AH1310" s="1">
        <v>0</v>
      </c>
      <c r="AI1310" s="1">
        <v>1</v>
      </c>
      <c r="AJ1310" s="1">
        <v>0</v>
      </c>
      <c r="AK1310" s="1">
        <v>0</v>
      </c>
      <c r="AL1310" s="1">
        <v>0</v>
      </c>
      <c r="AM1310" s="1">
        <v>0</v>
      </c>
      <c r="AN1310" s="1">
        <v>0</v>
      </c>
      <c r="AO1310" s="1">
        <v>0</v>
      </c>
      <c r="AP1310" s="1">
        <v>0</v>
      </c>
      <c r="AQ1310" s="1" t="s">
        <v>1821</v>
      </c>
      <c r="AR1310" s="1">
        <v>0</v>
      </c>
      <c r="AT1310" s="1" t="s">
        <v>1067</v>
      </c>
      <c r="AU1310" s="1" t="s">
        <v>1206</v>
      </c>
      <c r="AV1310" s="1" t="s">
        <v>1019</v>
      </c>
      <c r="AW1310" s="1">
        <v>12</v>
      </c>
      <c r="AX1310" s="1">
        <v>0</v>
      </c>
      <c r="CI1310" s="2">
        <v>41411</v>
      </c>
    </row>
    <row r="1311" spans="1:88" ht="60" x14ac:dyDescent="0.25">
      <c r="A1311" s="12">
        <v>528</v>
      </c>
      <c r="B1311" s="12" t="s">
        <v>134</v>
      </c>
      <c r="C1311" s="12"/>
      <c r="D1311" s="12"/>
      <c r="E1311" s="12"/>
      <c r="G1311" s="19">
        <v>528.6</v>
      </c>
      <c r="H1311" s="12" t="s">
        <v>1813</v>
      </c>
      <c r="I1311" s="12" t="s">
        <v>1434</v>
      </c>
      <c r="J1311" s="12" t="s">
        <v>1041</v>
      </c>
      <c r="K1311" s="12" t="s">
        <v>135</v>
      </c>
      <c r="L1311" s="12" t="s">
        <v>21</v>
      </c>
      <c r="M1311" s="12" t="s">
        <v>1040</v>
      </c>
      <c r="N1311" s="16">
        <v>38231</v>
      </c>
      <c r="O1311" s="12"/>
      <c r="P1311" s="12">
        <v>257080</v>
      </c>
      <c r="Q1311" s="12">
        <v>202120</v>
      </c>
      <c r="R1311" s="12">
        <v>159</v>
      </c>
      <c r="S1311" s="12" t="s">
        <v>1290</v>
      </c>
      <c r="T1311" s="12" t="s">
        <v>2892</v>
      </c>
      <c r="U1311" s="12">
        <v>10</v>
      </c>
      <c r="V1311" s="12" t="s">
        <v>1207</v>
      </c>
      <c r="W1311" s="12"/>
      <c r="X1311" s="12"/>
      <c r="Y1311" s="12"/>
      <c r="Z1311" s="12">
        <v>1</v>
      </c>
      <c r="AA1311" s="12">
        <v>0</v>
      </c>
      <c r="AB1311" s="12">
        <v>0</v>
      </c>
      <c r="AC1311" s="12">
        <v>0</v>
      </c>
      <c r="AD1311" s="12">
        <v>0</v>
      </c>
      <c r="AE1311" s="12">
        <v>0</v>
      </c>
      <c r="AF1311" s="12">
        <v>0</v>
      </c>
      <c r="AG1311" s="12">
        <v>0</v>
      </c>
      <c r="AH1311" s="12">
        <v>0</v>
      </c>
      <c r="AI1311" s="12">
        <v>1</v>
      </c>
      <c r="AJ1311" s="12">
        <v>0</v>
      </c>
      <c r="AK1311" s="12">
        <v>0</v>
      </c>
      <c r="AL1311" s="12">
        <v>0</v>
      </c>
      <c r="AM1311" s="12">
        <v>0</v>
      </c>
      <c r="AN1311" s="12">
        <v>0</v>
      </c>
      <c r="AO1311" s="12">
        <v>0</v>
      </c>
      <c r="AP1311" s="12">
        <v>0</v>
      </c>
      <c r="AQ1311" s="12" t="s">
        <v>1074</v>
      </c>
      <c r="AR1311" s="12">
        <v>0</v>
      </c>
      <c r="AS1311" s="12"/>
      <c r="AT1311" s="12" t="s">
        <v>1067</v>
      </c>
      <c r="AU1311" s="12" t="s">
        <v>1206</v>
      </c>
      <c r="AV1311" s="1" t="s">
        <v>1019</v>
      </c>
      <c r="AW1311" s="12">
        <v>12</v>
      </c>
      <c r="AX1311" s="1">
        <v>0</v>
      </c>
      <c r="AY1311" s="12"/>
      <c r="AZ1311" s="1" t="s">
        <v>1065</v>
      </c>
      <c r="BB1311" s="1" t="s">
        <v>1811</v>
      </c>
      <c r="BD1311" s="1" t="s">
        <v>134</v>
      </c>
      <c r="BE1311" s="1" t="s">
        <v>1036</v>
      </c>
      <c r="BF1311" s="3">
        <v>12</v>
      </c>
      <c r="BG1311" s="1" t="s">
        <v>2883</v>
      </c>
      <c r="BH1311" s="1" t="s">
        <v>1034</v>
      </c>
      <c r="BI1311" s="1" t="s">
        <v>1173</v>
      </c>
      <c r="BJ1311" s="1" t="s">
        <v>1429</v>
      </c>
      <c r="BK1311" s="1" t="s">
        <v>1428</v>
      </c>
      <c r="BL1311" s="1" t="s">
        <v>1108</v>
      </c>
      <c r="BM1311" s="1" t="s">
        <v>1107</v>
      </c>
      <c r="BN1311" s="1">
        <v>1</v>
      </c>
      <c r="BS1311" s="1" t="s">
        <v>1427</v>
      </c>
      <c r="BW1311" s="1" t="s">
        <v>1427</v>
      </c>
      <c r="BX1311" s="1" t="s">
        <v>1427</v>
      </c>
      <c r="BY1311" s="1" t="s">
        <v>1427</v>
      </c>
      <c r="BZ1311" s="1" t="s">
        <v>1427</v>
      </c>
      <c r="CA1311" s="1" t="s">
        <v>1427</v>
      </c>
      <c r="CB1311" s="1" t="s">
        <v>1427</v>
      </c>
      <c r="CC1311" s="1" t="s">
        <v>1427</v>
      </c>
      <c r="CD1311" s="1" t="s">
        <v>1427</v>
      </c>
      <c r="CE1311" s="1" t="s">
        <v>1427</v>
      </c>
      <c r="CF1311" s="1" t="s">
        <v>1427</v>
      </c>
      <c r="CG1311" s="1" t="s">
        <v>1427</v>
      </c>
      <c r="CH1311" s="1" t="s">
        <v>1427</v>
      </c>
      <c r="CI1311" s="2">
        <v>41411</v>
      </c>
      <c r="CJ1311" s="2">
        <v>39001</v>
      </c>
    </row>
    <row r="1312" spans="1:88" ht="60" x14ac:dyDescent="0.25">
      <c r="A1312" s="12">
        <v>528</v>
      </c>
      <c r="B1312" s="12" t="s">
        <v>134</v>
      </c>
      <c r="C1312" s="12"/>
      <c r="D1312" s="12"/>
      <c r="E1312" s="12"/>
      <c r="G1312" s="19">
        <v>528.9</v>
      </c>
      <c r="H1312" s="12" t="s">
        <v>2886</v>
      </c>
      <c r="I1312" s="12" t="s">
        <v>1434</v>
      </c>
      <c r="J1312" s="12" t="s">
        <v>1041</v>
      </c>
      <c r="K1312" s="12" t="s">
        <v>135</v>
      </c>
      <c r="L1312" s="12" t="s">
        <v>21</v>
      </c>
      <c r="M1312" s="12" t="s">
        <v>1040</v>
      </c>
      <c r="N1312" s="16">
        <v>38231</v>
      </c>
      <c r="O1312" s="12"/>
      <c r="P1312" s="12">
        <v>257055</v>
      </c>
      <c r="Q1312" s="12">
        <v>202240</v>
      </c>
      <c r="R1312" s="12">
        <v>159</v>
      </c>
      <c r="S1312" s="12" t="s">
        <v>1290</v>
      </c>
      <c r="T1312" s="12" t="s">
        <v>2885</v>
      </c>
      <c r="U1312" s="12">
        <v>30</v>
      </c>
      <c r="V1312" s="12" t="s">
        <v>1207</v>
      </c>
      <c r="W1312" s="12"/>
      <c r="X1312" s="12"/>
      <c r="Y1312" s="12"/>
      <c r="Z1312" s="12">
        <v>1</v>
      </c>
      <c r="AA1312" s="12">
        <v>0</v>
      </c>
      <c r="AB1312" s="12">
        <v>0</v>
      </c>
      <c r="AC1312" s="12">
        <v>0</v>
      </c>
      <c r="AD1312" s="12">
        <v>0</v>
      </c>
      <c r="AE1312" s="12">
        <v>0</v>
      </c>
      <c r="AF1312" s="12">
        <v>0</v>
      </c>
      <c r="AG1312" s="12">
        <v>0</v>
      </c>
      <c r="AH1312" s="12">
        <v>0</v>
      </c>
      <c r="AI1312" s="12">
        <v>1</v>
      </c>
      <c r="AJ1312" s="12">
        <v>0</v>
      </c>
      <c r="AK1312" s="12">
        <v>0</v>
      </c>
      <c r="AL1312" s="12">
        <v>0</v>
      </c>
      <c r="AM1312" s="12">
        <v>0</v>
      </c>
      <c r="AN1312" s="12">
        <v>0</v>
      </c>
      <c r="AO1312" s="12">
        <v>0</v>
      </c>
      <c r="AP1312" s="12">
        <v>0</v>
      </c>
      <c r="AQ1312" s="12" t="s">
        <v>1074</v>
      </c>
      <c r="AR1312" s="12">
        <v>0</v>
      </c>
      <c r="AS1312" s="12"/>
      <c r="AT1312" s="12" t="s">
        <v>1067</v>
      </c>
      <c r="AU1312" s="12" t="s">
        <v>1206</v>
      </c>
      <c r="AV1312" s="1" t="s">
        <v>1019</v>
      </c>
      <c r="AW1312" s="12">
        <v>12</v>
      </c>
      <c r="AX1312" s="1">
        <v>0</v>
      </c>
      <c r="AY1312" s="12"/>
      <c r="AZ1312" s="1" t="s">
        <v>1065</v>
      </c>
      <c r="BB1312" s="1" t="s">
        <v>2884</v>
      </c>
      <c r="BD1312" s="1" t="s">
        <v>134</v>
      </c>
      <c r="BE1312" s="1" t="s">
        <v>1036</v>
      </c>
      <c r="BF1312" s="3">
        <v>12</v>
      </c>
      <c r="BG1312" s="1" t="s">
        <v>2883</v>
      </c>
      <c r="BH1312" s="1" t="s">
        <v>1034</v>
      </c>
      <c r="BI1312" s="1" t="s">
        <v>1173</v>
      </c>
      <c r="BJ1312" s="1" t="s">
        <v>1429</v>
      </c>
      <c r="BK1312" s="1" t="s">
        <v>1428</v>
      </c>
      <c r="BL1312" s="1" t="s">
        <v>1108</v>
      </c>
      <c r="BM1312" s="1" t="s">
        <v>1107</v>
      </c>
      <c r="BN1312" s="1">
        <v>1</v>
      </c>
      <c r="BS1312" s="1" t="s">
        <v>1427</v>
      </c>
      <c r="BW1312" s="1" t="s">
        <v>1427</v>
      </c>
      <c r="BX1312" s="1" t="s">
        <v>1427</v>
      </c>
      <c r="BY1312" s="1" t="s">
        <v>1427</v>
      </c>
      <c r="BZ1312" s="1" t="s">
        <v>1427</v>
      </c>
      <c r="CA1312" s="1" t="s">
        <v>1427</v>
      </c>
      <c r="CB1312" s="1" t="s">
        <v>1427</v>
      </c>
      <c r="CC1312" s="1" t="s">
        <v>1427</v>
      </c>
      <c r="CD1312" s="1" t="s">
        <v>1427</v>
      </c>
      <c r="CE1312" s="1" t="s">
        <v>1427</v>
      </c>
      <c r="CF1312" s="1" t="s">
        <v>1427</v>
      </c>
      <c r="CG1312" s="1" t="s">
        <v>1427</v>
      </c>
      <c r="CH1312" s="1" t="s">
        <v>1427</v>
      </c>
      <c r="CI1312" s="2">
        <v>41411</v>
      </c>
      <c r="CJ1312" s="2">
        <v>39001</v>
      </c>
    </row>
    <row r="1313" spans="1:88" s="20" customFormat="1" ht="60" x14ac:dyDescent="0.25">
      <c r="A1313" s="1">
        <v>528</v>
      </c>
      <c r="B1313" s="1" t="s">
        <v>134</v>
      </c>
      <c r="C1313" s="1"/>
      <c r="D1313" s="1"/>
      <c r="E1313" s="1"/>
      <c r="F1313" s="1"/>
      <c r="G1313" s="5">
        <v>528.5</v>
      </c>
      <c r="H1313" s="1" t="s">
        <v>2895</v>
      </c>
      <c r="I1313" s="12" t="s">
        <v>1434</v>
      </c>
      <c r="J1313" s="1" t="s">
        <v>1041</v>
      </c>
      <c r="K1313" s="1" t="s">
        <v>135</v>
      </c>
      <c r="L1313" s="1" t="s">
        <v>21</v>
      </c>
      <c r="M1313" s="1" t="s">
        <v>1040</v>
      </c>
      <c r="N1313" s="2">
        <v>38231</v>
      </c>
      <c r="O1313" s="1"/>
      <c r="P1313" s="1">
        <v>257032</v>
      </c>
      <c r="Q1313" s="1">
        <v>202270</v>
      </c>
      <c r="R1313" s="1">
        <v>159</v>
      </c>
      <c r="S1313" s="1" t="s">
        <v>1290</v>
      </c>
      <c r="T1313" s="1" t="s">
        <v>2894</v>
      </c>
      <c r="U1313" s="1">
        <v>3</v>
      </c>
      <c r="V1313" s="1" t="s">
        <v>1022</v>
      </c>
      <c r="W1313" s="1">
        <v>6.5</v>
      </c>
      <c r="X1313" s="1">
        <v>1</v>
      </c>
      <c r="Y1313" s="1"/>
      <c r="Z1313" s="1">
        <v>1</v>
      </c>
      <c r="AA1313" s="1">
        <v>1</v>
      </c>
      <c r="AB1313" s="1">
        <v>0</v>
      </c>
      <c r="AC1313" s="1">
        <v>0</v>
      </c>
      <c r="AD1313" s="1">
        <v>0</v>
      </c>
      <c r="AE1313" s="1">
        <v>0</v>
      </c>
      <c r="AF1313" s="1">
        <v>0</v>
      </c>
      <c r="AG1313" s="1">
        <v>0</v>
      </c>
      <c r="AH1313" s="1">
        <v>0</v>
      </c>
      <c r="AI1313" s="1">
        <v>1</v>
      </c>
      <c r="AJ1313" s="1">
        <v>0</v>
      </c>
      <c r="AK1313" s="1">
        <v>0</v>
      </c>
      <c r="AL1313" s="1">
        <v>0</v>
      </c>
      <c r="AM1313" s="1">
        <v>0</v>
      </c>
      <c r="AN1313" s="1">
        <v>0</v>
      </c>
      <c r="AO1313" s="1">
        <v>0</v>
      </c>
      <c r="AP1313" s="1">
        <v>0</v>
      </c>
      <c r="AQ1313" s="1" t="s">
        <v>1465</v>
      </c>
      <c r="AR1313" s="1">
        <v>0</v>
      </c>
      <c r="AS1313" s="1"/>
      <c r="AT1313" s="1" t="s">
        <v>1067</v>
      </c>
      <c r="AU1313" s="1" t="s">
        <v>1206</v>
      </c>
      <c r="AV1313" s="1" t="s">
        <v>1019</v>
      </c>
      <c r="AW1313" s="1">
        <v>12</v>
      </c>
      <c r="AX1313" s="1">
        <v>0</v>
      </c>
      <c r="AY1313" s="1"/>
      <c r="AZ1313" s="1" t="s">
        <v>1065</v>
      </c>
      <c r="BA1313" s="1"/>
      <c r="BB1313" s="1" t="s">
        <v>2893</v>
      </c>
      <c r="BC1313" s="1"/>
      <c r="BD1313" s="1" t="s">
        <v>134</v>
      </c>
      <c r="BE1313" s="1" t="s">
        <v>1036</v>
      </c>
      <c r="BF1313" s="3">
        <v>12</v>
      </c>
      <c r="BG1313" s="1" t="s">
        <v>2883</v>
      </c>
      <c r="BH1313" s="1" t="s">
        <v>1034</v>
      </c>
      <c r="BI1313" s="1" t="s">
        <v>1173</v>
      </c>
      <c r="BJ1313" s="1" t="s">
        <v>1429</v>
      </c>
      <c r="BK1313" s="1" t="s">
        <v>1428</v>
      </c>
      <c r="BL1313" s="1" t="s">
        <v>1108</v>
      </c>
      <c r="BM1313" s="1" t="s">
        <v>1107</v>
      </c>
      <c r="BN1313" s="1">
        <v>1</v>
      </c>
      <c r="BO1313" s="1"/>
      <c r="BP1313" s="1"/>
      <c r="BQ1313" s="1"/>
      <c r="BR1313" s="1"/>
      <c r="BS1313" s="1" t="s">
        <v>1106</v>
      </c>
      <c r="BT1313" s="1"/>
      <c r="BU1313" s="1" t="s">
        <v>1170</v>
      </c>
      <c r="BV1313" s="1"/>
      <c r="BW1313" s="1" t="s">
        <v>1170</v>
      </c>
      <c r="BX1313" s="1" t="s">
        <v>1106</v>
      </c>
      <c r="BY1313" s="1" t="s">
        <v>1106</v>
      </c>
      <c r="BZ1313" s="1" t="s">
        <v>1106</v>
      </c>
      <c r="CA1313" s="1" t="s">
        <v>1106</v>
      </c>
      <c r="CB1313" s="1" t="s">
        <v>1106</v>
      </c>
      <c r="CC1313" s="1" t="s">
        <v>1170</v>
      </c>
      <c r="CD1313" s="1" t="s">
        <v>1106</v>
      </c>
      <c r="CE1313" s="1" t="s">
        <v>1106</v>
      </c>
      <c r="CF1313" s="1" t="s">
        <v>1106</v>
      </c>
      <c r="CG1313" s="1" t="s">
        <v>1106</v>
      </c>
      <c r="CH1313" s="1" t="s">
        <v>1106</v>
      </c>
      <c r="CI1313" s="2">
        <v>41411</v>
      </c>
      <c r="CJ1313" s="2">
        <v>38718</v>
      </c>
    </row>
    <row r="1314" spans="1:88" s="20" customFormat="1" ht="60" x14ac:dyDescent="0.25">
      <c r="A1314" s="1">
        <v>528</v>
      </c>
      <c r="B1314" s="1" t="s">
        <v>134</v>
      </c>
      <c r="C1314" s="1"/>
      <c r="D1314" s="1"/>
      <c r="E1314" s="1"/>
      <c r="F1314" s="1"/>
      <c r="G1314" s="5">
        <v>528.29999999999995</v>
      </c>
      <c r="H1314" s="1" t="s">
        <v>2800</v>
      </c>
      <c r="I1314" s="12" t="s">
        <v>1434</v>
      </c>
      <c r="J1314" s="1" t="s">
        <v>1041</v>
      </c>
      <c r="K1314" s="1" t="s">
        <v>135</v>
      </c>
      <c r="L1314" s="1" t="s">
        <v>21</v>
      </c>
      <c r="M1314" s="1" t="s">
        <v>1040</v>
      </c>
      <c r="N1314" s="2">
        <v>38231</v>
      </c>
      <c r="O1314" s="1"/>
      <c r="P1314" s="1">
        <v>257000</v>
      </c>
      <c r="Q1314" s="1">
        <v>202200</v>
      </c>
      <c r="R1314" s="1">
        <v>159</v>
      </c>
      <c r="S1314" s="1" t="s">
        <v>1290</v>
      </c>
      <c r="T1314" s="1" t="s">
        <v>2897</v>
      </c>
      <c r="U1314" s="1">
        <v>100</v>
      </c>
      <c r="V1314" s="1" t="s">
        <v>1022</v>
      </c>
      <c r="W1314" s="1">
        <v>6.1</v>
      </c>
      <c r="X1314" s="1">
        <v>0.5</v>
      </c>
      <c r="Y1314" s="1"/>
      <c r="Z1314" s="1">
        <v>1</v>
      </c>
      <c r="AA1314" s="1">
        <v>0</v>
      </c>
      <c r="AB1314" s="1">
        <v>0</v>
      </c>
      <c r="AC1314" s="1">
        <v>0</v>
      </c>
      <c r="AD1314" s="1">
        <v>1</v>
      </c>
      <c r="AE1314" s="1">
        <v>0</v>
      </c>
      <c r="AF1314" s="1">
        <v>0</v>
      </c>
      <c r="AG1314" s="1">
        <v>0</v>
      </c>
      <c r="AH1314" s="1">
        <v>0</v>
      </c>
      <c r="AI1314" s="1">
        <v>1</v>
      </c>
      <c r="AJ1314" s="1">
        <v>0</v>
      </c>
      <c r="AK1314" s="1">
        <v>0</v>
      </c>
      <c r="AL1314" s="1">
        <v>0</v>
      </c>
      <c r="AM1314" s="1">
        <v>0</v>
      </c>
      <c r="AN1314" s="1">
        <v>0</v>
      </c>
      <c r="AO1314" s="1">
        <v>0</v>
      </c>
      <c r="AP1314" s="1">
        <v>0</v>
      </c>
      <c r="AQ1314" s="1" t="s">
        <v>1821</v>
      </c>
      <c r="AR1314" s="1">
        <v>0</v>
      </c>
      <c r="AS1314" s="1"/>
      <c r="AT1314" s="1" t="s">
        <v>1067</v>
      </c>
      <c r="AU1314" s="1" t="s">
        <v>1206</v>
      </c>
      <c r="AV1314" s="1" t="s">
        <v>1019</v>
      </c>
      <c r="AW1314" s="1">
        <v>12</v>
      </c>
      <c r="AX1314" s="1">
        <v>0</v>
      </c>
      <c r="AY1314" s="1"/>
      <c r="AZ1314" s="1"/>
      <c r="BA1314" s="1"/>
      <c r="BB1314" s="1"/>
      <c r="BC1314" s="1"/>
      <c r="BD1314" s="1"/>
      <c r="BE1314" s="1"/>
      <c r="BF1314" s="3"/>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2">
        <v>41411</v>
      </c>
      <c r="CJ1314" s="2"/>
    </row>
    <row r="1315" spans="1:88" s="20" customFormat="1" ht="60" x14ac:dyDescent="0.25">
      <c r="A1315" s="12">
        <v>528</v>
      </c>
      <c r="B1315" s="12" t="s">
        <v>134</v>
      </c>
      <c r="C1315" s="12"/>
      <c r="D1315" s="12"/>
      <c r="E1315" s="12"/>
      <c r="F1315" s="1"/>
      <c r="G1315" s="19">
        <v>528.70000000000005</v>
      </c>
      <c r="H1315" s="12" t="s">
        <v>1808</v>
      </c>
      <c r="I1315" s="12" t="s">
        <v>1434</v>
      </c>
      <c r="J1315" s="12" t="s">
        <v>1041</v>
      </c>
      <c r="K1315" s="12" t="s">
        <v>135</v>
      </c>
      <c r="L1315" s="12" t="s">
        <v>21</v>
      </c>
      <c r="M1315" s="12" t="s">
        <v>1040</v>
      </c>
      <c r="N1315" s="16">
        <v>38231</v>
      </c>
      <c r="O1315" s="12"/>
      <c r="P1315" s="12">
        <v>256990</v>
      </c>
      <c r="Q1315" s="12">
        <v>202065</v>
      </c>
      <c r="R1315" s="12">
        <v>159</v>
      </c>
      <c r="S1315" s="12" t="s">
        <v>1290</v>
      </c>
      <c r="T1315" s="12" t="s">
        <v>2891</v>
      </c>
      <c r="U1315" s="12">
        <v>10</v>
      </c>
      <c r="V1315" s="12" t="s">
        <v>1207</v>
      </c>
      <c r="W1315" s="12"/>
      <c r="X1315" s="12"/>
      <c r="Y1315" s="12"/>
      <c r="Z1315" s="12">
        <v>1</v>
      </c>
      <c r="AA1315" s="12">
        <v>0</v>
      </c>
      <c r="AB1315" s="12">
        <v>0</v>
      </c>
      <c r="AC1315" s="12">
        <v>0</v>
      </c>
      <c r="AD1315" s="12">
        <v>0</v>
      </c>
      <c r="AE1315" s="12">
        <v>0</v>
      </c>
      <c r="AF1315" s="12">
        <v>0</v>
      </c>
      <c r="AG1315" s="12">
        <v>0</v>
      </c>
      <c r="AH1315" s="12">
        <v>0</v>
      </c>
      <c r="AI1315" s="12">
        <v>1</v>
      </c>
      <c r="AJ1315" s="12">
        <v>0</v>
      </c>
      <c r="AK1315" s="12">
        <v>0</v>
      </c>
      <c r="AL1315" s="12">
        <v>0</v>
      </c>
      <c r="AM1315" s="12">
        <v>0</v>
      </c>
      <c r="AN1315" s="12">
        <v>0</v>
      </c>
      <c r="AO1315" s="12">
        <v>0</v>
      </c>
      <c r="AP1315" s="12">
        <v>0</v>
      </c>
      <c r="AQ1315" s="12" t="s">
        <v>1074</v>
      </c>
      <c r="AR1315" s="12">
        <v>0</v>
      </c>
      <c r="AS1315" s="12"/>
      <c r="AT1315" s="12" t="s">
        <v>1067</v>
      </c>
      <c r="AU1315" s="12" t="s">
        <v>1206</v>
      </c>
      <c r="AV1315" s="1" t="s">
        <v>1019</v>
      </c>
      <c r="AW1315" s="12">
        <v>12</v>
      </c>
      <c r="AX1315" s="1">
        <v>0</v>
      </c>
      <c r="AY1315" s="12"/>
      <c r="AZ1315" s="1" t="s">
        <v>1065</v>
      </c>
      <c r="BA1315" s="1"/>
      <c r="BB1315" s="1" t="s">
        <v>2890</v>
      </c>
      <c r="BC1315" s="1"/>
      <c r="BD1315" s="1" t="s">
        <v>134</v>
      </c>
      <c r="BE1315" s="1" t="s">
        <v>1036</v>
      </c>
      <c r="BF1315" s="3">
        <v>12</v>
      </c>
      <c r="BG1315" s="1" t="s">
        <v>2883</v>
      </c>
      <c r="BH1315" s="1" t="s">
        <v>1034</v>
      </c>
      <c r="BI1315" s="1" t="s">
        <v>1173</v>
      </c>
      <c r="BJ1315" s="1" t="s">
        <v>1429</v>
      </c>
      <c r="BK1315" s="1" t="s">
        <v>1428</v>
      </c>
      <c r="BL1315" s="1" t="s">
        <v>1108</v>
      </c>
      <c r="BM1315" s="1" t="s">
        <v>1107</v>
      </c>
      <c r="BN1315" s="1">
        <v>1</v>
      </c>
      <c r="BO1315" s="1"/>
      <c r="BP1315" s="1"/>
      <c r="BQ1315" s="1"/>
      <c r="BR1315" s="1"/>
      <c r="BS1315" s="1" t="s">
        <v>1427</v>
      </c>
      <c r="BT1315" s="1"/>
      <c r="BU1315" s="1"/>
      <c r="BV1315" s="1"/>
      <c r="BW1315" s="1" t="s">
        <v>1427</v>
      </c>
      <c r="BX1315" s="1" t="s">
        <v>1427</v>
      </c>
      <c r="BY1315" s="1" t="s">
        <v>1427</v>
      </c>
      <c r="BZ1315" s="1" t="s">
        <v>1427</v>
      </c>
      <c r="CA1315" s="1" t="s">
        <v>1427</v>
      </c>
      <c r="CB1315" s="1" t="s">
        <v>1427</v>
      </c>
      <c r="CC1315" s="1" t="s">
        <v>1427</v>
      </c>
      <c r="CD1315" s="1" t="s">
        <v>1427</v>
      </c>
      <c r="CE1315" s="1" t="s">
        <v>1427</v>
      </c>
      <c r="CF1315" s="1" t="s">
        <v>1427</v>
      </c>
      <c r="CG1315" s="1" t="s">
        <v>1427</v>
      </c>
      <c r="CH1315" s="1" t="s">
        <v>1427</v>
      </c>
      <c r="CI1315" s="2">
        <v>41411</v>
      </c>
      <c r="CJ1315" s="2">
        <v>39001</v>
      </c>
    </row>
    <row r="1316" spans="1:88" s="20" customFormat="1" ht="60" x14ac:dyDescent="0.25">
      <c r="A1316" s="1">
        <v>528</v>
      </c>
      <c r="B1316" s="1" t="s">
        <v>134</v>
      </c>
      <c r="C1316" s="1"/>
      <c r="D1316" s="1"/>
      <c r="E1316" s="1"/>
      <c r="F1316" s="1"/>
      <c r="G1316" s="5">
        <v>528.4</v>
      </c>
      <c r="H1316" s="1" t="s">
        <v>1098</v>
      </c>
      <c r="I1316" s="12" t="s">
        <v>1434</v>
      </c>
      <c r="J1316" s="1" t="s">
        <v>1041</v>
      </c>
      <c r="K1316" s="1" t="s">
        <v>135</v>
      </c>
      <c r="L1316" s="1" t="s">
        <v>21</v>
      </c>
      <c r="M1316" s="1" t="s">
        <v>1040</v>
      </c>
      <c r="N1316" s="2">
        <v>38231</v>
      </c>
      <c r="O1316" s="1"/>
      <c r="P1316" s="1">
        <v>256898</v>
      </c>
      <c r="Q1316" s="1">
        <v>202141</v>
      </c>
      <c r="R1316" s="1">
        <v>159</v>
      </c>
      <c r="S1316" s="1" t="s">
        <v>1290</v>
      </c>
      <c r="T1316" s="1" t="s">
        <v>2896</v>
      </c>
      <c r="U1316" s="1">
        <v>5</v>
      </c>
      <c r="V1316" s="1" t="s">
        <v>1022</v>
      </c>
      <c r="W1316" s="1">
        <v>4</v>
      </c>
      <c r="X1316" s="1">
        <v>0.5</v>
      </c>
      <c r="Y1316" s="1"/>
      <c r="Z1316" s="1">
        <v>1</v>
      </c>
      <c r="AA1316" s="1">
        <v>0</v>
      </c>
      <c r="AB1316" s="1">
        <v>0</v>
      </c>
      <c r="AC1316" s="1">
        <v>0</v>
      </c>
      <c r="AD1316" s="1">
        <v>0</v>
      </c>
      <c r="AE1316" s="1">
        <v>0</v>
      </c>
      <c r="AF1316" s="1">
        <v>0</v>
      </c>
      <c r="AG1316" s="1">
        <v>1</v>
      </c>
      <c r="AH1316" s="1">
        <v>0</v>
      </c>
      <c r="AI1316" s="1">
        <v>1</v>
      </c>
      <c r="AJ1316" s="1">
        <v>0</v>
      </c>
      <c r="AK1316" s="1">
        <v>0</v>
      </c>
      <c r="AL1316" s="1">
        <v>0</v>
      </c>
      <c r="AM1316" s="1">
        <v>0</v>
      </c>
      <c r="AN1316" s="1">
        <v>0</v>
      </c>
      <c r="AO1316" s="1">
        <v>0</v>
      </c>
      <c r="AP1316" s="1">
        <v>0</v>
      </c>
      <c r="AQ1316" s="1" t="s">
        <v>1079</v>
      </c>
      <c r="AR1316" s="1">
        <v>0</v>
      </c>
      <c r="AS1316" s="1"/>
      <c r="AT1316" s="1" t="s">
        <v>1067</v>
      </c>
      <c r="AU1316" s="1" t="s">
        <v>1206</v>
      </c>
      <c r="AV1316" s="1" t="s">
        <v>1019</v>
      </c>
      <c r="AW1316" s="1">
        <v>12</v>
      </c>
      <c r="AX1316" s="1">
        <v>0</v>
      </c>
      <c r="AY1316" s="1"/>
      <c r="AZ1316" s="1" t="s">
        <v>1065</v>
      </c>
      <c r="BA1316" s="1"/>
      <c r="BB1316" s="1" t="s">
        <v>1441</v>
      </c>
      <c r="BC1316" s="1"/>
      <c r="BD1316" s="1" t="s">
        <v>134</v>
      </c>
      <c r="BE1316" s="1" t="s">
        <v>1036</v>
      </c>
      <c r="BF1316" s="3">
        <v>12</v>
      </c>
      <c r="BG1316" s="1" t="s">
        <v>2883</v>
      </c>
      <c r="BH1316" s="1" t="s">
        <v>1034</v>
      </c>
      <c r="BI1316" s="1" t="s">
        <v>1173</v>
      </c>
      <c r="BJ1316" s="1" t="s">
        <v>1429</v>
      </c>
      <c r="BK1316" s="1" t="s">
        <v>1428</v>
      </c>
      <c r="BL1316" s="1" t="s">
        <v>1108</v>
      </c>
      <c r="BM1316" s="1" t="s">
        <v>1107</v>
      </c>
      <c r="BN1316" s="1">
        <v>1</v>
      </c>
      <c r="BO1316" s="1"/>
      <c r="BP1316" s="1"/>
      <c r="BQ1316" s="1"/>
      <c r="BR1316" s="1"/>
      <c r="BS1316" s="1" t="s">
        <v>1106</v>
      </c>
      <c r="BT1316" s="1"/>
      <c r="BU1316" s="1" t="s">
        <v>1170</v>
      </c>
      <c r="BV1316" s="1"/>
      <c r="BW1316" s="1" t="s">
        <v>1170</v>
      </c>
      <c r="BX1316" s="1" t="s">
        <v>1106</v>
      </c>
      <c r="BY1316" s="1" t="s">
        <v>1106</v>
      </c>
      <c r="BZ1316" s="1" t="s">
        <v>1106</v>
      </c>
      <c r="CA1316" s="1" t="s">
        <v>1106</v>
      </c>
      <c r="CB1316" s="1" t="s">
        <v>1106</v>
      </c>
      <c r="CC1316" s="1" t="s">
        <v>1170</v>
      </c>
      <c r="CD1316" s="1" t="s">
        <v>1106</v>
      </c>
      <c r="CE1316" s="1" t="s">
        <v>1106</v>
      </c>
      <c r="CF1316" s="1" t="s">
        <v>1106</v>
      </c>
      <c r="CG1316" s="1" t="s">
        <v>1106</v>
      </c>
      <c r="CH1316" s="1" t="s">
        <v>1106</v>
      </c>
      <c r="CI1316" s="2">
        <v>41411</v>
      </c>
      <c r="CJ1316" s="2">
        <v>38718</v>
      </c>
    </row>
    <row r="1317" spans="1:88" ht="30" x14ac:dyDescent="0.25">
      <c r="A1317" s="1">
        <v>529</v>
      </c>
      <c r="B1317" s="1" t="s">
        <v>136</v>
      </c>
      <c r="G1317" s="5">
        <v>529.1</v>
      </c>
      <c r="H1317" s="1" t="s">
        <v>2194</v>
      </c>
      <c r="I1317" s="1" t="s">
        <v>16</v>
      </c>
      <c r="J1317" s="1" t="s">
        <v>980</v>
      </c>
      <c r="K1317" s="1" t="s">
        <v>137</v>
      </c>
      <c r="L1317" s="1" t="s">
        <v>16</v>
      </c>
      <c r="M1317" s="1" t="s">
        <v>1413</v>
      </c>
      <c r="N1317" s="2">
        <v>37140</v>
      </c>
      <c r="P1317" s="1">
        <v>339852</v>
      </c>
      <c r="Q1317" s="1">
        <v>673768</v>
      </c>
      <c r="R1317" s="1">
        <v>66</v>
      </c>
      <c r="S1317" s="1" t="s">
        <v>1191</v>
      </c>
      <c r="T1317" s="1" t="s">
        <v>2882</v>
      </c>
      <c r="U1317" s="1">
        <v>15</v>
      </c>
      <c r="V1317" s="1" t="s">
        <v>1529</v>
      </c>
      <c r="W1317" s="1">
        <v>36.340000000000003</v>
      </c>
      <c r="X1317" s="1">
        <v>0.01</v>
      </c>
      <c r="Y1317" s="1" t="s">
        <v>1022</v>
      </c>
      <c r="Z1317" s="1">
        <v>0</v>
      </c>
      <c r="AA1317" s="1">
        <v>0</v>
      </c>
      <c r="AB1317" s="1">
        <v>0</v>
      </c>
      <c r="AC1317" s="1">
        <v>1</v>
      </c>
      <c r="AD1317" s="1">
        <v>0</v>
      </c>
      <c r="AE1317" s="1">
        <v>0</v>
      </c>
      <c r="AF1317" s="1">
        <v>0</v>
      </c>
      <c r="AG1317" s="1">
        <v>0</v>
      </c>
      <c r="AH1317" s="1">
        <v>0</v>
      </c>
      <c r="AI1317" s="1">
        <v>0</v>
      </c>
      <c r="AJ1317" s="1">
        <v>0</v>
      </c>
      <c r="AK1317" s="1">
        <v>0</v>
      </c>
      <c r="AL1317" s="1">
        <v>0</v>
      </c>
      <c r="AM1317" s="1">
        <v>0</v>
      </c>
      <c r="AN1317" s="1">
        <v>0</v>
      </c>
      <c r="AO1317" s="1">
        <v>0</v>
      </c>
      <c r="AP1317" s="1">
        <v>0</v>
      </c>
      <c r="AQ1317" s="1" t="s">
        <v>1326</v>
      </c>
      <c r="AR1317" s="1">
        <v>0</v>
      </c>
      <c r="AT1317" s="1" t="s">
        <v>1620</v>
      </c>
      <c r="AU1317" s="1" t="s">
        <v>1162</v>
      </c>
      <c r="AV1317" s="1" t="s">
        <v>1387</v>
      </c>
      <c r="AW1317" s="1">
        <v>0</v>
      </c>
      <c r="AX1317" s="1">
        <v>0</v>
      </c>
      <c r="AY1317" s="1" t="s">
        <v>2881</v>
      </c>
      <c r="CI1317" s="2">
        <v>41411</v>
      </c>
      <c r="CJ1317" s="2">
        <v>39881</v>
      </c>
    </row>
    <row r="1318" spans="1:88" ht="45" x14ac:dyDescent="0.25">
      <c r="A1318" s="12">
        <v>530</v>
      </c>
      <c r="B1318" s="12" t="s">
        <v>138</v>
      </c>
      <c r="C1318" s="12"/>
      <c r="D1318" s="12"/>
      <c r="E1318" s="12"/>
      <c r="G1318" s="19">
        <v>530.91</v>
      </c>
      <c r="H1318" s="12" t="s">
        <v>2850</v>
      </c>
      <c r="I1318" s="1" t="s">
        <v>1434</v>
      </c>
      <c r="J1318" s="12" t="s">
        <v>1261</v>
      </c>
      <c r="K1318" s="12" t="s">
        <v>139</v>
      </c>
      <c r="L1318" s="12" t="s">
        <v>21</v>
      </c>
      <c r="M1318" s="12" t="s">
        <v>1413</v>
      </c>
      <c r="N1318" s="16">
        <v>41000</v>
      </c>
      <c r="O1318" s="12"/>
      <c r="P1318" s="12">
        <v>445095</v>
      </c>
      <c r="Q1318" s="12">
        <v>342925</v>
      </c>
      <c r="R1318" s="12">
        <v>129</v>
      </c>
      <c r="S1318" s="12" t="s">
        <v>1258</v>
      </c>
      <c r="T1318" s="12" t="s">
        <v>2849</v>
      </c>
      <c r="U1318" s="12">
        <v>5</v>
      </c>
      <c r="V1318" s="12"/>
      <c r="W1318" s="12"/>
      <c r="X1318" s="12"/>
      <c r="Y1318" s="12"/>
      <c r="Z1318" s="12">
        <v>1</v>
      </c>
      <c r="AA1318" s="12">
        <v>0</v>
      </c>
      <c r="AB1318" s="12">
        <v>0</v>
      </c>
      <c r="AC1318" s="12">
        <v>0</v>
      </c>
      <c r="AD1318" s="12">
        <v>0</v>
      </c>
      <c r="AE1318" s="12">
        <v>0</v>
      </c>
      <c r="AF1318" s="12">
        <v>0</v>
      </c>
      <c r="AG1318" s="12">
        <v>0</v>
      </c>
      <c r="AH1318" s="12">
        <v>0</v>
      </c>
      <c r="AI1318" s="12">
        <v>1</v>
      </c>
      <c r="AJ1318" s="12">
        <v>0</v>
      </c>
      <c r="AK1318" s="12">
        <v>0</v>
      </c>
      <c r="AL1318" s="12">
        <v>0</v>
      </c>
      <c r="AM1318" s="12">
        <v>0</v>
      </c>
      <c r="AN1318" s="12">
        <v>0</v>
      </c>
      <c r="AO1318" s="12">
        <v>0</v>
      </c>
      <c r="AP1318" s="12">
        <v>0</v>
      </c>
      <c r="AQ1318" s="12" t="s">
        <v>1074</v>
      </c>
      <c r="AR1318" s="12">
        <v>1</v>
      </c>
      <c r="AS1318" s="12"/>
      <c r="AT1318" s="12" t="s">
        <v>1067</v>
      </c>
      <c r="AU1318" s="12" t="s">
        <v>1206</v>
      </c>
      <c r="AV1318" s="1" t="s">
        <v>1178</v>
      </c>
      <c r="AW1318" s="12">
        <v>52</v>
      </c>
      <c r="AX1318" s="1">
        <v>0</v>
      </c>
      <c r="AY1318" s="12"/>
      <c r="AZ1318" s="1" t="s">
        <v>1065</v>
      </c>
      <c r="BB1318" s="1" t="s">
        <v>2848</v>
      </c>
      <c r="BD1318" s="1" t="s">
        <v>106</v>
      </c>
      <c r="BE1318" s="1" t="s">
        <v>1036</v>
      </c>
      <c r="BF1318" s="3">
        <v>12</v>
      </c>
      <c r="BG1318" s="1" t="s">
        <v>106</v>
      </c>
      <c r="BH1318" s="1" t="s">
        <v>1135</v>
      </c>
      <c r="BI1318" s="1" t="s">
        <v>1225</v>
      </c>
      <c r="BJ1318" s="1" t="s">
        <v>1429</v>
      </c>
      <c r="BK1318" s="1" t="s">
        <v>1428</v>
      </c>
      <c r="BL1318" s="1" t="s">
        <v>1108</v>
      </c>
      <c r="BM1318" s="1" t="s">
        <v>1107</v>
      </c>
      <c r="BN1318" s="1">
        <v>1</v>
      </c>
      <c r="BP1318" s="1" t="s">
        <v>2847</v>
      </c>
      <c r="BS1318" s="1" t="s">
        <v>1427</v>
      </c>
      <c r="BW1318" s="1" t="s">
        <v>1427</v>
      </c>
      <c r="BX1318" s="1" t="s">
        <v>1427</v>
      </c>
      <c r="BY1318" s="1" t="s">
        <v>1427</v>
      </c>
      <c r="BZ1318" s="1" t="s">
        <v>1427</v>
      </c>
      <c r="CA1318" s="1" t="s">
        <v>1427</v>
      </c>
      <c r="CB1318" s="1" t="s">
        <v>1427</v>
      </c>
      <c r="CC1318" s="1" t="s">
        <v>1427</v>
      </c>
      <c r="CD1318" s="1" t="s">
        <v>1427</v>
      </c>
      <c r="CE1318" s="1" t="s">
        <v>1427</v>
      </c>
      <c r="CF1318" s="1" t="s">
        <v>1427</v>
      </c>
      <c r="CG1318" s="1" t="s">
        <v>1427</v>
      </c>
      <c r="CH1318" s="1" t="s">
        <v>1427</v>
      </c>
      <c r="CI1318" s="2">
        <v>41411</v>
      </c>
      <c r="CJ1318" s="2">
        <v>41022</v>
      </c>
    </row>
    <row r="1319" spans="1:88" ht="45" x14ac:dyDescent="0.25">
      <c r="A1319" s="12">
        <v>530</v>
      </c>
      <c r="B1319" s="12" t="s">
        <v>138</v>
      </c>
      <c r="C1319" s="12"/>
      <c r="D1319" s="12"/>
      <c r="E1319" s="12"/>
      <c r="G1319" s="19">
        <v>530.9</v>
      </c>
      <c r="H1319" s="12" t="s">
        <v>2854</v>
      </c>
      <c r="I1319" s="1" t="s">
        <v>1434</v>
      </c>
      <c r="J1319" s="12" t="s">
        <v>1261</v>
      </c>
      <c r="K1319" s="12" t="s">
        <v>139</v>
      </c>
      <c r="L1319" s="12" t="s">
        <v>21</v>
      </c>
      <c r="M1319" s="12" t="s">
        <v>1413</v>
      </c>
      <c r="N1319" s="16">
        <v>41000</v>
      </c>
      <c r="O1319" s="12"/>
      <c r="P1319" s="12">
        <v>445055</v>
      </c>
      <c r="Q1319" s="12">
        <v>342910</v>
      </c>
      <c r="R1319" s="12">
        <v>129</v>
      </c>
      <c r="S1319" s="12" t="s">
        <v>1258</v>
      </c>
      <c r="T1319" s="12" t="s">
        <v>2853</v>
      </c>
      <c r="U1319" s="12">
        <v>5</v>
      </c>
      <c r="V1319" s="12"/>
      <c r="W1319" s="12"/>
      <c r="X1319" s="12"/>
      <c r="Y1319" s="12"/>
      <c r="Z1319" s="12">
        <v>1</v>
      </c>
      <c r="AA1319" s="12">
        <v>0</v>
      </c>
      <c r="AB1319" s="12">
        <v>0</v>
      </c>
      <c r="AC1319" s="12">
        <v>0</v>
      </c>
      <c r="AD1319" s="12">
        <v>0</v>
      </c>
      <c r="AE1319" s="12">
        <v>0</v>
      </c>
      <c r="AF1319" s="12">
        <v>0</v>
      </c>
      <c r="AG1319" s="12">
        <v>0</v>
      </c>
      <c r="AH1319" s="12">
        <v>0</v>
      </c>
      <c r="AI1319" s="12">
        <v>1</v>
      </c>
      <c r="AJ1319" s="12">
        <v>0</v>
      </c>
      <c r="AK1319" s="12">
        <v>0</v>
      </c>
      <c r="AL1319" s="12">
        <v>0</v>
      </c>
      <c r="AM1319" s="12">
        <v>0</v>
      </c>
      <c r="AN1319" s="12">
        <v>0</v>
      </c>
      <c r="AO1319" s="12">
        <v>0</v>
      </c>
      <c r="AP1319" s="12">
        <v>0</v>
      </c>
      <c r="AQ1319" s="12" t="s">
        <v>1074</v>
      </c>
      <c r="AR1319" s="12">
        <v>1</v>
      </c>
      <c r="AS1319" s="12"/>
      <c r="AT1319" s="12" t="s">
        <v>1067</v>
      </c>
      <c r="AU1319" s="12" t="s">
        <v>1206</v>
      </c>
      <c r="AV1319" s="1" t="s">
        <v>1178</v>
      </c>
      <c r="AW1319" s="12">
        <v>52</v>
      </c>
      <c r="AX1319" s="1">
        <v>0</v>
      </c>
      <c r="AY1319" s="12"/>
      <c r="AZ1319" s="1" t="s">
        <v>1065</v>
      </c>
      <c r="BB1319" s="1" t="s">
        <v>2852</v>
      </c>
      <c r="BD1319" s="1" t="s">
        <v>106</v>
      </c>
      <c r="BE1319" s="1" t="s">
        <v>1036</v>
      </c>
      <c r="BF1319" s="3">
        <v>12</v>
      </c>
      <c r="BG1319" s="1" t="s">
        <v>106</v>
      </c>
      <c r="BH1319" s="1" t="s">
        <v>1135</v>
      </c>
      <c r="BI1319" s="1" t="s">
        <v>1225</v>
      </c>
      <c r="BJ1319" s="1" t="s">
        <v>1429</v>
      </c>
      <c r="BK1319" s="1" t="s">
        <v>1428</v>
      </c>
      <c r="BL1319" s="1" t="s">
        <v>1108</v>
      </c>
      <c r="BM1319" s="1" t="s">
        <v>1107</v>
      </c>
      <c r="BN1319" s="1">
        <v>1</v>
      </c>
      <c r="BP1319" s="1" t="s">
        <v>2851</v>
      </c>
      <c r="BS1319" s="1" t="s">
        <v>1427</v>
      </c>
      <c r="BW1319" s="1" t="s">
        <v>1427</v>
      </c>
      <c r="BX1319" s="1" t="s">
        <v>1427</v>
      </c>
      <c r="BY1319" s="1" t="s">
        <v>1427</v>
      </c>
      <c r="BZ1319" s="1" t="s">
        <v>1427</v>
      </c>
      <c r="CA1319" s="1" t="s">
        <v>1427</v>
      </c>
      <c r="CB1319" s="1" t="s">
        <v>1427</v>
      </c>
      <c r="CC1319" s="1" t="s">
        <v>1427</v>
      </c>
      <c r="CD1319" s="1" t="s">
        <v>1427</v>
      </c>
      <c r="CE1319" s="1" t="s">
        <v>1427</v>
      </c>
      <c r="CF1319" s="1" t="s">
        <v>1427</v>
      </c>
      <c r="CG1319" s="1" t="s">
        <v>1427</v>
      </c>
      <c r="CH1319" s="1" t="s">
        <v>1427</v>
      </c>
      <c r="CI1319" s="2">
        <v>41411</v>
      </c>
      <c r="CJ1319" s="2">
        <v>41021</v>
      </c>
    </row>
    <row r="1320" spans="1:88" ht="45" x14ac:dyDescent="0.25">
      <c r="A1320" s="12">
        <v>530</v>
      </c>
      <c r="B1320" s="12" t="s">
        <v>138</v>
      </c>
      <c r="C1320" s="12"/>
      <c r="D1320" s="12"/>
      <c r="E1320" s="12"/>
      <c r="G1320" s="19">
        <v>530.79999999999995</v>
      </c>
      <c r="H1320" s="12" t="s">
        <v>2858</v>
      </c>
      <c r="I1320" s="1" t="s">
        <v>1434</v>
      </c>
      <c r="J1320" s="12" t="s">
        <v>1261</v>
      </c>
      <c r="K1320" s="12" t="s">
        <v>139</v>
      </c>
      <c r="L1320" s="12" t="s">
        <v>21</v>
      </c>
      <c r="M1320" s="12" t="s">
        <v>1413</v>
      </c>
      <c r="N1320" s="16">
        <v>41000</v>
      </c>
      <c r="O1320" s="12"/>
      <c r="P1320" s="12">
        <v>445025</v>
      </c>
      <c r="Q1320" s="12">
        <v>343070</v>
      </c>
      <c r="R1320" s="12">
        <v>129</v>
      </c>
      <c r="S1320" s="12" t="s">
        <v>1258</v>
      </c>
      <c r="T1320" s="12" t="s">
        <v>2857</v>
      </c>
      <c r="U1320" s="12">
        <v>5</v>
      </c>
      <c r="V1320" s="12"/>
      <c r="W1320" s="12"/>
      <c r="X1320" s="12"/>
      <c r="Y1320" s="12"/>
      <c r="Z1320" s="12">
        <v>1</v>
      </c>
      <c r="AA1320" s="12">
        <v>0</v>
      </c>
      <c r="AB1320" s="12">
        <v>0</v>
      </c>
      <c r="AC1320" s="12">
        <v>0</v>
      </c>
      <c r="AD1320" s="12">
        <v>0</v>
      </c>
      <c r="AE1320" s="12">
        <v>0</v>
      </c>
      <c r="AF1320" s="12">
        <v>0</v>
      </c>
      <c r="AG1320" s="12">
        <v>0</v>
      </c>
      <c r="AH1320" s="12">
        <v>0</v>
      </c>
      <c r="AI1320" s="12">
        <v>1</v>
      </c>
      <c r="AJ1320" s="12">
        <v>0</v>
      </c>
      <c r="AK1320" s="12">
        <v>0</v>
      </c>
      <c r="AL1320" s="12">
        <v>0</v>
      </c>
      <c r="AM1320" s="12">
        <v>0</v>
      </c>
      <c r="AN1320" s="12">
        <v>0</v>
      </c>
      <c r="AO1320" s="12">
        <v>0</v>
      </c>
      <c r="AP1320" s="12">
        <v>0</v>
      </c>
      <c r="AQ1320" s="12" t="s">
        <v>1074</v>
      </c>
      <c r="AR1320" s="12">
        <v>1</v>
      </c>
      <c r="AS1320" s="12"/>
      <c r="AT1320" s="12" t="s">
        <v>1067</v>
      </c>
      <c r="AU1320" s="12" t="s">
        <v>1206</v>
      </c>
      <c r="AV1320" s="1" t="s">
        <v>1178</v>
      </c>
      <c r="AW1320" s="12">
        <v>52</v>
      </c>
      <c r="AX1320" s="1">
        <v>0</v>
      </c>
      <c r="AY1320" s="12"/>
      <c r="AZ1320" s="1" t="s">
        <v>1065</v>
      </c>
      <c r="BB1320" s="1" t="s">
        <v>2856</v>
      </c>
      <c r="BD1320" s="1" t="s">
        <v>106</v>
      </c>
      <c r="BE1320" s="1" t="s">
        <v>1036</v>
      </c>
      <c r="BF1320" s="3">
        <v>12</v>
      </c>
      <c r="BG1320" s="1" t="s">
        <v>106</v>
      </c>
      <c r="BH1320" s="1" t="s">
        <v>1135</v>
      </c>
      <c r="BI1320" s="1" t="s">
        <v>1225</v>
      </c>
      <c r="BJ1320" s="1" t="s">
        <v>1429</v>
      </c>
      <c r="BK1320" s="1" t="s">
        <v>1428</v>
      </c>
      <c r="BL1320" s="1" t="s">
        <v>1108</v>
      </c>
      <c r="BM1320" s="1" t="s">
        <v>1107</v>
      </c>
      <c r="BN1320" s="1">
        <v>1</v>
      </c>
      <c r="BP1320" s="1" t="s">
        <v>2855</v>
      </c>
      <c r="BS1320" s="1" t="s">
        <v>1427</v>
      </c>
      <c r="BW1320" s="1" t="s">
        <v>1427</v>
      </c>
      <c r="BX1320" s="1" t="s">
        <v>1427</v>
      </c>
      <c r="BY1320" s="1" t="s">
        <v>1427</v>
      </c>
      <c r="BZ1320" s="1" t="s">
        <v>1427</v>
      </c>
      <c r="CA1320" s="1" t="s">
        <v>1427</v>
      </c>
      <c r="CB1320" s="1" t="s">
        <v>1427</v>
      </c>
      <c r="CC1320" s="1" t="s">
        <v>1427</v>
      </c>
      <c r="CD1320" s="1" t="s">
        <v>1427</v>
      </c>
      <c r="CE1320" s="1" t="s">
        <v>1427</v>
      </c>
      <c r="CF1320" s="1" t="s">
        <v>1427</v>
      </c>
      <c r="CG1320" s="1" t="s">
        <v>1427</v>
      </c>
      <c r="CH1320" s="1" t="s">
        <v>1427</v>
      </c>
      <c r="CI1320" s="2">
        <v>41411</v>
      </c>
      <c r="CJ1320" s="2">
        <v>41020</v>
      </c>
    </row>
    <row r="1321" spans="1:88" ht="45" x14ac:dyDescent="0.25">
      <c r="A1321" s="12">
        <v>530</v>
      </c>
      <c r="B1321" s="12" t="s">
        <v>138</v>
      </c>
      <c r="C1321" s="12"/>
      <c r="D1321" s="12"/>
      <c r="E1321" s="12"/>
      <c r="G1321" s="19">
        <v>530.70000000000005</v>
      </c>
      <c r="H1321" s="12" t="s">
        <v>1699</v>
      </c>
      <c r="I1321" s="1" t="s">
        <v>1434</v>
      </c>
      <c r="J1321" s="12" t="s">
        <v>1261</v>
      </c>
      <c r="K1321" s="12" t="s">
        <v>139</v>
      </c>
      <c r="L1321" s="12" t="s">
        <v>21</v>
      </c>
      <c r="M1321" s="12" t="s">
        <v>1413</v>
      </c>
      <c r="N1321" s="16">
        <v>41000</v>
      </c>
      <c r="O1321" s="12"/>
      <c r="P1321" s="12">
        <v>445010</v>
      </c>
      <c r="Q1321" s="12">
        <v>343060</v>
      </c>
      <c r="R1321" s="12">
        <v>129</v>
      </c>
      <c r="S1321" s="12" t="s">
        <v>1258</v>
      </c>
      <c r="T1321" s="12" t="s">
        <v>2861</v>
      </c>
      <c r="U1321" s="12">
        <v>5</v>
      </c>
      <c r="V1321" s="12"/>
      <c r="W1321" s="12"/>
      <c r="X1321" s="12"/>
      <c r="Y1321" s="12"/>
      <c r="Z1321" s="12">
        <v>1</v>
      </c>
      <c r="AA1321" s="12">
        <v>0</v>
      </c>
      <c r="AB1321" s="12">
        <v>0</v>
      </c>
      <c r="AC1321" s="12">
        <v>0</v>
      </c>
      <c r="AD1321" s="12">
        <v>0</v>
      </c>
      <c r="AE1321" s="12">
        <v>0</v>
      </c>
      <c r="AF1321" s="12">
        <v>0</v>
      </c>
      <c r="AG1321" s="12">
        <v>0</v>
      </c>
      <c r="AH1321" s="12">
        <v>0</v>
      </c>
      <c r="AI1321" s="12">
        <v>1</v>
      </c>
      <c r="AJ1321" s="12">
        <v>0</v>
      </c>
      <c r="AK1321" s="12">
        <v>0</v>
      </c>
      <c r="AL1321" s="12">
        <v>0</v>
      </c>
      <c r="AM1321" s="12">
        <v>0</v>
      </c>
      <c r="AN1321" s="12">
        <v>0</v>
      </c>
      <c r="AO1321" s="12">
        <v>0</v>
      </c>
      <c r="AP1321" s="12">
        <v>0</v>
      </c>
      <c r="AQ1321" s="12" t="s">
        <v>1074</v>
      </c>
      <c r="AR1321" s="12">
        <v>1</v>
      </c>
      <c r="AS1321" s="12"/>
      <c r="AT1321" s="12" t="s">
        <v>1067</v>
      </c>
      <c r="AU1321" s="12" t="s">
        <v>1206</v>
      </c>
      <c r="AV1321" s="1" t="s">
        <v>1178</v>
      </c>
      <c r="AW1321" s="12">
        <v>52</v>
      </c>
      <c r="AX1321" s="1">
        <v>0</v>
      </c>
      <c r="AY1321" s="12"/>
      <c r="AZ1321" s="1" t="s">
        <v>1065</v>
      </c>
      <c r="BB1321" s="1" t="s">
        <v>2860</v>
      </c>
      <c r="BD1321" s="1" t="s">
        <v>106</v>
      </c>
      <c r="BE1321" s="1" t="s">
        <v>1036</v>
      </c>
      <c r="BF1321" s="3">
        <v>12</v>
      </c>
      <c r="BG1321" s="1" t="s">
        <v>106</v>
      </c>
      <c r="BH1321" s="1" t="s">
        <v>1135</v>
      </c>
      <c r="BI1321" s="1" t="s">
        <v>1225</v>
      </c>
      <c r="BJ1321" s="1" t="s">
        <v>1429</v>
      </c>
      <c r="BK1321" s="1" t="s">
        <v>1428</v>
      </c>
      <c r="BL1321" s="1" t="s">
        <v>1108</v>
      </c>
      <c r="BM1321" s="1" t="s">
        <v>1107</v>
      </c>
      <c r="BN1321" s="1">
        <v>1</v>
      </c>
      <c r="BP1321" s="1" t="s">
        <v>2859</v>
      </c>
      <c r="BS1321" s="1" t="s">
        <v>1427</v>
      </c>
      <c r="BW1321" s="1" t="s">
        <v>1427</v>
      </c>
      <c r="BX1321" s="1" t="s">
        <v>1427</v>
      </c>
      <c r="BY1321" s="1" t="s">
        <v>1427</v>
      </c>
      <c r="BZ1321" s="1" t="s">
        <v>1427</v>
      </c>
      <c r="CA1321" s="1" t="s">
        <v>1427</v>
      </c>
      <c r="CB1321" s="1" t="s">
        <v>1427</v>
      </c>
      <c r="CC1321" s="1" t="s">
        <v>1427</v>
      </c>
      <c r="CD1321" s="1" t="s">
        <v>1427</v>
      </c>
      <c r="CE1321" s="1" t="s">
        <v>1427</v>
      </c>
      <c r="CF1321" s="1" t="s">
        <v>1427</v>
      </c>
      <c r="CG1321" s="1" t="s">
        <v>1427</v>
      </c>
      <c r="CH1321" s="1" t="s">
        <v>1427</v>
      </c>
      <c r="CI1321" s="2">
        <v>41411</v>
      </c>
      <c r="CJ1321" s="2">
        <v>41019</v>
      </c>
    </row>
    <row r="1322" spans="1:88" ht="45" x14ac:dyDescent="0.25">
      <c r="A1322" s="1">
        <v>530</v>
      </c>
      <c r="B1322" s="1" t="s">
        <v>138</v>
      </c>
      <c r="G1322" s="5">
        <v>530.29999999999995</v>
      </c>
      <c r="H1322" s="1" t="s">
        <v>2870</v>
      </c>
      <c r="I1322" s="1" t="s">
        <v>1434</v>
      </c>
      <c r="J1322" s="1" t="s">
        <v>1261</v>
      </c>
      <c r="K1322" s="1" t="s">
        <v>139</v>
      </c>
      <c r="L1322" s="1" t="s">
        <v>21</v>
      </c>
      <c r="M1322" s="1" t="s">
        <v>1413</v>
      </c>
      <c r="N1322" s="2">
        <v>41000</v>
      </c>
      <c r="P1322" s="1">
        <v>444990</v>
      </c>
      <c r="Q1322" s="1">
        <v>343140</v>
      </c>
      <c r="R1322" s="1">
        <v>129</v>
      </c>
      <c r="S1322" s="1" t="s">
        <v>1258</v>
      </c>
      <c r="T1322" s="1" t="s">
        <v>2869</v>
      </c>
      <c r="U1322" s="1">
        <v>50</v>
      </c>
      <c r="V1322" s="1" t="s">
        <v>1207</v>
      </c>
      <c r="W1322" s="1">
        <v>65</v>
      </c>
      <c r="X1322" s="1">
        <v>5</v>
      </c>
      <c r="Y1322" s="1" t="s">
        <v>1256</v>
      </c>
      <c r="Z1322" s="1">
        <v>1</v>
      </c>
      <c r="AA1322" s="1">
        <v>0</v>
      </c>
      <c r="AB1322" s="1">
        <v>0</v>
      </c>
      <c r="AC1322" s="1">
        <v>0</v>
      </c>
      <c r="AD1322" s="1">
        <v>1</v>
      </c>
      <c r="AE1322" s="1">
        <v>0</v>
      </c>
      <c r="AF1322" s="1">
        <v>0</v>
      </c>
      <c r="AG1322" s="1">
        <v>0</v>
      </c>
      <c r="AH1322" s="1">
        <v>0</v>
      </c>
      <c r="AI1322" s="1">
        <v>1</v>
      </c>
      <c r="AJ1322" s="1">
        <v>0</v>
      </c>
      <c r="AK1322" s="1">
        <v>0</v>
      </c>
      <c r="AL1322" s="1">
        <v>0</v>
      </c>
      <c r="AM1322" s="1">
        <v>0</v>
      </c>
      <c r="AN1322" s="1">
        <v>0</v>
      </c>
      <c r="AO1322" s="1">
        <v>0</v>
      </c>
      <c r="AP1322" s="1">
        <v>0</v>
      </c>
      <c r="AQ1322" s="1" t="s">
        <v>1821</v>
      </c>
      <c r="AR1322" s="1">
        <v>1</v>
      </c>
      <c r="AT1322" s="1" t="s">
        <v>1067</v>
      </c>
      <c r="AU1322" s="1" t="s">
        <v>1206</v>
      </c>
      <c r="AV1322" s="1" t="s">
        <v>1178</v>
      </c>
      <c r="AW1322" s="1">
        <v>52</v>
      </c>
      <c r="AX1322" s="1">
        <v>0</v>
      </c>
      <c r="CI1322" s="2">
        <v>41411</v>
      </c>
    </row>
    <row r="1323" spans="1:88" ht="45" x14ac:dyDescent="0.25">
      <c r="A1323" s="1">
        <v>530</v>
      </c>
      <c r="B1323" s="1" t="s">
        <v>138</v>
      </c>
      <c r="G1323" s="5">
        <v>530.4</v>
      </c>
      <c r="H1323" s="1" t="s">
        <v>1098</v>
      </c>
      <c r="I1323" s="1" t="s">
        <v>1434</v>
      </c>
      <c r="J1323" s="1" t="s">
        <v>1261</v>
      </c>
      <c r="K1323" s="1" t="s">
        <v>139</v>
      </c>
      <c r="L1323" s="1" t="s">
        <v>21</v>
      </c>
      <c r="M1323" s="1" t="s">
        <v>1413</v>
      </c>
      <c r="N1323" s="2">
        <v>41000</v>
      </c>
      <c r="P1323" s="1">
        <v>444980</v>
      </c>
      <c r="Q1323" s="1">
        <v>342875</v>
      </c>
      <c r="R1323" s="1">
        <v>129</v>
      </c>
      <c r="S1323" s="1" t="s">
        <v>1258</v>
      </c>
      <c r="T1323" s="1" t="s">
        <v>2868</v>
      </c>
      <c r="U1323" s="1">
        <v>5</v>
      </c>
      <c r="V1323" s="1" t="s">
        <v>1207</v>
      </c>
      <c r="W1323" s="1">
        <v>60</v>
      </c>
      <c r="X1323" s="1">
        <v>5</v>
      </c>
      <c r="Y1323" s="1" t="s">
        <v>1256</v>
      </c>
      <c r="Z1323" s="1">
        <v>1</v>
      </c>
      <c r="AA1323" s="1">
        <v>1</v>
      </c>
      <c r="AB1323" s="1">
        <v>0</v>
      </c>
      <c r="AC1323" s="1">
        <v>0</v>
      </c>
      <c r="AD1323" s="1">
        <v>0</v>
      </c>
      <c r="AE1323" s="1">
        <v>0</v>
      </c>
      <c r="AF1323" s="1">
        <v>0</v>
      </c>
      <c r="AG1323" s="1">
        <v>1</v>
      </c>
      <c r="AH1323" s="1">
        <v>1</v>
      </c>
      <c r="AI1323" s="1">
        <v>1</v>
      </c>
      <c r="AJ1323" s="1">
        <v>0</v>
      </c>
      <c r="AK1323" s="1">
        <v>0</v>
      </c>
      <c r="AL1323" s="1">
        <v>0</v>
      </c>
      <c r="AM1323" s="1">
        <v>0</v>
      </c>
      <c r="AN1323" s="1">
        <v>0</v>
      </c>
      <c r="AO1323" s="1">
        <v>0</v>
      </c>
      <c r="AP1323" s="1">
        <v>0</v>
      </c>
      <c r="AQ1323" s="1" t="s">
        <v>2867</v>
      </c>
      <c r="AR1323" s="1">
        <v>1</v>
      </c>
      <c r="AT1323" s="1" t="s">
        <v>1067</v>
      </c>
      <c r="AU1323" s="1" t="s">
        <v>1206</v>
      </c>
      <c r="AV1323" s="1" t="s">
        <v>1178</v>
      </c>
      <c r="AW1323" s="1">
        <v>52</v>
      </c>
      <c r="AX1323" s="1">
        <v>0</v>
      </c>
      <c r="AZ1323" s="1" t="s">
        <v>1065</v>
      </c>
      <c r="BB1323" s="1" t="s">
        <v>1364</v>
      </c>
      <c r="BD1323" s="1" t="s">
        <v>106</v>
      </c>
      <c r="BE1323" s="1" t="s">
        <v>1036</v>
      </c>
      <c r="BF1323" s="3">
        <v>12</v>
      </c>
      <c r="BG1323" s="1" t="s">
        <v>106</v>
      </c>
      <c r="BH1323" s="1" t="s">
        <v>1135</v>
      </c>
      <c r="BI1323" s="1" t="s">
        <v>1225</v>
      </c>
      <c r="BJ1323" s="1" t="s">
        <v>1429</v>
      </c>
      <c r="BK1323" s="1" t="s">
        <v>1428</v>
      </c>
      <c r="BL1323" s="1" t="s">
        <v>1108</v>
      </c>
      <c r="BM1323" s="1" t="s">
        <v>1107</v>
      </c>
      <c r="BN1323" s="1">
        <v>1</v>
      </c>
      <c r="BP1323" s="1" t="s">
        <v>2866</v>
      </c>
      <c r="BS1323" s="1" t="s">
        <v>1106</v>
      </c>
      <c r="BU1323" s="1" t="s">
        <v>1170</v>
      </c>
      <c r="BW1323" s="1" t="s">
        <v>1170</v>
      </c>
      <c r="BX1323" s="1" t="s">
        <v>1106</v>
      </c>
      <c r="BY1323" s="1" t="s">
        <v>1106</v>
      </c>
      <c r="BZ1323" s="1" t="s">
        <v>1106</v>
      </c>
      <c r="CA1323" s="1" t="s">
        <v>1106</v>
      </c>
      <c r="CB1323" s="1" t="s">
        <v>1106</v>
      </c>
      <c r="CC1323" s="1" t="s">
        <v>1170</v>
      </c>
      <c r="CD1323" s="1" t="s">
        <v>1106</v>
      </c>
      <c r="CE1323" s="1" t="s">
        <v>1106</v>
      </c>
      <c r="CF1323" s="1" t="s">
        <v>1106</v>
      </c>
      <c r="CG1323" s="1" t="s">
        <v>1106</v>
      </c>
      <c r="CH1323" s="1" t="s">
        <v>1106</v>
      </c>
      <c r="CI1323" s="2">
        <v>41411</v>
      </c>
      <c r="CJ1323" s="2">
        <v>41023</v>
      </c>
    </row>
    <row r="1324" spans="1:88" s="20" customFormat="1" ht="45" x14ac:dyDescent="0.25">
      <c r="A1324" s="12">
        <v>530</v>
      </c>
      <c r="B1324" s="12" t="s">
        <v>138</v>
      </c>
      <c r="C1324" s="12"/>
      <c r="D1324" s="12"/>
      <c r="E1324" s="12"/>
      <c r="F1324" s="1"/>
      <c r="G1324" s="19">
        <v>530.6</v>
      </c>
      <c r="H1324" s="12" t="s">
        <v>1808</v>
      </c>
      <c r="I1324" s="1" t="s">
        <v>1434</v>
      </c>
      <c r="J1324" s="12" t="s">
        <v>1261</v>
      </c>
      <c r="K1324" s="12" t="s">
        <v>139</v>
      </c>
      <c r="L1324" s="12" t="s">
        <v>21</v>
      </c>
      <c r="M1324" s="12" t="s">
        <v>1413</v>
      </c>
      <c r="N1324" s="16">
        <v>41000</v>
      </c>
      <c r="O1324" s="12"/>
      <c r="P1324" s="12">
        <v>444965</v>
      </c>
      <c r="Q1324" s="12">
        <v>343220</v>
      </c>
      <c r="R1324" s="12">
        <v>129</v>
      </c>
      <c r="S1324" s="12" t="s">
        <v>1258</v>
      </c>
      <c r="T1324" s="12" t="s">
        <v>2863</v>
      </c>
      <c r="U1324" s="12">
        <v>5</v>
      </c>
      <c r="V1324" s="12"/>
      <c r="W1324" s="12"/>
      <c r="X1324" s="12"/>
      <c r="Y1324" s="12"/>
      <c r="Z1324" s="12">
        <v>1</v>
      </c>
      <c r="AA1324" s="12">
        <v>0</v>
      </c>
      <c r="AB1324" s="12">
        <v>0</v>
      </c>
      <c r="AC1324" s="12">
        <v>0</v>
      </c>
      <c r="AD1324" s="12">
        <v>0</v>
      </c>
      <c r="AE1324" s="12">
        <v>0</v>
      </c>
      <c r="AF1324" s="12">
        <v>0</v>
      </c>
      <c r="AG1324" s="12">
        <v>0</v>
      </c>
      <c r="AH1324" s="12">
        <v>0</v>
      </c>
      <c r="AI1324" s="12">
        <v>1</v>
      </c>
      <c r="AJ1324" s="12">
        <v>0</v>
      </c>
      <c r="AK1324" s="12">
        <v>0</v>
      </c>
      <c r="AL1324" s="12">
        <v>0</v>
      </c>
      <c r="AM1324" s="12">
        <v>0</v>
      </c>
      <c r="AN1324" s="12">
        <v>0</v>
      </c>
      <c r="AO1324" s="12">
        <v>0</v>
      </c>
      <c r="AP1324" s="12">
        <v>0</v>
      </c>
      <c r="AQ1324" s="12" t="s">
        <v>1074</v>
      </c>
      <c r="AR1324" s="12">
        <v>1</v>
      </c>
      <c r="AS1324" s="12"/>
      <c r="AT1324" s="12" t="s">
        <v>1067</v>
      </c>
      <c r="AU1324" s="12" t="s">
        <v>1206</v>
      </c>
      <c r="AV1324" s="1" t="s">
        <v>1178</v>
      </c>
      <c r="AW1324" s="12">
        <v>52</v>
      </c>
      <c r="AX1324" s="1">
        <v>0</v>
      </c>
      <c r="AY1324" s="12"/>
      <c r="AZ1324" s="1" t="s">
        <v>1065</v>
      </c>
      <c r="BA1324" s="1"/>
      <c r="BB1324" s="1" t="s">
        <v>1926</v>
      </c>
      <c r="BC1324" s="1"/>
      <c r="BD1324" s="1" t="s">
        <v>106</v>
      </c>
      <c r="BE1324" s="1" t="s">
        <v>1036</v>
      </c>
      <c r="BF1324" s="3">
        <v>12</v>
      </c>
      <c r="BG1324" s="1" t="s">
        <v>106</v>
      </c>
      <c r="BH1324" s="1" t="s">
        <v>1135</v>
      </c>
      <c r="BI1324" s="1" t="s">
        <v>1225</v>
      </c>
      <c r="BJ1324" s="1" t="s">
        <v>1429</v>
      </c>
      <c r="BK1324" s="1" t="s">
        <v>1428</v>
      </c>
      <c r="BL1324" s="1" t="s">
        <v>1108</v>
      </c>
      <c r="BM1324" s="1" t="s">
        <v>1107</v>
      </c>
      <c r="BN1324" s="1">
        <v>1</v>
      </c>
      <c r="BO1324" s="1"/>
      <c r="BP1324" s="1" t="s">
        <v>2862</v>
      </c>
      <c r="BQ1324" s="1"/>
      <c r="BR1324" s="1"/>
      <c r="BS1324" s="1" t="s">
        <v>1427</v>
      </c>
      <c r="BT1324" s="1"/>
      <c r="BU1324" s="1"/>
      <c r="BV1324" s="1"/>
      <c r="BW1324" s="1" t="s">
        <v>1427</v>
      </c>
      <c r="BX1324" s="1" t="s">
        <v>1427</v>
      </c>
      <c r="BY1324" s="1" t="s">
        <v>1427</v>
      </c>
      <c r="BZ1324" s="1" t="s">
        <v>1427</v>
      </c>
      <c r="CA1324" s="1" t="s">
        <v>1427</v>
      </c>
      <c r="CB1324" s="1" t="s">
        <v>1427</v>
      </c>
      <c r="CC1324" s="1" t="s">
        <v>1427</v>
      </c>
      <c r="CD1324" s="1" t="s">
        <v>1427</v>
      </c>
      <c r="CE1324" s="1" t="s">
        <v>1427</v>
      </c>
      <c r="CF1324" s="1" t="s">
        <v>1427</v>
      </c>
      <c r="CG1324" s="1" t="s">
        <v>1427</v>
      </c>
      <c r="CH1324" s="1" t="s">
        <v>1427</v>
      </c>
      <c r="CI1324" s="2">
        <v>41411</v>
      </c>
      <c r="CJ1324" s="2">
        <v>41018</v>
      </c>
    </row>
    <row r="1325" spans="1:88" s="20" customFormat="1" ht="45" x14ac:dyDescent="0.25">
      <c r="A1325" s="12">
        <v>530</v>
      </c>
      <c r="B1325" s="12" t="s">
        <v>138</v>
      </c>
      <c r="C1325" s="12"/>
      <c r="D1325" s="12"/>
      <c r="E1325" s="12"/>
      <c r="F1325" s="1"/>
      <c r="G1325" s="19">
        <v>530.5</v>
      </c>
      <c r="H1325" s="12" t="s">
        <v>1813</v>
      </c>
      <c r="I1325" s="1" t="s">
        <v>1434</v>
      </c>
      <c r="J1325" s="12" t="s">
        <v>1261</v>
      </c>
      <c r="K1325" s="12" t="s">
        <v>139</v>
      </c>
      <c r="L1325" s="12" t="s">
        <v>21</v>
      </c>
      <c r="M1325" s="12" t="s">
        <v>1413</v>
      </c>
      <c r="N1325" s="16">
        <v>41000</v>
      </c>
      <c r="O1325" s="12"/>
      <c r="P1325" s="12">
        <v>444945</v>
      </c>
      <c r="Q1325" s="12">
        <v>343210</v>
      </c>
      <c r="R1325" s="12">
        <v>129</v>
      </c>
      <c r="S1325" s="12" t="s">
        <v>1258</v>
      </c>
      <c r="T1325" s="12" t="s">
        <v>2865</v>
      </c>
      <c r="U1325" s="12">
        <v>5</v>
      </c>
      <c r="V1325" s="12"/>
      <c r="W1325" s="12"/>
      <c r="X1325" s="12"/>
      <c r="Y1325" s="12"/>
      <c r="Z1325" s="12">
        <v>1</v>
      </c>
      <c r="AA1325" s="12">
        <v>0</v>
      </c>
      <c r="AB1325" s="12">
        <v>0</v>
      </c>
      <c r="AC1325" s="12">
        <v>0</v>
      </c>
      <c r="AD1325" s="12">
        <v>0</v>
      </c>
      <c r="AE1325" s="12">
        <v>0</v>
      </c>
      <c r="AF1325" s="12">
        <v>0</v>
      </c>
      <c r="AG1325" s="12">
        <v>0</v>
      </c>
      <c r="AH1325" s="12">
        <v>0</v>
      </c>
      <c r="AI1325" s="12">
        <v>1</v>
      </c>
      <c r="AJ1325" s="12">
        <v>0</v>
      </c>
      <c r="AK1325" s="12">
        <v>0</v>
      </c>
      <c r="AL1325" s="12">
        <v>0</v>
      </c>
      <c r="AM1325" s="12">
        <v>0</v>
      </c>
      <c r="AN1325" s="12">
        <v>0</v>
      </c>
      <c r="AO1325" s="12">
        <v>0</v>
      </c>
      <c r="AP1325" s="12">
        <v>0</v>
      </c>
      <c r="AQ1325" s="12" t="s">
        <v>1074</v>
      </c>
      <c r="AR1325" s="12">
        <v>1</v>
      </c>
      <c r="AS1325" s="12"/>
      <c r="AT1325" s="12" t="s">
        <v>1067</v>
      </c>
      <c r="AU1325" s="12" t="s">
        <v>1206</v>
      </c>
      <c r="AV1325" s="1" t="s">
        <v>1178</v>
      </c>
      <c r="AW1325" s="12">
        <v>52</v>
      </c>
      <c r="AX1325" s="1">
        <v>0</v>
      </c>
      <c r="AY1325" s="12"/>
      <c r="AZ1325" s="1" t="s">
        <v>1065</v>
      </c>
      <c r="BA1325" s="1"/>
      <c r="BB1325" s="1" t="s">
        <v>1929</v>
      </c>
      <c r="BC1325" s="1"/>
      <c r="BD1325" s="1" t="s">
        <v>106</v>
      </c>
      <c r="BE1325" s="1" t="s">
        <v>1036</v>
      </c>
      <c r="BF1325" s="3">
        <v>12</v>
      </c>
      <c r="BG1325" s="1" t="s">
        <v>106</v>
      </c>
      <c r="BH1325" s="1" t="s">
        <v>1135</v>
      </c>
      <c r="BI1325" s="1" t="s">
        <v>1225</v>
      </c>
      <c r="BJ1325" s="1" t="s">
        <v>1429</v>
      </c>
      <c r="BK1325" s="1" t="s">
        <v>1428</v>
      </c>
      <c r="BL1325" s="1" t="s">
        <v>1108</v>
      </c>
      <c r="BM1325" s="1" t="s">
        <v>1107</v>
      </c>
      <c r="BN1325" s="1">
        <v>1</v>
      </c>
      <c r="BO1325" s="1"/>
      <c r="BP1325" s="1" t="s">
        <v>2864</v>
      </c>
      <c r="BQ1325" s="1"/>
      <c r="BR1325" s="1"/>
      <c r="BS1325" s="1" t="s">
        <v>1427</v>
      </c>
      <c r="BT1325" s="1"/>
      <c r="BU1325" s="1"/>
      <c r="BV1325" s="1"/>
      <c r="BW1325" s="1" t="s">
        <v>1427</v>
      </c>
      <c r="BX1325" s="1" t="s">
        <v>1427</v>
      </c>
      <c r="BY1325" s="1" t="s">
        <v>1427</v>
      </c>
      <c r="BZ1325" s="1" t="s">
        <v>1427</v>
      </c>
      <c r="CA1325" s="1" t="s">
        <v>1427</v>
      </c>
      <c r="CB1325" s="1" t="s">
        <v>1427</v>
      </c>
      <c r="CC1325" s="1" t="s">
        <v>1427</v>
      </c>
      <c r="CD1325" s="1" t="s">
        <v>1427</v>
      </c>
      <c r="CE1325" s="1" t="s">
        <v>1427</v>
      </c>
      <c r="CF1325" s="1" t="s">
        <v>1427</v>
      </c>
      <c r="CG1325" s="1" t="s">
        <v>1427</v>
      </c>
      <c r="CH1325" s="1" t="s">
        <v>1427</v>
      </c>
      <c r="CI1325" s="2">
        <v>41411</v>
      </c>
      <c r="CJ1325" s="2">
        <v>41017</v>
      </c>
    </row>
    <row r="1326" spans="1:88" s="20" customFormat="1" ht="45" x14ac:dyDescent="0.25">
      <c r="A1326" s="1">
        <v>530</v>
      </c>
      <c r="B1326" s="1" t="s">
        <v>138</v>
      </c>
      <c r="C1326" s="1"/>
      <c r="D1326" s="1"/>
      <c r="E1326" s="1"/>
      <c r="F1326" s="1"/>
      <c r="G1326" s="5">
        <v>530.25</v>
      </c>
      <c r="H1326" s="1" t="s">
        <v>2871</v>
      </c>
      <c r="I1326" s="1" t="s">
        <v>1434</v>
      </c>
      <c r="J1326" s="1" t="s">
        <v>1261</v>
      </c>
      <c r="K1326" s="1" t="s">
        <v>139</v>
      </c>
      <c r="L1326" s="1" t="s">
        <v>21</v>
      </c>
      <c r="M1326" s="1" t="s">
        <v>1413</v>
      </c>
      <c r="N1326" s="2">
        <v>42439</v>
      </c>
      <c r="O1326" s="1"/>
      <c r="P1326" s="1">
        <v>444900</v>
      </c>
      <c r="Q1326" s="1">
        <v>343355</v>
      </c>
      <c r="R1326" s="1">
        <v>129</v>
      </c>
      <c r="S1326" s="1" t="s">
        <v>1258</v>
      </c>
      <c r="T1326" s="1"/>
      <c r="U1326" s="1">
        <v>5</v>
      </c>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3"/>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2"/>
      <c r="CJ1326" s="2"/>
    </row>
    <row r="1327" spans="1:88" s="20" customFormat="1" ht="45" x14ac:dyDescent="0.25">
      <c r="A1327" s="1">
        <v>530</v>
      </c>
      <c r="B1327" s="1" t="s">
        <v>138</v>
      </c>
      <c r="C1327" s="1"/>
      <c r="D1327" s="1"/>
      <c r="E1327" s="1"/>
      <c r="F1327" s="1"/>
      <c r="G1327" s="5">
        <v>530.20000000000005</v>
      </c>
      <c r="H1327" s="1" t="s">
        <v>2875</v>
      </c>
      <c r="I1327" s="1" t="s">
        <v>1434</v>
      </c>
      <c r="J1327" s="1" t="s">
        <v>1261</v>
      </c>
      <c r="K1327" s="1" t="s">
        <v>139</v>
      </c>
      <c r="L1327" s="1" t="s">
        <v>21</v>
      </c>
      <c r="M1327" s="1" t="s">
        <v>1413</v>
      </c>
      <c r="N1327" s="2">
        <v>41000</v>
      </c>
      <c r="O1327" s="1"/>
      <c r="P1327" s="1">
        <v>444820</v>
      </c>
      <c r="Q1327" s="1">
        <v>344115</v>
      </c>
      <c r="R1327" s="1">
        <v>129</v>
      </c>
      <c r="S1327" s="1" t="s">
        <v>1258</v>
      </c>
      <c r="T1327" s="1" t="s">
        <v>2874</v>
      </c>
      <c r="U1327" s="1">
        <v>50</v>
      </c>
      <c r="V1327" s="1" t="s">
        <v>1207</v>
      </c>
      <c r="W1327" s="1">
        <v>80</v>
      </c>
      <c r="X1327" s="1">
        <v>20</v>
      </c>
      <c r="Y1327" s="1" t="s">
        <v>1256</v>
      </c>
      <c r="Z1327" s="1">
        <v>1</v>
      </c>
      <c r="AA1327" s="1">
        <v>0</v>
      </c>
      <c r="AB1327" s="1">
        <v>0</v>
      </c>
      <c r="AC1327" s="1">
        <v>0</v>
      </c>
      <c r="AD1327" s="1">
        <v>0</v>
      </c>
      <c r="AE1327" s="1">
        <v>0</v>
      </c>
      <c r="AF1327" s="1">
        <v>1</v>
      </c>
      <c r="AG1327" s="1">
        <v>0</v>
      </c>
      <c r="AH1327" s="1">
        <v>0</v>
      </c>
      <c r="AI1327" s="1">
        <v>0</v>
      </c>
      <c r="AJ1327" s="1">
        <v>0</v>
      </c>
      <c r="AK1327" s="1">
        <v>0</v>
      </c>
      <c r="AL1327" s="1">
        <v>0</v>
      </c>
      <c r="AM1327" s="1">
        <v>0</v>
      </c>
      <c r="AN1327" s="1">
        <v>0</v>
      </c>
      <c r="AO1327" s="1">
        <v>0</v>
      </c>
      <c r="AP1327" s="1">
        <v>0</v>
      </c>
      <c r="AQ1327" s="1" t="s">
        <v>1418</v>
      </c>
      <c r="AR1327" s="1">
        <v>1</v>
      </c>
      <c r="AS1327" s="1"/>
      <c r="AT1327" s="1" t="s">
        <v>1067</v>
      </c>
      <c r="AU1327" s="1" t="s">
        <v>1206</v>
      </c>
      <c r="AV1327" s="1" t="s">
        <v>1178</v>
      </c>
      <c r="AW1327" s="1">
        <v>52</v>
      </c>
      <c r="AX1327" s="1">
        <v>0</v>
      </c>
      <c r="AY1327" s="1"/>
      <c r="AZ1327" s="1" t="s">
        <v>1065</v>
      </c>
      <c r="BA1327" s="1"/>
      <c r="BB1327" s="1" t="s">
        <v>2873</v>
      </c>
      <c r="BC1327" s="1"/>
      <c r="BD1327" s="1" t="s">
        <v>106</v>
      </c>
      <c r="BE1327" s="1" t="s">
        <v>1036</v>
      </c>
      <c r="BF1327" s="3">
        <v>12</v>
      </c>
      <c r="BG1327" s="1" t="s">
        <v>106</v>
      </c>
      <c r="BH1327" s="1" t="s">
        <v>1135</v>
      </c>
      <c r="BI1327" s="1" t="s">
        <v>1225</v>
      </c>
      <c r="BJ1327" s="1" t="s">
        <v>1429</v>
      </c>
      <c r="BK1327" s="1" t="s">
        <v>1428</v>
      </c>
      <c r="BL1327" s="1" t="s">
        <v>1108</v>
      </c>
      <c r="BM1327" s="1" t="s">
        <v>1107</v>
      </c>
      <c r="BN1327" s="1">
        <v>1</v>
      </c>
      <c r="BO1327" s="1"/>
      <c r="BP1327" s="1" t="s">
        <v>2872</v>
      </c>
      <c r="BQ1327" s="1"/>
      <c r="BR1327" s="1"/>
      <c r="BS1327" s="1" t="s">
        <v>1427</v>
      </c>
      <c r="BT1327" s="1"/>
      <c r="BU1327" s="1"/>
      <c r="BV1327" s="1"/>
      <c r="BW1327" s="1" t="s">
        <v>1427</v>
      </c>
      <c r="BX1327" s="1" t="s">
        <v>1427</v>
      </c>
      <c r="BY1327" s="1" t="s">
        <v>1427</v>
      </c>
      <c r="BZ1327" s="1" t="s">
        <v>1427</v>
      </c>
      <c r="CA1327" s="1" t="s">
        <v>1427</v>
      </c>
      <c r="CB1327" s="1" t="s">
        <v>1427</v>
      </c>
      <c r="CC1327" s="1" t="s">
        <v>1427</v>
      </c>
      <c r="CD1327" s="1" t="s">
        <v>1427</v>
      </c>
      <c r="CE1327" s="1" t="s">
        <v>1427</v>
      </c>
      <c r="CF1327" s="1" t="s">
        <v>1427</v>
      </c>
      <c r="CG1327" s="1" t="s">
        <v>1427</v>
      </c>
      <c r="CH1327" s="1" t="s">
        <v>1427</v>
      </c>
      <c r="CI1327" s="2">
        <v>41411</v>
      </c>
      <c r="CJ1327" s="2">
        <v>41016</v>
      </c>
    </row>
    <row r="1328" spans="1:88" s="20" customFormat="1" ht="45" x14ac:dyDescent="0.25">
      <c r="A1328" s="1">
        <v>530</v>
      </c>
      <c r="B1328" s="1" t="s">
        <v>138</v>
      </c>
      <c r="C1328" s="1"/>
      <c r="D1328" s="1"/>
      <c r="E1328" s="1"/>
      <c r="F1328" s="1"/>
      <c r="G1328" s="5">
        <v>530.15</v>
      </c>
      <c r="H1328" s="1" t="s">
        <v>2876</v>
      </c>
      <c r="I1328" s="1" t="s">
        <v>1434</v>
      </c>
      <c r="J1328" s="1" t="s">
        <v>1261</v>
      </c>
      <c r="K1328" s="1" t="s">
        <v>139</v>
      </c>
      <c r="L1328" s="1" t="s">
        <v>21</v>
      </c>
      <c r="M1328" s="1" t="s">
        <v>1413</v>
      </c>
      <c r="N1328" s="2">
        <v>42439</v>
      </c>
      <c r="O1328" s="1"/>
      <c r="P1328" s="1">
        <v>444770</v>
      </c>
      <c r="Q1328" s="1">
        <v>344440</v>
      </c>
      <c r="R1328" s="1">
        <v>129</v>
      </c>
      <c r="S1328" s="1" t="s">
        <v>1258</v>
      </c>
      <c r="T1328" s="1"/>
      <c r="U1328" s="1">
        <v>20</v>
      </c>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3"/>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2"/>
      <c r="CJ1328" s="2"/>
    </row>
    <row r="1329" spans="1:88" s="20" customFormat="1" ht="45" x14ac:dyDescent="0.25">
      <c r="A1329" s="1">
        <v>530</v>
      </c>
      <c r="B1329" s="1" t="s">
        <v>138</v>
      </c>
      <c r="C1329" s="1"/>
      <c r="D1329" s="1"/>
      <c r="E1329" s="1"/>
      <c r="F1329" s="1"/>
      <c r="G1329" s="5">
        <v>530.1</v>
      </c>
      <c r="H1329" s="1" t="s">
        <v>1881</v>
      </c>
      <c r="I1329" s="1" t="s">
        <v>1434</v>
      </c>
      <c r="J1329" s="1" t="s">
        <v>1261</v>
      </c>
      <c r="K1329" s="1" t="s">
        <v>139</v>
      </c>
      <c r="L1329" s="1" t="s">
        <v>21</v>
      </c>
      <c r="M1329" s="1" t="s">
        <v>1413</v>
      </c>
      <c r="N1329" s="2">
        <v>37140</v>
      </c>
      <c r="O1329" s="1" t="s">
        <v>2880</v>
      </c>
      <c r="P1329" s="1">
        <v>444765</v>
      </c>
      <c r="Q1329" s="1">
        <v>344463</v>
      </c>
      <c r="R1329" s="1">
        <v>129</v>
      </c>
      <c r="S1329" s="1" t="s">
        <v>1258</v>
      </c>
      <c r="T1329" s="1" t="s">
        <v>2879</v>
      </c>
      <c r="U1329" s="1">
        <v>5</v>
      </c>
      <c r="V1329" s="1" t="s">
        <v>1194</v>
      </c>
      <c r="W1329" s="1">
        <v>86.5</v>
      </c>
      <c r="X1329" s="1">
        <v>0.1</v>
      </c>
      <c r="Y1329" s="1" t="s">
        <v>1194</v>
      </c>
      <c r="Z1329" s="1">
        <v>1</v>
      </c>
      <c r="AA1329" s="1">
        <v>0</v>
      </c>
      <c r="AB1329" s="1">
        <v>1</v>
      </c>
      <c r="AC1329" s="1">
        <v>1</v>
      </c>
      <c r="AD1329" s="1">
        <v>0</v>
      </c>
      <c r="AE1329" s="1">
        <v>0</v>
      </c>
      <c r="AF1329" s="1">
        <v>0</v>
      </c>
      <c r="AG1329" s="1">
        <v>0</v>
      </c>
      <c r="AH1329" s="1">
        <v>0</v>
      </c>
      <c r="AI1329" s="1">
        <v>1</v>
      </c>
      <c r="AJ1329" s="1">
        <v>0</v>
      </c>
      <c r="AK1329" s="1">
        <v>0</v>
      </c>
      <c r="AL1329" s="1">
        <v>0</v>
      </c>
      <c r="AM1329" s="1">
        <v>0</v>
      </c>
      <c r="AN1329" s="1">
        <v>0</v>
      </c>
      <c r="AO1329" s="1">
        <v>0</v>
      </c>
      <c r="AP1329" s="1">
        <v>0</v>
      </c>
      <c r="AQ1329" s="1" t="s">
        <v>1749</v>
      </c>
      <c r="AR1329" s="1">
        <v>1</v>
      </c>
      <c r="AS1329" s="1"/>
      <c r="AT1329" s="1" t="s">
        <v>1067</v>
      </c>
      <c r="AU1329" s="1" t="s">
        <v>1206</v>
      </c>
      <c r="AV1329" s="1" t="s">
        <v>1178</v>
      </c>
      <c r="AW1329" s="1">
        <v>52</v>
      </c>
      <c r="AX1329" s="1">
        <v>52</v>
      </c>
      <c r="AY1329" s="1"/>
      <c r="AZ1329" s="1" t="s">
        <v>1065</v>
      </c>
      <c r="BA1329" s="1"/>
      <c r="BB1329" s="1" t="s">
        <v>2878</v>
      </c>
      <c r="BC1329" s="1"/>
      <c r="BD1329" s="1" t="s">
        <v>106</v>
      </c>
      <c r="BE1329" s="1" t="s">
        <v>1036</v>
      </c>
      <c r="BF1329" s="3">
        <v>12</v>
      </c>
      <c r="BG1329" s="1" t="s">
        <v>106</v>
      </c>
      <c r="BH1329" s="1" t="s">
        <v>1135</v>
      </c>
      <c r="BI1329" s="1" t="s">
        <v>1225</v>
      </c>
      <c r="BJ1329" s="1" t="s">
        <v>1429</v>
      </c>
      <c r="BK1329" s="1" t="s">
        <v>1428</v>
      </c>
      <c r="BL1329" s="1" t="s">
        <v>1108</v>
      </c>
      <c r="BM1329" s="1" t="s">
        <v>1107</v>
      </c>
      <c r="BN1329" s="1">
        <v>1</v>
      </c>
      <c r="BO1329" s="1"/>
      <c r="BP1329" s="1" t="s">
        <v>2877</v>
      </c>
      <c r="BQ1329" s="1"/>
      <c r="BR1329" s="1"/>
      <c r="BS1329" s="1" t="s">
        <v>1106</v>
      </c>
      <c r="BT1329" s="1"/>
      <c r="BU1329" s="1" t="s">
        <v>1170</v>
      </c>
      <c r="BV1329" s="1"/>
      <c r="BW1329" s="1" t="s">
        <v>1170</v>
      </c>
      <c r="BX1329" s="1" t="s">
        <v>1106</v>
      </c>
      <c r="BY1329" s="1" t="s">
        <v>1106</v>
      </c>
      <c r="BZ1329" s="1" t="s">
        <v>1106</v>
      </c>
      <c r="CA1329" s="1" t="s">
        <v>1106</v>
      </c>
      <c r="CB1329" s="1" t="s">
        <v>1106</v>
      </c>
      <c r="CC1329" s="1" t="s">
        <v>1170</v>
      </c>
      <c r="CD1329" s="1" t="s">
        <v>1106</v>
      </c>
      <c r="CE1329" s="1" t="s">
        <v>1106</v>
      </c>
      <c r="CF1329" s="1" t="s">
        <v>1106</v>
      </c>
      <c r="CG1329" s="1" t="s">
        <v>1106</v>
      </c>
      <c r="CH1329" s="1" t="s">
        <v>1106</v>
      </c>
      <c r="CI1329" s="2">
        <v>41411</v>
      </c>
      <c r="CJ1329" s="2">
        <v>41015</v>
      </c>
    </row>
    <row r="1330" spans="1:88" ht="30" x14ac:dyDescent="0.25">
      <c r="A1330" s="1">
        <v>531</v>
      </c>
      <c r="B1330" s="1" t="s">
        <v>140</v>
      </c>
      <c r="G1330" s="5">
        <v>531.20000000000005</v>
      </c>
      <c r="H1330" s="1" t="s">
        <v>2843</v>
      </c>
      <c r="I1330" s="1" t="s">
        <v>16</v>
      </c>
      <c r="J1330" s="1" t="s">
        <v>1041</v>
      </c>
      <c r="K1330" s="1" t="s">
        <v>141</v>
      </c>
      <c r="L1330" s="1" t="s">
        <v>16</v>
      </c>
      <c r="M1330" s="1" t="s">
        <v>1413</v>
      </c>
      <c r="N1330" s="2">
        <v>37151</v>
      </c>
      <c r="O1330" s="1" t="s">
        <v>1835</v>
      </c>
      <c r="P1330" s="1">
        <v>321158</v>
      </c>
      <c r="Q1330" s="1">
        <v>198769</v>
      </c>
      <c r="R1330" s="1">
        <v>171</v>
      </c>
      <c r="S1330" s="1" t="s">
        <v>1456</v>
      </c>
      <c r="T1330" s="1" t="s">
        <v>2842</v>
      </c>
      <c r="U1330" s="1">
        <v>40</v>
      </c>
      <c r="V1330" s="1" t="s">
        <v>1194</v>
      </c>
      <c r="W1330" s="1">
        <v>0</v>
      </c>
      <c r="X1330" s="1">
        <v>20</v>
      </c>
      <c r="Z1330" s="1">
        <v>1</v>
      </c>
      <c r="AA1330" s="1">
        <v>1</v>
      </c>
      <c r="AB1330" s="1">
        <v>0</v>
      </c>
      <c r="AC1330" s="1">
        <v>0</v>
      </c>
      <c r="AD1330" s="1">
        <v>0</v>
      </c>
      <c r="AE1330" s="1">
        <v>0</v>
      </c>
      <c r="AF1330" s="1">
        <v>0</v>
      </c>
      <c r="AG1330" s="1">
        <v>0</v>
      </c>
      <c r="AH1330" s="1">
        <v>0</v>
      </c>
      <c r="AI1330" s="1">
        <v>1</v>
      </c>
      <c r="AJ1330" s="1">
        <v>0</v>
      </c>
      <c r="AK1330" s="1">
        <v>0</v>
      </c>
      <c r="AL1330" s="1">
        <v>0</v>
      </c>
      <c r="AM1330" s="1">
        <v>0</v>
      </c>
      <c r="AN1330" s="1">
        <v>0</v>
      </c>
      <c r="AO1330" s="1">
        <v>0</v>
      </c>
      <c r="AP1330" s="1">
        <v>0</v>
      </c>
      <c r="AQ1330" s="1" t="s">
        <v>1465</v>
      </c>
      <c r="AR1330" s="1">
        <v>0</v>
      </c>
      <c r="AT1330" s="1" t="s">
        <v>16</v>
      </c>
      <c r="AU1330" s="1" t="s">
        <v>1206</v>
      </c>
      <c r="AV1330" s="1" t="s">
        <v>1332</v>
      </c>
      <c r="AW1330" s="1">
        <v>2</v>
      </c>
      <c r="AX1330" s="1">
        <v>0</v>
      </c>
      <c r="AZ1330" s="1" t="s">
        <v>1065</v>
      </c>
      <c r="BB1330" s="1" t="s">
        <v>1543</v>
      </c>
      <c r="BD1330" s="1" t="s">
        <v>1567</v>
      </c>
      <c r="BE1330" s="1" t="s">
        <v>1332</v>
      </c>
      <c r="BF1330" s="3">
        <v>2</v>
      </c>
      <c r="BG1330" s="1" t="s">
        <v>2701</v>
      </c>
      <c r="BH1330" s="1" t="s">
        <v>1034</v>
      </c>
      <c r="BI1330" s="1" t="s">
        <v>1173</v>
      </c>
      <c r="BJ1330" s="1" t="s">
        <v>1172</v>
      </c>
      <c r="BK1330" s="1" t="s">
        <v>1267</v>
      </c>
      <c r="BL1330" s="1" t="s">
        <v>1108</v>
      </c>
      <c r="BM1330" s="1" t="s">
        <v>1107</v>
      </c>
      <c r="BN1330" s="1">
        <v>1</v>
      </c>
      <c r="BO1330" s="1" t="s">
        <v>2841</v>
      </c>
      <c r="BU1330" s="1" t="s">
        <v>1106</v>
      </c>
      <c r="BW1330" s="1" t="s">
        <v>1106</v>
      </c>
      <c r="BX1330" s="1" t="s">
        <v>1383</v>
      </c>
      <c r="BY1330" s="1" t="s">
        <v>1383</v>
      </c>
      <c r="BZ1330" s="1" t="s">
        <v>1383</v>
      </c>
      <c r="CA1330" s="1" t="s">
        <v>1383</v>
      </c>
      <c r="CB1330" s="1" t="s">
        <v>1383</v>
      </c>
      <c r="CC1330" s="1" t="s">
        <v>1106</v>
      </c>
      <c r="CD1330" s="1" t="s">
        <v>1383</v>
      </c>
      <c r="CE1330" s="1" t="s">
        <v>1383</v>
      </c>
      <c r="CF1330" s="1" t="s">
        <v>1383</v>
      </c>
      <c r="CG1330" s="1" t="s">
        <v>1383</v>
      </c>
      <c r="CH1330" s="1" t="s">
        <v>1383</v>
      </c>
      <c r="CI1330" s="2">
        <v>41411</v>
      </c>
      <c r="CJ1330" s="2">
        <v>39884</v>
      </c>
    </row>
    <row r="1331" spans="1:88" ht="30" x14ac:dyDescent="0.25">
      <c r="A1331" s="1">
        <v>531</v>
      </c>
      <c r="B1331" s="1" t="s">
        <v>140</v>
      </c>
      <c r="G1331" s="5">
        <v>531.1</v>
      </c>
      <c r="H1331" s="1" t="s">
        <v>2846</v>
      </c>
      <c r="I1331" s="1" t="s">
        <v>16</v>
      </c>
      <c r="J1331" s="1" t="s">
        <v>1041</v>
      </c>
      <c r="K1331" s="1" t="s">
        <v>141</v>
      </c>
      <c r="L1331" s="1" t="s">
        <v>16</v>
      </c>
      <c r="M1331" s="1" t="s">
        <v>1413</v>
      </c>
      <c r="N1331" s="2">
        <v>37151</v>
      </c>
      <c r="O1331" s="1" t="s">
        <v>2845</v>
      </c>
      <c r="P1331" s="1">
        <v>321134</v>
      </c>
      <c r="Q1331" s="1">
        <v>198794</v>
      </c>
      <c r="R1331" s="1">
        <v>171</v>
      </c>
      <c r="S1331" s="1" t="s">
        <v>1456</v>
      </c>
      <c r="T1331" s="1" t="s">
        <v>2844</v>
      </c>
      <c r="U1331" s="1">
        <v>20</v>
      </c>
      <c r="V1331" s="1" t="s">
        <v>1529</v>
      </c>
      <c r="W1331" s="1">
        <v>0</v>
      </c>
      <c r="X1331" s="1">
        <v>20</v>
      </c>
      <c r="Z1331" s="1">
        <v>1</v>
      </c>
      <c r="AA1331" s="1">
        <v>1</v>
      </c>
      <c r="AB1331" s="1">
        <v>0</v>
      </c>
      <c r="AC1331" s="1">
        <v>0</v>
      </c>
      <c r="AD1331" s="1">
        <v>0</v>
      </c>
      <c r="AE1331" s="1">
        <v>0</v>
      </c>
      <c r="AF1331" s="1">
        <v>0</v>
      </c>
      <c r="AG1331" s="1">
        <v>0</v>
      </c>
      <c r="AH1331" s="1">
        <v>0</v>
      </c>
      <c r="AI1331" s="1">
        <v>0</v>
      </c>
      <c r="AJ1331" s="1">
        <v>0</v>
      </c>
      <c r="AK1331" s="1">
        <v>0</v>
      </c>
      <c r="AL1331" s="1">
        <v>0</v>
      </c>
      <c r="AM1331" s="1">
        <v>0</v>
      </c>
      <c r="AN1331" s="1">
        <v>0</v>
      </c>
      <c r="AO1331" s="1">
        <v>0</v>
      </c>
      <c r="AP1331" s="1">
        <v>0</v>
      </c>
      <c r="AQ1331" s="1" t="s">
        <v>1741</v>
      </c>
      <c r="AR1331" s="1">
        <v>0</v>
      </c>
      <c r="AT1331" s="1" t="s">
        <v>16</v>
      </c>
      <c r="AU1331" s="1" t="s">
        <v>1206</v>
      </c>
      <c r="AV1331" s="1" t="s">
        <v>1332</v>
      </c>
      <c r="AW1331" s="1">
        <v>2</v>
      </c>
      <c r="AX1331" s="1">
        <v>2</v>
      </c>
      <c r="CI1331" s="2">
        <v>41411</v>
      </c>
      <c r="CJ1331" s="2">
        <v>39881</v>
      </c>
    </row>
    <row r="1332" spans="1:88" ht="30" x14ac:dyDescent="0.25">
      <c r="A1332" s="1">
        <v>532</v>
      </c>
      <c r="B1332" s="1" t="s">
        <v>142</v>
      </c>
      <c r="G1332" s="5">
        <v>532.1</v>
      </c>
      <c r="H1332" s="1" t="s">
        <v>2840</v>
      </c>
      <c r="I1332" s="1" t="s">
        <v>16</v>
      </c>
      <c r="J1332" s="1" t="s">
        <v>1041</v>
      </c>
      <c r="K1332" s="1" t="s">
        <v>143</v>
      </c>
      <c r="L1332" s="1" t="s">
        <v>90</v>
      </c>
      <c r="M1332" s="1" t="s">
        <v>2433</v>
      </c>
      <c r="N1332" s="2">
        <v>37148</v>
      </c>
      <c r="O1332" s="1" t="s">
        <v>2839</v>
      </c>
      <c r="P1332" s="1">
        <v>288100</v>
      </c>
      <c r="Q1332" s="1">
        <v>205792</v>
      </c>
      <c r="R1332" s="1">
        <v>160</v>
      </c>
      <c r="S1332" s="1" t="s">
        <v>1290</v>
      </c>
      <c r="T1332" s="1" t="s">
        <v>2838</v>
      </c>
      <c r="U1332" s="1">
        <v>20</v>
      </c>
      <c r="V1332" s="1" t="s">
        <v>1529</v>
      </c>
      <c r="W1332" s="1">
        <v>0</v>
      </c>
      <c r="X1332" s="1">
        <v>20</v>
      </c>
      <c r="Z1332" s="1">
        <v>1</v>
      </c>
      <c r="AA1332" s="1">
        <v>1</v>
      </c>
      <c r="AB1332" s="1">
        <v>0</v>
      </c>
      <c r="AC1332" s="1">
        <v>0</v>
      </c>
      <c r="AD1332" s="1">
        <v>0</v>
      </c>
      <c r="AE1332" s="1">
        <v>0</v>
      </c>
      <c r="AF1332" s="1">
        <v>0</v>
      </c>
      <c r="AG1332" s="1">
        <v>0</v>
      </c>
      <c r="AH1332" s="1">
        <v>1</v>
      </c>
      <c r="AI1332" s="1">
        <v>1</v>
      </c>
      <c r="AJ1332" s="1">
        <v>0</v>
      </c>
      <c r="AK1332" s="1">
        <v>1</v>
      </c>
      <c r="AL1332" s="1">
        <v>0</v>
      </c>
      <c r="AM1332" s="1">
        <v>0</v>
      </c>
      <c r="AN1332" s="1">
        <v>0</v>
      </c>
      <c r="AO1332" s="1">
        <v>0</v>
      </c>
      <c r="AP1332" s="1">
        <v>0</v>
      </c>
      <c r="AQ1332" s="1" t="s">
        <v>2021</v>
      </c>
      <c r="AR1332" s="1">
        <v>0</v>
      </c>
      <c r="AT1332" s="1" t="s">
        <v>16</v>
      </c>
      <c r="AU1332" s="1" t="s">
        <v>1206</v>
      </c>
      <c r="AV1332" s="1" t="s">
        <v>1332</v>
      </c>
      <c r="AW1332" s="1">
        <v>2</v>
      </c>
      <c r="AX1332" s="1">
        <v>2</v>
      </c>
      <c r="AZ1332" s="1" t="s">
        <v>1065</v>
      </c>
      <c r="BB1332" s="1" t="s">
        <v>2837</v>
      </c>
      <c r="BD1332" s="1" t="s">
        <v>1614</v>
      </c>
      <c r="BE1332" s="1" t="s">
        <v>1332</v>
      </c>
      <c r="BF1332" s="3">
        <v>2</v>
      </c>
      <c r="BG1332" s="1" t="s">
        <v>2836</v>
      </c>
      <c r="BH1332" s="1" t="s">
        <v>1034</v>
      </c>
      <c r="BI1332" s="1" t="s">
        <v>1173</v>
      </c>
      <c r="BJ1332" s="1" t="s">
        <v>1172</v>
      </c>
      <c r="BK1332" s="1" t="s">
        <v>1267</v>
      </c>
      <c r="BL1332" s="1" t="s">
        <v>1108</v>
      </c>
      <c r="BM1332" s="1" t="s">
        <v>1107</v>
      </c>
      <c r="BN1332" s="1">
        <v>1</v>
      </c>
      <c r="BT1332" s="1" t="s">
        <v>1106</v>
      </c>
      <c r="BW1332" s="1" t="s">
        <v>1106</v>
      </c>
      <c r="BX1332" s="1" t="s">
        <v>1383</v>
      </c>
      <c r="BY1332" s="1" t="s">
        <v>1383</v>
      </c>
      <c r="BZ1332" s="1" t="s">
        <v>1106</v>
      </c>
      <c r="CA1332" s="1" t="s">
        <v>1383</v>
      </c>
      <c r="CB1332" s="1" t="s">
        <v>1383</v>
      </c>
      <c r="CC1332" s="1" t="s">
        <v>1106</v>
      </c>
      <c r="CD1332" s="1" t="s">
        <v>1383</v>
      </c>
      <c r="CE1332" s="1" t="s">
        <v>1383</v>
      </c>
      <c r="CF1332" s="1" t="s">
        <v>1383</v>
      </c>
      <c r="CG1332" s="1" t="s">
        <v>1383</v>
      </c>
      <c r="CH1332" s="1" t="s">
        <v>1383</v>
      </c>
      <c r="CI1332" s="2">
        <v>41411</v>
      </c>
      <c r="CJ1332" s="2">
        <v>41411</v>
      </c>
    </row>
    <row r="1333" spans="1:88" ht="60" x14ac:dyDescent="0.25">
      <c r="A1333" s="12">
        <v>533</v>
      </c>
      <c r="B1333" s="12" t="s">
        <v>144</v>
      </c>
      <c r="C1333" s="12"/>
      <c r="D1333" s="12"/>
      <c r="E1333" s="12"/>
      <c r="F1333" s="12"/>
      <c r="G1333" s="19">
        <v>533.6</v>
      </c>
      <c r="H1333" s="12" t="s">
        <v>2820</v>
      </c>
      <c r="I1333" s="12" t="s">
        <v>16</v>
      </c>
      <c r="J1333" s="12" t="s">
        <v>1041</v>
      </c>
      <c r="K1333" s="12" t="s">
        <v>145</v>
      </c>
      <c r="L1333" s="12" t="s">
        <v>16</v>
      </c>
      <c r="M1333" s="12" t="s">
        <v>1413</v>
      </c>
      <c r="N1333" s="16">
        <v>37151</v>
      </c>
      <c r="O1333" s="12"/>
      <c r="P1333" s="12">
        <v>261890</v>
      </c>
      <c r="Q1333" s="12">
        <v>190710</v>
      </c>
      <c r="R1333" s="12">
        <v>159</v>
      </c>
      <c r="S1333" s="12" t="s">
        <v>1280</v>
      </c>
      <c r="T1333" s="12" t="s">
        <v>2819</v>
      </c>
      <c r="U1333" s="12">
        <v>10</v>
      </c>
      <c r="V1333" s="12" t="s">
        <v>1207</v>
      </c>
      <c r="W1333" s="12"/>
      <c r="X1333" s="12"/>
      <c r="Y1333" s="12"/>
      <c r="Z1333" s="12">
        <v>1</v>
      </c>
      <c r="AA1333" s="12">
        <v>0</v>
      </c>
      <c r="AB1333" s="12">
        <v>0</v>
      </c>
      <c r="AC1333" s="12">
        <v>0</v>
      </c>
      <c r="AD1333" s="12">
        <v>0</v>
      </c>
      <c r="AE1333" s="12">
        <v>0</v>
      </c>
      <c r="AF1333" s="12">
        <v>0</v>
      </c>
      <c r="AG1333" s="12">
        <v>0</v>
      </c>
      <c r="AH1333" s="12">
        <v>0</v>
      </c>
      <c r="AI1333" s="12">
        <v>1</v>
      </c>
      <c r="AJ1333" s="12">
        <v>0</v>
      </c>
      <c r="AK1333" s="12">
        <v>0</v>
      </c>
      <c r="AL1333" s="12">
        <v>0</v>
      </c>
      <c r="AM1333" s="12">
        <v>0</v>
      </c>
      <c r="AN1333" s="12">
        <v>0</v>
      </c>
      <c r="AO1333" s="12">
        <v>0</v>
      </c>
      <c r="AP1333" s="12">
        <v>0</v>
      </c>
      <c r="AQ1333" s="12" t="s">
        <v>1074</v>
      </c>
      <c r="AR1333" s="12">
        <v>0</v>
      </c>
      <c r="AS1333" s="12"/>
      <c r="AT1333" s="12" t="s">
        <v>16</v>
      </c>
      <c r="AU1333" s="12" t="s">
        <v>1206</v>
      </c>
      <c r="AV1333" s="12" t="s">
        <v>1019</v>
      </c>
      <c r="AW1333" s="12">
        <v>12</v>
      </c>
      <c r="AX1333" s="1">
        <v>0</v>
      </c>
      <c r="AY1333" s="12"/>
      <c r="AZ1333" s="12" t="s">
        <v>1205</v>
      </c>
      <c r="BA1333" s="12"/>
      <c r="BB1333" s="12" t="s">
        <v>2818</v>
      </c>
      <c r="BC1333" s="12" t="s">
        <v>2817</v>
      </c>
      <c r="BD1333" s="12">
        <v>0</v>
      </c>
      <c r="BE1333" s="12" t="s">
        <v>1036</v>
      </c>
      <c r="BF1333" s="17">
        <v>12</v>
      </c>
      <c r="BG1333" s="12" t="s">
        <v>2812</v>
      </c>
      <c r="BH1333" s="12" t="s">
        <v>1034</v>
      </c>
      <c r="BI1333" s="12">
        <v>0</v>
      </c>
      <c r="BJ1333" s="12">
        <v>0</v>
      </c>
      <c r="BK1333" s="12" t="s">
        <v>1109</v>
      </c>
      <c r="BL1333" s="12">
        <v>0</v>
      </c>
      <c r="BM1333" s="12" t="s">
        <v>1107</v>
      </c>
      <c r="BN1333" s="12">
        <v>1</v>
      </c>
      <c r="BO1333" s="12"/>
      <c r="BP1333" s="12"/>
      <c r="BQ1333" s="12"/>
      <c r="BR1333" s="12"/>
      <c r="BS1333" s="12" t="s">
        <v>1106</v>
      </c>
      <c r="BT1333" s="12"/>
      <c r="BU1333" s="12"/>
      <c r="BV1333" s="12" t="s">
        <v>1105</v>
      </c>
      <c r="BW1333" s="12" t="s">
        <v>1033</v>
      </c>
      <c r="BX1333" s="12" t="s">
        <v>1033</v>
      </c>
      <c r="BY1333" s="12" t="s">
        <v>1033</v>
      </c>
      <c r="BZ1333" s="12" t="s">
        <v>1033</v>
      </c>
      <c r="CA1333" s="12" t="s">
        <v>1033</v>
      </c>
      <c r="CB1333" s="12" t="s">
        <v>1033</v>
      </c>
      <c r="CC1333" s="12" t="s">
        <v>1033</v>
      </c>
      <c r="CD1333" s="12" t="s">
        <v>1033</v>
      </c>
      <c r="CE1333" s="12" t="s">
        <v>1033</v>
      </c>
      <c r="CF1333" s="12" t="s">
        <v>1033</v>
      </c>
      <c r="CG1333" s="12" t="s">
        <v>1033</v>
      </c>
      <c r="CH1333" s="12" t="s">
        <v>1033</v>
      </c>
      <c r="CI1333" s="16">
        <v>41411</v>
      </c>
      <c r="CJ1333" s="2">
        <v>41359</v>
      </c>
    </row>
    <row r="1334" spans="1:88" ht="45" x14ac:dyDescent="0.25">
      <c r="A1334" s="12">
        <v>533</v>
      </c>
      <c r="B1334" s="12" t="s">
        <v>144</v>
      </c>
      <c r="C1334" s="12"/>
      <c r="D1334" s="12"/>
      <c r="E1334" s="12"/>
      <c r="F1334" s="12"/>
      <c r="G1334" s="19">
        <v>533.70000000000005</v>
      </c>
      <c r="H1334" s="12" t="s">
        <v>2816</v>
      </c>
      <c r="I1334" s="12" t="s">
        <v>16</v>
      </c>
      <c r="J1334" s="12" t="s">
        <v>1041</v>
      </c>
      <c r="K1334" s="12" t="s">
        <v>145</v>
      </c>
      <c r="L1334" s="12" t="s">
        <v>16</v>
      </c>
      <c r="M1334" s="12" t="s">
        <v>1413</v>
      </c>
      <c r="N1334" s="16">
        <v>37151</v>
      </c>
      <c r="O1334" s="12"/>
      <c r="P1334" s="12">
        <v>259795</v>
      </c>
      <c r="Q1334" s="12">
        <v>192430</v>
      </c>
      <c r="R1334" s="12">
        <v>159</v>
      </c>
      <c r="S1334" s="12" t="s">
        <v>1280</v>
      </c>
      <c r="T1334" s="12" t="s">
        <v>2815</v>
      </c>
      <c r="U1334" s="12">
        <v>10</v>
      </c>
      <c r="V1334" s="12" t="s">
        <v>1207</v>
      </c>
      <c r="W1334" s="12"/>
      <c r="X1334" s="12"/>
      <c r="Y1334" s="12"/>
      <c r="Z1334" s="12">
        <v>1</v>
      </c>
      <c r="AA1334" s="12">
        <v>0</v>
      </c>
      <c r="AB1334" s="12">
        <v>0</v>
      </c>
      <c r="AC1334" s="12">
        <v>0</v>
      </c>
      <c r="AD1334" s="12">
        <v>0</v>
      </c>
      <c r="AE1334" s="12">
        <v>0</v>
      </c>
      <c r="AF1334" s="12">
        <v>0</v>
      </c>
      <c r="AG1334" s="12">
        <v>0</v>
      </c>
      <c r="AH1334" s="12">
        <v>0</v>
      </c>
      <c r="AI1334" s="12">
        <v>1</v>
      </c>
      <c r="AJ1334" s="12">
        <v>0</v>
      </c>
      <c r="AK1334" s="12">
        <v>0</v>
      </c>
      <c r="AL1334" s="12">
        <v>0</v>
      </c>
      <c r="AM1334" s="12">
        <v>0</v>
      </c>
      <c r="AN1334" s="12">
        <v>0</v>
      </c>
      <c r="AO1334" s="12">
        <v>0</v>
      </c>
      <c r="AP1334" s="12">
        <v>0</v>
      </c>
      <c r="AQ1334" s="12" t="s">
        <v>1074</v>
      </c>
      <c r="AR1334" s="12">
        <v>0</v>
      </c>
      <c r="AS1334" s="12"/>
      <c r="AT1334" s="12" t="s">
        <v>16</v>
      </c>
      <c r="AU1334" s="12" t="s">
        <v>1206</v>
      </c>
      <c r="AV1334" s="12" t="s">
        <v>1019</v>
      </c>
      <c r="AW1334" s="12">
        <v>12</v>
      </c>
      <c r="AX1334" s="1">
        <v>0</v>
      </c>
      <c r="AY1334" s="12"/>
      <c r="AZ1334" s="12" t="s">
        <v>1205</v>
      </c>
      <c r="BA1334" s="12"/>
      <c r="BB1334" s="12" t="s">
        <v>2814</v>
      </c>
      <c r="BC1334" s="12" t="s">
        <v>2813</v>
      </c>
      <c r="BD1334" s="12">
        <v>0</v>
      </c>
      <c r="BE1334" s="12" t="s">
        <v>1036</v>
      </c>
      <c r="BF1334" s="17">
        <v>12</v>
      </c>
      <c r="BG1334" s="12" t="s">
        <v>2812</v>
      </c>
      <c r="BH1334" s="12" t="s">
        <v>1034</v>
      </c>
      <c r="BI1334" s="12">
        <v>0</v>
      </c>
      <c r="BJ1334" s="12">
        <v>0</v>
      </c>
      <c r="BK1334" s="12" t="s">
        <v>1109</v>
      </c>
      <c r="BL1334" s="12">
        <v>0</v>
      </c>
      <c r="BM1334" s="12" t="s">
        <v>1107</v>
      </c>
      <c r="BN1334" s="12">
        <v>1</v>
      </c>
      <c r="BO1334" s="12"/>
      <c r="BP1334" s="12"/>
      <c r="BQ1334" s="12"/>
      <c r="BR1334" s="12"/>
      <c r="BS1334" s="12" t="s">
        <v>1106</v>
      </c>
      <c r="BT1334" s="12"/>
      <c r="BU1334" s="12"/>
      <c r="BV1334" s="12" t="s">
        <v>1105</v>
      </c>
      <c r="BW1334" s="12" t="s">
        <v>1033</v>
      </c>
      <c r="BX1334" s="12" t="s">
        <v>1033</v>
      </c>
      <c r="BY1334" s="12" t="s">
        <v>1033</v>
      </c>
      <c r="BZ1334" s="12" t="s">
        <v>1033</v>
      </c>
      <c r="CA1334" s="12" t="s">
        <v>1033</v>
      </c>
      <c r="CB1334" s="12" t="s">
        <v>1033</v>
      </c>
      <c r="CC1334" s="12" t="s">
        <v>1033</v>
      </c>
      <c r="CD1334" s="12" t="s">
        <v>1033</v>
      </c>
      <c r="CE1334" s="12" t="s">
        <v>1033</v>
      </c>
      <c r="CF1334" s="12" t="s">
        <v>1033</v>
      </c>
      <c r="CG1334" s="12" t="s">
        <v>1033</v>
      </c>
      <c r="CH1334" s="12" t="s">
        <v>1033</v>
      </c>
      <c r="CI1334" s="16">
        <v>41411</v>
      </c>
      <c r="CJ1334" s="2">
        <v>41359</v>
      </c>
    </row>
    <row r="1335" spans="1:88" ht="45" x14ac:dyDescent="0.25">
      <c r="A1335" s="12">
        <v>533</v>
      </c>
      <c r="B1335" s="12" t="s">
        <v>144</v>
      </c>
      <c r="C1335" s="12"/>
      <c r="D1335" s="12"/>
      <c r="E1335" s="12"/>
      <c r="F1335" s="12"/>
      <c r="G1335" s="19">
        <v>533.5</v>
      </c>
      <c r="H1335" s="12" t="s">
        <v>2824</v>
      </c>
      <c r="I1335" s="12" t="s">
        <v>16</v>
      </c>
      <c r="J1335" s="12" t="s">
        <v>1041</v>
      </c>
      <c r="K1335" s="12" t="s">
        <v>145</v>
      </c>
      <c r="L1335" s="12" t="s">
        <v>16</v>
      </c>
      <c r="M1335" s="12" t="s">
        <v>1413</v>
      </c>
      <c r="N1335" s="16">
        <v>37151</v>
      </c>
      <c r="O1335" s="12"/>
      <c r="P1335" s="12">
        <v>259330</v>
      </c>
      <c r="Q1335" s="12">
        <v>193185</v>
      </c>
      <c r="R1335" s="12">
        <v>159</v>
      </c>
      <c r="S1335" s="12" t="s">
        <v>1280</v>
      </c>
      <c r="T1335" s="12" t="s">
        <v>2823</v>
      </c>
      <c r="U1335" s="12">
        <v>10</v>
      </c>
      <c r="V1335" s="12" t="s">
        <v>1207</v>
      </c>
      <c r="W1335" s="12"/>
      <c r="X1335" s="12"/>
      <c r="Y1335" s="12"/>
      <c r="Z1335" s="12">
        <v>1</v>
      </c>
      <c r="AA1335" s="12">
        <v>0</v>
      </c>
      <c r="AB1335" s="12">
        <v>0</v>
      </c>
      <c r="AC1335" s="12">
        <v>0</v>
      </c>
      <c r="AD1335" s="12">
        <v>0</v>
      </c>
      <c r="AE1335" s="12">
        <v>0</v>
      </c>
      <c r="AF1335" s="12">
        <v>0</v>
      </c>
      <c r="AG1335" s="12">
        <v>0</v>
      </c>
      <c r="AH1335" s="12">
        <v>0</v>
      </c>
      <c r="AI1335" s="12">
        <v>1</v>
      </c>
      <c r="AJ1335" s="12">
        <v>0</v>
      </c>
      <c r="AK1335" s="12">
        <v>0</v>
      </c>
      <c r="AL1335" s="12">
        <v>0</v>
      </c>
      <c r="AM1335" s="12">
        <v>0</v>
      </c>
      <c r="AN1335" s="12">
        <v>0</v>
      </c>
      <c r="AO1335" s="12">
        <v>0</v>
      </c>
      <c r="AP1335" s="12">
        <v>0</v>
      </c>
      <c r="AQ1335" s="12" t="s">
        <v>1074</v>
      </c>
      <c r="AR1335" s="12">
        <v>0</v>
      </c>
      <c r="AS1335" s="12"/>
      <c r="AT1335" s="12" t="s">
        <v>16</v>
      </c>
      <c r="AU1335" s="12" t="s">
        <v>1206</v>
      </c>
      <c r="AV1335" s="12" t="s">
        <v>1019</v>
      </c>
      <c r="AW1335" s="12">
        <v>12</v>
      </c>
      <c r="AX1335" s="1">
        <v>0</v>
      </c>
      <c r="AY1335" s="12"/>
      <c r="AZ1335" s="12" t="s">
        <v>1205</v>
      </c>
      <c r="BA1335" s="12"/>
      <c r="BB1335" s="12" t="s">
        <v>2822</v>
      </c>
      <c r="BC1335" s="12" t="s">
        <v>2821</v>
      </c>
      <c r="BD1335" s="12">
        <v>0</v>
      </c>
      <c r="BE1335" s="12" t="s">
        <v>1036</v>
      </c>
      <c r="BF1335" s="17">
        <v>12</v>
      </c>
      <c r="BG1335" s="12" t="s">
        <v>2812</v>
      </c>
      <c r="BH1335" s="12" t="s">
        <v>1034</v>
      </c>
      <c r="BI1335" s="12">
        <v>0</v>
      </c>
      <c r="BJ1335" s="12">
        <v>0</v>
      </c>
      <c r="BK1335" s="12" t="s">
        <v>1109</v>
      </c>
      <c r="BL1335" s="12">
        <v>0</v>
      </c>
      <c r="BM1335" s="12" t="s">
        <v>1107</v>
      </c>
      <c r="BN1335" s="12">
        <v>1</v>
      </c>
      <c r="BO1335" s="12"/>
      <c r="BP1335" s="12"/>
      <c r="BQ1335" s="12"/>
      <c r="BR1335" s="12"/>
      <c r="BS1335" s="12" t="s">
        <v>1106</v>
      </c>
      <c r="BT1335" s="12"/>
      <c r="BU1335" s="12"/>
      <c r="BV1335" s="12" t="s">
        <v>1105</v>
      </c>
      <c r="BW1335" s="12" t="s">
        <v>1033</v>
      </c>
      <c r="BX1335" s="12" t="s">
        <v>1033</v>
      </c>
      <c r="BY1335" s="12" t="s">
        <v>1033</v>
      </c>
      <c r="BZ1335" s="12" t="s">
        <v>1033</v>
      </c>
      <c r="CA1335" s="12" t="s">
        <v>1033</v>
      </c>
      <c r="CB1335" s="12" t="s">
        <v>1033</v>
      </c>
      <c r="CC1335" s="12" t="s">
        <v>1033</v>
      </c>
      <c r="CD1335" s="12" t="s">
        <v>1033</v>
      </c>
      <c r="CE1335" s="12" t="s">
        <v>1033</v>
      </c>
      <c r="CF1335" s="12" t="s">
        <v>1033</v>
      </c>
      <c r="CG1335" s="12" t="s">
        <v>1033</v>
      </c>
      <c r="CH1335" s="12" t="s">
        <v>1033</v>
      </c>
      <c r="CI1335" s="16">
        <v>41411</v>
      </c>
      <c r="CJ1335" s="2">
        <v>41359</v>
      </c>
    </row>
    <row r="1336" spans="1:88" s="20" customFormat="1" ht="30" x14ac:dyDescent="0.25">
      <c r="A1336" s="1">
        <v>533</v>
      </c>
      <c r="B1336" s="1" t="s">
        <v>144</v>
      </c>
      <c r="C1336" s="1"/>
      <c r="D1336" s="1"/>
      <c r="E1336" s="1"/>
      <c r="F1336" s="1"/>
      <c r="G1336" s="5">
        <v>533.1</v>
      </c>
      <c r="H1336" s="1" t="s">
        <v>2835</v>
      </c>
      <c r="I1336" s="1" t="s">
        <v>16</v>
      </c>
      <c r="J1336" s="1" t="s">
        <v>1041</v>
      </c>
      <c r="K1336" s="1" t="s">
        <v>145</v>
      </c>
      <c r="L1336" s="1" t="s">
        <v>16</v>
      </c>
      <c r="M1336" s="1" t="s">
        <v>1413</v>
      </c>
      <c r="N1336" s="2">
        <v>37151</v>
      </c>
      <c r="O1336" s="1"/>
      <c r="P1336" s="1">
        <v>259255</v>
      </c>
      <c r="Q1336" s="1">
        <v>194210</v>
      </c>
      <c r="R1336" s="1">
        <v>159</v>
      </c>
      <c r="S1336" s="1" t="s">
        <v>1280</v>
      </c>
      <c r="T1336" s="1" t="s">
        <v>2834</v>
      </c>
      <c r="U1336" s="1">
        <v>20</v>
      </c>
      <c r="V1336" s="1" t="s">
        <v>1529</v>
      </c>
      <c r="W1336" s="1">
        <v>84</v>
      </c>
      <c r="X1336" s="1">
        <v>1</v>
      </c>
      <c r="Y1336" s="1" t="s">
        <v>2829</v>
      </c>
      <c r="Z1336" s="1">
        <v>1</v>
      </c>
      <c r="AA1336" s="1">
        <v>0</v>
      </c>
      <c r="AB1336" s="1">
        <v>0</v>
      </c>
      <c r="AC1336" s="1">
        <v>1</v>
      </c>
      <c r="AD1336" s="1">
        <v>0</v>
      </c>
      <c r="AE1336" s="1">
        <v>0</v>
      </c>
      <c r="AF1336" s="1">
        <v>0</v>
      </c>
      <c r="AG1336" s="1">
        <v>0</v>
      </c>
      <c r="AH1336" s="1">
        <v>0</v>
      </c>
      <c r="AI1336" s="1">
        <v>0</v>
      </c>
      <c r="AJ1336" s="1">
        <v>0</v>
      </c>
      <c r="AK1336" s="1">
        <v>0</v>
      </c>
      <c r="AL1336" s="1">
        <v>0</v>
      </c>
      <c r="AM1336" s="1">
        <v>0</v>
      </c>
      <c r="AN1336" s="1">
        <v>0</v>
      </c>
      <c r="AO1336" s="1">
        <v>0</v>
      </c>
      <c r="AP1336" s="1">
        <v>0</v>
      </c>
      <c r="AQ1336" s="1" t="s">
        <v>1326</v>
      </c>
      <c r="AR1336" s="1">
        <v>0</v>
      </c>
      <c r="AS1336" s="1"/>
      <c r="AT1336" s="1" t="s">
        <v>16</v>
      </c>
      <c r="AU1336" s="1" t="s">
        <v>1206</v>
      </c>
      <c r="AV1336" s="1" t="s">
        <v>1019</v>
      </c>
      <c r="AW1336" s="1">
        <v>12</v>
      </c>
      <c r="AX1336" s="1">
        <v>12</v>
      </c>
      <c r="AY1336" s="1"/>
      <c r="AZ1336" s="1"/>
      <c r="BA1336" s="1"/>
      <c r="BB1336" s="1"/>
      <c r="BC1336" s="1"/>
      <c r="BD1336" s="1"/>
      <c r="BE1336" s="1"/>
      <c r="BF1336" s="3"/>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2">
        <v>41411</v>
      </c>
      <c r="CJ1336" s="2"/>
    </row>
    <row r="1337" spans="1:88" s="20" customFormat="1" ht="30" x14ac:dyDescent="0.25">
      <c r="A1337" s="1">
        <v>533</v>
      </c>
      <c r="B1337" s="1" t="s">
        <v>144</v>
      </c>
      <c r="C1337" s="1"/>
      <c r="D1337" s="1"/>
      <c r="E1337" s="1"/>
      <c r="F1337" s="1"/>
      <c r="G1337" s="5">
        <v>533.20000000000005</v>
      </c>
      <c r="H1337" s="1" t="s">
        <v>2833</v>
      </c>
      <c r="I1337" s="1" t="s">
        <v>16</v>
      </c>
      <c r="J1337" s="1" t="s">
        <v>1041</v>
      </c>
      <c r="K1337" s="1" t="s">
        <v>145</v>
      </c>
      <c r="L1337" s="1" t="s">
        <v>16</v>
      </c>
      <c r="M1337" s="1" t="s">
        <v>1413</v>
      </c>
      <c r="N1337" s="2">
        <v>37151</v>
      </c>
      <c r="O1337" s="1"/>
      <c r="P1337" s="1">
        <v>259246</v>
      </c>
      <c r="Q1337" s="1">
        <v>194111</v>
      </c>
      <c r="R1337" s="1">
        <v>159</v>
      </c>
      <c r="S1337" s="1" t="s">
        <v>1280</v>
      </c>
      <c r="T1337" s="1" t="s">
        <v>2832</v>
      </c>
      <c r="U1337" s="1">
        <v>20</v>
      </c>
      <c r="V1337" s="1" t="s">
        <v>1529</v>
      </c>
      <c r="W1337" s="1">
        <v>89</v>
      </c>
      <c r="X1337" s="1">
        <v>1</v>
      </c>
      <c r="Y1337" s="1" t="s">
        <v>2829</v>
      </c>
      <c r="Z1337" s="1">
        <v>1</v>
      </c>
      <c r="AA1337" s="1">
        <v>0</v>
      </c>
      <c r="AB1337" s="1">
        <v>0</v>
      </c>
      <c r="AC1337" s="1">
        <v>1</v>
      </c>
      <c r="AD1337" s="1">
        <v>0</v>
      </c>
      <c r="AE1337" s="1">
        <v>0</v>
      </c>
      <c r="AF1337" s="1">
        <v>0</v>
      </c>
      <c r="AG1337" s="1">
        <v>0</v>
      </c>
      <c r="AH1337" s="1">
        <v>0</v>
      </c>
      <c r="AI1337" s="1">
        <v>0</v>
      </c>
      <c r="AJ1337" s="1">
        <v>0</v>
      </c>
      <c r="AK1337" s="1">
        <v>0</v>
      </c>
      <c r="AL1337" s="1">
        <v>0</v>
      </c>
      <c r="AM1337" s="1">
        <v>0</v>
      </c>
      <c r="AN1337" s="1">
        <v>0</v>
      </c>
      <c r="AO1337" s="1">
        <v>0</v>
      </c>
      <c r="AP1337" s="1">
        <v>0</v>
      </c>
      <c r="AQ1337" s="1" t="s">
        <v>1326</v>
      </c>
      <c r="AR1337" s="1">
        <v>0</v>
      </c>
      <c r="AS1337" s="1"/>
      <c r="AT1337" s="1" t="s">
        <v>16</v>
      </c>
      <c r="AU1337" s="1" t="s">
        <v>1206</v>
      </c>
      <c r="AV1337" s="1" t="s">
        <v>1019</v>
      </c>
      <c r="AW1337" s="1">
        <v>12</v>
      </c>
      <c r="AX1337" s="1">
        <v>0</v>
      </c>
      <c r="AY1337" s="1"/>
      <c r="AZ1337" s="1"/>
      <c r="BA1337" s="1"/>
      <c r="BB1337" s="1"/>
      <c r="BC1337" s="1"/>
      <c r="BD1337" s="1"/>
      <c r="BE1337" s="1"/>
      <c r="BF1337" s="3"/>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2">
        <v>41411</v>
      </c>
      <c r="CJ1337" s="2"/>
    </row>
    <row r="1338" spans="1:88" s="20" customFormat="1" ht="30" x14ac:dyDescent="0.25">
      <c r="A1338" s="1">
        <v>533</v>
      </c>
      <c r="B1338" s="1" t="s">
        <v>144</v>
      </c>
      <c r="C1338" s="1"/>
      <c r="D1338" s="1"/>
      <c r="E1338" s="1"/>
      <c r="F1338" s="1"/>
      <c r="G1338" s="5">
        <v>533.29999999999995</v>
      </c>
      <c r="H1338" s="1" t="s">
        <v>2831</v>
      </c>
      <c r="I1338" s="1" t="s">
        <v>16</v>
      </c>
      <c r="J1338" s="1" t="s">
        <v>1041</v>
      </c>
      <c r="K1338" s="1" t="s">
        <v>145</v>
      </c>
      <c r="L1338" s="1" t="s">
        <v>16</v>
      </c>
      <c r="M1338" s="1" t="s">
        <v>1413</v>
      </c>
      <c r="N1338" s="2">
        <v>37151</v>
      </c>
      <c r="O1338" s="1"/>
      <c r="P1338" s="1">
        <v>259129</v>
      </c>
      <c r="Q1338" s="1">
        <v>193704</v>
      </c>
      <c r="R1338" s="1">
        <v>159</v>
      </c>
      <c r="S1338" s="1" t="s">
        <v>1280</v>
      </c>
      <c r="T1338" s="1" t="s">
        <v>2830</v>
      </c>
      <c r="U1338" s="1">
        <v>20</v>
      </c>
      <c r="V1338" s="1" t="s">
        <v>1529</v>
      </c>
      <c r="W1338" s="1">
        <v>78</v>
      </c>
      <c r="X1338" s="1">
        <v>1</v>
      </c>
      <c r="Y1338" s="1" t="s">
        <v>2829</v>
      </c>
      <c r="Z1338" s="1">
        <v>1</v>
      </c>
      <c r="AA1338" s="1">
        <v>0</v>
      </c>
      <c r="AB1338" s="1">
        <v>0</v>
      </c>
      <c r="AC1338" s="1">
        <v>1</v>
      </c>
      <c r="AD1338" s="1">
        <v>0</v>
      </c>
      <c r="AE1338" s="1">
        <v>0</v>
      </c>
      <c r="AF1338" s="1">
        <v>0</v>
      </c>
      <c r="AG1338" s="1">
        <v>0</v>
      </c>
      <c r="AH1338" s="1">
        <v>0</v>
      </c>
      <c r="AI1338" s="1">
        <v>0</v>
      </c>
      <c r="AJ1338" s="1">
        <v>0</v>
      </c>
      <c r="AK1338" s="1">
        <v>0</v>
      </c>
      <c r="AL1338" s="1">
        <v>0</v>
      </c>
      <c r="AM1338" s="1">
        <v>0</v>
      </c>
      <c r="AN1338" s="1">
        <v>0</v>
      </c>
      <c r="AO1338" s="1">
        <v>0</v>
      </c>
      <c r="AP1338" s="1">
        <v>0</v>
      </c>
      <c r="AQ1338" s="1" t="s">
        <v>1326</v>
      </c>
      <c r="AR1338" s="1">
        <v>0</v>
      </c>
      <c r="AS1338" s="1"/>
      <c r="AT1338" s="1" t="s">
        <v>16</v>
      </c>
      <c r="AU1338" s="1" t="s">
        <v>1206</v>
      </c>
      <c r="AV1338" s="1" t="s">
        <v>1019</v>
      </c>
      <c r="AW1338" s="1">
        <v>12</v>
      </c>
      <c r="AX1338" s="1">
        <v>0</v>
      </c>
      <c r="AY1338" s="1"/>
      <c r="AZ1338" s="1"/>
      <c r="BA1338" s="1"/>
      <c r="BB1338" s="1"/>
      <c r="BC1338" s="1"/>
      <c r="BD1338" s="1"/>
      <c r="BE1338" s="1"/>
      <c r="BF1338" s="3"/>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2">
        <v>41411</v>
      </c>
      <c r="CJ1338" s="2"/>
    </row>
    <row r="1339" spans="1:88" s="20" customFormat="1" ht="30" x14ac:dyDescent="0.25">
      <c r="A1339" s="12">
        <v>533</v>
      </c>
      <c r="B1339" s="12" t="s">
        <v>144</v>
      </c>
      <c r="C1339" s="12"/>
      <c r="D1339" s="12"/>
      <c r="E1339" s="12"/>
      <c r="F1339" s="12"/>
      <c r="G1339" s="19">
        <v>533.4</v>
      </c>
      <c r="H1339" s="12" t="s">
        <v>2828</v>
      </c>
      <c r="I1339" s="12" t="s">
        <v>16</v>
      </c>
      <c r="J1339" s="12" t="s">
        <v>1041</v>
      </c>
      <c r="K1339" s="12" t="s">
        <v>145</v>
      </c>
      <c r="L1339" s="12" t="s">
        <v>16</v>
      </c>
      <c r="M1339" s="12" t="s">
        <v>1413</v>
      </c>
      <c r="N1339" s="16">
        <v>37151</v>
      </c>
      <c r="O1339" s="12"/>
      <c r="P1339" s="12">
        <v>258388</v>
      </c>
      <c r="Q1339" s="12">
        <v>194228</v>
      </c>
      <c r="R1339" s="12">
        <v>159</v>
      </c>
      <c r="S1339" s="12" t="s">
        <v>1280</v>
      </c>
      <c r="T1339" s="12" t="s">
        <v>2827</v>
      </c>
      <c r="U1339" s="12">
        <v>10</v>
      </c>
      <c r="V1339" s="12" t="s">
        <v>1207</v>
      </c>
      <c r="W1339" s="12"/>
      <c r="X1339" s="12"/>
      <c r="Y1339" s="12"/>
      <c r="Z1339" s="12">
        <v>1</v>
      </c>
      <c r="AA1339" s="12">
        <v>0</v>
      </c>
      <c r="AB1339" s="12">
        <v>0</v>
      </c>
      <c r="AC1339" s="12">
        <v>0</v>
      </c>
      <c r="AD1339" s="12">
        <v>0</v>
      </c>
      <c r="AE1339" s="12">
        <v>0</v>
      </c>
      <c r="AF1339" s="12">
        <v>0</v>
      </c>
      <c r="AG1339" s="12">
        <v>0</v>
      </c>
      <c r="AH1339" s="12">
        <v>0</v>
      </c>
      <c r="AI1339" s="12">
        <v>1</v>
      </c>
      <c r="AJ1339" s="12">
        <v>0</v>
      </c>
      <c r="AK1339" s="12">
        <v>0</v>
      </c>
      <c r="AL1339" s="12">
        <v>0</v>
      </c>
      <c r="AM1339" s="12">
        <v>0</v>
      </c>
      <c r="AN1339" s="12">
        <v>0</v>
      </c>
      <c r="AO1339" s="12">
        <v>0</v>
      </c>
      <c r="AP1339" s="12">
        <v>0</v>
      </c>
      <c r="AQ1339" s="12" t="s">
        <v>1074</v>
      </c>
      <c r="AR1339" s="12">
        <v>0</v>
      </c>
      <c r="AS1339" s="12"/>
      <c r="AT1339" s="12" t="s">
        <v>16</v>
      </c>
      <c r="AU1339" s="12" t="s">
        <v>1206</v>
      </c>
      <c r="AV1339" s="12" t="s">
        <v>1019</v>
      </c>
      <c r="AW1339" s="12">
        <v>12</v>
      </c>
      <c r="AX1339" s="1">
        <v>0</v>
      </c>
      <c r="AY1339" s="12"/>
      <c r="AZ1339" s="12" t="s">
        <v>1205</v>
      </c>
      <c r="BA1339" s="12"/>
      <c r="BB1339" s="12" t="s">
        <v>2826</v>
      </c>
      <c r="BC1339" s="12" t="s">
        <v>2825</v>
      </c>
      <c r="BD1339" s="12">
        <v>0</v>
      </c>
      <c r="BE1339" s="12" t="s">
        <v>1036</v>
      </c>
      <c r="BF1339" s="17">
        <v>12</v>
      </c>
      <c r="BG1339" s="12" t="s">
        <v>2812</v>
      </c>
      <c r="BH1339" s="12" t="s">
        <v>1034</v>
      </c>
      <c r="BI1339" s="12">
        <v>0</v>
      </c>
      <c r="BJ1339" s="12">
        <v>0</v>
      </c>
      <c r="BK1339" s="12" t="s">
        <v>1109</v>
      </c>
      <c r="BL1339" s="12">
        <v>0</v>
      </c>
      <c r="BM1339" s="12" t="s">
        <v>1107</v>
      </c>
      <c r="BN1339" s="12">
        <v>1</v>
      </c>
      <c r="BO1339" s="12"/>
      <c r="BP1339" s="12"/>
      <c r="BQ1339" s="12"/>
      <c r="BR1339" s="12"/>
      <c r="BS1339" s="12" t="s">
        <v>1106</v>
      </c>
      <c r="BT1339" s="12"/>
      <c r="BU1339" s="12"/>
      <c r="BV1339" s="12" t="s">
        <v>1105</v>
      </c>
      <c r="BW1339" s="12" t="s">
        <v>1033</v>
      </c>
      <c r="BX1339" s="12" t="s">
        <v>1033</v>
      </c>
      <c r="BY1339" s="12" t="s">
        <v>1033</v>
      </c>
      <c r="BZ1339" s="12" t="s">
        <v>1033</v>
      </c>
      <c r="CA1339" s="12" t="s">
        <v>1033</v>
      </c>
      <c r="CB1339" s="12" t="s">
        <v>1033</v>
      </c>
      <c r="CC1339" s="12" t="s">
        <v>1033</v>
      </c>
      <c r="CD1339" s="12" t="s">
        <v>1033</v>
      </c>
      <c r="CE1339" s="12" t="s">
        <v>1033</v>
      </c>
      <c r="CF1339" s="12" t="s">
        <v>1033</v>
      </c>
      <c r="CG1339" s="12" t="s">
        <v>1033</v>
      </c>
      <c r="CH1339" s="12" t="s">
        <v>1033</v>
      </c>
      <c r="CI1339" s="16">
        <v>41411</v>
      </c>
      <c r="CJ1339" s="2">
        <v>41359</v>
      </c>
    </row>
    <row r="1340" spans="1:88" ht="30" x14ac:dyDescent="0.25">
      <c r="A1340" s="1">
        <v>534</v>
      </c>
      <c r="B1340" s="1" t="s">
        <v>146</v>
      </c>
      <c r="G1340" s="5">
        <v>534.1</v>
      </c>
      <c r="H1340" s="1" t="s">
        <v>2811</v>
      </c>
      <c r="I1340" s="1" t="s">
        <v>16</v>
      </c>
      <c r="J1340" s="1" t="s">
        <v>980</v>
      </c>
      <c r="K1340" s="1" t="s">
        <v>137</v>
      </c>
      <c r="L1340" s="1" t="s">
        <v>16</v>
      </c>
      <c r="M1340" s="1" t="s">
        <v>1413</v>
      </c>
      <c r="N1340" s="2">
        <v>37154</v>
      </c>
      <c r="P1340" s="1">
        <v>342346</v>
      </c>
      <c r="Q1340" s="1">
        <v>672905</v>
      </c>
      <c r="R1340" s="1">
        <v>66</v>
      </c>
      <c r="S1340" s="1" t="s">
        <v>1191</v>
      </c>
      <c r="T1340" s="1" t="s">
        <v>2810</v>
      </c>
      <c r="U1340" s="1">
        <v>0.1</v>
      </c>
      <c r="V1340" s="1" t="s">
        <v>1022</v>
      </c>
      <c r="W1340" s="1">
        <v>88.415000000000006</v>
      </c>
      <c r="X1340" s="1">
        <v>0.01</v>
      </c>
      <c r="Y1340" s="1" t="s">
        <v>1022</v>
      </c>
      <c r="Z1340" s="1">
        <v>1</v>
      </c>
      <c r="AA1340" s="1">
        <v>0</v>
      </c>
      <c r="AB1340" s="1">
        <v>0</v>
      </c>
      <c r="AC1340" s="1">
        <v>1</v>
      </c>
      <c r="AD1340" s="1">
        <v>0</v>
      </c>
      <c r="AE1340" s="1">
        <v>0</v>
      </c>
      <c r="AF1340" s="1">
        <v>0</v>
      </c>
      <c r="AG1340" s="1">
        <v>0</v>
      </c>
      <c r="AH1340" s="1">
        <v>0</v>
      </c>
      <c r="AI1340" s="1">
        <v>0</v>
      </c>
      <c r="AJ1340" s="1">
        <v>0</v>
      </c>
      <c r="AK1340" s="1">
        <v>1</v>
      </c>
      <c r="AL1340" s="1">
        <v>0</v>
      </c>
      <c r="AM1340" s="1">
        <v>0</v>
      </c>
      <c r="AN1340" s="1">
        <v>0</v>
      </c>
      <c r="AO1340" s="1">
        <v>0</v>
      </c>
      <c r="AP1340" s="1">
        <v>0</v>
      </c>
      <c r="AQ1340" s="1" t="s">
        <v>1251</v>
      </c>
      <c r="AR1340" s="1">
        <v>0</v>
      </c>
      <c r="AT1340" s="1" t="s">
        <v>16</v>
      </c>
      <c r="AU1340" s="1" t="s">
        <v>1162</v>
      </c>
      <c r="AV1340" s="1" t="s">
        <v>1019</v>
      </c>
      <c r="AW1340" s="1">
        <v>12</v>
      </c>
      <c r="AX1340" s="1">
        <v>12</v>
      </c>
      <c r="AY1340" s="1" t="s">
        <v>2809</v>
      </c>
      <c r="CI1340" s="2">
        <v>41411</v>
      </c>
    </row>
    <row r="1341" spans="1:88" ht="30" x14ac:dyDescent="0.25">
      <c r="A1341" s="1">
        <v>535</v>
      </c>
      <c r="B1341" s="1" t="s">
        <v>147</v>
      </c>
      <c r="G1341" s="5">
        <v>535.1</v>
      </c>
      <c r="H1341" s="1" t="s">
        <v>2808</v>
      </c>
      <c r="I1341" s="1" t="s">
        <v>16</v>
      </c>
      <c r="J1341" s="1" t="s">
        <v>980</v>
      </c>
      <c r="K1341" s="1" t="s">
        <v>137</v>
      </c>
      <c r="L1341" s="1" t="s">
        <v>16</v>
      </c>
      <c r="M1341" s="1" t="s">
        <v>1413</v>
      </c>
      <c r="N1341" s="2">
        <v>37154</v>
      </c>
      <c r="P1341" s="1">
        <v>341618</v>
      </c>
      <c r="Q1341" s="1">
        <v>675264</v>
      </c>
      <c r="R1341" s="1">
        <v>66</v>
      </c>
      <c r="S1341" s="1" t="s">
        <v>1191</v>
      </c>
      <c r="T1341" s="1" t="s">
        <v>2807</v>
      </c>
      <c r="U1341" s="1">
        <v>0.1</v>
      </c>
      <c r="V1341" s="1" t="s">
        <v>1022</v>
      </c>
      <c r="W1341" s="1">
        <v>17.733000000000001</v>
      </c>
      <c r="X1341" s="1">
        <v>0.01</v>
      </c>
      <c r="Y1341" s="1" t="s">
        <v>1022</v>
      </c>
      <c r="Z1341" s="1">
        <v>1</v>
      </c>
      <c r="AA1341" s="1">
        <v>0</v>
      </c>
      <c r="AB1341" s="1">
        <v>0</v>
      </c>
      <c r="AC1341" s="1">
        <v>1</v>
      </c>
      <c r="AD1341" s="1">
        <v>0</v>
      </c>
      <c r="AE1341" s="1">
        <v>0</v>
      </c>
      <c r="AF1341" s="1">
        <v>0</v>
      </c>
      <c r="AG1341" s="1">
        <v>0</v>
      </c>
      <c r="AH1341" s="1">
        <v>0</v>
      </c>
      <c r="AI1341" s="1">
        <v>0</v>
      </c>
      <c r="AJ1341" s="1">
        <v>0</v>
      </c>
      <c r="AK1341" s="1">
        <v>1</v>
      </c>
      <c r="AL1341" s="1">
        <v>0</v>
      </c>
      <c r="AM1341" s="1">
        <v>0</v>
      </c>
      <c r="AN1341" s="1">
        <v>0</v>
      </c>
      <c r="AO1341" s="1">
        <v>0</v>
      </c>
      <c r="AP1341" s="1">
        <v>0</v>
      </c>
      <c r="AQ1341" s="1" t="s">
        <v>1251</v>
      </c>
      <c r="AR1341" s="1">
        <v>0</v>
      </c>
      <c r="AT1341" s="1" t="s">
        <v>16</v>
      </c>
      <c r="AU1341" s="1" t="s">
        <v>1162</v>
      </c>
      <c r="AV1341" s="1" t="s">
        <v>1019</v>
      </c>
      <c r="AW1341" s="1">
        <v>12</v>
      </c>
      <c r="AX1341" s="1">
        <v>12</v>
      </c>
      <c r="AY1341" s="1" t="s">
        <v>2806</v>
      </c>
      <c r="CI1341" s="2">
        <v>41411</v>
      </c>
    </row>
    <row r="1342" spans="1:88" ht="30" x14ac:dyDescent="0.25">
      <c r="A1342" s="1">
        <v>536</v>
      </c>
      <c r="B1342" s="1" t="s">
        <v>148</v>
      </c>
      <c r="G1342" s="5">
        <v>536.1</v>
      </c>
      <c r="H1342" s="1" t="s">
        <v>2805</v>
      </c>
      <c r="I1342" s="1" t="s">
        <v>16</v>
      </c>
      <c r="J1342" s="1" t="s">
        <v>980</v>
      </c>
      <c r="K1342" s="1" t="s">
        <v>137</v>
      </c>
      <c r="L1342" s="1" t="s">
        <v>16</v>
      </c>
      <c r="M1342" s="1" t="s">
        <v>1413</v>
      </c>
      <c r="N1342" s="2">
        <v>37154</v>
      </c>
      <c r="P1342" s="1">
        <v>339230</v>
      </c>
      <c r="Q1342" s="1">
        <v>673921</v>
      </c>
      <c r="R1342" s="1">
        <v>66</v>
      </c>
      <c r="S1342" s="1" t="s">
        <v>1191</v>
      </c>
      <c r="T1342" s="1" t="s">
        <v>2804</v>
      </c>
      <c r="U1342" s="1">
        <v>0.1</v>
      </c>
      <c r="V1342" s="1" t="s">
        <v>1022</v>
      </c>
      <c r="W1342" s="1">
        <v>29.62</v>
      </c>
      <c r="X1342" s="1">
        <v>0.01</v>
      </c>
      <c r="Y1342" s="1" t="s">
        <v>1022</v>
      </c>
      <c r="Z1342" s="1">
        <v>1</v>
      </c>
      <c r="AA1342" s="1">
        <v>0</v>
      </c>
      <c r="AB1342" s="1">
        <v>0</v>
      </c>
      <c r="AC1342" s="1">
        <v>1</v>
      </c>
      <c r="AD1342" s="1">
        <v>0</v>
      </c>
      <c r="AE1342" s="1">
        <v>0</v>
      </c>
      <c r="AF1342" s="1">
        <v>0</v>
      </c>
      <c r="AG1342" s="1">
        <v>0</v>
      </c>
      <c r="AH1342" s="1">
        <v>0</v>
      </c>
      <c r="AI1342" s="1">
        <v>0</v>
      </c>
      <c r="AJ1342" s="1">
        <v>0</v>
      </c>
      <c r="AK1342" s="1">
        <v>1</v>
      </c>
      <c r="AL1342" s="1">
        <v>0</v>
      </c>
      <c r="AM1342" s="1">
        <v>0</v>
      </c>
      <c r="AN1342" s="1">
        <v>0</v>
      </c>
      <c r="AO1342" s="1">
        <v>0</v>
      </c>
      <c r="AP1342" s="1">
        <v>0</v>
      </c>
      <c r="AQ1342" s="1" t="s">
        <v>1251</v>
      </c>
      <c r="AR1342" s="1">
        <v>0</v>
      </c>
      <c r="AT1342" s="1" t="s">
        <v>16</v>
      </c>
      <c r="AU1342" s="1" t="s">
        <v>1162</v>
      </c>
      <c r="AV1342" s="1" t="s">
        <v>1019</v>
      </c>
      <c r="AW1342" s="1">
        <v>12</v>
      </c>
      <c r="AX1342" s="1">
        <v>12</v>
      </c>
      <c r="AY1342" s="1" t="s">
        <v>2803</v>
      </c>
      <c r="CI1342" s="2">
        <v>41411</v>
      </c>
    </row>
    <row r="1343" spans="1:88" ht="60" x14ac:dyDescent="0.25">
      <c r="A1343" s="1">
        <v>537</v>
      </c>
      <c r="B1343" s="1" t="s">
        <v>149</v>
      </c>
      <c r="G1343" s="5">
        <v>537.29999999999995</v>
      </c>
      <c r="H1343" s="1" t="s">
        <v>1098</v>
      </c>
      <c r="I1343" s="1" t="s">
        <v>1071</v>
      </c>
      <c r="J1343" s="1" t="s">
        <v>1041</v>
      </c>
      <c r="K1343" s="1" t="s">
        <v>150</v>
      </c>
      <c r="L1343" s="1" t="s">
        <v>21</v>
      </c>
      <c r="M1343" s="1" t="s">
        <v>1040</v>
      </c>
      <c r="N1343" s="2">
        <v>37173</v>
      </c>
      <c r="P1343" s="1">
        <v>324755</v>
      </c>
      <c r="Q1343" s="1">
        <v>208880</v>
      </c>
      <c r="R1343" s="1">
        <v>161</v>
      </c>
      <c r="S1343" s="1" t="s">
        <v>1424</v>
      </c>
      <c r="T1343" s="1" t="s">
        <v>2798</v>
      </c>
      <c r="U1343" s="1">
        <v>5</v>
      </c>
      <c r="V1343" s="1" t="s">
        <v>1207</v>
      </c>
      <c r="W1343" s="1">
        <v>0</v>
      </c>
      <c r="X1343" s="1">
        <v>20</v>
      </c>
      <c r="Z1343" s="1">
        <v>1</v>
      </c>
      <c r="AA1343" s="1">
        <v>0</v>
      </c>
      <c r="AB1343" s="1">
        <v>0</v>
      </c>
      <c r="AC1343" s="1">
        <v>0</v>
      </c>
      <c r="AD1343" s="1">
        <v>0</v>
      </c>
      <c r="AE1343" s="1">
        <v>0</v>
      </c>
      <c r="AF1343" s="1">
        <v>0</v>
      </c>
      <c r="AG1343" s="1">
        <v>1</v>
      </c>
      <c r="AH1343" s="1">
        <v>1</v>
      </c>
      <c r="AI1343" s="1">
        <v>1</v>
      </c>
      <c r="AJ1343" s="1">
        <v>0</v>
      </c>
      <c r="AK1343" s="1">
        <v>0</v>
      </c>
      <c r="AL1343" s="1">
        <v>0</v>
      </c>
      <c r="AM1343" s="1">
        <v>0</v>
      </c>
      <c r="AN1343" s="1">
        <v>0</v>
      </c>
      <c r="AO1343" s="1">
        <v>0</v>
      </c>
      <c r="AP1343" s="1">
        <v>0</v>
      </c>
      <c r="AQ1343" s="1" t="s">
        <v>1097</v>
      </c>
      <c r="AR1343" s="1">
        <v>0</v>
      </c>
      <c r="AT1343" s="1" t="s">
        <v>1067</v>
      </c>
      <c r="AU1343" s="1" t="s">
        <v>1206</v>
      </c>
      <c r="AV1343" s="1" t="s">
        <v>1019</v>
      </c>
      <c r="AW1343" s="1">
        <v>12</v>
      </c>
      <c r="AX1343" s="1">
        <v>0</v>
      </c>
      <c r="AY1343" s="1" t="s">
        <v>2797</v>
      </c>
      <c r="AZ1343" s="1" t="s">
        <v>1065</v>
      </c>
      <c r="BB1343" s="1" t="s">
        <v>2045</v>
      </c>
      <c r="BD1343" s="1" t="s">
        <v>149</v>
      </c>
      <c r="BE1343" s="1" t="s">
        <v>1036</v>
      </c>
      <c r="BF1343" s="3">
        <v>12</v>
      </c>
      <c r="BG1343" s="1" t="s">
        <v>2792</v>
      </c>
      <c r="BH1343" s="1" t="s">
        <v>1034</v>
      </c>
      <c r="BI1343" s="1" t="s">
        <v>1173</v>
      </c>
      <c r="BJ1343" s="1" t="s">
        <v>1429</v>
      </c>
      <c r="BK1343" s="1" t="s">
        <v>1428</v>
      </c>
      <c r="BL1343" s="1" t="s">
        <v>1108</v>
      </c>
      <c r="BM1343" s="1" t="s">
        <v>1107</v>
      </c>
      <c r="BN1343" s="1">
        <v>1</v>
      </c>
      <c r="BS1343" s="1" t="s">
        <v>1106</v>
      </c>
      <c r="BU1343" s="1" t="s">
        <v>1170</v>
      </c>
      <c r="BV1343" s="1" t="s">
        <v>2791</v>
      </c>
      <c r="BW1343" s="1" t="s">
        <v>2790</v>
      </c>
      <c r="BX1343" s="1" t="s">
        <v>2789</v>
      </c>
      <c r="BY1343" s="1" t="s">
        <v>2789</v>
      </c>
      <c r="BZ1343" s="1" t="s">
        <v>2789</v>
      </c>
      <c r="CA1343" s="1" t="s">
        <v>2789</v>
      </c>
      <c r="CB1343" s="1" t="s">
        <v>2789</v>
      </c>
      <c r="CC1343" s="1" t="s">
        <v>2790</v>
      </c>
      <c r="CD1343" s="1" t="s">
        <v>2789</v>
      </c>
      <c r="CE1343" s="1" t="s">
        <v>2789</v>
      </c>
      <c r="CF1343" s="1" t="s">
        <v>2789</v>
      </c>
      <c r="CG1343" s="1" t="s">
        <v>2789</v>
      </c>
      <c r="CH1343" s="1" t="s">
        <v>2789</v>
      </c>
      <c r="CI1343" s="2">
        <v>41411</v>
      </c>
      <c r="CJ1343" s="2">
        <v>38718</v>
      </c>
    </row>
    <row r="1344" spans="1:88" ht="60" x14ac:dyDescent="0.25">
      <c r="A1344" s="12">
        <v>537</v>
      </c>
      <c r="B1344" s="12" t="s">
        <v>149</v>
      </c>
      <c r="C1344" s="12"/>
      <c r="D1344" s="12"/>
      <c r="E1344" s="12"/>
      <c r="G1344" s="19">
        <v>537.5</v>
      </c>
      <c r="H1344" s="12" t="s">
        <v>1693</v>
      </c>
      <c r="I1344" s="12" t="s">
        <v>1071</v>
      </c>
      <c r="J1344" s="12" t="s">
        <v>1041</v>
      </c>
      <c r="K1344" s="12" t="s">
        <v>150</v>
      </c>
      <c r="L1344" s="12" t="s">
        <v>21</v>
      </c>
      <c r="M1344" s="12" t="s">
        <v>1040</v>
      </c>
      <c r="N1344" s="16">
        <v>37173</v>
      </c>
      <c r="O1344" s="12"/>
      <c r="P1344" s="12">
        <v>324640</v>
      </c>
      <c r="Q1344" s="12">
        <v>208905</v>
      </c>
      <c r="R1344" s="12">
        <v>161</v>
      </c>
      <c r="S1344" s="12" t="s">
        <v>1424</v>
      </c>
      <c r="T1344" s="12" t="s">
        <v>2793</v>
      </c>
      <c r="U1344" s="12">
        <v>20</v>
      </c>
      <c r="V1344" s="12" t="s">
        <v>1207</v>
      </c>
      <c r="W1344" s="12"/>
      <c r="X1344" s="12"/>
      <c r="Y1344" s="12"/>
      <c r="Z1344" s="12">
        <v>1</v>
      </c>
      <c r="AA1344" s="12">
        <v>0</v>
      </c>
      <c r="AB1344" s="12">
        <v>0</v>
      </c>
      <c r="AC1344" s="12">
        <v>0</v>
      </c>
      <c r="AD1344" s="12">
        <v>0</v>
      </c>
      <c r="AE1344" s="12">
        <v>0</v>
      </c>
      <c r="AF1344" s="12">
        <v>0</v>
      </c>
      <c r="AG1344" s="12">
        <v>0</v>
      </c>
      <c r="AH1344" s="12">
        <v>0</v>
      </c>
      <c r="AI1344" s="12">
        <v>1</v>
      </c>
      <c r="AJ1344" s="12">
        <v>0</v>
      </c>
      <c r="AK1344" s="12">
        <v>0</v>
      </c>
      <c r="AL1344" s="12">
        <v>0</v>
      </c>
      <c r="AM1344" s="12">
        <v>0</v>
      </c>
      <c r="AN1344" s="12">
        <v>0</v>
      </c>
      <c r="AO1344" s="12">
        <v>0</v>
      </c>
      <c r="AP1344" s="12">
        <v>0</v>
      </c>
      <c r="AQ1344" s="12" t="s">
        <v>1074</v>
      </c>
      <c r="AR1344" s="12">
        <v>0</v>
      </c>
      <c r="AS1344" s="12"/>
      <c r="AT1344" s="12" t="s">
        <v>1067</v>
      </c>
      <c r="AU1344" s="12" t="s">
        <v>1206</v>
      </c>
      <c r="AV1344" s="1" t="s">
        <v>1019</v>
      </c>
      <c r="AW1344" s="12">
        <v>12</v>
      </c>
      <c r="AX1344" s="1">
        <v>0</v>
      </c>
      <c r="AY1344" s="12"/>
      <c r="AZ1344" s="1" t="s">
        <v>1065</v>
      </c>
      <c r="BB1344" s="1" t="s">
        <v>2045</v>
      </c>
      <c r="BD1344" s="1" t="s">
        <v>149</v>
      </c>
      <c r="BE1344" s="1" t="s">
        <v>1036</v>
      </c>
      <c r="BF1344" s="3">
        <v>12</v>
      </c>
      <c r="BG1344" s="1" t="s">
        <v>2792</v>
      </c>
      <c r="BH1344" s="1" t="s">
        <v>1034</v>
      </c>
      <c r="BI1344" s="1" t="s">
        <v>1173</v>
      </c>
      <c r="BJ1344" s="1" t="s">
        <v>1429</v>
      </c>
      <c r="BK1344" s="1" t="s">
        <v>1428</v>
      </c>
      <c r="BL1344" s="1" t="s">
        <v>1108</v>
      </c>
      <c r="BM1344" s="1" t="s">
        <v>1107</v>
      </c>
      <c r="BN1344" s="1">
        <v>1</v>
      </c>
      <c r="BS1344" s="1" t="s">
        <v>1106</v>
      </c>
      <c r="BU1344" s="1" t="s">
        <v>1170</v>
      </c>
      <c r="BV1344" s="1" t="s">
        <v>2791</v>
      </c>
      <c r="BW1344" s="1" t="s">
        <v>2790</v>
      </c>
      <c r="BX1344" s="1" t="s">
        <v>2789</v>
      </c>
      <c r="BY1344" s="1" t="s">
        <v>2789</v>
      </c>
      <c r="BZ1344" s="1" t="s">
        <v>2789</v>
      </c>
      <c r="CA1344" s="1" t="s">
        <v>2789</v>
      </c>
      <c r="CB1344" s="1" t="s">
        <v>2789</v>
      </c>
      <c r="CC1344" s="1" t="s">
        <v>2790</v>
      </c>
      <c r="CD1344" s="1" t="s">
        <v>2789</v>
      </c>
      <c r="CE1344" s="1" t="s">
        <v>2789</v>
      </c>
      <c r="CF1344" s="1" t="s">
        <v>2789</v>
      </c>
      <c r="CG1344" s="1" t="s">
        <v>2789</v>
      </c>
      <c r="CH1344" s="1" t="s">
        <v>2789</v>
      </c>
      <c r="CI1344" s="2">
        <v>41411</v>
      </c>
      <c r="CJ1344" s="2">
        <v>38718</v>
      </c>
    </row>
    <row r="1345" spans="1:88" ht="60" x14ac:dyDescent="0.25">
      <c r="A1345" s="12">
        <v>537</v>
      </c>
      <c r="B1345" s="12" t="s">
        <v>149</v>
      </c>
      <c r="C1345" s="12"/>
      <c r="D1345" s="12"/>
      <c r="E1345" s="12"/>
      <c r="G1345" s="19">
        <v>537.4</v>
      </c>
      <c r="H1345" s="12" t="s">
        <v>1435</v>
      </c>
      <c r="I1345" s="12" t="s">
        <v>1071</v>
      </c>
      <c r="J1345" s="12" t="s">
        <v>1041</v>
      </c>
      <c r="K1345" s="12" t="s">
        <v>150</v>
      </c>
      <c r="L1345" s="12" t="s">
        <v>21</v>
      </c>
      <c r="M1345" s="12" t="s">
        <v>1040</v>
      </c>
      <c r="N1345" s="16">
        <v>37173</v>
      </c>
      <c r="O1345" s="12"/>
      <c r="P1345" s="12">
        <v>324610</v>
      </c>
      <c r="Q1345" s="12">
        <v>208925</v>
      </c>
      <c r="R1345" s="12">
        <v>161</v>
      </c>
      <c r="S1345" s="12" t="s">
        <v>1424</v>
      </c>
      <c r="T1345" s="12" t="s">
        <v>2796</v>
      </c>
      <c r="U1345" s="12">
        <v>20</v>
      </c>
      <c r="V1345" s="12" t="s">
        <v>1207</v>
      </c>
      <c r="W1345" s="12"/>
      <c r="X1345" s="12"/>
      <c r="Y1345" s="12"/>
      <c r="Z1345" s="12">
        <v>1</v>
      </c>
      <c r="AA1345" s="12">
        <v>0</v>
      </c>
      <c r="AB1345" s="12">
        <v>0</v>
      </c>
      <c r="AC1345" s="12">
        <v>0</v>
      </c>
      <c r="AD1345" s="12">
        <v>0</v>
      </c>
      <c r="AE1345" s="12">
        <v>0</v>
      </c>
      <c r="AF1345" s="12">
        <v>0</v>
      </c>
      <c r="AG1345" s="12">
        <v>0</v>
      </c>
      <c r="AH1345" s="12">
        <v>0</v>
      </c>
      <c r="AI1345" s="12">
        <v>1</v>
      </c>
      <c r="AJ1345" s="12">
        <v>0</v>
      </c>
      <c r="AK1345" s="12">
        <v>0</v>
      </c>
      <c r="AL1345" s="12">
        <v>0</v>
      </c>
      <c r="AM1345" s="12">
        <v>0</v>
      </c>
      <c r="AN1345" s="12">
        <v>0</v>
      </c>
      <c r="AO1345" s="12">
        <v>0</v>
      </c>
      <c r="AP1345" s="12">
        <v>0</v>
      </c>
      <c r="AQ1345" s="12" t="s">
        <v>1074</v>
      </c>
      <c r="AR1345" s="12">
        <v>0</v>
      </c>
      <c r="AS1345" s="12"/>
      <c r="AT1345" s="12" t="s">
        <v>1067</v>
      </c>
      <c r="AU1345" s="12" t="s">
        <v>1206</v>
      </c>
      <c r="AV1345" s="1" t="s">
        <v>1019</v>
      </c>
      <c r="AW1345" s="12">
        <v>12</v>
      </c>
      <c r="AX1345" s="1">
        <v>0</v>
      </c>
      <c r="AY1345" s="12"/>
      <c r="AZ1345" s="1" t="s">
        <v>1065</v>
      </c>
      <c r="BB1345" s="1" t="s">
        <v>2045</v>
      </c>
      <c r="BD1345" s="1" t="s">
        <v>149</v>
      </c>
      <c r="BE1345" s="1" t="s">
        <v>1036</v>
      </c>
      <c r="BF1345" s="3">
        <v>12</v>
      </c>
      <c r="BG1345" s="1" t="s">
        <v>2792</v>
      </c>
      <c r="BH1345" s="1" t="s">
        <v>1034</v>
      </c>
      <c r="BI1345" s="1" t="s">
        <v>1173</v>
      </c>
      <c r="BJ1345" s="1" t="s">
        <v>1429</v>
      </c>
      <c r="BK1345" s="1" t="s">
        <v>1428</v>
      </c>
      <c r="BL1345" s="1" t="s">
        <v>1108</v>
      </c>
      <c r="BM1345" s="1" t="s">
        <v>1107</v>
      </c>
      <c r="BN1345" s="1">
        <v>1</v>
      </c>
      <c r="BS1345" s="1" t="s">
        <v>1106</v>
      </c>
      <c r="BU1345" s="1" t="s">
        <v>1170</v>
      </c>
      <c r="BV1345" s="1" t="s">
        <v>2791</v>
      </c>
      <c r="BW1345" s="1" t="s">
        <v>2790</v>
      </c>
      <c r="BX1345" s="1" t="s">
        <v>2789</v>
      </c>
      <c r="BY1345" s="1" t="s">
        <v>2789</v>
      </c>
      <c r="BZ1345" s="1" t="s">
        <v>2789</v>
      </c>
      <c r="CA1345" s="1" t="s">
        <v>2789</v>
      </c>
      <c r="CB1345" s="1" t="s">
        <v>2789</v>
      </c>
      <c r="CC1345" s="1" t="s">
        <v>2790</v>
      </c>
      <c r="CD1345" s="1" t="s">
        <v>2789</v>
      </c>
      <c r="CE1345" s="1" t="s">
        <v>2789</v>
      </c>
      <c r="CF1345" s="1" t="s">
        <v>2789</v>
      </c>
      <c r="CG1345" s="1" t="s">
        <v>2789</v>
      </c>
      <c r="CH1345" s="1" t="s">
        <v>2789</v>
      </c>
      <c r="CI1345" s="2">
        <v>41411</v>
      </c>
      <c r="CJ1345" s="2">
        <v>38718</v>
      </c>
    </row>
    <row r="1346" spans="1:88" s="20" customFormat="1" ht="60" x14ac:dyDescent="0.25">
      <c r="A1346" s="1">
        <v>537</v>
      </c>
      <c r="B1346" s="1" t="s">
        <v>149</v>
      </c>
      <c r="C1346" s="1"/>
      <c r="D1346" s="1"/>
      <c r="E1346" s="1"/>
      <c r="F1346" s="1"/>
      <c r="G1346" s="5">
        <v>537.1</v>
      </c>
      <c r="H1346" s="1" t="s">
        <v>2203</v>
      </c>
      <c r="I1346" s="1" t="s">
        <v>1071</v>
      </c>
      <c r="J1346" s="1" t="s">
        <v>1041</v>
      </c>
      <c r="K1346" s="1" t="s">
        <v>150</v>
      </c>
      <c r="L1346" s="1" t="s">
        <v>21</v>
      </c>
      <c r="M1346" s="1" t="s">
        <v>1040</v>
      </c>
      <c r="N1346" s="2">
        <v>37173</v>
      </c>
      <c r="O1346" s="1" t="s">
        <v>2802</v>
      </c>
      <c r="P1346" s="1">
        <v>324560</v>
      </c>
      <c r="Q1346" s="1">
        <v>208930</v>
      </c>
      <c r="R1346" s="1">
        <v>161</v>
      </c>
      <c r="S1346" s="1" t="s">
        <v>1424</v>
      </c>
      <c r="T1346" s="1"/>
      <c r="U1346" s="1">
        <v>5</v>
      </c>
      <c r="V1346" s="1" t="s">
        <v>1207</v>
      </c>
      <c r="W1346" s="1">
        <v>0</v>
      </c>
      <c r="X1346" s="1">
        <v>20</v>
      </c>
      <c r="Y1346" s="1"/>
      <c r="Z1346" s="1">
        <v>1</v>
      </c>
      <c r="AA1346" s="1">
        <v>1</v>
      </c>
      <c r="AB1346" s="1">
        <v>0</v>
      </c>
      <c r="AC1346" s="1">
        <v>0</v>
      </c>
      <c r="AD1346" s="1">
        <v>0</v>
      </c>
      <c r="AE1346" s="1">
        <v>0</v>
      </c>
      <c r="AF1346" s="1">
        <v>0</v>
      </c>
      <c r="AG1346" s="1">
        <v>0</v>
      </c>
      <c r="AH1346" s="1">
        <v>0</v>
      </c>
      <c r="AI1346" s="1">
        <v>1</v>
      </c>
      <c r="AJ1346" s="1">
        <v>0</v>
      </c>
      <c r="AK1346" s="1">
        <v>0</v>
      </c>
      <c r="AL1346" s="1">
        <v>0</v>
      </c>
      <c r="AM1346" s="1">
        <v>0</v>
      </c>
      <c r="AN1346" s="1">
        <v>0</v>
      </c>
      <c r="AO1346" s="1">
        <v>0</v>
      </c>
      <c r="AP1346" s="1">
        <v>0</v>
      </c>
      <c r="AQ1346" s="1" t="s">
        <v>1465</v>
      </c>
      <c r="AR1346" s="1">
        <v>0</v>
      </c>
      <c r="AS1346" s="1"/>
      <c r="AT1346" s="1" t="s">
        <v>1067</v>
      </c>
      <c r="AU1346" s="1" t="s">
        <v>1206</v>
      </c>
      <c r="AV1346" s="1" t="s">
        <v>1019</v>
      </c>
      <c r="AW1346" s="1">
        <v>12</v>
      </c>
      <c r="AX1346" s="1">
        <v>12</v>
      </c>
      <c r="AY1346" s="1"/>
      <c r="AZ1346" s="1" t="s">
        <v>1065</v>
      </c>
      <c r="BA1346" s="1"/>
      <c r="BB1346" s="1" t="s">
        <v>1827</v>
      </c>
      <c r="BC1346" s="1"/>
      <c r="BD1346" s="1" t="s">
        <v>149</v>
      </c>
      <c r="BE1346" s="1" t="s">
        <v>1036</v>
      </c>
      <c r="BF1346" s="3">
        <v>12</v>
      </c>
      <c r="BG1346" s="1" t="s">
        <v>2792</v>
      </c>
      <c r="BH1346" s="1" t="s">
        <v>1034</v>
      </c>
      <c r="BI1346" s="1" t="s">
        <v>1173</v>
      </c>
      <c r="BJ1346" s="1" t="s">
        <v>1429</v>
      </c>
      <c r="BK1346" s="1" t="s">
        <v>1428</v>
      </c>
      <c r="BL1346" s="1" t="s">
        <v>1108</v>
      </c>
      <c r="BM1346" s="1" t="s">
        <v>1107</v>
      </c>
      <c r="BN1346" s="1">
        <v>1</v>
      </c>
      <c r="BO1346" s="1" t="s">
        <v>2801</v>
      </c>
      <c r="BP1346" s="1"/>
      <c r="BQ1346" s="1"/>
      <c r="BR1346" s="1"/>
      <c r="BS1346" s="1" t="s">
        <v>1106</v>
      </c>
      <c r="BT1346" s="1"/>
      <c r="BU1346" s="1" t="s">
        <v>1170</v>
      </c>
      <c r="BV1346" s="1" t="s">
        <v>2791</v>
      </c>
      <c r="BW1346" s="1" t="s">
        <v>2790</v>
      </c>
      <c r="BX1346" s="1" t="s">
        <v>2789</v>
      </c>
      <c r="BY1346" s="1" t="s">
        <v>2789</v>
      </c>
      <c r="BZ1346" s="1" t="s">
        <v>2789</v>
      </c>
      <c r="CA1346" s="1" t="s">
        <v>2789</v>
      </c>
      <c r="CB1346" s="1" t="s">
        <v>2789</v>
      </c>
      <c r="CC1346" s="1" t="s">
        <v>2790</v>
      </c>
      <c r="CD1346" s="1" t="s">
        <v>2789</v>
      </c>
      <c r="CE1346" s="1" t="s">
        <v>2789</v>
      </c>
      <c r="CF1346" s="1" t="s">
        <v>2789</v>
      </c>
      <c r="CG1346" s="1" t="s">
        <v>2789</v>
      </c>
      <c r="CH1346" s="1" t="s">
        <v>2789</v>
      </c>
      <c r="CI1346" s="2">
        <v>41411</v>
      </c>
      <c r="CJ1346" s="2">
        <v>38718</v>
      </c>
    </row>
    <row r="1347" spans="1:88" s="20" customFormat="1" ht="60" x14ac:dyDescent="0.25">
      <c r="A1347" s="1">
        <v>537</v>
      </c>
      <c r="B1347" s="1" t="s">
        <v>149</v>
      </c>
      <c r="C1347" s="1"/>
      <c r="D1347" s="1"/>
      <c r="E1347" s="1"/>
      <c r="F1347" s="1"/>
      <c r="G1347" s="5">
        <v>537.20000000000005</v>
      </c>
      <c r="H1347" s="1" t="s">
        <v>2800</v>
      </c>
      <c r="I1347" s="1" t="s">
        <v>1071</v>
      </c>
      <c r="J1347" s="1" t="s">
        <v>1041</v>
      </c>
      <c r="K1347" s="1" t="s">
        <v>150</v>
      </c>
      <c r="L1347" s="1" t="s">
        <v>21</v>
      </c>
      <c r="M1347" s="1" t="s">
        <v>1040</v>
      </c>
      <c r="N1347" s="2">
        <v>37173</v>
      </c>
      <c r="O1347" s="1"/>
      <c r="P1347" s="1">
        <v>324560</v>
      </c>
      <c r="Q1347" s="1">
        <v>208930</v>
      </c>
      <c r="R1347" s="1">
        <v>161</v>
      </c>
      <c r="S1347" s="1" t="s">
        <v>1424</v>
      </c>
      <c r="T1347" s="1" t="s">
        <v>2799</v>
      </c>
      <c r="U1347" s="1">
        <v>50</v>
      </c>
      <c r="V1347" s="1" t="s">
        <v>1207</v>
      </c>
      <c r="W1347" s="1">
        <v>0</v>
      </c>
      <c r="X1347" s="1">
        <v>20</v>
      </c>
      <c r="Y1347" s="1"/>
      <c r="Z1347" s="1">
        <v>1</v>
      </c>
      <c r="AA1347" s="1">
        <v>0</v>
      </c>
      <c r="AB1347" s="1">
        <v>0</v>
      </c>
      <c r="AC1347" s="1">
        <v>0</v>
      </c>
      <c r="AD1347" s="1">
        <v>1</v>
      </c>
      <c r="AE1347" s="1">
        <v>0</v>
      </c>
      <c r="AF1347" s="1">
        <v>0</v>
      </c>
      <c r="AG1347" s="1">
        <v>0</v>
      </c>
      <c r="AH1347" s="1">
        <v>0</v>
      </c>
      <c r="AI1347" s="1">
        <v>1</v>
      </c>
      <c r="AJ1347" s="1">
        <v>0</v>
      </c>
      <c r="AK1347" s="1">
        <v>0</v>
      </c>
      <c r="AL1347" s="1">
        <v>0</v>
      </c>
      <c r="AM1347" s="1">
        <v>0</v>
      </c>
      <c r="AN1347" s="1">
        <v>0</v>
      </c>
      <c r="AO1347" s="1">
        <v>0</v>
      </c>
      <c r="AP1347" s="1">
        <v>0</v>
      </c>
      <c r="AQ1347" s="1" t="s">
        <v>1821</v>
      </c>
      <c r="AR1347" s="1">
        <v>0</v>
      </c>
      <c r="AS1347" s="1"/>
      <c r="AT1347" s="1" t="s">
        <v>1067</v>
      </c>
      <c r="AU1347" s="1" t="s">
        <v>1206</v>
      </c>
      <c r="AV1347" s="1" t="s">
        <v>1019</v>
      </c>
      <c r="AW1347" s="1">
        <v>12</v>
      </c>
      <c r="AX1347" s="1">
        <v>0</v>
      </c>
      <c r="AY1347" s="1"/>
      <c r="AZ1347" s="1"/>
      <c r="BA1347" s="1"/>
      <c r="BB1347" s="1"/>
      <c r="BC1347" s="1"/>
      <c r="BD1347" s="1"/>
      <c r="BE1347" s="1"/>
      <c r="BF1347" s="3"/>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2">
        <v>41411</v>
      </c>
      <c r="CJ1347" s="2"/>
    </row>
    <row r="1348" spans="1:88" s="20" customFormat="1" ht="60" x14ac:dyDescent="0.25">
      <c r="A1348" s="12">
        <v>537</v>
      </c>
      <c r="B1348" s="12" t="s">
        <v>149</v>
      </c>
      <c r="C1348" s="12"/>
      <c r="D1348" s="12"/>
      <c r="E1348" s="12"/>
      <c r="F1348" s="1"/>
      <c r="G1348" s="19">
        <v>537.45000000000005</v>
      </c>
      <c r="H1348" s="12" t="s">
        <v>2795</v>
      </c>
      <c r="I1348" s="12" t="s">
        <v>1071</v>
      </c>
      <c r="J1348" s="12" t="s">
        <v>1041</v>
      </c>
      <c r="K1348" s="12" t="s">
        <v>150</v>
      </c>
      <c r="L1348" s="12" t="s">
        <v>21</v>
      </c>
      <c r="M1348" s="12" t="s">
        <v>1040</v>
      </c>
      <c r="N1348" s="16">
        <v>37173</v>
      </c>
      <c r="O1348" s="12"/>
      <c r="P1348" s="12">
        <v>324414</v>
      </c>
      <c r="Q1348" s="12">
        <v>208960</v>
      </c>
      <c r="R1348" s="12">
        <v>161</v>
      </c>
      <c r="S1348" s="12"/>
      <c r="T1348" s="12" t="s">
        <v>2794</v>
      </c>
      <c r="U1348" s="12"/>
      <c r="V1348" s="12"/>
      <c r="W1348" s="12"/>
      <c r="X1348" s="12"/>
      <c r="Y1348" s="12"/>
      <c r="Z1348" s="12"/>
      <c r="AA1348" s="12"/>
      <c r="AB1348" s="12"/>
      <c r="AC1348" s="12"/>
      <c r="AD1348" s="12"/>
      <c r="AE1348" s="12"/>
      <c r="AF1348" s="12"/>
      <c r="AG1348" s="12"/>
      <c r="AH1348" s="12"/>
      <c r="AI1348" s="12"/>
      <c r="AJ1348" s="12"/>
      <c r="AK1348" s="12"/>
      <c r="AL1348" s="12"/>
      <c r="AM1348" s="12"/>
      <c r="AN1348" s="12"/>
      <c r="AO1348" s="12"/>
      <c r="AP1348" s="12"/>
      <c r="AQ1348" s="12"/>
      <c r="AR1348" s="12"/>
      <c r="AS1348" s="12"/>
      <c r="AT1348" s="12"/>
      <c r="AU1348" s="12"/>
      <c r="AV1348" s="1"/>
      <c r="AW1348" s="12"/>
      <c r="AX1348" s="1"/>
      <c r="AY1348" s="12"/>
      <c r="AZ1348" s="1"/>
      <c r="BA1348" s="1"/>
      <c r="BB1348" s="1"/>
      <c r="BC1348" s="1"/>
      <c r="BD1348" s="1"/>
      <c r="BE1348" s="1"/>
      <c r="BF1348" s="3"/>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2"/>
      <c r="CJ1348" s="2"/>
    </row>
    <row r="1349" spans="1:88" ht="30" x14ac:dyDescent="0.25">
      <c r="A1349" s="1">
        <v>538</v>
      </c>
      <c r="B1349" s="1" t="s">
        <v>151</v>
      </c>
      <c r="G1349" s="5">
        <v>538.1</v>
      </c>
      <c r="H1349" s="1" t="s">
        <v>1314</v>
      </c>
      <c r="I1349" s="1" t="s">
        <v>16</v>
      </c>
      <c r="J1349" s="1" t="s">
        <v>980</v>
      </c>
      <c r="K1349" s="1" t="s">
        <v>152</v>
      </c>
      <c r="L1349" s="1" t="s">
        <v>16</v>
      </c>
      <c r="M1349" s="1" t="s">
        <v>1413</v>
      </c>
      <c r="N1349" s="2">
        <v>37175</v>
      </c>
      <c r="P1349" s="1">
        <v>296800</v>
      </c>
      <c r="Q1349" s="1">
        <v>667500</v>
      </c>
      <c r="R1349" s="1">
        <v>65</v>
      </c>
      <c r="S1349" s="1" t="s">
        <v>1116</v>
      </c>
      <c r="T1349" s="1" t="s">
        <v>2788</v>
      </c>
      <c r="U1349" s="1">
        <v>200</v>
      </c>
      <c r="W1349" s="1">
        <v>0</v>
      </c>
      <c r="X1349" s="1">
        <v>20</v>
      </c>
      <c r="Z1349" s="1">
        <v>1</v>
      </c>
      <c r="AA1349" s="1">
        <v>1</v>
      </c>
      <c r="AB1349" s="1">
        <v>0</v>
      </c>
      <c r="AC1349" s="1">
        <v>0</v>
      </c>
      <c r="AD1349" s="1">
        <v>0</v>
      </c>
      <c r="AE1349" s="1">
        <v>0</v>
      </c>
      <c r="AF1349" s="1">
        <v>0</v>
      </c>
      <c r="AG1349" s="1">
        <v>0</v>
      </c>
      <c r="AH1349" s="1">
        <v>0</v>
      </c>
      <c r="AI1349" s="1">
        <v>1</v>
      </c>
      <c r="AJ1349" s="1">
        <v>0</v>
      </c>
      <c r="AK1349" s="1">
        <v>0</v>
      </c>
      <c r="AL1349" s="1">
        <v>0</v>
      </c>
      <c r="AM1349" s="1">
        <v>0</v>
      </c>
      <c r="AN1349" s="1">
        <v>0</v>
      </c>
      <c r="AO1349" s="1">
        <v>0</v>
      </c>
      <c r="AP1349" s="1">
        <v>0</v>
      </c>
      <c r="AQ1349" s="1" t="s">
        <v>1465</v>
      </c>
      <c r="AR1349" s="1">
        <v>0</v>
      </c>
      <c r="AT1349" s="1" t="s">
        <v>16</v>
      </c>
      <c r="AU1349" s="1" t="s">
        <v>1162</v>
      </c>
      <c r="AV1349" s="1" t="s">
        <v>1332</v>
      </c>
      <c r="AW1349" s="1">
        <v>2</v>
      </c>
      <c r="AX1349" s="1">
        <v>2</v>
      </c>
      <c r="AZ1349" s="1" t="s">
        <v>1065</v>
      </c>
      <c r="BB1349" s="1" t="s">
        <v>2787</v>
      </c>
      <c r="BD1349" s="1" t="s">
        <v>1462</v>
      </c>
      <c r="BE1349" s="1" t="s">
        <v>1332</v>
      </c>
      <c r="BF1349" s="3">
        <v>2</v>
      </c>
      <c r="BG1349" s="1" t="s">
        <v>2786</v>
      </c>
      <c r="BH1349" s="1" t="s">
        <v>980</v>
      </c>
      <c r="BI1349" s="1" t="s">
        <v>1173</v>
      </c>
      <c r="BJ1349" s="1" t="s">
        <v>1225</v>
      </c>
      <c r="BK1349" s="1" t="s">
        <v>1109</v>
      </c>
      <c r="BL1349" s="1" t="s">
        <v>1108</v>
      </c>
      <c r="BM1349" s="1" t="s">
        <v>1107</v>
      </c>
      <c r="BN1349" s="1">
        <v>1</v>
      </c>
      <c r="BT1349" s="1" t="s">
        <v>1106</v>
      </c>
      <c r="BW1349" s="1" t="s">
        <v>1106</v>
      </c>
      <c r="BX1349" s="1" t="s">
        <v>1383</v>
      </c>
      <c r="BY1349" s="1" t="s">
        <v>1383</v>
      </c>
      <c r="BZ1349" s="1" t="s">
        <v>1106</v>
      </c>
      <c r="CA1349" s="1" t="s">
        <v>1383</v>
      </c>
      <c r="CB1349" s="1" t="s">
        <v>1383</v>
      </c>
      <c r="CC1349" s="1" t="s">
        <v>1106</v>
      </c>
      <c r="CD1349" s="1" t="s">
        <v>1383</v>
      </c>
      <c r="CE1349" s="1" t="s">
        <v>1383</v>
      </c>
      <c r="CF1349" s="1" t="s">
        <v>1383</v>
      </c>
      <c r="CG1349" s="1" t="s">
        <v>1383</v>
      </c>
      <c r="CH1349" s="1" t="s">
        <v>1383</v>
      </c>
      <c r="CI1349" s="2">
        <v>41411</v>
      </c>
      <c r="CJ1349" s="2">
        <v>41411</v>
      </c>
    </row>
    <row r="1350" spans="1:88" ht="30" x14ac:dyDescent="0.25">
      <c r="A1350" s="1">
        <v>539</v>
      </c>
      <c r="B1350" s="1" t="s">
        <v>153</v>
      </c>
      <c r="G1350" s="5">
        <v>539.1</v>
      </c>
      <c r="H1350" s="1" t="s">
        <v>1539</v>
      </c>
      <c r="I1350" s="1" t="s">
        <v>16</v>
      </c>
      <c r="J1350" s="1" t="s">
        <v>980</v>
      </c>
      <c r="K1350" s="1" t="s">
        <v>152</v>
      </c>
      <c r="L1350" s="1" t="s">
        <v>16</v>
      </c>
      <c r="M1350" s="1" t="s">
        <v>1413</v>
      </c>
      <c r="N1350" s="2">
        <v>37175</v>
      </c>
      <c r="O1350" s="1" t="s">
        <v>2785</v>
      </c>
      <c r="P1350" s="1">
        <v>293364</v>
      </c>
      <c r="Q1350" s="1">
        <v>669152</v>
      </c>
      <c r="R1350" s="1">
        <v>65</v>
      </c>
      <c r="S1350" s="1" t="s">
        <v>1116</v>
      </c>
      <c r="T1350" s="1" t="s">
        <v>2784</v>
      </c>
      <c r="U1350" s="1">
        <v>4</v>
      </c>
      <c r="V1350" s="1" t="s">
        <v>1207</v>
      </c>
      <c r="W1350" s="1">
        <v>125</v>
      </c>
      <c r="X1350" s="1">
        <v>5</v>
      </c>
      <c r="Y1350" s="1" t="s">
        <v>1256</v>
      </c>
      <c r="Z1350" s="1">
        <v>1</v>
      </c>
      <c r="AA1350" s="1">
        <v>1</v>
      </c>
      <c r="AB1350" s="1">
        <v>0</v>
      </c>
      <c r="AC1350" s="1">
        <v>0</v>
      </c>
      <c r="AD1350" s="1">
        <v>0</v>
      </c>
      <c r="AE1350" s="1">
        <v>0</v>
      </c>
      <c r="AF1350" s="1">
        <v>0</v>
      </c>
      <c r="AG1350" s="1">
        <v>0</v>
      </c>
      <c r="AH1350" s="1">
        <v>0</v>
      </c>
      <c r="AI1350" s="1">
        <v>1</v>
      </c>
      <c r="AJ1350" s="1">
        <v>0</v>
      </c>
      <c r="AK1350" s="1">
        <v>0</v>
      </c>
      <c r="AL1350" s="1">
        <v>0</v>
      </c>
      <c r="AM1350" s="1">
        <v>0</v>
      </c>
      <c r="AN1350" s="1">
        <v>0</v>
      </c>
      <c r="AO1350" s="1">
        <v>0</v>
      </c>
      <c r="AP1350" s="1">
        <v>0</v>
      </c>
      <c r="AQ1350" s="1" t="s">
        <v>1465</v>
      </c>
      <c r="AR1350" s="1">
        <v>0</v>
      </c>
      <c r="AT1350" s="1" t="s">
        <v>16</v>
      </c>
      <c r="AU1350" s="1" t="s">
        <v>1162</v>
      </c>
      <c r="AV1350" s="1" t="s">
        <v>1332</v>
      </c>
      <c r="AW1350" s="1">
        <v>2</v>
      </c>
      <c r="AX1350" s="1">
        <v>2</v>
      </c>
      <c r="AZ1350" s="1" t="s">
        <v>1065</v>
      </c>
      <c r="BB1350" s="1" t="s">
        <v>1543</v>
      </c>
      <c r="BD1350" s="1" t="s">
        <v>1462</v>
      </c>
      <c r="BE1350" s="1" t="s">
        <v>1332</v>
      </c>
      <c r="BF1350" s="3">
        <v>2</v>
      </c>
      <c r="BG1350" s="1" t="s">
        <v>2783</v>
      </c>
      <c r="BH1350" s="1" t="s">
        <v>980</v>
      </c>
      <c r="BI1350" s="1" t="s">
        <v>1173</v>
      </c>
      <c r="BJ1350" s="1" t="s">
        <v>1172</v>
      </c>
      <c r="BK1350" s="1" t="s">
        <v>1267</v>
      </c>
      <c r="BL1350" s="1" t="s">
        <v>1108</v>
      </c>
      <c r="BM1350" s="1" t="s">
        <v>1107</v>
      </c>
      <c r="BN1350" s="1">
        <v>1</v>
      </c>
      <c r="BT1350" s="1" t="s">
        <v>1106</v>
      </c>
      <c r="BW1350" s="1" t="s">
        <v>1106</v>
      </c>
      <c r="BX1350" s="1" t="s">
        <v>1383</v>
      </c>
      <c r="BY1350" s="1" t="s">
        <v>1383</v>
      </c>
      <c r="BZ1350" s="1" t="s">
        <v>1106</v>
      </c>
      <c r="CA1350" s="1" t="s">
        <v>1383</v>
      </c>
      <c r="CB1350" s="1" t="s">
        <v>1383</v>
      </c>
      <c r="CC1350" s="1" t="s">
        <v>1106</v>
      </c>
      <c r="CD1350" s="1" t="s">
        <v>1383</v>
      </c>
      <c r="CE1350" s="1" t="s">
        <v>1383</v>
      </c>
      <c r="CF1350" s="1" t="s">
        <v>1383</v>
      </c>
      <c r="CG1350" s="1" t="s">
        <v>1383</v>
      </c>
      <c r="CH1350" s="1" t="s">
        <v>1383</v>
      </c>
      <c r="CI1350" s="2">
        <v>41411</v>
      </c>
      <c r="CJ1350" s="2">
        <v>41411</v>
      </c>
    </row>
    <row r="1351" spans="1:88" ht="30" x14ac:dyDescent="0.25">
      <c r="A1351" s="1">
        <v>540</v>
      </c>
      <c r="B1351" s="1" t="s">
        <v>154</v>
      </c>
      <c r="G1351" s="5">
        <v>540.1</v>
      </c>
      <c r="H1351" s="1" t="s">
        <v>1426</v>
      </c>
      <c r="I1351" s="1" t="s">
        <v>16</v>
      </c>
      <c r="J1351" s="1" t="s">
        <v>980</v>
      </c>
      <c r="K1351" s="1" t="s">
        <v>155</v>
      </c>
      <c r="L1351" s="1" t="s">
        <v>16</v>
      </c>
      <c r="M1351" s="1" t="s">
        <v>1413</v>
      </c>
      <c r="N1351" s="2">
        <v>37176</v>
      </c>
      <c r="P1351" s="1">
        <v>332700</v>
      </c>
      <c r="Q1351" s="1">
        <v>694600</v>
      </c>
      <c r="R1351" s="1">
        <v>59</v>
      </c>
      <c r="S1351" s="1" t="s">
        <v>1191</v>
      </c>
      <c r="T1351" s="1" t="s">
        <v>2782</v>
      </c>
      <c r="U1351" s="1">
        <v>200</v>
      </c>
      <c r="W1351" s="1">
        <v>0</v>
      </c>
      <c r="X1351" s="1">
        <v>20</v>
      </c>
      <c r="Z1351" s="1">
        <v>1</v>
      </c>
      <c r="AA1351" s="1">
        <v>0</v>
      </c>
      <c r="AB1351" s="1">
        <v>0</v>
      </c>
      <c r="AC1351" s="1">
        <v>0</v>
      </c>
      <c r="AD1351" s="1">
        <v>0</v>
      </c>
      <c r="AE1351" s="1">
        <v>0</v>
      </c>
      <c r="AF1351" s="1">
        <v>0</v>
      </c>
      <c r="AG1351" s="1">
        <v>0</v>
      </c>
      <c r="AH1351" s="1">
        <v>0</v>
      </c>
      <c r="AI1351" s="1">
        <v>0</v>
      </c>
      <c r="AJ1351" s="1">
        <v>0</v>
      </c>
      <c r="AK1351" s="1">
        <v>1</v>
      </c>
      <c r="AL1351" s="1">
        <v>0</v>
      </c>
      <c r="AM1351" s="1">
        <v>0</v>
      </c>
      <c r="AN1351" s="1">
        <v>0</v>
      </c>
      <c r="AO1351" s="1">
        <v>0</v>
      </c>
      <c r="AP1351" s="1">
        <v>0</v>
      </c>
      <c r="AQ1351" s="1" t="s">
        <v>1333</v>
      </c>
      <c r="AR1351" s="1">
        <v>0</v>
      </c>
      <c r="AT1351" s="1" t="s">
        <v>16</v>
      </c>
      <c r="AU1351" s="1" t="s">
        <v>1162</v>
      </c>
      <c r="AV1351" s="1" t="s">
        <v>1452</v>
      </c>
      <c r="AW1351" s="1">
        <v>4</v>
      </c>
      <c r="AX1351" s="1">
        <v>4</v>
      </c>
      <c r="CI1351" s="2">
        <v>41411</v>
      </c>
      <c r="CJ1351" s="2">
        <v>39881</v>
      </c>
    </row>
    <row r="1352" spans="1:88" ht="45" x14ac:dyDescent="0.25">
      <c r="A1352" s="1">
        <v>541</v>
      </c>
      <c r="B1352" s="1" t="s">
        <v>156</v>
      </c>
      <c r="G1352" s="5">
        <v>541.1</v>
      </c>
      <c r="H1352" s="1" t="s">
        <v>2781</v>
      </c>
      <c r="I1352" s="1" t="s">
        <v>16</v>
      </c>
      <c r="J1352" s="1" t="s">
        <v>995</v>
      </c>
      <c r="K1352" s="1" t="s">
        <v>157</v>
      </c>
      <c r="L1352" s="1" t="s">
        <v>16</v>
      </c>
      <c r="M1352" s="1" t="s">
        <v>1413</v>
      </c>
      <c r="N1352" s="2">
        <v>37179</v>
      </c>
      <c r="O1352" s="1" t="s">
        <v>1835</v>
      </c>
      <c r="P1352" s="1">
        <v>427155</v>
      </c>
      <c r="Q1352" s="1">
        <v>542253</v>
      </c>
      <c r="R1352" s="1">
        <v>88</v>
      </c>
      <c r="S1352" s="1" t="s">
        <v>1163</v>
      </c>
      <c r="T1352" s="1" t="s">
        <v>2780</v>
      </c>
      <c r="U1352" s="1">
        <v>20</v>
      </c>
      <c r="V1352" s="1" t="s">
        <v>1529</v>
      </c>
      <c r="W1352" s="1">
        <v>0</v>
      </c>
      <c r="X1352" s="1">
        <v>20</v>
      </c>
      <c r="Z1352" s="1">
        <v>1</v>
      </c>
      <c r="AA1352" s="1">
        <v>1</v>
      </c>
      <c r="AB1352" s="1">
        <v>0</v>
      </c>
      <c r="AC1352" s="1">
        <v>0</v>
      </c>
      <c r="AD1352" s="1">
        <v>0</v>
      </c>
      <c r="AE1352" s="1">
        <v>0</v>
      </c>
      <c r="AF1352" s="1">
        <v>0</v>
      </c>
      <c r="AG1352" s="1">
        <v>0</v>
      </c>
      <c r="AH1352" s="1">
        <v>0</v>
      </c>
      <c r="AI1352" s="1">
        <v>1</v>
      </c>
      <c r="AJ1352" s="1">
        <v>0</v>
      </c>
      <c r="AK1352" s="1">
        <v>0</v>
      </c>
      <c r="AL1352" s="1">
        <v>0</v>
      </c>
      <c r="AM1352" s="1">
        <v>0</v>
      </c>
      <c r="AN1352" s="1">
        <v>0</v>
      </c>
      <c r="AO1352" s="1">
        <v>0</v>
      </c>
      <c r="AP1352" s="1">
        <v>0</v>
      </c>
      <c r="AQ1352" s="1" t="s">
        <v>1465</v>
      </c>
      <c r="AR1352" s="1">
        <v>0</v>
      </c>
      <c r="AT1352" s="1" t="s">
        <v>16</v>
      </c>
      <c r="AU1352" s="1" t="s">
        <v>1162</v>
      </c>
      <c r="AV1352" s="1" t="s">
        <v>1452</v>
      </c>
      <c r="AW1352" s="1">
        <v>4</v>
      </c>
      <c r="AX1352" s="1">
        <v>4</v>
      </c>
      <c r="AZ1352" s="1" t="s">
        <v>1065</v>
      </c>
      <c r="BB1352" s="1" t="s">
        <v>1543</v>
      </c>
      <c r="BD1352" s="1" t="s">
        <v>1892</v>
      </c>
      <c r="BE1352" s="1" t="s">
        <v>1452</v>
      </c>
      <c r="BF1352" s="3">
        <v>4</v>
      </c>
      <c r="BG1352" s="1" t="s">
        <v>1174</v>
      </c>
      <c r="BH1352" s="1" t="s">
        <v>1135</v>
      </c>
      <c r="BI1352" s="1" t="s">
        <v>1173</v>
      </c>
      <c r="BJ1352" s="1" t="s">
        <v>1172</v>
      </c>
      <c r="BK1352" s="1" t="s">
        <v>1267</v>
      </c>
      <c r="BL1352" s="1" t="s">
        <v>1108</v>
      </c>
      <c r="BM1352" s="1" t="s">
        <v>1107</v>
      </c>
      <c r="BN1352" s="1">
        <v>1</v>
      </c>
      <c r="BT1352" s="1" t="s">
        <v>1106</v>
      </c>
      <c r="BW1352" s="1" t="s">
        <v>1106</v>
      </c>
      <c r="BX1352" s="1" t="s">
        <v>1383</v>
      </c>
      <c r="BY1352" s="1" t="s">
        <v>1383</v>
      </c>
      <c r="BZ1352" s="1" t="s">
        <v>1106</v>
      </c>
      <c r="CA1352" s="1" t="s">
        <v>1383</v>
      </c>
      <c r="CB1352" s="1" t="s">
        <v>1383</v>
      </c>
      <c r="CC1352" s="1" t="s">
        <v>1106</v>
      </c>
      <c r="CD1352" s="1" t="s">
        <v>1383</v>
      </c>
      <c r="CE1352" s="1" t="s">
        <v>1383</v>
      </c>
      <c r="CF1352" s="1" t="s">
        <v>1383</v>
      </c>
      <c r="CG1352" s="1" t="s">
        <v>1383</v>
      </c>
      <c r="CH1352" s="1" t="s">
        <v>1383</v>
      </c>
      <c r="CI1352" s="2">
        <v>41411</v>
      </c>
      <c r="CJ1352" s="2">
        <v>39881</v>
      </c>
    </row>
    <row r="1353" spans="1:88" ht="30" x14ac:dyDescent="0.25">
      <c r="A1353" s="1">
        <v>542</v>
      </c>
      <c r="B1353" s="1" t="s">
        <v>158</v>
      </c>
      <c r="G1353" s="5">
        <v>542.1</v>
      </c>
      <c r="H1353" s="1" t="s">
        <v>2779</v>
      </c>
      <c r="I1353" s="1" t="s">
        <v>16</v>
      </c>
      <c r="J1353" s="1" t="s">
        <v>946</v>
      </c>
      <c r="K1353" s="1" t="s">
        <v>87</v>
      </c>
      <c r="L1353" s="1" t="s">
        <v>16</v>
      </c>
      <c r="M1353" s="1" t="s">
        <v>1413</v>
      </c>
      <c r="N1353" s="2">
        <v>37184</v>
      </c>
      <c r="P1353" s="1">
        <v>387505</v>
      </c>
      <c r="Q1353" s="1">
        <v>425853</v>
      </c>
      <c r="R1353" s="1">
        <v>103</v>
      </c>
      <c r="S1353" s="1" t="s">
        <v>1140</v>
      </c>
      <c r="T1353" s="1" t="s">
        <v>2778</v>
      </c>
      <c r="U1353" s="1">
        <v>5</v>
      </c>
      <c r="V1353" s="1" t="s">
        <v>1207</v>
      </c>
      <c r="W1353" s="1">
        <v>342</v>
      </c>
      <c r="X1353" s="1">
        <v>2</v>
      </c>
      <c r="Y1353" s="1" t="s">
        <v>1256</v>
      </c>
      <c r="Z1353" s="1">
        <v>1</v>
      </c>
      <c r="AA1353" s="1">
        <v>1</v>
      </c>
      <c r="AB1353" s="1">
        <v>0</v>
      </c>
      <c r="AC1353" s="1">
        <v>1</v>
      </c>
      <c r="AD1353" s="1">
        <v>0</v>
      </c>
      <c r="AE1353" s="1">
        <v>0</v>
      </c>
      <c r="AF1353" s="1">
        <v>0</v>
      </c>
      <c r="AG1353" s="1">
        <v>0</v>
      </c>
      <c r="AH1353" s="1">
        <v>0</v>
      </c>
      <c r="AI1353" s="1">
        <v>1</v>
      </c>
      <c r="AJ1353" s="1">
        <v>0</v>
      </c>
      <c r="AK1353" s="1">
        <v>1</v>
      </c>
      <c r="AL1353" s="1">
        <v>0</v>
      </c>
      <c r="AM1353" s="1">
        <v>0</v>
      </c>
      <c r="AN1353" s="1">
        <v>0</v>
      </c>
      <c r="AO1353" s="1">
        <v>0</v>
      </c>
      <c r="AP1353" s="1">
        <v>0</v>
      </c>
      <c r="AQ1353" s="1" t="s">
        <v>2777</v>
      </c>
      <c r="AR1353" s="1">
        <v>0</v>
      </c>
      <c r="AT1353" s="1" t="s">
        <v>16</v>
      </c>
      <c r="AU1353" s="1" t="s">
        <v>1206</v>
      </c>
      <c r="AV1353" s="1" t="s">
        <v>1452</v>
      </c>
      <c r="AW1353" s="1">
        <v>4</v>
      </c>
      <c r="AX1353" s="1">
        <v>4</v>
      </c>
      <c r="AZ1353" s="1" t="s">
        <v>1065</v>
      </c>
      <c r="BB1353" s="1" t="s">
        <v>1543</v>
      </c>
      <c r="BD1353" s="1" t="s">
        <v>87</v>
      </c>
      <c r="BE1353" s="1" t="s">
        <v>1332</v>
      </c>
      <c r="BF1353" s="3">
        <v>2</v>
      </c>
      <c r="BG1353" s="1" t="s">
        <v>2390</v>
      </c>
      <c r="BH1353" s="1" t="s">
        <v>1135</v>
      </c>
      <c r="BI1353" s="1" t="s">
        <v>1173</v>
      </c>
      <c r="BJ1353" s="1" t="s">
        <v>1172</v>
      </c>
      <c r="BK1353" s="1" t="s">
        <v>1267</v>
      </c>
      <c r="BL1353" s="1" t="s">
        <v>1108</v>
      </c>
      <c r="BM1353" s="1" t="s">
        <v>1107</v>
      </c>
      <c r="BN1353" s="1">
        <v>1</v>
      </c>
      <c r="BU1353" s="1" t="s">
        <v>1106</v>
      </c>
      <c r="BW1353" s="1" t="s">
        <v>1106</v>
      </c>
      <c r="BX1353" s="1" t="s">
        <v>1383</v>
      </c>
      <c r="BY1353" s="1" t="s">
        <v>1383</v>
      </c>
      <c r="BZ1353" s="1" t="s">
        <v>1383</v>
      </c>
      <c r="CA1353" s="1" t="s">
        <v>1383</v>
      </c>
      <c r="CB1353" s="1" t="s">
        <v>1383</v>
      </c>
      <c r="CC1353" s="1" t="s">
        <v>1106</v>
      </c>
      <c r="CD1353" s="1" t="s">
        <v>1383</v>
      </c>
      <c r="CE1353" s="1" t="s">
        <v>1383</v>
      </c>
      <c r="CF1353" s="1" t="s">
        <v>1383</v>
      </c>
      <c r="CG1353" s="1" t="s">
        <v>1383</v>
      </c>
      <c r="CH1353" s="1" t="s">
        <v>1383</v>
      </c>
      <c r="CI1353" s="2">
        <v>41411</v>
      </c>
      <c r="CJ1353" s="2">
        <v>39884</v>
      </c>
    </row>
    <row r="1354" spans="1:88" ht="30" x14ac:dyDescent="0.25">
      <c r="A1354" s="1">
        <v>543</v>
      </c>
      <c r="B1354" s="1" t="s">
        <v>159</v>
      </c>
      <c r="G1354" s="5">
        <v>543.1</v>
      </c>
      <c r="H1354" s="1" t="s">
        <v>2776</v>
      </c>
      <c r="I1354" s="1" t="s">
        <v>16</v>
      </c>
      <c r="J1354" s="1" t="s">
        <v>946</v>
      </c>
      <c r="K1354" s="1" t="s">
        <v>87</v>
      </c>
      <c r="L1354" s="1" t="s">
        <v>16</v>
      </c>
      <c r="M1354" s="1" t="s">
        <v>1413</v>
      </c>
      <c r="N1354" s="2">
        <v>37184</v>
      </c>
      <c r="P1354" s="1">
        <v>385720</v>
      </c>
      <c r="Q1354" s="1">
        <v>427580</v>
      </c>
      <c r="R1354" s="1">
        <v>103</v>
      </c>
      <c r="S1354" s="1" t="s">
        <v>1140</v>
      </c>
      <c r="T1354" s="1" t="s">
        <v>2775</v>
      </c>
      <c r="U1354" s="1">
        <v>30</v>
      </c>
      <c r="V1354" s="1" t="s">
        <v>1334</v>
      </c>
      <c r="W1354" s="1">
        <v>371.51</v>
      </c>
      <c r="X1354" s="1">
        <v>0.01</v>
      </c>
      <c r="Y1354" s="1" t="s">
        <v>1022</v>
      </c>
      <c r="Z1354" s="1">
        <v>1</v>
      </c>
      <c r="AA1354" s="1">
        <v>0</v>
      </c>
      <c r="AB1354" s="1">
        <v>0</v>
      </c>
      <c r="AC1354" s="1">
        <v>1</v>
      </c>
      <c r="AD1354" s="1">
        <v>0</v>
      </c>
      <c r="AE1354" s="1">
        <v>0</v>
      </c>
      <c r="AF1354" s="1">
        <v>0</v>
      </c>
      <c r="AG1354" s="1">
        <v>0</v>
      </c>
      <c r="AH1354" s="1">
        <v>0</v>
      </c>
      <c r="AI1354" s="1">
        <v>0</v>
      </c>
      <c r="AJ1354" s="1">
        <v>0</v>
      </c>
      <c r="AK1354" s="1">
        <v>0</v>
      </c>
      <c r="AL1354" s="1">
        <v>0</v>
      </c>
      <c r="AM1354" s="1">
        <v>0</v>
      </c>
      <c r="AN1354" s="1">
        <v>0</v>
      </c>
      <c r="AO1354" s="1">
        <v>0</v>
      </c>
      <c r="AP1354" s="1">
        <v>0</v>
      </c>
      <c r="AQ1354" s="1" t="s">
        <v>1326</v>
      </c>
      <c r="AR1354" s="1">
        <v>0</v>
      </c>
      <c r="AT1354" s="1" t="s">
        <v>16</v>
      </c>
      <c r="AU1354" s="1" t="s">
        <v>1206</v>
      </c>
      <c r="AV1354" s="1" t="s">
        <v>1452</v>
      </c>
      <c r="AW1354" s="1">
        <v>4</v>
      </c>
      <c r="AX1354" s="1">
        <v>4</v>
      </c>
      <c r="CI1354" s="2">
        <v>41411</v>
      </c>
    </row>
    <row r="1355" spans="1:88" ht="90" x14ac:dyDescent="0.25">
      <c r="A1355" s="1">
        <v>544</v>
      </c>
      <c r="B1355" s="1" t="s">
        <v>160</v>
      </c>
      <c r="G1355" s="5">
        <v>544.29999999999995</v>
      </c>
      <c r="H1355" s="1" t="s">
        <v>2769</v>
      </c>
      <c r="I1355" s="1" t="s">
        <v>16</v>
      </c>
      <c r="J1355" s="1" t="s">
        <v>946</v>
      </c>
      <c r="K1355" s="1" t="s">
        <v>87</v>
      </c>
      <c r="L1355" s="1" t="s">
        <v>16</v>
      </c>
      <c r="M1355" s="1" t="s">
        <v>1413</v>
      </c>
      <c r="N1355" s="2">
        <v>37184</v>
      </c>
      <c r="P1355" s="1">
        <v>386641</v>
      </c>
      <c r="Q1355" s="1">
        <v>427863</v>
      </c>
      <c r="R1355" s="1">
        <v>103</v>
      </c>
      <c r="S1355" s="1" t="s">
        <v>1140</v>
      </c>
      <c r="T1355" s="1" t="s">
        <v>2768</v>
      </c>
      <c r="U1355" s="1">
        <v>3</v>
      </c>
      <c r="V1355" s="1" t="s">
        <v>1529</v>
      </c>
      <c r="W1355" s="1">
        <v>313</v>
      </c>
      <c r="X1355" s="1">
        <v>3</v>
      </c>
      <c r="Y1355" s="1" t="s">
        <v>1256</v>
      </c>
      <c r="Z1355" s="1">
        <v>1</v>
      </c>
      <c r="AA1355" s="1">
        <v>0</v>
      </c>
      <c r="AB1355" s="1">
        <v>0</v>
      </c>
      <c r="AC1355" s="1">
        <v>0</v>
      </c>
      <c r="AD1355" s="1">
        <v>0</v>
      </c>
      <c r="AE1355" s="1">
        <v>0</v>
      </c>
      <c r="AF1355" s="1">
        <v>1</v>
      </c>
      <c r="AG1355" s="1">
        <v>0</v>
      </c>
      <c r="AH1355" s="1">
        <v>1</v>
      </c>
      <c r="AI1355" s="1">
        <v>0</v>
      </c>
      <c r="AJ1355" s="1">
        <v>0</v>
      </c>
      <c r="AK1355" s="1">
        <v>0</v>
      </c>
      <c r="AL1355" s="1">
        <v>0</v>
      </c>
      <c r="AM1355" s="1">
        <v>0</v>
      </c>
      <c r="AN1355" s="1">
        <v>0</v>
      </c>
      <c r="AO1355" s="1">
        <v>0</v>
      </c>
      <c r="AP1355" s="1">
        <v>0</v>
      </c>
      <c r="AQ1355" s="1" t="s">
        <v>2767</v>
      </c>
      <c r="AR1355" s="1">
        <v>0</v>
      </c>
      <c r="AT1355" s="1" t="s">
        <v>16</v>
      </c>
      <c r="AU1355" s="1" t="s">
        <v>1206</v>
      </c>
      <c r="AV1355" s="1" t="s">
        <v>1452</v>
      </c>
      <c r="AW1355" s="1">
        <v>4</v>
      </c>
      <c r="AX1355" s="1">
        <v>0</v>
      </c>
      <c r="AY1355" s="1" t="s">
        <v>2766</v>
      </c>
      <c r="CI1355" s="2">
        <v>41411</v>
      </c>
    </row>
    <row r="1356" spans="1:88" ht="45" x14ac:dyDescent="0.25">
      <c r="A1356" s="1">
        <v>544</v>
      </c>
      <c r="B1356" s="1" t="s">
        <v>160</v>
      </c>
      <c r="G1356" s="5">
        <v>544.20000000000005</v>
      </c>
      <c r="H1356" s="1" t="s">
        <v>1314</v>
      </c>
      <c r="I1356" s="1" t="s">
        <v>16</v>
      </c>
      <c r="J1356" s="1" t="s">
        <v>946</v>
      </c>
      <c r="K1356" s="1" t="s">
        <v>87</v>
      </c>
      <c r="L1356" s="1" t="s">
        <v>16</v>
      </c>
      <c r="M1356" s="1" t="s">
        <v>1413</v>
      </c>
      <c r="N1356" s="2">
        <v>37184</v>
      </c>
      <c r="O1356" s="1" t="s">
        <v>2772</v>
      </c>
      <c r="P1356" s="1">
        <v>386540</v>
      </c>
      <c r="Q1356" s="1">
        <v>427685</v>
      </c>
      <c r="R1356" s="1">
        <v>103</v>
      </c>
      <c r="S1356" s="1" t="s">
        <v>1140</v>
      </c>
      <c r="T1356" s="1" t="s">
        <v>2771</v>
      </c>
      <c r="U1356" s="1">
        <v>8</v>
      </c>
      <c r="V1356" s="1" t="s">
        <v>1529</v>
      </c>
      <c r="W1356" s="1">
        <v>336</v>
      </c>
      <c r="X1356" s="1">
        <v>3</v>
      </c>
      <c r="Y1356" s="1" t="s">
        <v>1256</v>
      </c>
      <c r="Z1356" s="1">
        <v>1</v>
      </c>
      <c r="AA1356" s="1">
        <v>1</v>
      </c>
      <c r="AB1356" s="1">
        <v>0</v>
      </c>
      <c r="AC1356" s="1">
        <v>0</v>
      </c>
      <c r="AD1356" s="1">
        <v>0</v>
      </c>
      <c r="AE1356" s="1">
        <v>0</v>
      </c>
      <c r="AF1356" s="1">
        <v>0</v>
      </c>
      <c r="AG1356" s="1">
        <v>0</v>
      </c>
      <c r="AH1356" s="1">
        <v>0</v>
      </c>
      <c r="AI1356" s="1">
        <v>1</v>
      </c>
      <c r="AJ1356" s="1">
        <v>0</v>
      </c>
      <c r="AK1356" s="1">
        <v>0</v>
      </c>
      <c r="AL1356" s="1">
        <v>0</v>
      </c>
      <c r="AM1356" s="1">
        <v>0</v>
      </c>
      <c r="AN1356" s="1">
        <v>0</v>
      </c>
      <c r="AO1356" s="1">
        <v>0</v>
      </c>
      <c r="AP1356" s="1">
        <v>0</v>
      </c>
      <c r="AQ1356" s="1" t="s">
        <v>1465</v>
      </c>
      <c r="AR1356" s="1">
        <v>0</v>
      </c>
      <c r="AT1356" s="1" t="s">
        <v>16</v>
      </c>
      <c r="AU1356" s="1" t="s">
        <v>1206</v>
      </c>
      <c r="AV1356" s="1" t="s">
        <v>1452</v>
      </c>
      <c r="AW1356" s="1">
        <v>4</v>
      </c>
      <c r="AX1356" s="1">
        <v>0</v>
      </c>
      <c r="AY1356" s="1" t="s">
        <v>2770</v>
      </c>
      <c r="AZ1356" s="1" t="s">
        <v>1065</v>
      </c>
      <c r="BB1356" s="1" t="s">
        <v>1543</v>
      </c>
      <c r="BD1356" s="1" t="s">
        <v>87</v>
      </c>
      <c r="BE1356" s="1" t="s">
        <v>1452</v>
      </c>
      <c r="BF1356" s="3">
        <v>4</v>
      </c>
      <c r="BG1356" s="1" t="s">
        <v>2390</v>
      </c>
      <c r="BH1356" s="1" t="s">
        <v>1135</v>
      </c>
      <c r="BI1356" s="1" t="s">
        <v>1173</v>
      </c>
      <c r="BJ1356" s="1" t="s">
        <v>1172</v>
      </c>
      <c r="BK1356" s="1" t="s">
        <v>1267</v>
      </c>
      <c r="BL1356" s="1" t="s">
        <v>1108</v>
      </c>
      <c r="BM1356" s="1" t="s">
        <v>1107</v>
      </c>
      <c r="BN1356" s="1">
        <v>1</v>
      </c>
      <c r="BT1356" s="1" t="s">
        <v>1106</v>
      </c>
      <c r="BW1356" s="1" t="s">
        <v>1106</v>
      </c>
      <c r="BX1356" s="1" t="s">
        <v>1383</v>
      </c>
      <c r="BY1356" s="1" t="s">
        <v>1383</v>
      </c>
      <c r="BZ1356" s="1" t="s">
        <v>1106</v>
      </c>
      <c r="CA1356" s="1" t="s">
        <v>1383</v>
      </c>
      <c r="CB1356" s="1" t="s">
        <v>1383</v>
      </c>
      <c r="CC1356" s="1" t="s">
        <v>1106</v>
      </c>
      <c r="CD1356" s="1" t="s">
        <v>1383</v>
      </c>
      <c r="CE1356" s="1" t="s">
        <v>1383</v>
      </c>
      <c r="CF1356" s="1" t="s">
        <v>1383</v>
      </c>
      <c r="CG1356" s="1" t="s">
        <v>1383</v>
      </c>
      <c r="CH1356" s="1" t="s">
        <v>1383</v>
      </c>
      <c r="CI1356" s="2">
        <v>41411</v>
      </c>
      <c r="CJ1356" s="2">
        <v>38718</v>
      </c>
    </row>
    <row r="1357" spans="1:88" ht="45" x14ac:dyDescent="0.25">
      <c r="A1357" s="1">
        <v>544</v>
      </c>
      <c r="B1357" s="1" t="s">
        <v>160</v>
      </c>
      <c r="G1357" s="5">
        <v>544.1</v>
      </c>
      <c r="H1357" s="1" t="s">
        <v>2197</v>
      </c>
      <c r="I1357" s="1" t="s">
        <v>16</v>
      </c>
      <c r="J1357" s="1" t="s">
        <v>946</v>
      </c>
      <c r="K1357" s="1" t="s">
        <v>87</v>
      </c>
      <c r="L1357" s="1" t="s">
        <v>16</v>
      </c>
      <c r="M1357" s="1" t="s">
        <v>1413</v>
      </c>
      <c r="N1357" s="2">
        <v>37184</v>
      </c>
      <c r="P1357" s="1">
        <v>386516</v>
      </c>
      <c r="Q1357" s="1">
        <v>427670</v>
      </c>
      <c r="R1357" s="1">
        <v>103</v>
      </c>
      <c r="S1357" s="1" t="s">
        <v>1140</v>
      </c>
      <c r="T1357" s="1" t="s">
        <v>2774</v>
      </c>
      <c r="U1357" s="1">
        <v>7</v>
      </c>
      <c r="V1357" s="1" t="s">
        <v>1529</v>
      </c>
      <c r="W1357" s="1">
        <v>338</v>
      </c>
      <c r="X1357" s="1">
        <v>3</v>
      </c>
      <c r="Y1357" s="1" t="s">
        <v>1256</v>
      </c>
      <c r="Z1357" s="1">
        <v>1</v>
      </c>
      <c r="AA1357" s="1">
        <v>0</v>
      </c>
      <c r="AB1357" s="1">
        <v>0</v>
      </c>
      <c r="AC1357" s="1">
        <v>0</v>
      </c>
      <c r="AD1357" s="1">
        <v>0</v>
      </c>
      <c r="AE1357" s="1">
        <v>0</v>
      </c>
      <c r="AF1357" s="1">
        <v>1</v>
      </c>
      <c r="AG1357" s="1">
        <v>0</v>
      </c>
      <c r="AH1357" s="1">
        <v>1</v>
      </c>
      <c r="AI1357" s="1">
        <v>0</v>
      </c>
      <c r="AJ1357" s="1">
        <v>0</v>
      </c>
      <c r="AK1357" s="1">
        <v>0</v>
      </c>
      <c r="AL1357" s="1">
        <v>0</v>
      </c>
      <c r="AM1357" s="1">
        <v>0</v>
      </c>
      <c r="AN1357" s="1">
        <v>0</v>
      </c>
      <c r="AO1357" s="1">
        <v>0</v>
      </c>
      <c r="AP1357" s="1">
        <v>0</v>
      </c>
      <c r="AQ1357" s="1" t="s">
        <v>2767</v>
      </c>
      <c r="AR1357" s="1">
        <v>0</v>
      </c>
      <c r="AT1357" s="1" t="s">
        <v>16</v>
      </c>
      <c r="AU1357" s="1" t="s">
        <v>1206</v>
      </c>
      <c r="AV1357" s="1" t="s">
        <v>1452</v>
      </c>
      <c r="AW1357" s="1">
        <v>4</v>
      </c>
      <c r="AX1357" s="1">
        <v>4</v>
      </c>
      <c r="AY1357" s="1" t="s">
        <v>2773</v>
      </c>
      <c r="CI1357" s="2">
        <v>41411</v>
      </c>
    </row>
    <row r="1358" spans="1:88" ht="30" x14ac:dyDescent="0.25">
      <c r="A1358" s="1">
        <v>545</v>
      </c>
      <c r="B1358" s="1" t="s">
        <v>161</v>
      </c>
      <c r="G1358" s="5">
        <v>545.20000000000005</v>
      </c>
      <c r="H1358" s="1" t="s">
        <v>1314</v>
      </c>
      <c r="I1358" s="1" t="s">
        <v>16</v>
      </c>
      <c r="J1358" s="1" t="s">
        <v>946</v>
      </c>
      <c r="K1358" s="1" t="s">
        <v>87</v>
      </c>
      <c r="L1358" s="1" t="s">
        <v>16</v>
      </c>
      <c r="M1358" s="1" t="s">
        <v>1413</v>
      </c>
      <c r="N1358" s="2">
        <v>37184</v>
      </c>
      <c r="O1358" s="1" t="s">
        <v>2764</v>
      </c>
      <c r="P1358" s="1">
        <v>386607</v>
      </c>
      <c r="Q1358" s="1">
        <v>427831</v>
      </c>
      <c r="R1358" s="1">
        <v>103</v>
      </c>
      <c r="S1358" s="1" t="s">
        <v>1140</v>
      </c>
      <c r="T1358" s="1" t="s">
        <v>2763</v>
      </c>
      <c r="U1358" s="1">
        <v>3</v>
      </c>
      <c r="V1358" s="1" t="s">
        <v>1207</v>
      </c>
      <c r="W1358" s="1">
        <v>317</v>
      </c>
      <c r="X1358" s="1">
        <v>3</v>
      </c>
      <c r="Y1358" s="1" t="s">
        <v>1256</v>
      </c>
      <c r="Z1358" s="1">
        <v>1</v>
      </c>
      <c r="AA1358" s="1">
        <v>1</v>
      </c>
      <c r="AB1358" s="1">
        <v>0</v>
      </c>
      <c r="AC1358" s="1">
        <v>0</v>
      </c>
      <c r="AD1358" s="1">
        <v>0</v>
      </c>
      <c r="AE1358" s="1">
        <v>0</v>
      </c>
      <c r="AF1358" s="1">
        <v>0</v>
      </c>
      <c r="AG1358" s="1">
        <v>0</v>
      </c>
      <c r="AH1358" s="1">
        <v>0</v>
      </c>
      <c r="AI1358" s="1">
        <v>1</v>
      </c>
      <c r="AJ1358" s="1">
        <v>0</v>
      </c>
      <c r="AK1358" s="1">
        <v>0</v>
      </c>
      <c r="AL1358" s="1">
        <v>0</v>
      </c>
      <c r="AM1358" s="1">
        <v>0</v>
      </c>
      <c r="AN1358" s="1">
        <v>0</v>
      </c>
      <c r="AO1358" s="1">
        <v>0</v>
      </c>
      <c r="AP1358" s="1">
        <v>0</v>
      </c>
      <c r="AQ1358" s="1" t="s">
        <v>1465</v>
      </c>
      <c r="AR1358" s="1">
        <v>0</v>
      </c>
      <c r="AT1358" s="1" t="s">
        <v>16</v>
      </c>
      <c r="AU1358" s="1" t="s">
        <v>1206</v>
      </c>
      <c r="AV1358" s="1" t="s">
        <v>1452</v>
      </c>
      <c r="AW1358" s="1">
        <v>4</v>
      </c>
      <c r="AX1358" s="1">
        <v>0</v>
      </c>
      <c r="AY1358" s="1" t="s">
        <v>2762</v>
      </c>
      <c r="AZ1358" s="1" t="s">
        <v>1065</v>
      </c>
      <c r="BB1358" s="1" t="s">
        <v>1543</v>
      </c>
      <c r="BD1358" s="1" t="s">
        <v>87</v>
      </c>
      <c r="BE1358" s="1" t="s">
        <v>1452</v>
      </c>
      <c r="BF1358" s="3">
        <v>4</v>
      </c>
      <c r="BG1358" s="1" t="s">
        <v>2390</v>
      </c>
      <c r="BH1358" s="1" t="s">
        <v>1135</v>
      </c>
      <c r="BI1358" s="1" t="s">
        <v>1173</v>
      </c>
      <c r="BJ1358" s="1" t="s">
        <v>1172</v>
      </c>
      <c r="BK1358" s="1" t="s">
        <v>1267</v>
      </c>
      <c r="BL1358" s="1" t="s">
        <v>1108</v>
      </c>
      <c r="BM1358" s="1" t="s">
        <v>1107</v>
      </c>
      <c r="BN1358" s="1">
        <v>1</v>
      </c>
      <c r="BT1358" s="1" t="s">
        <v>1106</v>
      </c>
      <c r="BW1358" s="1" t="s">
        <v>1106</v>
      </c>
      <c r="BX1358" s="1" t="s">
        <v>1383</v>
      </c>
      <c r="BY1358" s="1" t="s">
        <v>1383</v>
      </c>
      <c r="BZ1358" s="1" t="s">
        <v>1106</v>
      </c>
      <c r="CA1358" s="1" t="s">
        <v>1383</v>
      </c>
      <c r="CB1358" s="1" t="s">
        <v>1383</v>
      </c>
      <c r="CC1358" s="1" t="s">
        <v>1106</v>
      </c>
      <c r="CD1358" s="1" t="s">
        <v>1383</v>
      </c>
      <c r="CE1358" s="1" t="s">
        <v>1383</v>
      </c>
      <c r="CF1358" s="1" t="s">
        <v>1383</v>
      </c>
      <c r="CG1358" s="1" t="s">
        <v>1383</v>
      </c>
      <c r="CH1358" s="1" t="s">
        <v>1383</v>
      </c>
      <c r="CI1358" s="2">
        <v>41411</v>
      </c>
      <c r="CJ1358" s="2">
        <v>38718</v>
      </c>
    </row>
    <row r="1359" spans="1:88" ht="30" x14ac:dyDescent="0.25">
      <c r="A1359" s="1">
        <v>545</v>
      </c>
      <c r="B1359" s="1" t="s">
        <v>161</v>
      </c>
      <c r="G1359" s="5">
        <v>545.1</v>
      </c>
      <c r="H1359" s="1" t="s">
        <v>1556</v>
      </c>
      <c r="I1359" s="1" t="s">
        <v>16</v>
      </c>
      <c r="J1359" s="1" t="s">
        <v>946</v>
      </c>
      <c r="K1359" s="1" t="s">
        <v>87</v>
      </c>
      <c r="L1359" s="1" t="s">
        <v>16</v>
      </c>
      <c r="M1359" s="1" t="s">
        <v>1413</v>
      </c>
      <c r="N1359" s="2">
        <v>37184</v>
      </c>
      <c r="P1359" s="1">
        <v>386602</v>
      </c>
      <c r="Q1359" s="1">
        <v>427831</v>
      </c>
      <c r="R1359" s="1">
        <v>103</v>
      </c>
      <c r="S1359" s="1" t="s">
        <v>1140</v>
      </c>
      <c r="T1359" s="1" t="s">
        <v>2765</v>
      </c>
      <c r="U1359" s="1">
        <v>5</v>
      </c>
      <c r="V1359" s="1" t="s">
        <v>1529</v>
      </c>
      <c r="W1359" s="1">
        <v>318</v>
      </c>
      <c r="X1359" s="1">
        <v>3</v>
      </c>
      <c r="Y1359" s="1" t="s">
        <v>1256</v>
      </c>
      <c r="Z1359" s="1">
        <v>1</v>
      </c>
      <c r="AA1359" s="1">
        <v>0</v>
      </c>
      <c r="AB1359" s="1">
        <v>0</v>
      </c>
      <c r="AC1359" s="1">
        <v>0</v>
      </c>
      <c r="AD1359" s="1">
        <v>0</v>
      </c>
      <c r="AE1359" s="1">
        <v>0</v>
      </c>
      <c r="AF1359" s="1">
        <v>0</v>
      </c>
      <c r="AG1359" s="1">
        <v>0</v>
      </c>
      <c r="AH1359" s="1">
        <v>0</v>
      </c>
      <c r="AI1359" s="1">
        <v>0</v>
      </c>
      <c r="AJ1359" s="1">
        <v>0</v>
      </c>
      <c r="AK1359" s="1">
        <v>1</v>
      </c>
      <c r="AL1359" s="1">
        <v>0</v>
      </c>
      <c r="AM1359" s="1">
        <v>0</v>
      </c>
      <c r="AN1359" s="1">
        <v>0</v>
      </c>
      <c r="AO1359" s="1">
        <v>0</v>
      </c>
      <c r="AP1359" s="1">
        <v>0</v>
      </c>
      <c r="AQ1359" s="1" t="s">
        <v>1333</v>
      </c>
      <c r="AR1359" s="1">
        <v>0</v>
      </c>
      <c r="AT1359" s="1" t="s">
        <v>16</v>
      </c>
      <c r="AU1359" s="1" t="s">
        <v>1206</v>
      </c>
      <c r="AV1359" s="1" t="s">
        <v>1452</v>
      </c>
      <c r="AW1359" s="1">
        <v>4</v>
      </c>
      <c r="AX1359" s="1">
        <v>4</v>
      </c>
      <c r="CI1359" s="2">
        <v>41411</v>
      </c>
    </row>
    <row r="1360" spans="1:88" ht="30" x14ac:dyDescent="0.25">
      <c r="A1360" s="1">
        <v>546</v>
      </c>
      <c r="B1360" s="1" t="s">
        <v>162</v>
      </c>
      <c r="G1360" s="5">
        <v>546.1</v>
      </c>
      <c r="H1360" s="1" t="s">
        <v>2761</v>
      </c>
      <c r="I1360" s="1" t="s">
        <v>16</v>
      </c>
      <c r="J1360" s="1" t="s">
        <v>70</v>
      </c>
      <c r="K1360" s="1" t="s">
        <v>123</v>
      </c>
      <c r="L1360" s="1" t="s">
        <v>16</v>
      </c>
      <c r="M1360" s="1" t="s">
        <v>2760</v>
      </c>
      <c r="N1360" s="2">
        <v>37232</v>
      </c>
      <c r="O1360" s="1" t="s">
        <v>2759</v>
      </c>
      <c r="P1360" s="1">
        <v>432238</v>
      </c>
      <c r="Q1360" s="1">
        <v>411734</v>
      </c>
      <c r="R1360" s="1">
        <v>111</v>
      </c>
      <c r="S1360" s="1" t="s">
        <v>1336</v>
      </c>
      <c r="T1360" s="1" t="s">
        <v>2758</v>
      </c>
      <c r="U1360" s="1">
        <v>20</v>
      </c>
      <c r="V1360" s="1" t="s">
        <v>1194</v>
      </c>
      <c r="W1360" s="1">
        <v>164</v>
      </c>
      <c r="X1360" s="1">
        <v>1</v>
      </c>
      <c r="Y1360" s="1" t="s">
        <v>1194</v>
      </c>
      <c r="Z1360" s="1">
        <v>1</v>
      </c>
      <c r="AA1360" s="1">
        <v>1</v>
      </c>
      <c r="AB1360" s="1">
        <v>0</v>
      </c>
      <c r="AC1360" s="1">
        <v>0</v>
      </c>
      <c r="AD1360" s="1">
        <v>0</v>
      </c>
      <c r="AE1360" s="1">
        <v>0</v>
      </c>
      <c r="AF1360" s="1">
        <v>0</v>
      </c>
      <c r="AG1360" s="1">
        <v>0</v>
      </c>
      <c r="AH1360" s="1">
        <v>0</v>
      </c>
      <c r="AI1360" s="1">
        <v>0</v>
      </c>
      <c r="AJ1360" s="1">
        <v>0</v>
      </c>
      <c r="AK1360" s="1">
        <v>0</v>
      </c>
      <c r="AL1360" s="1">
        <v>0</v>
      </c>
      <c r="AM1360" s="1">
        <v>0</v>
      </c>
      <c r="AN1360" s="1">
        <v>0</v>
      </c>
      <c r="AO1360" s="1">
        <v>0</v>
      </c>
      <c r="AP1360" s="1">
        <v>0</v>
      </c>
      <c r="AQ1360" s="1" t="s">
        <v>2471</v>
      </c>
      <c r="AR1360" s="1">
        <v>0</v>
      </c>
      <c r="AT1360" s="1" t="s">
        <v>16</v>
      </c>
      <c r="AU1360" s="1" t="s">
        <v>1206</v>
      </c>
      <c r="AV1360" s="1" t="s">
        <v>1553</v>
      </c>
      <c r="AW1360" s="1">
        <v>1</v>
      </c>
      <c r="AX1360" s="1">
        <v>1</v>
      </c>
      <c r="CI1360" s="2">
        <v>41411</v>
      </c>
      <c r="CJ1360" s="2">
        <v>39881</v>
      </c>
    </row>
    <row r="1361" spans="1:88" ht="30" x14ac:dyDescent="0.25">
      <c r="A1361" s="1">
        <v>546</v>
      </c>
      <c r="B1361" s="1" t="s">
        <v>162</v>
      </c>
      <c r="G1361" s="5">
        <v>546.20000000000005</v>
      </c>
      <c r="H1361" s="1" t="s">
        <v>2757</v>
      </c>
      <c r="I1361" s="1" t="s">
        <v>16</v>
      </c>
      <c r="J1361" s="1" t="s">
        <v>70</v>
      </c>
      <c r="K1361" s="1" t="s">
        <v>123</v>
      </c>
      <c r="L1361" s="1" t="s">
        <v>16</v>
      </c>
      <c r="M1361" s="1" t="s">
        <v>1413</v>
      </c>
      <c r="N1361" s="2">
        <v>37232</v>
      </c>
      <c r="O1361" s="1" t="s">
        <v>2756</v>
      </c>
      <c r="P1361" s="1">
        <v>432214</v>
      </c>
      <c r="Q1361" s="1">
        <v>411715</v>
      </c>
      <c r="R1361" s="1">
        <v>111</v>
      </c>
      <c r="S1361" s="1" t="s">
        <v>1336</v>
      </c>
      <c r="T1361" s="1" t="s">
        <v>2755</v>
      </c>
      <c r="U1361" s="1">
        <v>20</v>
      </c>
      <c r="V1361" s="1" t="s">
        <v>1194</v>
      </c>
      <c r="W1361" s="1">
        <v>164</v>
      </c>
      <c r="X1361" s="1">
        <v>1</v>
      </c>
      <c r="Y1361" s="1" t="s">
        <v>1194</v>
      </c>
      <c r="Z1361" s="1">
        <v>1</v>
      </c>
      <c r="AA1361" s="1">
        <v>0</v>
      </c>
      <c r="AB1361" s="1">
        <v>0</v>
      </c>
      <c r="AC1361" s="1">
        <v>0</v>
      </c>
      <c r="AD1361" s="1">
        <v>0</v>
      </c>
      <c r="AE1361" s="1">
        <v>0</v>
      </c>
      <c r="AF1361" s="1">
        <v>0</v>
      </c>
      <c r="AG1361" s="1">
        <v>0</v>
      </c>
      <c r="AH1361" s="1">
        <v>0</v>
      </c>
      <c r="AI1361" s="1">
        <v>0</v>
      </c>
      <c r="AJ1361" s="1">
        <v>0</v>
      </c>
      <c r="AK1361" s="1">
        <v>1</v>
      </c>
      <c r="AL1361" s="1">
        <v>0</v>
      </c>
      <c r="AM1361" s="1">
        <v>0</v>
      </c>
      <c r="AN1361" s="1">
        <v>0</v>
      </c>
      <c r="AO1361" s="1">
        <v>0</v>
      </c>
      <c r="AP1361" s="1">
        <v>0</v>
      </c>
      <c r="AQ1361" s="1" t="s">
        <v>1333</v>
      </c>
      <c r="AR1361" s="1">
        <v>0</v>
      </c>
      <c r="AT1361" s="1" t="s">
        <v>16</v>
      </c>
      <c r="AU1361" s="1" t="s">
        <v>1206</v>
      </c>
      <c r="AV1361" s="1" t="s">
        <v>1553</v>
      </c>
      <c r="AW1361" s="1">
        <v>1</v>
      </c>
      <c r="AX1361" s="1">
        <v>0</v>
      </c>
      <c r="CI1361" s="2">
        <v>41411</v>
      </c>
      <c r="CJ1361" s="2">
        <v>39881</v>
      </c>
    </row>
    <row r="1362" spans="1:88" ht="30" x14ac:dyDescent="0.25">
      <c r="A1362" s="1">
        <v>547</v>
      </c>
      <c r="B1362" s="1" t="s">
        <v>163</v>
      </c>
      <c r="G1362" s="5">
        <v>547.1</v>
      </c>
      <c r="H1362" s="1" t="s">
        <v>2284</v>
      </c>
      <c r="I1362" s="1" t="s">
        <v>16</v>
      </c>
      <c r="J1362" s="1" t="s">
        <v>70</v>
      </c>
      <c r="K1362" s="1" t="s">
        <v>47</v>
      </c>
      <c r="L1362" s="1" t="s">
        <v>16</v>
      </c>
      <c r="M1362" s="1" t="s">
        <v>1413</v>
      </c>
      <c r="N1362" s="2">
        <v>37217</v>
      </c>
      <c r="O1362" s="1" t="s">
        <v>2754</v>
      </c>
      <c r="P1362" s="1">
        <v>433719</v>
      </c>
      <c r="Q1362" s="1">
        <v>402146</v>
      </c>
      <c r="R1362" s="1">
        <v>111</v>
      </c>
      <c r="S1362" s="1" t="s">
        <v>1336</v>
      </c>
      <c r="T1362" s="1" t="s">
        <v>2753</v>
      </c>
      <c r="U1362" s="1">
        <v>20</v>
      </c>
      <c r="V1362" s="1" t="s">
        <v>1194</v>
      </c>
      <c r="W1362" s="1">
        <v>0</v>
      </c>
      <c r="X1362" s="1">
        <v>20</v>
      </c>
      <c r="Z1362" s="1">
        <v>1</v>
      </c>
      <c r="AA1362" s="1">
        <v>0</v>
      </c>
      <c r="AB1362" s="1">
        <v>0</v>
      </c>
      <c r="AC1362" s="1">
        <v>0</v>
      </c>
      <c r="AD1362" s="1">
        <v>0</v>
      </c>
      <c r="AE1362" s="1">
        <v>0</v>
      </c>
      <c r="AF1362" s="1">
        <v>0</v>
      </c>
      <c r="AG1362" s="1">
        <v>0</v>
      </c>
      <c r="AH1362" s="1">
        <v>0</v>
      </c>
      <c r="AI1362" s="1">
        <v>0</v>
      </c>
      <c r="AJ1362" s="1">
        <v>0</v>
      </c>
      <c r="AK1362" s="1">
        <v>1</v>
      </c>
      <c r="AL1362" s="1">
        <v>0</v>
      </c>
      <c r="AM1362" s="1">
        <v>0</v>
      </c>
      <c r="AN1362" s="1">
        <v>0</v>
      </c>
      <c r="AO1362" s="1">
        <v>0</v>
      </c>
      <c r="AP1362" s="1">
        <v>0</v>
      </c>
      <c r="AQ1362" s="1" t="s">
        <v>1333</v>
      </c>
      <c r="AR1362" s="1">
        <v>0</v>
      </c>
      <c r="AT1362" s="1" t="s">
        <v>16</v>
      </c>
      <c r="AU1362" s="1" t="s">
        <v>1206</v>
      </c>
      <c r="AV1362" s="1" t="s">
        <v>1332</v>
      </c>
      <c r="AW1362" s="1">
        <v>2</v>
      </c>
      <c r="AX1362" s="1">
        <v>2</v>
      </c>
      <c r="CI1362" s="2">
        <v>41411</v>
      </c>
    </row>
    <row r="1363" spans="1:88" ht="30" x14ac:dyDescent="0.25">
      <c r="A1363" s="1">
        <v>548</v>
      </c>
      <c r="B1363" s="1" t="s">
        <v>164</v>
      </c>
      <c r="G1363" s="5">
        <v>548.1</v>
      </c>
      <c r="H1363" s="1" t="s">
        <v>2403</v>
      </c>
      <c r="I1363" s="1" t="s">
        <v>16</v>
      </c>
      <c r="J1363" s="1" t="s">
        <v>70</v>
      </c>
      <c r="K1363" s="1" t="s">
        <v>47</v>
      </c>
      <c r="L1363" s="1" t="s">
        <v>16</v>
      </c>
      <c r="M1363" s="1" t="s">
        <v>1413</v>
      </c>
      <c r="N1363" s="2">
        <v>37264</v>
      </c>
      <c r="O1363" s="1" t="s">
        <v>2752</v>
      </c>
      <c r="P1363" s="1">
        <v>439913</v>
      </c>
      <c r="Q1363" s="1">
        <v>401910</v>
      </c>
      <c r="R1363" s="1">
        <v>111</v>
      </c>
      <c r="S1363" s="1" t="s">
        <v>1336</v>
      </c>
      <c r="T1363" s="1" t="s">
        <v>2751</v>
      </c>
      <c r="U1363" s="1">
        <v>20</v>
      </c>
      <c r="V1363" s="1" t="s">
        <v>1194</v>
      </c>
      <c r="W1363" s="1">
        <v>45.7</v>
      </c>
      <c r="X1363" s="1">
        <v>0.1</v>
      </c>
      <c r="Y1363" s="1" t="s">
        <v>1194</v>
      </c>
      <c r="Z1363" s="1">
        <v>1</v>
      </c>
      <c r="AA1363" s="1">
        <v>0</v>
      </c>
      <c r="AB1363" s="1">
        <v>0</v>
      </c>
      <c r="AC1363" s="1">
        <v>1</v>
      </c>
      <c r="AD1363" s="1">
        <v>0</v>
      </c>
      <c r="AE1363" s="1">
        <v>0</v>
      </c>
      <c r="AF1363" s="1">
        <v>0</v>
      </c>
      <c r="AG1363" s="1">
        <v>0</v>
      </c>
      <c r="AH1363" s="1">
        <v>0</v>
      </c>
      <c r="AI1363" s="1">
        <v>0</v>
      </c>
      <c r="AJ1363" s="1">
        <v>0</v>
      </c>
      <c r="AK1363" s="1">
        <v>1</v>
      </c>
      <c r="AL1363" s="1">
        <v>0</v>
      </c>
      <c r="AM1363" s="1">
        <v>0</v>
      </c>
      <c r="AN1363" s="1">
        <v>0</v>
      </c>
      <c r="AO1363" s="1">
        <v>0</v>
      </c>
      <c r="AP1363" s="1">
        <v>0</v>
      </c>
      <c r="AQ1363" s="1" t="s">
        <v>1251</v>
      </c>
      <c r="AR1363" s="1">
        <v>0</v>
      </c>
      <c r="AT1363" s="1" t="s">
        <v>16</v>
      </c>
      <c r="AU1363" s="1" t="s">
        <v>1206</v>
      </c>
      <c r="AV1363" s="1" t="s">
        <v>1332</v>
      </c>
      <c r="AW1363" s="1">
        <v>2</v>
      </c>
      <c r="AX1363" s="1">
        <v>2</v>
      </c>
      <c r="CI1363" s="2">
        <v>41411</v>
      </c>
      <c r="CJ1363" s="2">
        <v>39881</v>
      </c>
    </row>
    <row r="1364" spans="1:88" ht="30" x14ac:dyDescent="0.25">
      <c r="A1364" s="1">
        <v>549</v>
      </c>
      <c r="B1364" s="1" t="s">
        <v>165</v>
      </c>
      <c r="G1364" s="5">
        <v>549.1</v>
      </c>
      <c r="H1364" s="1" t="s">
        <v>1314</v>
      </c>
      <c r="I1364" s="1" t="s">
        <v>16</v>
      </c>
      <c r="J1364" s="1" t="s">
        <v>70</v>
      </c>
      <c r="K1364" s="1" t="s">
        <v>47</v>
      </c>
      <c r="L1364" s="1" t="s">
        <v>16</v>
      </c>
      <c r="M1364" s="1" t="s">
        <v>1413</v>
      </c>
      <c r="N1364" s="2">
        <v>37240</v>
      </c>
      <c r="P1364" s="1">
        <v>432671</v>
      </c>
      <c r="Q1364" s="1">
        <v>408333</v>
      </c>
      <c r="R1364" s="1">
        <v>111</v>
      </c>
      <c r="S1364" s="1" t="s">
        <v>1336</v>
      </c>
      <c r="T1364" s="1" t="s">
        <v>2750</v>
      </c>
      <c r="U1364" s="1">
        <v>20</v>
      </c>
      <c r="V1364" s="1" t="s">
        <v>1529</v>
      </c>
      <c r="W1364" s="1">
        <v>56</v>
      </c>
      <c r="X1364" s="1">
        <v>5</v>
      </c>
      <c r="Y1364" s="1" t="s">
        <v>1529</v>
      </c>
      <c r="Z1364" s="1">
        <v>1</v>
      </c>
      <c r="AA1364" s="1">
        <v>1</v>
      </c>
      <c r="AB1364" s="1">
        <v>0</v>
      </c>
      <c r="AC1364" s="1">
        <v>0</v>
      </c>
      <c r="AD1364" s="1">
        <v>0</v>
      </c>
      <c r="AE1364" s="1">
        <v>0</v>
      </c>
      <c r="AF1364" s="1">
        <v>0</v>
      </c>
      <c r="AG1364" s="1">
        <v>0</v>
      </c>
      <c r="AH1364" s="1">
        <v>0</v>
      </c>
      <c r="AI1364" s="1">
        <v>1</v>
      </c>
      <c r="AJ1364" s="1">
        <v>0</v>
      </c>
      <c r="AK1364" s="1">
        <v>0</v>
      </c>
      <c r="AL1364" s="1">
        <v>0</v>
      </c>
      <c r="AM1364" s="1">
        <v>0</v>
      </c>
      <c r="AN1364" s="1">
        <v>0</v>
      </c>
      <c r="AO1364" s="1">
        <v>0</v>
      </c>
      <c r="AP1364" s="1">
        <v>0</v>
      </c>
      <c r="AQ1364" s="1" t="s">
        <v>1465</v>
      </c>
      <c r="AR1364" s="1">
        <v>0</v>
      </c>
      <c r="AT1364" s="1" t="s">
        <v>16</v>
      </c>
      <c r="AU1364" s="1" t="s">
        <v>1206</v>
      </c>
      <c r="AV1364" s="1" t="s">
        <v>1452</v>
      </c>
      <c r="AW1364" s="1">
        <v>4</v>
      </c>
      <c r="AX1364" s="1">
        <v>4</v>
      </c>
      <c r="AZ1364" s="1" t="s">
        <v>1065</v>
      </c>
      <c r="BB1364" s="1" t="s">
        <v>1543</v>
      </c>
      <c r="BD1364" s="1" t="s">
        <v>1542</v>
      </c>
      <c r="BE1364" s="1" t="s">
        <v>1452</v>
      </c>
      <c r="BF1364" s="3">
        <v>4</v>
      </c>
      <c r="BG1364" s="1" t="s">
        <v>1542</v>
      </c>
      <c r="BH1364" s="1" t="s">
        <v>1135</v>
      </c>
      <c r="BI1364" s="1" t="s">
        <v>1173</v>
      </c>
      <c r="BJ1364" s="1" t="s">
        <v>1172</v>
      </c>
      <c r="BK1364" s="1" t="s">
        <v>1267</v>
      </c>
      <c r="BL1364" s="1" t="s">
        <v>1108</v>
      </c>
      <c r="BM1364" s="1" t="s">
        <v>1107</v>
      </c>
      <c r="BN1364" s="1">
        <v>1</v>
      </c>
      <c r="BT1364" s="1" t="s">
        <v>1106</v>
      </c>
      <c r="BW1364" s="1" t="s">
        <v>1106</v>
      </c>
      <c r="BX1364" s="1" t="s">
        <v>1383</v>
      </c>
      <c r="BY1364" s="1" t="s">
        <v>1383</v>
      </c>
      <c r="BZ1364" s="1" t="s">
        <v>1106</v>
      </c>
      <c r="CA1364" s="1" t="s">
        <v>1383</v>
      </c>
      <c r="CB1364" s="1" t="s">
        <v>1383</v>
      </c>
      <c r="CC1364" s="1" t="s">
        <v>1106</v>
      </c>
      <c r="CD1364" s="1" t="s">
        <v>1383</v>
      </c>
      <c r="CE1364" s="1" t="s">
        <v>1383</v>
      </c>
      <c r="CF1364" s="1" t="s">
        <v>1383</v>
      </c>
      <c r="CG1364" s="1" t="s">
        <v>1383</v>
      </c>
      <c r="CH1364" s="1" t="s">
        <v>1383</v>
      </c>
      <c r="CI1364" s="2">
        <v>41411</v>
      </c>
      <c r="CJ1364" s="2">
        <v>38718</v>
      </c>
    </row>
    <row r="1365" spans="1:88" ht="30" x14ac:dyDescent="0.25">
      <c r="A1365" s="1">
        <v>550</v>
      </c>
      <c r="B1365" s="1" t="s">
        <v>166</v>
      </c>
      <c r="G1365" s="5">
        <v>550.1</v>
      </c>
      <c r="H1365" s="1" t="s">
        <v>2749</v>
      </c>
      <c r="I1365" s="1" t="s">
        <v>16</v>
      </c>
      <c r="J1365" s="1" t="s">
        <v>995</v>
      </c>
      <c r="K1365" s="1" t="s">
        <v>167</v>
      </c>
      <c r="L1365" s="1" t="s">
        <v>16</v>
      </c>
      <c r="M1365" s="1" t="s">
        <v>1413</v>
      </c>
      <c r="N1365" s="2">
        <v>37253</v>
      </c>
      <c r="P1365" s="1">
        <v>429942</v>
      </c>
      <c r="Q1365" s="1">
        <v>581983</v>
      </c>
      <c r="R1365" s="1">
        <v>81</v>
      </c>
      <c r="S1365" s="1" t="s">
        <v>1163</v>
      </c>
      <c r="T1365" s="1" t="s">
        <v>2748</v>
      </c>
      <c r="U1365" s="1">
        <v>30</v>
      </c>
      <c r="V1365" s="1" t="s">
        <v>1529</v>
      </c>
      <c r="W1365" s="1">
        <v>0</v>
      </c>
      <c r="X1365" s="1">
        <v>20</v>
      </c>
      <c r="Z1365" s="1">
        <v>1</v>
      </c>
      <c r="AA1365" s="1">
        <v>0</v>
      </c>
      <c r="AB1365" s="1">
        <v>0</v>
      </c>
      <c r="AC1365" s="1">
        <v>1</v>
      </c>
      <c r="AD1365" s="1">
        <v>0</v>
      </c>
      <c r="AE1365" s="1">
        <v>0</v>
      </c>
      <c r="AF1365" s="1">
        <v>0</v>
      </c>
      <c r="AG1365" s="1">
        <v>0</v>
      </c>
      <c r="AH1365" s="1">
        <v>0</v>
      </c>
      <c r="AI1365" s="1">
        <v>0</v>
      </c>
      <c r="AJ1365" s="1">
        <v>0</v>
      </c>
      <c r="AK1365" s="1">
        <v>0</v>
      </c>
      <c r="AL1365" s="1">
        <v>0</v>
      </c>
      <c r="AM1365" s="1">
        <v>0</v>
      </c>
      <c r="AN1365" s="1">
        <v>0</v>
      </c>
      <c r="AO1365" s="1">
        <v>0</v>
      </c>
      <c r="AP1365" s="1">
        <v>0</v>
      </c>
      <c r="AQ1365" s="1" t="s">
        <v>1326</v>
      </c>
      <c r="AR1365" s="1">
        <v>0</v>
      </c>
      <c r="AT1365" s="1" t="s">
        <v>16</v>
      </c>
      <c r="AU1365" s="1" t="s">
        <v>1162</v>
      </c>
      <c r="AV1365" s="1" t="s">
        <v>1452</v>
      </c>
      <c r="AW1365" s="1">
        <v>4</v>
      </c>
      <c r="AX1365" s="1">
        <v>4</v>
      </c>
      <c r="CI1365" s="2">
        <v>41411</v>
      </c>
    </row>
    <row r="1366" spans="1:88" ht="30" x14ac:dyDescent="0.25">
      <c r="A1366" s="1">
        <v>551</v>
      </c>
      <c r="B1366" s="1" t="s">
        <v>168</v>
      </c>
      <c r="G1366" s="5">
        <v>551.1</v>
      </c>
      <c r="H1366" s="1" t="s">
        <v>2460</v>
      </c>
      <c r="I1366" s="1" t="s">
        <v>16</v>
      </c>
      <c r="J1366" s="1" t="s">
        <v>70</v>
      </c>
      <c r="K1366" s="1" t="s">
        <v>47</v>
      </c>
      <c r="L1366" s="1" t="s">
        <v>16</v>
      </c>
      <c r="M1366" s="1" t="s">
        <v>1413</v>
      </c>
      <c r="N1366" s="2">
        <v>37264</v>
      </c>
      <c r="O1366" s="1" t="s">
        <v>2747</v>
      </c>
      <c r="P1366" s="1">
        <v>442527</v>
      </c>
      <c r="Q1366" s="1">
        <v>397186</v>
      </c>
      <c r="R1366" s="1">
        <v>111</v>
      </c>
      <c r="S1366" s="1" t="s">
        <v>1258</v>
      </c>
      <c r="T1366" s="1" t="s">
        <v>2746</v>
      </c>
      <c r="U1366" s="1">
        <v>20</v>
      </c>
      <c r="V1366" s="1" t="s">
        <v>1194</v>
      </c>
      <c r="W1366" s="1">
        <v>0</v>
      </c>
      <c r="X1366" s="1">
        <v>20</v>
      </c>
      <c r="Z1366" s="1">
        <v>1</v>
      </c>
      <c r="AA1366" s="1">
        <v>0</v>
      </c>
      <c r="AB1366" s="1">
        <v>0</v>
      </c>
      <c r="AC1366" s="1">
        <v>0</v>
      </c>
      <c r="AD1366" s="1">
        <v>0</v>
      </c>
      <c r="AE1366" s="1">
        <v>0</v>
      </c>
      <c r="AF1366" s="1">
        <v>0</v>
      </c>
      <c r="AG1366" s="1">
        <v>0</v>
      </c>
      <c r="AH1366" s="1">
        <v>0</v>
      </c>
      <c r="AI1366" s="1">
        <v>0</v>
      </c>
      <c r="AJ1366" s="1">
        <v>0</v>
      </c>
      <c r="AK1366" s="1">
        <v>1</v>
      </c>
      <c r="AL1366" s="1">
        <v>0</v>
      </c>
      <c r="AM1366" s="1">
        <v>0</v>
      </c>
      <c r="AN1366" s="1">
        <v>0</v>
      </c>
      <c r="AO1366" s="1">
        <v>0</v>
      </c>
      <c r="AP1366" s="1">
        <v>0</v>
      </c>
      <c r="AQ1366" s="1" t="s">
        <v>1333</v>
      </c>
      <c r="AR1366" s="1">
        <v>0</v>
      </c>
      <c r="AT1366" s="1" t="s">
        <v>16</v>
      </c>
      <c r="AU1366" s="1" t="s">
        <v>1206</v>
      </c>
      <c r="AV1366" s="1" t="s">
        <v>1452</v>
      </c>
      <c r="AW1366" s="1">
        <v>4</v>
      </c>
      <c r="AX1366" s="1">
        <v>4</v>
      </c>
      <c r="CI1366" s="2">
        <v>41411</v>
      </c>
    </row>
    <row r="1367" spans="1:88" ht="30" x14ac:dyDescent="0.25">
      <c r="A1367" s="1">
        <v>552</v>
      </c>
      <c r="B1367" s="1" t="s">
        <v>169</v>
      </c>
      <c r="G1367" s="5">
        <v>552.1</v>
      </c>
      <c r="H1367" s="1" t="s">
        <v>2745</v>
      </c>
      <c r="I1367" s="1" t="s">
        <v>1620</v>
      </c>
      <c r="J1367" s="1" t="s">
        <v>995</v>
      </c>
      <c r="K1367" s="1" t="s">
        <v>170</v>
      </c>
      <c r="L1367" s="1" t="s">
        <v>16</v>
      </c>
      <c r="M1367" s="1" t="s">
        <v>1413</v>
      </c>
      <c r="N1367" s="2">
        <v>37267</v>
      </c>
      <c r="O1367" s="1" t="s">
        <v>2744</v>
      </c>
      <c r="P1367" s="1">
        <v>436581</v>
      </c>
      <c r="Q1367" s="1">
        <v>558281</v>
      </c>
      <c r="R1367" s="1">
        <v>88</v>
      </c>
      <c r="S1367" s="1" t="s">
        <v>1163</v>
      </c>
      <c r="T1367" s="1" t="s">
        <v>2743</v>
      </c>
      <c r="U1367" s="1">
        <v>20</v>
      </c>
      <c r="V1367" s="1" t="s">
        <v>1194</v>
      </c>
      <c r="W1367" s="1">
        <v>5</v>
      </c>
      <c r="X1367" s="1">
        <v>10</v>
      </c>
      <c r="Y1367" s="1" t="s">
        <v>1256</v>
      </c>
      <c r="Z1367" s="1">
        <v>0</v>
      </c>
      <c r="AA1367" s="1">
        <v>0</v>
      </c>
      <c r="AB1367" s="1">
        <v>0</v>
      </c>
      <c r="AC1367" s="1">
        <v>0</v>
      </c>
      <c r="AD1367" s="1">
        <v>0</v>
      </c>
      <c r="AE1367" s="1">
        <v>0</v>
      </c>
      <c r="AF1367" s="1">
        <v>0</v>
      </c>
      <c r="AG1367" s="1">
        <v>0</v>
      </c>
      <c r="AH1367" s="1">
        <v>0</v>
      </c>
      <c r="AI1367" s="1">
        <v>0</v>
      </c>
      <c r="AJ1367" s="1">
        <v>0</v>
      </c>
      <c r="AK1367" s="1">
        <v>1</v>
      </c>
      <c r="AL1367" s="1">
        <v>0</v>
      </c>
      <c r="AM1367" s="1">
        <v>0</v>
      </c>
      <c r="AN1367" s="1">
        <v>0</v>
      </c>
      <c r="AO1367" s="1">
        <v>0</v>
      </c>
      <c r="AP1367" s="1">
        <v>0</v>
      </c>
      <c r="AQ1367" s="1" t="s">
        <v>1333</v>
      </c>
      <c r="AR1367" s="1">
        <v>0</v>
      </c>
      <c r="AT1367" s="1" t="s">
        <v>1620</v>
      </c>
      <c r="AV1367" s="1" t="s">
        <v>1387</v>
      </c>
      <c r="AW1367" s="1">
        <v>0</v>
      </c>
      <c r="AX1367" s="1">
        <v>0</v>
      </c>
      <c r="CI1367" s="2">
        <v>41411</v>
      </c>
    </row>
    <row r="1368" spans="1:88" ht="30" x14ac:dyDescent="0.25">
      <c r="A1368" s="1">
        <v>552</v>
      </c>
      <c r="B1368" s="1" t="s">
        <v>169</v>
      </c>
      <c r="G1368" s="5">
        <v>552.20000000000005</v>
      </c>
      <c r="H1368" s="1" t="s">
        <v>2319</v>
      </c>
      <c r="I1368" s="1" t="s">
        <v>1620</v>
      </c>
      <c r="J1368" s="1" t="s">
        <v>995</v>
      </c>
      <c r="K1368" s="1" t="s">
        <v>170</v>
      </c>
      <c r="L1368" s="1" t="s">
        <v>16</v>
      </c>
      <c r="M1368" s="1" t="s">
        <v>1413</v>
      </c>
      <c r="N1368" s="2">
        <v>37267</v>
      </c>
      <c r="O1368" s="1" t="s">
        <v>2742</v>
      </c>
      <c r="P1368" s="1">
        <v>436553</v>
      </c>
      <c r="Q1368" s="1">
        <v>558269</v>
      </c>
      <c r="R1368" s="1">
        <v>88</v>
      </c>
      <c r="S1368" s="1" t="s">
        <v>1163</v>
      </c>
      <c r="T1368" s="1" t="s">
        <v>2741</v>
      </c>
      <c r="U1368" s="1">
        <v>20</v>
      </c>
      <c r="V1368" s="1" t="s">
        <v>1194</v>
      </c>
      <c r="W1368" s="1">
        <v>5</v>
      </c>
      <c r="X1368" s="1">
        <v>10</v>
      </c>
      <c r="Y1368" s="1" t="s">
        <v>1256</v>
      </c>
      <c r="Z1368" s="1">
        <v>0</v>
      </c>
      <c r="AA1368" s="1">
        <v>0</v>
      </c>
      <c r="AB1368" s="1">
        <v>0</v>
      </c>
      <c r="AC1368" s="1">
        <v>0</v>
      </c>
      <c r="AD1368" s="1">
        <v>0</v>
      </c>
      <c r="AE1368" s="1">
        <v>0</v>
      </c>
      <c r="AF1368" s="1">
        <v>0</v>
      </c>
      <c r="AG1368" s="1">
        <v>0</v>
      </c>
      <c r="AH1368" s="1">
        <v>0</v>
      </c>
      <c r="AI1368" s="1">
        <v>0</v>
      </c>
      <c r="AJ1368" s="1">
        <v>0</v>
      </c>
      <c r="AK1368" s="1">
        <v>1</v>
      </c>
      <c r="AL1368" s="1">
        <v>0</v>
      </c>
      <c r="AM1368" s="1">
        <v>0</v>
      </c>
      <c r="AN1368" s="1">
        <v>0</v>
      </c>
      <c r="AO1368" s="1">
        <v>0</v>
      </c>
      <c r="AP1368" s="1">
        <v>0</v>
      </c>
      <c r="AQ1368" s="1" t="s">
        <v>1333</v>
      </c>
      <c r="AR1368" s="1">
        <v>0</v>
      </c>
      <c r="AT1368" s="1" t="s">
        <v>1620</v>
      </c>
      <c r="AV1368" s="1" t="s">
        <v>1387</v>
      </c>
      <c r="AW1368" s="1">
        <v>0</v>
      </c>
      <c r="AX1368" s="1">
        <v>0</v>
      </c>
      <c r="CI1368" s="2">
        <v>41411</v>
      </c>
    </row>
    <row r="1369" spans="1:88" ht="30" x14ac:dyDescent="0.25">
      <c r="A1369" s="1">
        <v>553</v>
      </c>
      <c r="B1369" s="1" t="s">
        <v>171</v>
      </c>
      <c r="G1369" s="5">
        <v>553.1</v>
      </c>
      <c r="H1369" s="1" t="s">
        <v>1426</v>
      </c>
      <c r="I1369" s="1" t="s">
        <v>16</v>
      </c>
      <c r="J1369" s="1" t="s">
        <v>70</v>
      </c>
      <c r="K1369" s="1" t="s">
        <v>47</v>
      </c>
      <c r="L1369" s="1" t="s">
        <v>16</v>
      </c>
      <c r="M1369" s="1" t="s">
        <v>1413</v>
      </c>
      <c r="N1369" s="2">
        <v>37319</v>
      </c>
      <c r="O1369" s="1" t="s">
        <v>2740</v>
      </c>
      <c r="P1369" s="1">
        <v>438444</v>
      </c>
      <c r="Q1369" s="1">
        <v>395581</v>
      </c>
      <c r="R1369" s="1">
        <v>111</v>
      </c>
      <c r="S1369" s="1" t="s">
        <v>1258</v>
      </c>
      <c r="T1369" s="1" t="s">
        <v>2739</v>
      </c>
      <c r="U1369" s="1">
        <v>5</v>
      </c>
      <c r="V1369" s="1" t="s">
        <v>1194</v>
      </c>
      <c r="W1369" s="1">
        <v>105</v>
      </c>
      <c r="X1369" s="1">
        <v>5</v>
      </c>
      <c r="Y1369" s="1" t="s">
        <v>1256</v>
      </c>
      <c r="Z1369" s="1">
        <v>1</v>
      </c>
      <c r="AA1369" s="1">
        <v>0</v>
      </c>
      <c r="AB1369" s="1">
        <v>0</v>
      </c>
      <c r="AC1369" s="1">
        <v>1</v>
      </c>
      <c r="AD1369" s="1">
        <v>0</v>
      </c>
      <c r="AE1369" s="1">
        <v>0</v>
      </c>
      <c r="AF1369" s="1">
        <v>0</v>
      </c>
      <c r="AG1369" s="1">
        <v>0</v>
      </c>
      <c r="AH1369" s="1">
        <v>0</v>
      </c>
      <c r="AI1369" s="1">
        <v>0</v>
      </c>
      <c r="AJ1369" s="1">
        <v>0</v>
      </c>
      <c r="AK1369" s="1">
        <v>1</v>
      </c>
      <c r="AL1369" s="1">
        <v>0</v>
      </c>
      <c r="AM1369" s="1">
        <v>0</v>
      </c>
      <c r="AN1369" s="1">
        <v>0</v>
      </c>
      <c r="AO1369" s="1">
        <v>0</v>
      </c>
      <c r="AP1369" s="1">
        <v>0</v>
      </c>
      <c r="AQ1369" s="1" t="s">
        <v>1251</v>
      </c>
      <c r="AR1369" s="1">
        <v>0</v>
      </c>
      <c r="AT1369" s="1" t="s">
        <v>16</v>
      </c>
      <c r="AU1369" s="1" t="s">
        <v>1206</v>
      </c>
      <c r="AV1369" s="1" t="s">
        <v>1452</v>
      </c>
      <c r="AW1369" s="1">
        <v>4</v>
      </c>
      <c r="AX1369" s="1">
        <v>4</v>
      </c>
      <c r="AY1369" s="1" t="s">
        <v>2738</v>
      </c>
      <c r="CI1369" s="2">
        <v>41411</v>
      </c>
    </row>
    <row r="1370" spans="1:88" ht="30" x14ac:dyDescent="0.25">
      <c r="A1370" s="1">
        <v>554</v>
      </c>
      <c r="B1370" s="1" t="s">
        <v>172</v>
      </c>
      <c r="G1370" s="5">
        <v>554.1</v>
      </c>
      <c r="H1370" s="1" t="s">
        <v>2210</v>
      </c>
      <c r="I1370" s="1" t="s">
        <v>16</v>
      </c>
      <c r="J1370" s="1" t="s">
        <v>70</v>
      </c>
      <c r="K1370" s="1" t="s">
        <v>47</v>
      </c>
      <c r="L1370" s="1" t="s">
        <v>16</v>
      </c>
      <c r="M1370" s="1" t="s">
        <v>1413</v>
      </c>
      <c r="N1370" s="2">
        <v>37340</v>
      </c>
      <c r="P1370" s="1">
        <v>435935</v>
      </c>
      <c r="Q1370" s="1">
        <v>401350</v>
      </c>
      <c r="R1370" s="1">
        <v>111</v>
      </c>
      <c r="S1370" s="1" t="s">
        <v>1336</v>
      </c>
      <c r="T1370" s="1" t="s">
        <v>2737</v>
      </c>
      <c r="U1370" s="1">
        <v>20</v>
      </c>
      <c r="V1370" s="1" t="s">
        <v>1529</v>
      </c>
      <c r="W1370" s="1">
        <v>137</v>
      </c>
      <c r="X1370" s="1">
        <v>5</v>
      </c>
      <c r="Y1370" s="1" t="s">
        <v>1529</v>
      </c>
      <c r="Z1370" s="1">
        <v>1</v>
      </c>
      <c r="AA1370" s="1">
        <v>0</v>
      </c>
      <c r="AB1370" s="1">
        <v>0</v>
      </c>
      <c r="AC1370" s="1">
        <v>1</v>
      </c>
      <c r="AD1370" s="1">
        <v>0</v>
      </c>
      <c r="AE1370" s="1">
        <v>0</v>
      </c>
      <c r="AF1370" s="1">
        <v>0</v>
      </c>
      <c r="AG1370" s="1">
        <v>0</v>
      </c>
      <c r="AH1370" s="1">
        <v>0</v>
      </c>
      <c r="AI1370" s="1">
        <v>0</v>
      </c>
      <c r="AJ1370" s="1">
        <v>0</v>
      </c>
      <c r="AK1370" s="1">
        <v>1</v>
      </c>
      <c r="AL1370" s="1">
        <v>0</v>
      </c>
      <c r="AM1370" s="1">
        <v>0</v>
      </c>
      <c r="AN1370" s="1">
        <v>0</v>
      </c>
      <c r="AO1370" s="1">
        <v>0</v>
      </c>
      <c r="AP1370" s="1">
        <v>0</v>
      </c>
      <c r="AQ1370" s="1" t="s">
        <v>1251</v>
      </c>
      <c r="AR1370" s="1">
        <v>0</v>
      </c>
      <c r="AT1370" s="1" t="s">
        <v>16</v>
      </c>
      <c r="AU1370" s="1" t="s">
        <v>1206</v>
      </c>
      <c r="AV1370" s="1" t="s">
        <v>1452</v>
      </c>
      <c r="AW1370" s="1">
        <v>4</v>
      </c>
      <c r="AX1370" s="1">
        <v>4</v>
      </c>
      <c r="CI1370" s="2">
        <v>41411</v>
      </c>
    </row>
    <row r="1371" spans="1:88" ht="30" x14ac:dyDescent="0.25">
      <c r="A1371" s="1">
        <v>555</v>
      </c>
      <c r="B1371" s="1" t="s">
        <v>173</v>
      </c>
      <c r="G1371" s="5">
        <v>555.1</v>
      </c>
      <c r="H1371" s="1" t="s">
        <v>1953</v>
      </c>
      <c r="I1371" s="1" t="s">
        <v>16</v>
      </c>
      <c r="J1371" s="1" t="s">
        <v>70</v>
      </c>
      <c r="K1371" s="1" t="s">
        <v>47</v>
      </c>
      <c r="L1371" s="1" t="s">
        <v>16</v>
      </c>
      <c r="M1371" s="1" t="s">
        <v>1413</v>
      </c>
      <c r="N1371" s="2">
        <v>37340</v>
      </c>
      <c r="P1371" s="1">
        <v>438707</v>
      </c>
      <c r="Q1371" s="1">
        <v>395497</v>
      </c>
      <c r="R1371" s="1">
        <v>111</v>
      </c>
      <c r="S1371" s="1" t="s">
        <v>1258</v>
      </c>
      <c r="T1371" s="1" t="s">
        <v>2736</v>
      </c>
      <c r="U1371" s="1">
        <v>20</v>
      </c>
      <c r="V1371" s="1" t="s">
        <v>1529</v>
      </c>
      <c r="W1371" s="1">
        <v>93</v>
      </c>
      <c r="X1371" s="1">
        <v>1</v>
      </c>
      <c r="Y1371" s="1" t="s">
        <v>1256</v>
      </c>
      <c r="Z1371" s="1">
        <v>1</v>
      </c>
      <c r="AA1371" s="1">
        <v>0</v>
      </c>
      <c r="AB1371" s="1">
        <v>0</v>
      </c>
      <c r="AC1371" s="1">
        <v>1</v>
      </c>
      <c r="AD1371" s="1">
        <v>0</v>
      </c>
      <c r="AE1371" s="1">
        <v>0</v>
      </c>
      <c r="AF1371" s="1">
        <v>0</v>
      </c>
      <c r="AG1371" s="1">
        <v>0</v>
      </c>
      <c r="AH1371" s="1">
        <v>0</v>
      </c>
      <c r="AI1371" s="1">
        <v>0</v>
      </c>
      <c r="AJ1371" s="1">
        <v>0</v>
      </c>
      <c r="AK1371" s="1">
        <v>1</v>
      </c>
      <c r="AL1371" s="1">
        <v>0</v>
      </c>
      <c r="AM1371" s="1">
        <v>0</v>
      </c>
      <c r="AN1371" s="1">
        <v>0</v>
      </c>
      <c r="AO1371" s="1">
        <v>0</v>
      </c>
      <c r="AP1371" s="1">
        <v>0</v>
      </c>
      <c r="AQ1371" s="1" t="s">
        <v>1251</v>
      </c>
      <c r="AR1371" s="1">
        <v>0</v>
      </c>
      <c r="AT1371" s="1" t="s">
        <v>16</v>
      </c>
      <c r="AU1371" s="1" t="s">
        <v>1206</v>
      </c>
      <c r="AV1371" s="1" t="s">
        <v>1452</v>
      </c>
      <c r="AW1371" s="1">
        <v>4</v>
      </c>
      <c r="AX1371" s="1">
        <v>4</v>
      </c>
      <c r="CI1371" s="2">
        <v>41411</v>
      </c>
    </row>
    <row r="1372" spans="1:88" ht="30" x14ac:dyDescent="0.25">
      <c r="A1372" s="1">
        <v>556</v>
      </c>
      <c r="B1372" s="1" t="s">
        <v>174</v>
      </c>
      <c r="G1372" s="5">
        <v>556.1</v>
      </c>
      <c r="H1372" s="1" t="s">
        <v>1314</v>
      </c>
      <c r="I1372" s="1" t="s">
        <v>16</v>
      </c>
      <c r="J1372" s="1" t="s">
        <v>1261</v>
      </c>
      <c r="K1372" s="1" t="s">
        <v>108</v>
      </c>
      <c r="L1372" s="1" t="s">
        <v>16</v>
      </c>
      <c r="M1372" s="1" t="s">
        <v>1413</v>
      </c>
      <c r="N1372" s="2">
        <v>37358</v>
      </c>
      <c r="P1372" s="1">
        <v>438734</v>
      </c>
      <c r="Q1372" s="1">
        <v>320112</v>
      </c>
      <c r="R1372" s="1">
        <v>128</v>
      </c>
      <c r="S1372" s="1" t="s">
        <v>1258</v>
      </c>
      <c r="T1372" s="1" t="s">
        <v>2735</v>
      </c>
      <c r="U1372" s="1">
        <v>20</v>
      </c>
      <c r="V1372" s="1" t="s">
        <v>1529</v>
      </c>
      <c r="W1372" s="1">
        <v>95</v>
      </c>
      <c r="X1372" s="1">
        <v>5</v>
      </c>
      <c r="Y1372" s="1" t="s">
        <v>1256</v>
      </c>
      <c r="Z1372" s="1">
        <v>1</v>
      </c>
      <c r="AA1372" s="1">
        <v>1</v>
      </c>
      <c r="AB1372" s="1">
        <v>0</v>
      </c>
      <c r="AC1372" s="1">
        <v>0</v>
      </c>
      <c r="AD1372" s="1">
        <v>0</v>
      </c>
      <c r="AE1372" s="1">
        <v>0</v>
      </c>
      <c r="AF1372" s="1">
        <v>0</v>
      </c>
      <c r="AG1372" s="1">
        <v>0</v>
      </c>
      <c r="AH1372" s="1">
        <v>0</v>
      </c>
      <c r="AI1372" s="1">
        <v>1</v>
      </c>
      <c r="AJ1372" s="1">
        <v>0</v>
      </c>
      <c r="AK1372" s="1">
        <v>0</v>
      </c>
      <c r="AL1372" s="1">
        <v>0</v>
      </c>
      <c r="AM1372" s="1">
        <v>0</v>
      </c>
      <c r="AN1372" s="1">
        <v>0</v>
      </c>
      <c r="AO1372" s="1">
        <v>0</v>
      </c>
      <c r="AP1372" s="1">
        <v>0</v>
      </c>
      <c r="AQ1372" s="1" t="s">
        <v>1465</v>
      </c>
      <c r="AR1372" s="1">
        <v>0</v>
      </c>
      <c r="AT1372" s="1" t="s">
        <v>16</v>
      </c>
      <c r="AU1372" s="1" t="s">
        <v>1206</v>
      </c>
      <c r="AV1372" s="1" t="s">
        <v>1332</v>
      </c>
      <c r="AW1372" s="1">
        <v>2</v>
      </c>
      <c r="AX1372" s="1">
        <v>2</v>
      </c>
      <c r="AZ1372" s="1" t="s">
        <v>1065</v>
      </c>
      <c r="BB1372" s="1" t="s">
        <v>1543</v>
      </c>
      <c r="BD1372" s="1" t="s">
        <v>108</v>
      </c>
      <c r="BE1372" s="1" t="s">
        <v>1332</v>
      </c>
      <c r="BF1372" s="3">
        <v>2</v>
      </c>
      <c r="BG1372" s="1" t="s">
        <v>108</v>
      </c>
      <c r="BH1372" s="1" t="s">
        <v>1135</v>
      </c>
      <c r="BI1372" s="1" t="s">
        <v>1173</v>
      </c>
      <c r="BJ1372" s="1" t="s">
        <v>1172</v>
      </c>
      <c r="BK1372" s="1" t="s">
        <v>1267</v>
      </c>
      <c r="BL1372" s="1" t="s">
        <v>1108</v>
      </c>
      <c r="BM1372" s="1" t="s">
        <v>1107</v>
      </c>
      <c r="BN1372" s="1">
        <v>1</v>
      </c>
      <c r="BU1372" s="1" t="s">
        <v>1106</v>
      </c>
      <c r="BW1372" s="1" t="s">
        <v>1106</v>
      </c>
      <c r="BX1372" s="1" t="s">
        <v>1383</v>
      </c>
      <c r="BY1372" s="1" t="s">
        <v>1383</v>
      </c>
      <c r="BZ1372" s="1" t="s">
        <v>1383</v>
      </c>
      <c r="CA1372" s="1" t="s">
        <v>1383</v>
      </c>
      <c r="CB1372" s="1" t="s">
        <v>1383</v>
      </c>
      <c r="CC1372" s="1" t="s">
        <v>1106</v>
      </c>
      <c r="CD1372" s="1" t="s">
        <v>1383</v>
      </c>
      <c r="CE1372" s="1" t="s">
        <v>1383</v>
      </c>
      <c r="CF1372" s="1" t="s">
        <v>1383</v>
      </c>
      <c r="CG1372" s="1" t="s">
        <v>1383</v>
      </c>
      <c r="CH1372" s="1" t="s">
        <v>1383</v>
      </c>
      <c r="CI1372" s="2">
        <v>41411</v>
      </c>
      <c r="CJ1372" s="2">
        <v>39884</v>
      </c>
    </row>
    <row r="1373" spans="1:88" ht="30" x14ac:dyDescent="0.25">
      <c r="A1373" s="1">
        <v>557</v>
      </c>
      <c r="B1373" s="1" t="s">
        <v>175</v>
      </c>
      <c r="G1373" s="5">
        <v>557.1</v>
      </c>
      <c r="H1373" s="1" t="s">
        <v>1515</v>
      </c>
      <c r="I1373" s="1" t="s">
        <v>16</v>
      </c>
      <c r="J1373" s="1" t="s">
        <v>70</v>
      </c>
      <c r="K1373" s="1" t="s">
        <v>47</v>
      </c>
      <c r="L1373" s="1" t="s">
        <v>16</v>
      </c>
      <c r="M1373" s="1" t="s">
        <v>1413</v>
      </c>
      <c r="N1373" s="2">
        <v>37358</v>
      </c>
      <c r="O1373" s="1" t="s">
        <v>2734</v>
      </c>
      <c r="P1373" s="1">
        <v>433697</v>
      </c>
      <c r="Q1373" s="1">
        <v>399174</v>
      </c>
      <c r="R1373" s="1">
        <v>110</v>
      </c>
      <c r="S1373" s="1" t="s">
        <v>1258</v>
      </c>
      <c r="T1373" s="1" t="s">
        <v>2733</v>
      </c>
      <c r="U1373" s="1">
        <v>20</v>
      </c>
      <c r="V1373" s="1" t="s">
        <v>1194</v>
      </c>
      <c r="W1373" s="1">
        <v>0</v>
      </c>
      <c r="X1373" s="1">
        <v>20</v>
      </c>
      <c r="Z1373" s="1">
        <v>1</v>
      </c>
      <c r="AA1373" s="1">
        <v>0</v>
      </c>
      <c r="AB1373" s="1">
        <v>0</v>
      </c>
      <c r="AC1373" s="1">
        <v>1</v>
      </c>
      <c r="AD1373" s="1">
        <v>0</v>
      </c>
      <c r="AE1373" s="1">
        <v>0</v>
      </c>
      <c r="AF1373" s="1">
        <v>0</v>
      </c>
      <c r="AG1373" s="1">
        <v>0</v>
      </c>
      <c r="AH1373" s="1">
        <v>0</v>
      </c>
      <c r="AI1373" s="1">
        <v>0</v>
      </c>
      <c r="AJ1373" s="1">
        <v>0</v>
      </c>
      <c r="AK1373" s="1">
        <v>1</v>
      </c>
      <c r="AL1373" s="1">
        <v>0</v>
      </c>
      <c r="AM1373" s="1">
        <v>0</v>
      </c>
      <c r="AN1373" s="1">
        <v>0</v>
      </c>
      <c r="AO1373" s="1">
        <v>0</v>
      </c>
      <c r="AP1373" s="1">
        <v>0</v>
      </c>
      <c r="AQ1373" s="1" t="s">
        <v>1251</v>
      </c>
      <c r="AR1373" s="1">
        <v>0</v>
      </c>
      <c r="AT1373" s="1" t="s">
        <v>16</v>
      </c>
      <c r="AU1373" s="1" t="s">
        <v>1206</v>
      </c>
      <c r="AV1373" s="1" t="s">
        <v>1452</v>
      </c>
      <c r="AW1373" s="1">
        <v>4</v>
      </c>
      <c r="AX1373" s="1">
        <v>4</v>
      </c>
      <c r="CI1373" s="2">
        <v>41411</v>
      </c>
    </row>
    <row r="1374" spans="1:88" ht="30" x14ac:dyDescent="0.25">
      <c r="A1374" s="1">
        <v>558</v>
      </c>
      <c r="B1374" s="1" t="s">
        <v>176</v>
      </c>
      <c r="G1374" s="5">
        <v>558.29999999999995</v>
      </c>
      <c r="H1374" s="1" t="s">
        <v>2403</v>
      </c>
      <c r="I1374" s="1" t="s">
        <v>16</v>
      </c>
      <c r="J1374" s="1" t="s">
        <v>980</v>
      </c>
      <c r="K1374" s="1" t="s">
        <v>95</v>
      </c>
      <c r="L1374" s="1" t="s">
        <v>16</v>
      </c>
      <c r="M1374" s="1" t="s">
        <v>1413</v>
      </c>
      <c r="N1374" s="2">
        <v>37358</v>
      </c>
      <c r="O1374" s="1" t="s">
        <v>2728</v>
      </c>
      <c r="P1374" s="1">
        <v>266825</v>
      </c>
      <c r="Q1374" s="1">
        <v>668239</v>
      </c>
      <c r="R1374" s="1">
        <v>64</v>
      </c>
      <c r="S1374" s="1" t="s">
        <v>1116</v>
      </c>
      <c r="T1374" s="1" t="s">
        <v>2727</v>
      </c>
      <c r="U1374" s="1">
        <v>3</v>
      </c>
      <c r="V1374" s="1" t="s">
        <v>1207</v>
      </c>
      <c r="W1374" s="1">
        <v>90</v>
      </c>
      <c r="X1374" s="1">
        <v>5</v>
      </c>
      <c r="Y1374" s="1" t="s">
        <v>1256</v>
      </c>
      <c r="Z1374" s="1">
        <v>1</v>
      </c>
      <c r="AA1374" s="1">
        <v>0</v>
      </c>
      <c r="AB1374" s="1">
        <v>0</v>
      </c>
      <c r="AC1374" s="1">
        <v>0</v>
      </c>
      <c r="AD1374" s="1">
        <v>0</v>
      </c>
      <c r="AE1374" s="1">
        <v>0</v>
      </c>
      <c r="AF1374" s="1">
        <v>0</v>
      </c>
      <c r="AG1374" s="1">
        <v>0</v>
      </c>
      <c r="AH1374" s="1">
        <v>0</v>
      </c>
      <c r="AI1374" s="1">
        <v>0</v>
      </c>
      <c r="AJ1374" s="1">
        <v>0</v>
      </c>
      <c r="AK1374" s="1">
        <v>1</v>
      </c>
      <c r="AL1374" s="1">
        <v>0</v>
      </c>
      <c r="AM1374" s="1">
        <v>0</v>
      </c>
      <c r="AN1374" s="1">
        <v>0</v>
      </c>
      <c r="AO1374" s="1">
        <v>0</v>
      </c>
      <c r="AP1374" s="1">
        <v>0</v>
      </c>
      <c r="AQ1374" s="1" t="s">
        <v>1333</v>
      </c>
      <c r="AR1374" s="1">
        <v>0</v>
      </c>
      <c r="AT1374" s="1" t="s">
        <v>1620</v>
      </c>
      <c r="AV1374" s="1" t="s">
        <v>1387</v>
      </c>
      <c r="AW1374" s="1">
        <v>0</v>
      </c>
      <c r="AX1374" s="1">
        <v>0</v>
      </c>
      <c r="CI1374" s="2">
        <v>41411</v>
      </c>
    </row>
    <row r="1375" spans="1:88" ht="30" x14ac:dyDescent="0.25">
      <c r="A1375" s="1">
        <v>558</v>
      </c>
      <c r="B1375" s="1" t="s">
        <v>176</v>
      </c>
      <c r="G1375" s="5">
        <v>558.20000000000005</v>
      </c>
      <c r="H1375" s="1" t="s">
        <v>1881</v>
      </c>
      <c r="I1375" s="1" t="s">
        <v>16</v>
      </c>
      <c r="J1375" s="1" t="s">
        <v>980</v>
      </c>
      <c r="K1375" s="1" t="s">
        <v>95</v>
      </c>
      <c r="L1375" s="1" t="s">
        <v>16</v>
      </c>
      <c r="M1375" s="1" t="s">
        <v>1413</v>
      </c>
      <c r="N1375" s="2">
        <v>37358</v>
      </c>
      <c r="O1375" s="1" t="s">
        <v>2730</v>
      </c>
      <c r="P1375" s="1">
        <v>266637</v>
      </c>
      <c r="Q1375" s="1">
        <v>668349</v>
      </c>
      <c r="R1375" s="1">
        <v>64</v>
      </c>
      <c r="S1375" s="1" t="s">
        <v>1116</v>
      </c>
      <c r="T1375" s="1" t="s">
        <v>2729</v>
      </c>
      <c r="U1375" s="1">
        <v>3</v>
      </c>
      <c r="V1375" s="1" t="s">
        <v>1207</v>
      </c>
      <c r="W1375" s="1">
        <v>90</v>
      </c>
      <c r="X1375" s="1">
        <v>5</v>
      </c>
      <c r="Y1375" s="1" t="s">
        <v>1256</v>
      </c>
      <c r="Z1375" s="1">
        <v>1</v>
      </c>
      <c r="AA1375" s="1">
        <v>0</v>
      </c>
      <c r="AB1375" s="1">
        <v>0</v>
      </c>
      <c r="AC1375" s="1">
        <v>0</v>
      </c>
      <c r="AD1375" s="1">
        <v>0</v>
      </c>
      <c r="AE1375" s="1">
        <v>0</v>
      </c>
      <c r="AF1375" s="1">
        <v>0</v>
      </c>
      <c r="AG1375" s="1">
        <v>0</v>
      </c>
      <c r="AH1375" s="1">
        <v>0</v>
      </c>
      <c r="AI1375" s="1">
        <v>0</v>
      </c>
      <c r="AJ1375" s="1">
        <v>0</v>
      </c>
      <c r="AK1375" s="1">
        <v>1</v>
      </c>
      <c r="AL1375" s="1">
        <v>0</v>
      </c>
      <c r="AM1375" s="1">
        <v>0</v>
      </c>
      <c r="AN1375" s="1">
        <v>0</v>
      </c>
      <c r="AO1375" s="1">
        <v>0</v>
      </c>
      <c r="AP1375" s="1">
        <v>0</v>
      </c>
      <c r="AQ1375" s="1" t="s">
        <v>1333</v>
      </c>
      <c r="AR1375" s="1">
        <v>0</v>
      </c>
      <c r="AT1375" s="1" t="s">
        <v>1620</v>
      </c>
      <c r="AV1375" s="1" t="s">
        <v>1387</v>
      </c>
      <c r="AW1375" s="1">
        <v>0</v>
      </c>
      <c r="AX1375" s="1">
        <v>0</v>
      </c>
      <c r="CI1375" s="2">
        <v>41411</v>
      </c>
    </row>
    <row r="1376" spans="1:88" ht="30" x14ac:dyDescent="0.25">
      <c r="A1376" s="1">
        <v>558</v>
      </c>
      <c r="B1376" s="1" t="s">
        <v>176</v>
      </c>
      <c r="G1376" s="5">
        <v>558.1</v>
      </c>
      <c r="H1376" s="1" t="s">
        <v>1878</v>
      </c>
      <c r="I1376" s="1" t="s">
        <v>16</v>
      </c>
      <c r="J1376" s="1" t="s">
        <v>980</v>
      </c>
      <c r="K1376" s="1" t="s">
        <v>95</v>
      </c>
      <c r="L1376" s="1" t="s">
        <v>16</v>
      </c>
      <c r="M1376" s="1" t="s">
        <v>1413</v>
      </c>
      <c r="N1376" s="2">
        <v>37358</v>
      </c>
      <c r="O1376" s="1" t="s">
        <v>2732</v>
      </c>
      <c r="P1376" s="1">
        <v>266609</v>
      </c>
      <c r="Q1376" s="1">
        <v>668349</v>
      </c>
      <c r="R1376" s="1">
        <v>64</v>
      </c>
      <c r="S1376" s="1" t="s">
        <v>1116</v>
      </c>
      <c r="T1376" s="1" t="s">
        <v>2731</v>
      </c>
      <c r="U1376" s="1">
        <v>3</v>
      </c>
      <c r="V1376" s="1" t="s">
        <v>1207</v>
      </c>
      <c r="W1376" s="1">
        <v>90</v>
      </c>
      <c r="X1376" s="1">
        <v>5</v>
      </c>
      <c r="Y1376" s="1" t="s">
        <v>1256</v>
      </c>
      <c r="Z1376" s="1">
        <v>1</v>
      </c>
      <c r="AA1376" s="1">
        <v>0</v>
      </c>
      <c r="AB1376" s="1">
        <v>0</v>
      </c>
      <c r="AC1376" s="1">
        <v>0</v>
      </c>
      <c r="AD1376" s="1">
        <v>0</v>
      </c>
      <c r="AE1376" s="1">
        <v>0</v>
      </c>
      <c r="AF1376" s="1">
        <v>0</v>
      </c>
      <c r="AG1376" s="1">
        <v>0</v>
      </c>
      <c r="AH1376" s="1">
        <v>0</v>
      </c>
      <c r="AI1376" s="1">
        <v>0</v>
      </c>
      <c r="AJ1376" s="1">
        <v>0</v>
      </c>
      <c r="AK1376" s="1">
        <v>1</v>
      </c>
      <c r="AL1376" s="1">
        <v>0</v>
      </c>
      <c r="AM1376" s="1">
        <v>0</v>
      </c>
      <c r="AN1376" s="1">
        <v>0</v>
      </c>
      <c r="AO1376" s="1">
        <v>0</v>
      </c>
      <c r="AP1376" s="1">
        <v>0</v>
      </c>
      <c r="AQ1376" s="1" t="s">
        <v>1333</v>
      </c>
      <c r="AR1376" s="1">
        <v>0</v>
      </c>
      <c r="AT1376" s="1" t="s">
        <v>1620</v>
      </c>
      <c r="AV1376" s="1" t="s">
        <v>1387</v>
      </c>
      <c r="AW1376" s="1">
        <v>0</v>
      </c>
      <c r="AX1376" s="1">
        <v>0</v>
      </c>
      <c r="CI1376" s="2">
        <v>41411</v>
      </c>
    </row>
    <row r="1377" spans="1:88" ht="30" x14ac:dyDescent="0.25">
      <c r="A1377" s="1">
        <v>559</v>
      </c>
      <c r="B1377" s="1" t="s">
        <v>177</v>
      </c>
      <c r="G1377" s="5">
        <v>559.1</v>
      </c>
      <c r="H1377" s="1" t="s">
        <v>2726</v>
      </c>
      <c r="I1377" s="1" t="s">
        <v>16</v>
      </c>
      <c r="J1377" s="1" t="s">
        <v>70</v>
      </c>
      <c r="K1377" s="1" t="s">
        <v>100</v>
      </c>
      <c r="L1377" s="1" t="s">
        <v>16</v>
      </c>
      <c r="M1377" s="1" t="s">
        <v>2433</v>
      </c>
      <c r="N1377" s="2">
        <v>37358</v>
      </c>
      <c r="P1377" s="1">
        <v>427800</v>
      </c>
      <c r="Q1377" s="1">
        <v>417300</v>
      </c>
      <c r="R1377" s="1">
        <v>110</v>
      </c>
      <c r="S1377" s="1" t="s">
        <v>1336</v>
      </c>
      <c r="T1377" s="1" t="s">
        <v>2724</v>
      </c>
      <c r="U1377" s="1">
        <v>200</v>
      </c>
      <c r="W1377" s="1">
        <v>0</v>
      </c>
      <c r="X1377" s="1">
        <v>20</v>
      </c>
      <c r="Z1377" s="1">
        <v>1</v>
      </c>
      <c r="AA1377" s="1">
        <v>0</v>
      </c>
      <c r="AB1377" s="1">
        <v>0</v>
      </c>
      <c r="AC1377" s="1">
        <v>0</v>
      </c>
      <c r="AD1377" s="1">
        <v>0</v>
      </c>
      <c r="AE1377" s="1">
        <v>0</v>
      </c>
      <c r="AF1377" s="1">
        <v>0</v>
      </c>
      <c r="AG1377" s="1">
        <v>0</v>
      </c>
      <c r="AH1377" s="1">
        <v>0</v>
      </c>
      <c r="AI1377" s="1">
        <v>0</v>
      </c>
      <c r="AJ1377" s="1">
        <v>0</v>
      </c>
      <c r="AK1377" s="1">
        <v>1</v>
      </c>
      <c r="AL1377" s="1">
        <v>0</v>
      </c>
      <c r="AM1377" s="1">
        <v>0</v>
      </c>
      <c r="AN1377" s="1">
        <v>0</v>
      </c>
      <c r="AO1377" s="1">
        <v>0</v>
      </c>
      <c r="AP1377" s="1">
        <v>0</v>
      </c>
      <c r="AQ1377" s="1" t="s">
        <v>1333</v>
      </c>
      <c r="AR1377" s="1">
        <v>0</v>
      </c>
      <c r="AT1377" s="1" t="s">
        <v>16</v>
      </c>
      <c r="AU1377" s="1" t="s">
        <v>1206</v>
      </c>
      <c r="AV1377" s="1" t="s">
        <v>1019</v>
      </c>
      <c r="AW1377" s="1">
        <v>12</v>
      </c>
      <c r="AX1377" s="1">
        <v>12</v>
      </c>
      <c r="CI1377" s="2">
        <v>41411</v>
      </c>
    </row>
    <row r="1378" spans="1:88" ht="30" x14ac:dyDescent="0.25">
      <c r="A1378" s="1">
        <v>559</v>
      </c>
      <c r="B1378" s="1" t="s">
        <v>177</v>
      </c>
      <c r="G1378" s="5">
        <v>559.20000000000005</v>
      </c>
      <c r="H1378" s="1" t="s">
        <v>2725</v>
      </c>
      <c r="I1378" s="1" t="s">
        <v>16</v>
      </c>
      <c r="J1378" s="1" t="s">
        <v>70</v>
      </c>
      <c r="K1378" s="1" t="s">
        <v>100</v>
      </c>
      <c r="L1378" s="1" t="s">
        <v>16</v>
      </c>
      <c r="M1378" s="1" t="s">
        <v>2433</v>
      </c>
      <c r="N1378" s="2">
        <v>37358</v>
      </c>
      <c r="P1378" s="1">
        <v>427800</v>
      </c>
      <c r="Q1378" s="1">
        <v>417300</v>
      </c>
      <c r="R1378" s="1">
        <v>110</v>
      </c>
      <c r="S1378" s="1" t="s">
        <v>1336</v>
      </c>
      <c r="T1378" s="1" t="s">
        <v>2724</v>
      </c>
      <c r="U1378" s="1">
        <v>200</v>
      </c>
      <c r="W1378" s="1">
        <v>0</v>
      </c>
      <c r="X1378" s="1">
        <v>20</v>
      </c>
      <c r="Z1378" s="1">
        <v>1</v>
      </c>
      <c r="AA1378" s="1">
        <v>0</v>
      </c>
      <c r="AB1378" s="1">
        <v>0</v>
      </c>
      <c r="AC1378" s="1">
        <v>0</v>
      </c>
      <c r="AD1378" s="1">
        <v>0</v>
      </c>
      <c r="AE1378" s="1">
        <v>0</v>
      </c>
      <c r="AF1378" s="1">
        <v>0</v>
      </c>
      <c r="AG1378" s="1">
        <v>0</v>
      </c>
      <c r="AH1378" s="1">
        <v>0</v>
      </c>
      <c r="AI1378" s="1">
        <v>0</v>
      </c>
      <c r="AJ1378" s="1">
        <v>0</v>
      </c>
      <c r="AK1378" s="1">
        <v>1</v>
      </c>
      <c r="AL1378" s="1">
        <v>0</v>
      </c>
      <c r="AM1378" s="1">
        <v>0</v>
      </c>
      <c r="AN1378" s="1">
        <v>0</v>
      </c>
      <c r="AO1378" s="1">
        <v>0</v>
      </c>
      <c r="AP1378" s="1">
        <v>0</v>
      </c>
      <c r="AQ1378" s="1" t="s">
        <v>1333</v>
      </c>
      <c r="AR1378" s="1">
        <v>0</v>
      </c>
      <c r="AT1378" s="1" t="s">
        <v>16</v>
      </c>
      <c r="AU1378" s="1" t="s">
        <v>1206</v>
      </c>
      <c r="AV1378" s="1" t="s">
        <v>1019</v>
      </c>
      <c r="AW1378" s="1">
        <v>12</v>
      </c>
      <c r="AX1378" s="1">
        <v>0</v>
      </c>
      <c r="CI1378" s="2">
        <v>41411</v>
      </c>
    </row>
    <row r="1379" spans="1:88" ht="30" x14ac:dyDescent="0.25">
      <c r="A1379" s="1">
        <v>560</v>
      </c>
      <c r="B1379" s="1" t="s">
        <v>178</v>
      </c>
      <c r="G1379" s="5">
        <v>560.1</v>
      </c>
      <c r="H1379" s="1" t="s">
        <v>2722</v>
      </c>
      <c r="I1379" s="1" t="s">
        <v>16</v>
      </c>
      <c r="J1379" s="1" t="s">
        <v>995</v>
      </c>
      <c r="K1379" s="1" t="s">
        <v>117</v>
      </c>
      <c r="L1379" s="1" t="s">
        <v>16</v>
      </c>
      <c r="M1379" s="1" t="s">
        <v>1413</v>
      </c>
      <c r="N1379" s="2">
        <v>37376</v>
      </c>
      <c r="P1379" s="1">
        <v>416127</v>
      </c>
      <c r="Q1379" s="1">
        <v>535320</v>
      </c>
      <c r="R1379" s="1">
        <v>92</v>
      </c>
      <c r="S1379" s="1" t="s">
        <v>1163</v>
      </c>
      <c r="T1379" s="1" t="s">
        <v>2723</v>
      </c>
      <c r="U1379" s="1">
        <v>20</v>
      </c>
      <c r="V1379" s="1" t="s">
        <v>1207</v>
      </c>
      <c r="W1379" s="1">
        <v>0</v>
      </c>
      <c r="X1379" s="1">
        <v>20</v>
      </c>
      <c r="Z1379" s="1">
        <v>1</v>
      </c>
      <c r="AA1379" s="1">
        <v>0</v>
      </c>
      <c r="AB1379" s="1">
        <v>0</v>
      </c>
      <c r="AC1379" s="1">
        <v>1</v>
      </c>
      <c r="AD1379" s="1">
        <v>0</v>
      </c>
      <c r="AE1379" s="1">
        <v>0</v>
      </c>
      <c r="AF1379" s="1">
        <v>0</v>
      </c>
      <c r="AG1379" s="1">
        <v>0</v>
      </c>
      <c r="AH1379" s="1">
        <v>0</v>
      </c>
      <c r="AI1379" s="1">
        <v>0</v>
      </c>
      <c r="AJ1379" s="1">
        <v>0</v>
      </c>
      <c r="AK1379" s="1">
        <v>1</v>
      </c>
      <c r="AL1379" s="1">
        <v>0</v>
      </c>
      <c r="AM1379" s="1">
        <v>0</v>
      </c>
      <c r="AN1379" s="1">
        <v>0</v>
      </c>
      <c r="AO1379" s="1">
        <v>0</v>
      </c>
      <c r="AP1379" s="1">
        <v>0</v>
      </c>
      <c r="AQ1379" s="1" t="s">
        <v>1251</v>
      </c>
      <c r="AR1379" s="1">
        <v>0</v>
      </c>
      <c r="AT1379" s="1" t="s">
        <v>16</v>
      </c>
      <c r="AU1379" s="1" t="s">
        <v>1162</v>
      </c>
      <c r="AV1379" s="1" t="s">
        <v>1019</v>
      </c>
      <c r="AW1379" s="1">
        <v>12</v>
      </c>
      <c r="AX1379" s="1">
        <v>12</v>
      </c>
      <c r="CI1379" s="2">
        <v>41411</v>
      </c>
    </row>
    <row r="1380" spans="1:88" ht="45" x14ac:dyDescent="0.25">
      <c r="A1380" s="1">
        <v>561</v>
      </c>
      <c r="B1380" s="1" t="s">
        <v>179</v>
      </c>
      <c r="G1380" s="5">
        <v>561.1</v>
      </c>
      <c r="H1380" s="1" t="s">
        <v>2722</v>
      </c>
      <c r="I1380" s="1" t="s">
        <v>16</v>
      </c>
      <c r="J1380" s="1" t="s">
        <v>995</v>
      </c>
      <c r="K1380" s="1" t="s">
        <v>117</v>
      </c>
      <c r="L1380" s="1" t="s">
        <v>16</v>
      </c>
      <c r="M1380" s="1" t="s">
        <v>1413</v>
      </c>
      <c r="N1380" s="2">
        <v>37376</v>
      </c>
      <c r="P1380" s="1">
        <v>416282</v>
      </c>
      <c r="Q1380" s="1">
        <v>536125</v>
      </c>
      <c r="R1380" s="1">
        <v>92</v>
      </c>
      <c r="S1380" s="1" t="s">
        <v>1163</v>
      </c>
      <c r="T1380" s="1" t="s">
        <v>2721</v>
      </c>
      <c r="U1380" s="1">
        <v>5</v>
      </c>
      <c r="V1380" s="1" t="s">
        <v>1022</v>
      </c>
      <c r="W1380" s="1">
        <v>0</v>
      </c>
      <c r="X1380" s="1">
        <v>20</v>
      </c>
      <c r="Z1380" s="1">
        <v>1</v>
      </c>
      <c r="AA1380" s="1">
        <v>0</v>
      </c>
      <c r="AB1380" s="1">
        <v>0</v>
      </c>
      <c r="AC1380" s="1">
        <v>1</v>
      </c>
      <c r="AD1380" s="1">
        <v>0</v>
      </c>
      <c r="AE1380" s="1">
        <v>0</v>
      </c>
      <c r="AF1380" s="1">
        <v>0</v>
      </c>
      <c r="AG1380" s="1">
        <v>0</v>
      </c>
      <c r="AH1380" s="1">
        <v>0</v>
      </c>
      <c r="AI1380" s="1">
        <v>0</v>
      </c>
      <c r="AJ1380" s="1">
        <v>0</v>
      </c>
      <c r="AK1380" s="1">
        <v>1</v>
      </c>
      <c r="AL1380" s="1">
        <v>0</v>
      </c>
      <c r="AM1380" s="1">
        <v>0</v>
      </c>
      <c r="AN1380" s="1">
        <v>0</v>
      </c>
      <c r="AO1380" s="1">
        <v>0</v>
      </c>
      <c r="AP1380" s="1">
        <v>0</v>
      </c>
      <c r="AQ1380" s="1" t="s">
        <v>1251</v>
      </c>
      <c r="AR1380" s="1">
        <v>0</v>
      </c>
      <c r="AT1380" s="1" t="s">
        <v>16</v>
      </c>
      <c r="AU1380" s="1" t="s">
        <v>1162</v>
      </c>
      <c r="AV1380" s="1" t="s">
        <v>1019</v>
      </c>
      <c r="AW1380" s="1">
        <v>12</v>
      </c>
      <c r="AX1380" s="1">
        <v>12</v>
      </c>
      <c r="CI1380" s="2">
        <v>41411</v>
      </c>
    </row>
    <row r="1381" spans="1:88" ht="30" x14ac:dyDescent="0.25">
      <c r="A1381" s="1">
        <v>562</v>
      </c>
      <c r="B1381" s="1" t="s">
        <v>180</v>
      </c>
      <c r="G1381" s="5">
        <v>562.1</v>
      </c>
      <c r="H1381" s="1" t="s">
        <v>2720</v>
      </c>
      <c r="I1381" s="1" t="s">
        <v>16</v>
      </c>
      <c r="J1381" s="1" t="s">
        <v>995</v>
      </c>
      <c r="K1381" s="1" t="s">
        <v>117</v>
      </c>
      <c r="L1381" s="1" t="s">
        <v>16</v>
      </c>
      <c r="M1381" s="1" t="s">
        <v>1413</v>
      </c>
      <c r="N1381" s="2">
        <v>37376</v>
      </c>
      <c r="P1381" s="1">
        <v>417200</v>
      </c>
      <c r="Q1381" s="1">
        <v>532700</v>
      </c>
      <c r="R1381" s="1">
        <v>92</v>
      </c>
      <c r="S1381" s="1" t="s">
        <v>1163</v>
      </c>
      <c r="T1381" s="1" t="s">
        <v>2719</v>
      </c>
      <c r="U1381" s="1">
        <v>50</v>
      </c>
      <c r="V1381" s="1" t="s">
        <v>1334</v>
      </c>
      <c r="W1381" s="1">
        <v>0</v>
      </c>
      <c r="X1381" s="1">
        <v>20</v>
      </c>
      <c r="Z1381" s="1">
        <v>1</v>
      </c>
      <c r="AA1381" s="1">
        <v>0</v>
      </c>
      <c r="AB1381" s="1">
        <v>0</v>
      </c>
      <c r="AC1381" s="1">
        <v>1</v>
      </c>
      <c r="AD1381" s="1">
        <v>0</v>
      </c>
      <c r="AE1381" s="1">
        <v>0</v>
      </c>
      <c r="AF1381" s="1">
        <v>0</v>
      </c>
      <c r="AG1381" s="1">
        <v>0</v>
      </c>
      <c r="AH1381" s="1">
        <v>0</v>
      </c>
      <c r="AI1381" s="1">
        <v>0</v>
      </c>
      <c r="AJ1381" s="1">
        <v>0</v>
      </c>
      <c r="AK1381" s="1">
        <v>1</v>
      </c>
      <c r="AL1381" s="1">
        <v>0</v>
      </c>
      <c r="AM1381" s="1">
        <v>0</v>
      </c>
      <c r="AN1381" s="1">
        <v>0</v>
      </c>
      <c r="AO1381" s="1">
        <v>0</v>
      </c>
      <c r="AP1381" s="1">
        <v>0</v>
      </c>
      <c r="AQ1381" s="1" t="s">
        <v>1251</v>
      </c>
      <c r="AR1381" s="1">
        <v>0</v>
      </c>
      <c r="AT1381" s="1" t="s">
        <v>16</v>
      </c>
      <c r="AU1381" s="1" t="s">
        <v>1162</v>
      </c>
      <c r="AV1381" s="1" t="s">
        <v>1019</v>
      </c>
      <c r="AW1381" s="1">
        <v>12</v>
      </c>
      <c r="AX1381" s="1">
        <v>12</v>
      </c>
      <c r="CI1381" s="2">
        <v>41411</v>
      </c>
    </row>
    <row r="1382" spans="1:88" ht="30" x14ac:dyDescent="0.25">
      <c r="A1382" s="1">
        <v>563</v>
      </c>
      <c r="B1382" s="1" t="s">
        <v>181</v>
      </c>
      <c r="G1382" s="5">
        <v>563.1</v>
      </c>
      <c r="H1382" s="1" t="s">
        <v>2718</v>
      </c>
      <c r="I1382" s="1" t="s">
        <v>16</v>
      </c>
      <c r="J1382" s="1" t="s">
        <v>995</v>
      </c>
      <c r="K1382" s="1" t="s">
        <v>117</v>
      </c>
      <c r="L1382" s="1" t="s">
        <v>16</v>
      </c>
      <c r="M1382" s="1" t="s">
        <v>1413</v>
      </c>
      <c r="N1382" s="2">
        <v>37376</v>
      </c>
      <c r="P1382" s="1">
        <v>417340</v>
      </c>
      <c r="Q1382" s="1">
        <v>535296</v>
      </c>
      <c r="R1382" s="1">
        <v>92</v>
      </c>
      <c r="S1382" s="1" t="s">
        <v>1163</v>
      </c>
      <c r="T1382" s="1" t="s">
        <v>2717</v>
      </c>
      <c r="U1382" s="1">
        <v>10</v>
      </c>
      <c r="V1382" s="1" t="s">
        <v>1207</v>
      </c>
      <c r="W1382" s="1">
        <v>0</v>
      </c>
      <c r="X1382" s="1">
        <v>20</v>
      </c>
      <c r="Z1382" s="1">
        <v>1</v>
      </c>
      <c r="AA1382" s="1">
        <v>0</v>
      </c>
      <c r="AB1382" s="1">
        <v>0</v>
      </c>
      <c r="AC1382" s="1">
        <v>1</v>
      </c>
      <c r="AD1382" s="1">
        <v>0</v>
      </c>
      <c r="AE1382" s="1">
        <v>0</v>
      </c>
      <c r="AF1382" s="1">
        <v>0</v>
      </c>
      <c r="AG1382" s="1">
        <v>0</v>
      </c>
      <c r="AH1382" s="1">
        <v>0</v>
      </c>
      <c r="AI1382" s="1">
        <v>0</v>
      </c>
      <c r="AJ1382" s="1">
        <v>0</v>
      </c>
      <c r="AK1382" s="1">
        <v>1</v>
      </c>
      <c r="AL1382" s="1">
        <v>0</v>
      </c>
      <c r="AM1382" s="1">
        <v>0</v>
      </c>
      <c r="AN1382" s="1">
        <v>0</v>
      </c>
      <c r="AO1382" s="1">
        <v>0</v>
      </c>
      <c r="AP1382" s="1">
        <v>0</v>
      </c>
      <c r="AQ1382" s="1" t="s">
        <v>1251</v>
      </c>
      <c r="AR1382" s="1">
        <v>0</v>
      </c>
      <c r="AT1382" s="1" t="s">
        <v>16</v>
      </c>
      <c r="AU1382" s="1" t="s">
        <v>1162</v>
      </c>
      <c r="AV1382" s="1" t="s">
        <v>1019</v>
      </c>
      <c r="AW1382" s="1">
        <v>12</v>
      </c>
      <c r="AX1382" s="1">
        <v>12</v>
      </c>
      <c r="CI1382" s="2">
        <v>41411</v>
      </c>
    </row>
    <row r="1383" spans="1:88" ht="30" x14ac:dyDescent="0.25">
      <c r="A1383" s="1">
        <v>564</v>
      </c>
      <c r="B1383" s="1" t="s">
        <v>182</v>
      </c>
      <c r="G1383" s="5">
        <v>564.1</v>
      </c>
      <c r="H1383" s="1" t="s">
        <v>2716</v>
      </c>
      <c r="I1383" s="1" t="s">
        <v>16</v>
      </c>
      <c r="J1383" s="1" t="s">
        <v>995</v>
      </c>
      <c r="K1383" s="1" t="s">
        <v>117</v>
      </c>
      <c r="L1383" s="1" t="s">
        <v>16</v>
      </c>
      <c r="M1383" s="1" t="s">
        <v>1413</v>
      </c>
      <c r="N1383" s="2">
        <v>37376</v>
      </c>
      <c r="P1383" s="1">
        <v>413946</v>
      </c>
      <c r="Q1383" s="1">
        <v>535175</v>
      </c>
      <c r="R1383" s="1">
        <v>92</v>
      </c>
      <c r="S1383" s="1" t="s">
        <v>1163</v>
      </c>
      <c r="T1383" s="24" t="s">
        <v>2715</v>
      </c>
      <c r="U1383" s="1">
        <v>20</v>
      </c>
      <c r="V1383" s="1" t="s">
        <v>1529</v>
      </c>
      <c r="W1383" s="1">
        <v>0</v>
      </c>
      <c r="X1383" s="1">
        <v>20</v>
      </c>
      <c r="Z1383" s="1">
        <v>1</v>
      </c>
      <c r="AA1383" s="1">
        <v>0</v>
      </c>
      <c r="AB1383" s="1">
        <v>0</v>
      </c>
      <c r="AC1383" s="1">
        <v>1</v>
      </c>
      <c r="AD1383" s="1">
        <v>0</v>
      </c>
      <c r="AE1383" s="1">
        <v>0</v>
      </c>
      <c r="AF1383" s="1">
        <v>0</v>
      </c>
      <c r="AG1383" s="1">
        <v>0</v>
      </c>
      <c r="AH1383" s="1">
        <v>0</v>
      </c>
      <c r="AI1383" s="1">
        <v>0</v>
      </c>
      <c r="AJ1383" s="1">
        <v>0</v>
      </c>
      <c r="AK1383" s="1">
        <v>1</v>
      </c>
      <c r="AL1383" s="1">
        <v>0</v>
      </c>
      <c r="AM1383" s="1">
        <v>0</v>
      </c>
      <c r="AN1383" s="1">
        <v>0</v>
      </c>
      <c r="AO1383" s="1">
        <v>0</v>
      </c>
      <c r="AP1383" s="1">
        <v>0</v>
      </c>
      <c r="AQ1383" s="1" t="s">
        <v>1251</v>
      </c>
      <c r="AR1383" s="1">
        <v>0</v>
      </c>
      <c r="AT1383" s="1" t="s">
        <v>16</v>
      </c>
      <c r="AU1383" s="1" t="s">
        <v>1162</v>
      </c>
      <c r="AV1383" s="1" t="s">
        <v>1019</v>
      </c>
      <c r="AW1383" s="1">
        <v>12</v>
      </c>
      <c r="AX1383" s="1">
        <v>12</v>
      </c>
      <c r="CI1383" s="2">
        <v>41411</v>
      </c>
    </row>
    <row r="1384" spans="1:88" ht="45" x14ac:dyDescent="0.25">
      <c r="A1384" s="1">
        <v>565</v>
      </c>
      <c r="B1384" s="1" t="s">
        <v>183</v>
      </c>
      <c r="G1384" s="5">
        <v>565.1</v>
      </c>
      <c r="H1384" s="1" t="s">
        <v>2714</v>
      </c>
      <c r="I1384" s="1" t="s">
        <v>16</v>
      </c>
      <c r="J1384" s="1" t="s">
        <v>995</v>
      </c>
      <c r="K1384" s="1" t="s">
        <v>117</v>
      </c>
      <c r="L1384" s="1" t="s">
        <v>16</v>
      </c>
      <c r="M1384" s="1" t="s">
        <v>1413</v>
      </c>
      <c r="N1384" s="2">
        <v>37376</v>
      </c>
      <c r="P1384" s="1">
        <v>418495</v>
      </c>
      <c r="Q1384" s="1">
        <v>533250</v>
      </c>
      <c r="R1384" s="1">
        <v>92</v>
      </c>
      <c r="S1384" s="1" t="s">
        <v>1163</v>
      </c>
      <c r="T1384" s="1" t="s">
        <v>2713</v>
      </c>
      <c r="U1384" s="1">
        <v>50</v>
      </c>
      <c r="V1384" s="1" t="s">
        <v>1207</v>
      </c>
      <c r="W1384" s="1">
        <v>0</v>
      </c>
      <c r="X1384" s="1">
        <v>20</v>
      </c>
      <c r="Z1384" s="1">
        <v>1</v>
      </c>
      <c r="AA1384" s="1">
        <v>0</v>
      </c>
      <c r="AB1384" s="1">
        <v>0</v>
      </c>
      <c r="AC1384" s="1">
        <v>1</v>
      </c>
      <c r="AD1384" s="1">
        <v>0</v>
      </c>
      <c r="AE1384" s="1">
        <v>0</v>
      </c>
      <c r="AF1384" s="1">
        <v>0</v>
      </c>
      <c r="AG1384" s="1">
        <v>0</v>
      </c>
      <c r="AH1384" s="1">
        <v>0</v>
      </c>
      <c r="AI1384" s="1">
        <v>0</v>
      </c>
      <c r="AJ1384" s="1">
        <v>0</v>
      </c>
      <c r="AK1384" s="1">
        <v>1</v>
      </c>
      <c r="AL1384" s="1">
        <v>0</v>
      </c>
      <c r="AM1384" s="1">
        <v>0</v>
      </c>
      <c r="AN1384" s="1">
        <v>0</v>
      </c>
      <c r="AO1384" s="1">
        <v>0</v>
      </c>
      <c r="AP1384" s="1">
        <v>0</v>
      </c>
      <c r="AQ1384" s="1" t="s">
        <v>1251</v>
      </c>
      <c r="AR1384" s="1">
        <v>0</v>
      </c>
      <c r="AT1384" s="1" t="s">
        <v>16</v>
      </c>
      <c r="AU1384" s="1" t="s">
        <v>1162</v>
      </c>
      <c r="AV1384" s="1" t="s">
        <v>1019</v>
      </c>
      <c r="AW1384" s="1">
        <v>12</v>
      </c>
      <c r="AX1384" s="1">
        <v>12</v>
      </c>
      <c r="CI1384" s="2">
        <v>41411</v>
      </c>
    </row>
    <row r="1385" spans="1:88" ht="45" x14ac:dyDescent="0.25">
      <c r="A1385" s="1">
        <v>565</v>
      </c>
      <c r="B1385" s="1" t="s">
        <v>183</v>
      </c>
      <c r="G1385" s="5">
        <v>565.20000000000005</v>
      </c>
      <c r="H1385" s="1" t="s">
        <v>2712</v>
      </c>
      <c r="I1385" s="1" t="s">
        <v>16</v>
      </c>
      <c r="J1385" s="1" t="s">
        <v>995</v>
      </c>
      <c r="K1385" s="1" t="s">
        <v>117</v>
      </c>
      <c r="L1385" s="1" t="s">
        <v>16</v>
      </c>
      <c r="M1385" s="1" t="s">
        <v>1413</v>
      </c>
      <c r="N1385" s="2">
        <v>37376</v>
      </c>
      <c r="P1385" s="1">
        <v>418430</v>
      </c>
      <c r="Q1385" s="1">
        <v>533180</v>
      </c>
      <c r="R1385" s="1">
        <v>92</v>
      </c>
      <c r="S1385" s="1" t="s">
        <v>1163</v>
      </c>
      <c r="T1385" s="1" t="s">
        <v>2711</v>
      </c>
      <c r="U1385" s="1">
        <v>50</v>
      </c>
      <c r="V1385" s="1" t="s">
        <v>1207</v>
      </c>
      <c r="W1385" s="1">
        <v>0</v>
      </c>
      <c r="X1385" s="1">
        <v>20</v>
      </c>
      <c r="Z1385" s="1">
        <v>1</v>
      </c>
      <c r="AA1385" s="1">
        <v>0</v>
      </c>
      <c r="AB1385" s="1">
        <v>0</v>
      </c>
      <c r="AC1385" s="1">
        <v>1</v>
      </c>
      <c r="AD1385" s="1">
        <v>0</v>
      </c>
      <c r="AE1385" s="1">
        <v>0</v>
      </c>
      <c r="AF1385" s="1">
        <v>0</v>
      </c>
      <c r="AG1385" s="1">
        <v>0</v>
      </c>
      <c r="AH1385" s="1">
        <v>0</v>
      </c>
      <c r="AI1385" s="1">
        <v>0</v>
      </c>
      <c r="AJ1385" s="1">
        <v>0</v>
      </c>
      <c r="AK1385" s="1">
        <v>1</v>
      </c>
      <c r="AL1385" s="1">
        <v>0</v>
      </c>
      <c r="AM1385" s="1">
        <v>0</v>
      </c>
      <c r="AN1385" s="1">
        <v>0</v>
      </c>
      <c r="AO1385" s="1">
        <v>0</v>
      </c>
      <c r="AP1385" s="1">
        <v>0</v>
      </c>
      <c r="AQ1385" s="1" t="s">
        <v>1251</v>
      </c>
      <c r="AR1385" s="1">
        <v>0</v>
      </c>
      <c r="AT1385" s="1" t="s">
        <v>16</v>
      </c>
      <c r="AU1385" s="1" t="s">
        <v>1162</v>
      </c>
      <c r="AV1385" s="1" t="s">
        <v>1019</v>
      </c>
      <c r="AW1385" s="1">
        <v>12</v>
      </c>
      <c r="AX1385" s="1">
        <v>0</v>
      </c>
      <c r="CI1385" s="2">
        <v>41411</v>
      </c>
    </row>
    <row r="1386" spans="1:88" ht="30" x14ac:dyDescent="0.25">
      <c r="A1386" s="1">
        <v>566</v>
      </c>
      <c r="B1386" s="1" t="s">
        <v>184</v>
      </c>
      <c r="G1386" s="5">
        <v>566.1</v>
      </c>
      <c r="H1386" s="1" t="s">
        <v>2710</v>
      </c>
      <c r="I1386" s="1" t="s">
        <v>16</v>
      </c>
      <c r="J1386" s="1" t="s">
        <v>980</v>
      </c>
      <c r="K1386" s="1" t="s">
        <v>95</v>
      </c>
      <c r="L1386" s="1" t="s">
        <v>90</v>
      </c>
      <c r="M1386" s="1" t="s">
        <v>1413</v>
      </c>
      <c r="N1386" s="2">
        <v>37376</v>
      </c>
      <c r="P1386" s="1">
        <v>268265</v>
      </c>
      <c r="Q1386" s="1">
        <v>669965</v>
      </c>
      <c r="R1386" s="1">
        <v>64</v>
      </c>
      <c r="S1386" s="1" t="s">
        <v>1116</v>
      </c>
      <c r="T1386" s="1" t="s">
        <v>2709</v>
      </c>
      <c r="U1386" s="1">
        <v>10</v>
      </c>
      <c r="V1386" s="1" t="s">
        <v>1207</v>
      </c>
      <c r="W1386" s="1">
        <v>80</v>
      </c>
      <c r="X1386" s="1">
        <v>5</v>
      </c>
      <c r="Y1386" s="1" t="s">
        <v>1256</v>
      </c>
      <c r="Z1386" s="1">
        <v>1</v>
      </c>
      <c r="AA1386" s="1">
        <v>0</v>
      </c>
      <c r="AB1386" s="1">
        <v>0</v>
      </c>
      <c r="AC1386" s="1">
        <v>0</v>
      </c>
      <c r="AD1386" s="1">
        <v>0</v>
      </c>
      <c r="AE1386" s="1">
        <v>0</v>
      </c>
      <c r="AF1386" s="1">
        <v>0</v>
      </c>
      <c r="AG1386" s="1">
        <v>0</v>
      </c>
      <c r="AH1386" s="1">
        <v>0</v>
      </c>
      <c r="AI1386" s="1">
        <v>0</v>
      </c>
      <c r="AJ1386" s="1">
        <v>0</v>
      </c>
      <c r="AK1386" s="1">
        <v>1</v>
      </c>
      <c r="AL1386" s="1">
        <v>0</v>
      </c>
      <c r="AM1386" s="1">
        <v>0</v>
      </c>
      <c r="AN1386" s="1">
        <v>0</v>
      </c>
      <c r="AO1386" s="1">
        <v>0</v>
      </c>
      <c r="AP1386" s="1">
        <v>0</v>
      </c>
      <c r="AQ1386" s="1" t="s">
        <v>1333</v>
      </c>
      <c r="AR1386" s="1">
        <v>0</v>
      </c>
      <c r="AT1386" s="1" t="s">
        <v>1620</v>
      </c>
      <c r="AU1386" s="1" t="s">
        <v>1162</v>
      </c>
      <c r="AV1386" s="1" t="s">
        <v>1387</v>
      </c>
      <c r="AW1386" s="1">
        <v>0</v>
      </c>
      <c r="AX1386" s="1">
        <v>0</v>
      </c>
      <c r="AY1386" s="1" t="s">
        <v>2635</v>
      </c>
      <c r="CI1386" s="2">
        <v>41411</v>
      </c>
      <c r="CJ1386" s="2">
        <v>39881</v>
      </c>
    </row>
    <row r="1387" spans="1:88" ht="30" x14ac:dyDescent="0.25">
      <c r="A1387" s="1">
        <v>566</v>
      </c>
      <c r="B1387" s="1" t="s">
        <v>184</v>
      </c>
      <c r="G1387" s="5">
        <v>566.20000000000005</v>
      </c>
      <c r="H1387" s="1" t="s">
        <v>2214</v>
      </c>
      <c r="I1387" s="1" t="s">
        <v>16</v>
      </c>
      <c r="J1387" s="1" t="s">
        <v>980</v>
      </c>
      <c r="K1387" s="1" t="s">
        <v>95</v>
      </c>
      <c r="L1387" s="1" t="s">
        <v>90</v>
      </c>
      <c r="M1387" s="1" t="s">
        <v>1413</v>
      </c>
      <c r="N1387" s="2">
        <v>37376</v>
      </c>
      <c r="P1387" s="1">
        <v>268252</v>
      </c>
      <c r="Q1387" s="1">
        <v>670049</v>
      </c>
      <c r="R1387" s="1">
        <v>64</v>
      </c>
      <c r="S1387" s="1" t="s">
        <v>1116</v>
      </c>
      <c r="T1387" s="1" t="s">
        <v>2708</v>
      </c>
      <c r="U1387" s="1">
        <v>10</v>
      </c>
      <c r="V1387" s="1" t="s">
        <v>1207</v>
      </c>
      <c r="W1387" s="1">
        <v>75</v>
      </c>
      <c r="X1387" s="1">
        <v>5</v>
      </c>
      <c r="Y1387" s="1" t="s">
        <v>1256</v>
      </c>
      <c r="Z1387" s="1">
        <v>1</v>
      </c>
      <c r="AA1387" s="1">
        <v>0</v>
      </c>
      <c r="AB1387" s="1">
        <v>0</v>
      </c>
      <c r="AC1387" s="1">
        <v>0</v>
      </c>
      <c r="AD1387" s="1">
        <v>0</v>
      </c>
      <c r="AE1387" s="1">
        <v>0</v>
      </c>
      <c r="AF1387" s="1">
        <v>0</v>
      </c>
      <c r="AG1387" s="1">
        <v>0</v>
      </c>
      <c r="AH1387" s="1">
        <v>0</v>
      </c>
      <c r="AI1387" s="1">
        <v>0</v>
      </c>
      <c r="AJ1387" s="1">
        <v>0</v>
      </c>
      <c r="AK1387" s="1">
        <v>1</v>
      </c>
      <c r="AL1387" s="1">
        <v>0</v>
      </c>
      <c r="AM1387" s="1">
        <v>0</v>
      </c>
      <c r="AN1387" s="1">
        <v>0</v>
      </c>
      <c r="AO1387" s="1">
        <v>0</v>
      </c>
      <c r="AP1387" s="1">
        <v>0</v>
      </c>
      <c r="AQ1387" s="1" t="s">
        <v>1333</v>
      </c>
      <c r="AR1387" s="1">
        <v>0</v>
      </c>
      <c r="AT1387" s="1" t="s">
        <v>1620</v>
      </c>
      <c r="AU1387" s="1" t="s">
        <v>1162</v>
      </c>
      <c r="AV1387" s="1" t="s">
        <v>1387</v>
      </c>
      <c r="AW1387" s="1">
        <v>0</v>
      </c>
      <c r="AX1387" s="1">
        <v>0</v>
      </c>
      <c r="AY1387" s="1" t="s">
        <v>2635</v>
      </c>
      <c r="CI1387" s="2">
        <v>41411</v>
      </c>
      <c r="CJ1387" s="2">
        <v>39881</v>
      </c>
    </row>
    <row r="1388" spans="1:88" ht="30" x14ac:dyDescent="0.25">
      <c r="A1388" s="1">
        <v>566</v>
      </c>
      <c r="B1388" s="1" t="s">
        <v>184</v>
      </c>
      <c r="G1388" s="5">
        <v>566.29999999999995</v>
      </c>
      <c r="H1388" s="1" t="s">
        <v>2213</v>
      </c>
      <c r="I1388" s="1" t="s">
        <v>16</v>
      </c>
      <c r="J1388" s="1" t="s">
        <v>980</v>
      </c>
      <c r="K1388" s="1" t="s">
        <v>95</v>
      </c>
      <c r="L1388" s="1" t="s">
        <v>90</v>
      </c>
      <c r="M1388" s="1" t="s">
        <v>1413</v>
      </c>
      <c r="N1388" s="2">
        <v>37376</v>
      </c>
      <c r="P1388" s="1">
        <v>268252</v>
      </c>
      <c r="Q1388" s="1">
        <v>670078</v>
      </c>
      <c r="R1388" s="1">
        <v>64</v>
      </c>
      <c r="S1388" s="1" t="s">
        <v>1116</v>
      </c>
      <c r="T1388" s="1" t="s">
        <v>2707</v>
      </c>
      <c r="U1388" s="1">
        <v>10</v>
      </c>
      <c r="V1388" s="1" t="s">
        <v>1207</v>
      </c>
      <c r="W1388" s="1">
        <v>75</v>
      </c>
      <c r="X1388" s="1">
        <v>5</v>
      </c>
      <c r="Y1388" s="1" t="s">
        <v>1256</v>
      </c>
      <c r="Z1388" s="1">
        <v>1</v>
      </c>
      <c r="AA1388" s="1">
        <v>0</v>
      </c>
      <c r="AB1388" s="1">
        <v>0</v>
      </c>
      <c r="AC1388" s="1">
        <v>0</v>
      </c>
      <c r="AD1388" s="1">
        <v>0</v>
      </c>
      <c r="AE1388" s="1">
        <v>0</v>
      </c>
      <c r="AF1388" s="1">
        <v>0</v>
      </c>
      <c r="AG1388" s="1">
        <v>0</v>
      </c>
      <c r="AH1388" s="1">
        <v>0</v>
      </c>
      <c r="AI1388" s="1">
        <v>0</v>
      </c>
      <c r="AJ1388" s="1">
        <v>0</v>
      </c>
      <c r="AK1388" s="1">
        <v>1</v>
      </c>
      <c r="AL1388" s="1">
        <v>0</v>
      </c>
      <c r="AM1388" s="1">
        <v>0</v>
      </c>
      <c r="AN1388" s="1">
        <v>0</v>
      </c>
      <c r="AO1388" s="1">
        <v>0</v>
      </c>
      <c r="AP1388" s="1">
        <v>0</v>
      </c>
      <c r="AQ1388" s="1" t="s">
        <v>1333</v>
      </c>
      <c r="AR1388" s="1">
        <v>0</v>
      </c>
      <c r="AT1388" s="1" t="s">
        <v>1620</v>
      </c>
      <c r="AU1388" s="1" t="s">
        <v>1162</v>
      </c>
      <c r="AV1388" s="1" t="s">
        <v>1387</v>
      </c>
      <c r="AW1388" s="1">
        <v>0</v>
      </c>
      <c r="AX1388" s="1">
        <v>0</v>
      </c>
      <c r="AY1388" s="1" t="s">
        <v>2635</v>
      </c>
      <c r="CI1388" s="2">
        <v>41411</v>
      </c>
      <c r="CJ1388" s="2">
        <v>39881</v>
      </c>
    </row>
    <row r="1389" spans="1:88" ht="60" x14ac:dyDescent="0.25">
      <c r="A1389" s="1">
        <v>567</v>
      </c>
      <c r="B1389" s="1" t="s">
        <v>185</v>
      </c>
      <c r="G1389" s="5">
        <v>567.20000000000005</v>
      </c>
      <c r="H1389" s="1" t="s">
        <v>2704</v>
      </c>
      <c r="I1389" s="1" t="s">
        <v>16</v>
      </c>
      <c r="J1389" s="1" t="s">
        <v>1041</v>
      </c>
      <c r="K1389" s="1" t="s">
        <v>150</v>
      </c>
      <c r="L1389" s="1" t="s">
        <v>16</v>
      </c>
      <c r="M1389" s="1" t="s">
        <v>1413</v>
      </c>
      <c r="N1389" s="2">
        <v>37391</v>
      </c>
      <c r="P1389" s="1">
        <v>321500</v>
      </c>
      <c r="Q1389" s="1">
        <v>212100</v>
      </c>
      <c r="R1389" s="1">
        <v>161</v>
      </c>
      <c r="S1389" s="1" t="s">
        <v>1424</v>
      </c>
      <c r="T1389" s="1" t="s">
        <v>2703</v>
      </c>
      <c r="U1389" s="1">
        <v>100</v>
      </c>
      <c r="W1389" s="1">
        <v>0</v>
      </c>
      <c r="X1389" s="1">
        <v>20</v>
      </c>
      <c r="Z1389" s="1">
        <v>1</v>
      </c>
      <c r="AA1389" s="1">
        <v>1</v>
      </c>
      <c r="AB1389" s="1">
        <v>0</v>
      </c>
      <c r="AC1389" s="1">
        <v>0</v>
      </c>
      <c r="AD1389" s="1">
        <v>0</v>
      </c>
      <c r="AE1389" s="1">
        <v>0</v>
      </c>
      <c r="AF1389" s="1">
        <v>0</v>
      </c>
      <c r="AG1389" s="1">
        <v>0</v>
      </c>
      <c r="AH1389" s="1">
        <v>0</v>
      </c>
      <c r="AI1389" s="1">
        <v>1</v>
      </c>
      <c r="AJ1389" s="1">
        <v>0</v>
      </c>
      <c r="AK1389" s="1">
        <v>0</v>
      </c>
      <c r="AL1389" s="1">
        <v>0</v>
      </c>
      <c r="AM1389" s="1">
        <v>0</v>
      </c>
      <c r="AN1389" s="1">
        <v>0</v>
      </c>
      <c r="AO1389" s="1">
        <v>0</v>
      </c>
      <c r="AP1389" s="1">
        <v>0</v>
      </c>
      <c r="AQ1389" s="1" t="s">
        <v>1465</v>
      </c>
      <c r="AR1389" s="1">
        <v>0</v>
      </c>
      <c r="AT1389" s="1" t="s">
        <v>16</v>
      </c>
      <c r="AU1389" s="1" t="s">
        <v>1206</v>
      </c>
      <c r="AV1389" s="1" t="s">
        <v>1332</v>
      </c>
      <c r="AW1389" s="1">
        <v>2</v>
      </c>
      <c r="AX1389" s="1">
        <v>0</v>
      </c>
      <c r="AZ1389" s="1" t="s">
        <v>1065</v>
      </c>
      <c r="BB1389" s="1" t="s">
        <v>1543</v>
      </c>
      <c r="BC1389" s="1" t="s">
        <v>2702</v>
      </c>
      <c r="BD1389" s="1" t="s">
        <v>1567</v>
      </c>
      <c r="BE1389" s="1" t="s">
        <v>1332</v>
      </c>
      <c r="BF1389" s="3">
        <v>2</v>
      </c>
      <c r="BG1389" s="1" t="s">
        <v>2701</v>
      </c>
      <c r="BH1389" s="1" t="s">
        <v>1034</v>
      </c>
      <c r="BI1389" s="1" t="s">
        <v>1173</v>
      </c>
      <c r="BJ1389" s="1" t="s">
        <v>1172</v>
      </c>
      <c r="BK1389" s="1" t="s">
        <v>1267</v>
      </c>
      <c r="BL1389" s="1" t="s">
        <v>1108</v>
      </c>
      <c r="BM1389" s="1" t="s">
        <v>1107</v>
      </c>
      <c r="BN1389" s="1">
        <v>1</v>
      </c>
      <c r="BP1389" s="1" t="s">
        <v>2700</v>
      </c>
      <c r="BT1389" s="1" t="s">
        <v>1106</v>
      </c>
      <c r="BW1389" s="1" t="s">
        <v>1106</v>
      </c>
      <c r="BX1389" s="1" t="s">
        <v>1383</v>
      </c>
      <c r="BY1389" s="1" t="s">
        <v>1383</v>
      </c>
      <c r="BZ1389" s="1" t="s">
        <v>1106</v>
      </c>
      <c r="CA1389" s="1" t="s">
        <v>1383</v>
      </c>
      <c r="CB1389" s="1" t="s">
        <v>1383</v>
      </c>
      <c r="CC1389" s="1" t="s">
        <v>1106</v>
      </c>
      <c r="CD1389" s="1" t="s">
        <v>1383</v>
      </c>
      <c r="CE1389" s="1" t="s">
        <v>1383</v>
      </c>
      <c r="CF1389" s="1" t="s">
        <v>1383</v>
      </c>
      <c r="CG1389" s="1" t="s">
        <v>1383</v>
      </c>
      <c r="CH1389" s="1" t="s">
        <v>1383</v>
      </c>
      <c r="CI1389" s="2">
        <v>41411</v>
      </c>
      <c r="CJ1389" s="2">
        <v>41411</v>
      </c>
    </row>
    <row r="1390" spans="1:88" ht="30" x14ac:dyDescent="0.25">
      <c r="A1390" s="1">
        <v>567</v>
      </c>
      <c r="B1390" s="1" t="s">
        <v>185</v>
      </c>
      <c r="G1390" s="5">
        <v>567.1</v>
      </c>
      <c r="H1390" s="1" t="s">
        <v>2706</v>
      </c>
      <c r="I1390" s="1" t="s">
        <v>16</v>
      </c>
      <c r="J1390" s="1" t="s">
        <v>1041</v>
      </c>
      <c r="K1390" s="1" t="s">
        <v>150</v>
      </c>
      <c r="L1390" s="1" t="s">
        <v>16</v>
      </c>
      <c r="M1390" s="1" t="s">
        <v>1413</v>
      </c>
      <c r="N1390" s="2">
        <v>37391</v>
      </c>
      <c r="P1390" s="1">
        <v>321470</v>
      </c>
      <c r="Q1390" s="1">
        <v>211953</v>
      </c>
      <c r="R1390" s="1">
        <v>161</v>
      </c>
      <c r="S1390" s="1" t="s">
        <v>1424</v>
      </c>
      <c r="T1390" s="1" t="s">
        <v>2705</v>
      </c>
      <c r="U1390" s="1">
        <v>20</v>
      </c>
      <c r="V1390" s="1" t="s">
        <v>1529</v>
      </c>
      <c r="W1390" s="1">
        <v>0</v>
      </c>
      <c r="X1390" s="1">
        <v>20</v>
      </c>
      <c r="Z1390" s="1">
        <v>1</v>
      </c>
      <c r="AA1390" s="1">
        <v>1</v>
      </c>
      <c r="AB1390" s="1">
        <v>0</v>
      </c>
      <c r="AC1390" s="1">
        <v>0</v>
      </c>
      <c r="AD1390" s="1">
        <v>0</v>
      </c>
      <c r="AE1390" s="1">
        <v>0</v>
      </c>
      <c r="AF1390" s="1">
        <v>0</v>
      </c>
      <c r="AG1390" s="1">
        <v>0</v>
      </c>
      <c r="AH1390" s="1">
        <v>0</v>
      </c>
      <c r="AI1390" s="1">
        <v>0</v>
      </c>
      <c r="AJ1390" s="1">
        <v>0</v>
      </c>
      <c r="AK1390" s="1">
        <v>0</v>
      </c>
      <c r="AL1390" s="1">
        <v>0</v>
      </c>
      <c r="AM1390" s="1">
        <v>0</v>
      </c>
      <c r="AN1390" s="1">
        <v>0</v>
      </c>
      <c r="AO1390" s="1">
        <v>0</v>
      </c>
      <c r="AP1390" s="1">
        <v>0</v>
      </c>
      <c r="AQ1390" s="1" t="s">
        <v>1741</v>
      </c>
      <c r="AR1390" s="1">
        <v>0</v>
      </c>
      <c r="AT1390" s="1" t="s">
        <v>16</v>
      </c>
      <c r="AU1390" s="1" t="s">
        <v>1206</v>
      </c>
      <c r="AV1390" s="1" t="s">
        <v>1332</v>
      </c>
      <c r="AW1390" s="1">
        <v>2</v>
      </c>
      <c r="AX1390" s="1">
        <v>2</v>
      </c>
      <c r="CI1390" s="2">
        <v>41411</v>
      </c>
      <c r="CJ1390" s="2">
        <v>39881</v>
      </c>
    </row>
    <row r="1391" spans="1:88" ht="30" x14ac:dyDescent="0.25">
      <c r="A1391" s="1">
        <v>568</v>
      </c>
      <c r="B1391" s="1" t="s">
        <v>186</v>
      </c>
      <c r="G1391" s="5">
        <v>568.1</v>
      </c>
      <c r="H1391" s="1" t="s">
        <v>1515</v>
      </c>
      <c r="I1391" s="1" t="s">
        <v>16</v>
      </c>
      <c r="J1391" s="1" t="s">
        <v>70</v>
      </c>
      <c r="K1391" s="1" t="s">
        <v>67</v>
      </c>
      <c r="L1391" s="1" t="s">
        <v>16</v>
      </c>
      <c r="M1391" s="1" t="s">
        <v>1413</v>
      </c>
      <c r="N1391" s="2">
        <v>37391</v>
      </c>
      <c r="O1391" s="1" t="s">
        <v>2699</v>
      </c>
      <c r="P1391" s="1">
        <v>421712</v>
      </c>
      <c r="Q1391" s="1">
        <v>401904</v>
      </c>
      <c r="R1391" s="1">
        <v>110</v>
      </c>
      <c r="S1391" s="1" t="s">
        <v>1336</v>
      </c>
      <c r="T1391" s="1" t="s">
        <v>2698</v>
      </c>
      <c r="U1391" s="1">
        <v>20</v>
      </c>
      <c r="V1391" s="1" t="s">
        <v>1194</v>
      </c>
      <c r="W1391" s="1">
        <v>303.3</v>
      </c>
      <c r="X1391" s="1">
        <v>0.1</v>
      </c>
      <c r="Y1391" s="1" t="s">
        <v>1022</v>
      </c>
      <c r="Z1391" s="1">
        <v>1</v>
      </c>
      <c r="AA1391" s="1">
        <v>0</v>
      </c>
      <c r="AB1391" s="1">
        <v>0</v>
      </c>
      <c r="AC1391" s="1">
        <v>1</v>
      </c>
      <c r="AD1391" s="1">
        <v>0</v>
      </c>
      <c r="AE1391" s="1">
        <v>0</v>
      </c>
      <c r="AF1391" s="1">
        <v>0</v>
      </c>
      <c r="AG1391" s="1">
        <v>0</v>
      </c>
      <c r="AH1391" s="1">
        <v>0</v>
      </c>
      <c r="AI1391" s="1">
        <v>0</v>
      </c>
      <c r="AJ1391" s="1">
        <v>0</v>
      </c>
      <c r="AK1391" s="1">
        <v>1</v>
      </c>
      <c r="AL1391" s="1">
        <v>0</v>
      </c>
      <c r="AM1391" s="1">
        <v>0</v>
      </c>
      <c r="AN1391" s="1">
        <v>0</v>
      </c>
      <c r="AO1391" s="1">
        <v>0</v>
      </c>
      <c r="AP1391" s="1">
        <v>0</v>
      </c>
      <c r="AQ1391" s="1" t="s">
        <v>1251</v>
      </c>
      <c r="AR1391" s="1">
        <v>0</v>
      </c>
      <c r="AT1391" s="1" t="s">
        <v>16</v>
      </c>
      <c r="AU1391" s="1" t="s">
        <v>1206</v>
      </c>
      <c r="AV1391" s="1" t="s">
        <v>1019</v>
      </c>
      <c r="AW1391" s="1">
        <v>12</v>
      </c>
      <c r="AX1391" s="1">
        <v>12</v>
      </c>
      <c r="CI1391" s="2">
        <v>41411</v>
      </c>
    </row>
    <row r="1392" spans="1:88" ht="45" x14ac:dyDescent="0.25">
      <c r="A1392" s="1">
        <v>569</v>
      </c>
      <c r="B1392" s="1" t="s">
        <v>187</v>
      </c>
      <c r="G1392" s="5">
        <v>569.1</v>
      </c>
      <c r="H1392" s="1" t="s">
        <v>1953</v>
      </c>
      <c r="I1392" s="1" t="s">
        <v>16</v>
      </c>
      <c r="J1392" s="1" t="s">
        <v>946</v>
      </c>
      <c r="K1392" s="1" t="s">
        <v>188</v>
      </c>
      <c r="L1392" s="1" t="s">
        <v>16</v>
      </c>
      <c r="M1392" s="1" t="s">
        <v>1413</v>
      </c>
      <c r="N1392" s="2">
        <v>37396</v>
      </c>
      <c r="P1392" s="1">
        <v>373793</v>
      </c>
      <c r="Q1392" s="1">
        <v>402368</v>
      </c>
      <c r="R1392" s="1">
        <v>109</v>
      </c>
      <c r="S1392" s="1" t="s">
        <v>1140</v>
      </c>
      <c r="T1392" s="1" t="s">
        <v>2697</v>
      </c>
      <c r="U1392" s="1">
        <v>1</v>
      </c>
      <c r="V1392" s="1" t="s">
        <v>1022</v>
      </c>
      <c r="W1392" s="1">
        <v>70.83</v>
      </c>
      <c r="X1392" s="1">
        <v>0.01</v>
      </c>
      <c r="Y1392" s="1" t="s">
        <v>1022</v>
      </c>
      <c r="Z1392" s="1">
        <v>1</v>
      </c>
      <c r="AA1392" s="1">
        <v>0</v>
      </c>
      <c r="AB1392" s="1">
        <v>0</v>
      </c>
      <c r="AC1392" s="1">
        <v>1</v>
      </c>
      <c r="AD1392" s="1">
        <v>0</v>
      </c>
      <c r="AE1392" s="1">
        <v>0</v>
      </c>
      <c r="AF1392" s="1">
        <v>0</v>
      </c>
      <c r="AG1392" s="1">
        <v>0</v>
      </c>
      <c r="AH1392" s="1">
        <v>0</v>
      </c>
      <c r="AI1392" s="1">
        <v>0</v>
      </c>
      <c r="AJ1392" s="1">
        <v>0</v>
      </c>
      <c r="AK1392" s="1">
        <v>0</v>
      </c>
      <c r="AL1392" s="1">
        <v>0</v>
      </c>
      <c r="AM1392" s="1">
        <v>0</v>
      </c>
      <c r="AN1392" s="1">
        <v>0</v>
      </c>
      <c r="AO1392" s="1">
        <v>0</v>
      </c>
      <c r="AP1392" s="1">
        <v>0</v>
      </c>
      <c r="AQ1392" s="1" t="s">
        <v>1326</v>
      </c>
      <c r="AR1392" s="1">
        <v>0</v>
      </c>
      <c r="AT1392" s="1" t="s">
        <v>16</v>
      </c>
      <c r="AU1392" s="1" t="s">
        <v>1206</v>
      </c>
      <c r="AV1392" s="1" t="s">
        <v>1417</v>
      </c>
      <c r="AW1392" s="1">
        <v>6</v>
      </c>
      <c r="AX1392" s="1">
        <v>6</v>
      </c>
      <c r="AY1392" s="1" t="s">
        <v>2696</v>
      </c>
      <c r="CI1392" s="2">
        <v>41411</v>
      </c>
    </row>
    <row r="1393" spans="1:88" ht="30" x14ac:dyDescent="0.25">
      <c r="A1393" s="1">
        <v>570</v>
      </c>
      <c r="B1393" s="1" t="s">
        <v>189</v>
      </c>
      <c r="G1393" s="5">
        <v>570.1</v>
      </c>
      <c r="H1393" s="1" t="s">
        <v>1953</v>
      </c>
      <c r="I1393" s="1" t="s">
        <v>16</v>
      </c>
      <c r="J1393" s="1" t="s">
        <v>946</v>
      </c>
      <c r="K1393" s="1" t="s">
        <v>188</v>
      </c>
      <c r="L1393" s="1" t="s">
        <v>16</v>
      </c>
      <c r="M1393" s="1" t="s">
        <v>1413</v>
      </c>
      <c r="N1393" s="2">
        <v>37396</v>
      </c>
      <c r="P1393" s="1">
        <v>372887</v>
      </c>
      <c r="Q1393" s="1">
        <v>401323</v>
      </c>
      <c r="R1393" s="1">
        <v>109</v>
      </c>
      <c r="S1393" s="1" t="s">
        <v>1140</v>
      </c>
      <c r="T1393" s="1" t="s">
        <v>2695</v>
      </c>
      <c r="U1393" s="1">
        <v>1</v>
      </c>
      <c r="V1393" s="1" t="s">
        <v>1022</v>
      </c>
      <c r="W1393" s="1">
        <v>49.89</v>
      </c>
      <c r="X1393" s="1">
        <v>0.01</v>
      </c>
      <c r="Y1393" s="1" t="s">
        <v>1022</v>
      </c>
      <c r="Z1393" s="1">
        <v>1</v>
      </c>
      <c r="AA1393" s="1">
        <v>0</v>
      </c>
      <c r="AB1393" s="1">
        <v>0</v>
      </c>
      <c r="AC1393" s="1">
        <v>1</v>
      </c>
      <c r="AD1393" s="1">
        <v>0</v>
      </c>
      <c r="AE1393" s="1">
        <v>0</v>
      </c>
      <c r="AF1393" s="1">
        <v>0</v>
      </c>
      <c r="AG1393" s="1">
        <v>0</v>
      </c>
      <c r="AH1393" s="1">
        <v>0</v>
      </c>
      <c r="AI1393" s="1">
        <v>0</v>
      </c>
      <c r="AJ1393" s="1">
        <v>0</v>
      </c>
      <c r="AK1393" s="1">
        <v>0</v>
      </c>
      <c r="AL1393" s="1">
        <v>0</v>
      </c>
      <c r="AM1393" s="1">
        <v>0</v>
      </c>
      <c r="AN1393" s="1">
        <v>0</v>
      </c>
      <c r="AO1393" s="1">
        <v>0</v>
      </c>
      <c r="AP1393" s="1">
        <v>0</v>
      </c>
      <c r="AQ1393" s="1" t="s">
        <v>1326</v>
      </c>
      <c r="AR1393" s="1">
        <v>0</v>
      </c>
      <c r="AT1393" s="1" t="s">
        <v>16</v>
      </c>
      <c r="AU1393" s="1" t="s">
        <v>1206</v>
      </c>
      <c r="AV1393" s="1" t="s">
        <v>1417</v>
      </c>
      <c r="AW1393" s="1">
        <v>6</v>
      </c>
      <c r="AX1393" s="1">
        <v>6</v>
      </c>
      <c r="AY1393" s="1" t="s">
        <v>2694</v>
      </c>
      <c r="CI1393" s="2">
        <v>41411</v>
      </c>
    </row>
    <row r="1394" spans="1:88" ht="60" x14ac:dyDescent="0.25">
      <c r="A1394" s="1">
        <v>571</v>
      </c>
      <c r="B1394" s="1" t="s">
        <v>190</v>
      </c>
      <c r="F1394" s="1" t="s">
        <v>511</v>
      </c>
      <c r="G1394" s="5">
        <v>571.1</v>
      </c>
      <c r="H1394" s="1" t="s">
        <v>2693</v>
      </c>
      <c r="I1394" s="1" t="s">
        <v>16</v>
      </c>
      <c r="J1394" s="1" t="s">
        <v>980</v>
      </c>
      <c r="K1394" s="1" t="s">
        <v>191</v>
      </c>
      <c r="L1394" s="1" t="s">
        <v>93</v>
      </c>
      <c r="M1394" s="1" t="s">
        <v>1040</v>
      </c>
      <c r="N1394" s="2">
        <v>37391</v>
      </c>
      <c r="O1394" s="1" t="s">
        <v>2692</v>
      </c>
      <c r="P1394" s="1">
        <v>286721</v>
      </c>
      <c r="Q1394" s="1">
        <v>635603</v>
      </c>
      <c r="R1394" s="1">
        <v>71</v>
      </c>
      <c r="S1394" s="1" t="s">
        <v>1116</v>
      </c>
      <c r="T1394" s="1" t="s">
        <v>2691</v>
      </c>
      <c r="U1394" s="1">
        <v>5</v>
      </c>
      <c r="V1394" s="1" t="s">
        <v>1529</v>
      </c>
      <c r="W1394" s="1">
        <v>189</v>
      </c>
      <c r="X1394" s="1">
        <v>5</v>
      </c>
      <c r="Y1394" s="1" t="s">
        <v>1256</v>
      </c>
      <c r="Z1394" s="1">
        <v>1</v>
      </c>
      <c r="AA1394" s="1">
        <v>1</v>
      </c>
      <c r="AB1394" s="1">
        <v>0</v>
      </c>
      <c r="AC1394" s="1">
        <v>0</v>
      </c>
      <c r="AD1394" s="1">
        <v>0</v>
      </c>
      <c r="AE1394" s="1">
        <v>0</v>
      </c>
      <c r="AF1394" s="1">
        <v>0</v>
      </c>
      <c r="AG1394" s="1">
        <v>0</v>
      </c>
      <c r="AH1394" s="1">
        <v>0</v>
      </c>
      <c r="AI1394" s="1">
        <v>1</v>
      </c>
      <c r="AJ1394" s="1">
        <v>0</v>
      </c>
      <c r="AK1394" s="1">
        <v>0</v>
      </c>
      <c r="AL1394" s="1">
        <v>0</v>
      </c>
      <c r="AM1394" s="1">
        <v>0</v>
      </c>
      <c r="AN1394" s="1">
        <v>0</v>
      </c>
      <c r="AO1394" s="1">
        <v>0</v>
      </c>
      <c r="AP1394" s="1">
        <v>0</v>
      </c>
      <c r="AQ1394" s="1" t="s">
        <v>1465</v>
      </c>
      <c r="AR1394" s="1">
        <v>0</v>
      </c>
      <c r="AT1394" s="1" t="s">
        <v>16</v>
      </c>
      <c r="AU1394" s="1" t="s">
        <v>1162</v>
      </c>
      <c r="AV1394" s="1" t="s">
        <v>1452</v>
      </c>
      <c r="AW1394" s="1">
        <v>4</v>
      </c>
      <c r="AX1394" s="1">
        <v>4</v>
      </c>
      <c r="AZ1394" s="1" t="s">
        <v>1065</v>
      </c>
      <c r="BB1394" s="1" t="s">
        <v>2690</v>
      </c>
      <c r="BD1394" s="1" t="s">
        <v>1681</v>
      </c>
      <c r="BE1394" s="1" t="s">
        <v>1417</v>
      </c>
      <c r="BF1394" s="3">
        <v>6</v>
      </c>
      <c r="BG1394" s="1" t="s">
        <v>2689</v>
      </c>
      <c r="BH1394" s="1" t="s">
        <v>980</v>
      </c>
      <c r="BI1394" s="1" t="s">
        <v>1173</v>
      </c>
      <c r="BJ1394" s="1" t="s">
        <v>1225</v>
      </c>
      <c r="BK1394" s="1" t="s">
        <v>1109</v>
      </c>
      <c r="BL1394" s="1" t="s">
        <v>1108</v>
      </c>
      <c r="BM1394" s="1" t="s">
        <v>1107</v>
      </c>
      <c r="BN1394" s="1">
        <v>1</v>
      </c>
      <c r="BO1394" s="1" t="s">
        <v>2688</v>
      </c>
      <c r="BP1394" s="1" t="s">
        <v>2688</v>
      </c>
      <c r="BU1394" s="1" t="s">
        <v>1106</v>
      </c>
      <c r="BW1394" s="1" t="s">
        <v>1106</v>
      </c>
      <c r="BX1394" s="1" t="s">
        <v>1383</v>
      </c>
      <c r="BY1394" s="1" t="s">
        <v>1383</v>
      </c>
      <c r="BZ1394" s="1" t="s">
        <v>1383</v>
      </c>
      <c r="CA1394" s="1" t="s">
        <v>1383</v>
      </c>
      <c r="CB1394" s="1" t="s">
        <v>1383</v>
      </c>
      <c r="CC1394" s="1" t="s">
        <v>1106</v>
      </c>
      <c r="CD1394" s="1" t="s">
        <v>1383</v>
      </c>
      <c r="CE1394" s="1" t="s">
        <v>1383</v>
      </c>
      <c r="CF1394" s="1" t="s">
        <v>1383</v>
      </c>
      <c r="CG1394" s="1" t="s">
        <v>1383</v>
      </c>
      <c r="CH1394" s="1" t="s">
        <v>1383</v>
      </c>
      <c r="CI1394" s="2">
        <v>41411</v>
      </c>
      <c r="CJ1394" s="2">
        <v>39156</v>
      </c>
    </row>
    <row r="1395" spans="1:88" ht="30" x14ac:dyDescent="0.25">
      <c r="A1395" s="1">
        <v>572</v>
      </c>
      <c r="B1395" s="1" t="s">
        <v>192</v>
      </c>
      <c r="G1395" s="5">
        <v>572.1</v>
      </c>
      <c r="H1395" s="1" t="s">
        <v>2687</v>
      </c>
      <c r="I1395" s="1" t="s">
        <v>16</v>
      </c>
      <c r="J1395" s="1" t="s">
        <v>995</v>
      </c>
      <c r="K1395" s="1" t="s">
        <v>117</v>
      </c>
      <c r="L1395" s="1" t="s">
        <v>16</v>
      </c>
      <c r="M1395" s="1" t="s">
        <v>2686</v>
      </c>
      <c r="N1395" s="2">
        <v>37460</v>
      </c>
      <c r="O1395" s="1" t="s">
        <v>2685</v>
      </c>
      <c r="P1395" s="1">
        <v>425916</v>
      </c>
      <c r="Q1395" s="1">
        <v>539847</v>
      </c>
      <c r="R1395" s="1">
        <v>93</v>
      </c>
      <c r="S1395" s="1" t="s">
        <v>1163</v>
      </c>
      <c r="T1395" s="1" t="s">
        <v>2684</v>
      </c>
      <c r="U1395" s="1">
        <v>20</v>
      </c>
      <c r="V1395" s="1" t="s">
        <v>1529</v>
      </c>
      <c r="W1395" s="1">
        <v>55</v>
      </c>
      <c r="X1395" s="1">
        <v>5</v>
      </c>
      <c r="Y1395" s="1" t="s">
        <v>1256</v>
      </c>
      <c r="Z1395" s="1">
        <v>1</v>
      </c>
      <c r="AA1395" s="1">
        <v>0</v>
      </c>
      <c r="AB1395" s="1">
        <v>0</v>
      </c>
      <c r="AC1395" s="1">
        <v>1</v>
      </c>
      <c r="AD1395" s="1">
        <v>0</v>
      </c>
      <c r="AE1395" s="1">
        <v>0</v>
      </c>
      <c r="AF1395" s="1">
        <v>0</v>
      </c>
      <c r="AG1395" s="1">
        <v>0</v>
      </c>
      <c r="AH1395" s="1">
        <v>0</v>
      </c>
      <c r="AI1395" s="1">
        <v>0</v>
      </c>
      <c r="AJ1395" s="1">
        <v>0</v>
      </c>
      <c r="AK1395" s="1">
        <v>1</v>
      </c>
      <c r="AL1395" s="1">
        <v>0</v>
      </c>
      <c r="AM1395" s="1">
        <v>0</v>
      </c>
      <c r="AN1395" s="1">
        <v>0</v>
      </c>
      <c r="AO1395" s="1">
        <v>0</v>
      </c>
      <c r="AP1395" s="1">
        <v>0</v>
      </c>
      <c r="AQ1395" s="1" t="s">
        <v>1251</v>
      </c>
      <c r="AR1395" s="1">
        <v>0</v>
      </c>
      <c r="AT1395" s="1" t="s">
        <v>16</v>
      </c>
      <c r="AU1395" s="1" t="s">
        <v>1162</v>
      </c>
      <c r="AV1395" s="1" t="s">
        <v>1452</v>
      </c>
      <c r="AW1395" s="1">
        <v>4</v>
      </c>
      <c r="AX1395" s="1">
        <v>4</v>
      </c>
      <c r="CI1395" s="2">
        <v>41411</v>
      </c>
    </row>
    <row r="1396" spans="1:88" ht="30" x14ac:dyDescent="0.25">
      <c r="A1396" s="1">
        <v>573</v>
      </c>
      <c r="B1396" s="1" t="s">
        <v>193</v>
      </c>
      <c r="G1396" s="5">
        <v>573.1</v>
      </c>
      <c r="H1396" s="1" t="s">
        <v>2683</v>
      </c>
      <c r="I1396" s="1" t="s">
        <v>16</v>
      </c>
      <c r="J1396" s="1" t="s">
        <v>980</v>
      </c>
      <c r="K1396" s="1" t="s">
        <v>155</v>
      </c>
      <c r="L1396" s="1" t="s">
        <v>90</v>
      </c>
      <c r="M1396" s="1" t="s">
        <v>1413</v>
      </c>
      <c r="N1396" s="2">
        <v>37432</v>
      </c>
      <c r="P1396" s="1">
        <v>329185</v>
      </c>
      <c r="Q1396" s="1">
        <v>697288</v>
      </c>
      <c r="R1396" s="1">
        <v>59</v>
      </c>
      <c r="S1396" s="1" t="s">
        <v>1191</v>
      </c>
      <c r="T1396" s="1" t="s">
        <v>2682</v>
      </c>
      <c r="U1396" s="1">
        <v>0.1</v>
      </c>
      <c r="V1396" s="1" t="s">
        <v>1022</v>
      </c>
      <c r="W1396" s="1">
        <v>51.048000000000002</v>
      </c>
      <c r="X1396" s="1">
        <v>0.01</v>
      </c>
      <c r="Y1396" s="1" t="s">
        <v>1022</v>
      </c>
      <c r="Z1396" s="1">
        <v>1</v>
      </c>
      <c r="AA1396" s="1">
        <v>0</v>
      </c>
      <c r="AB1396" s="1">
        <v>0</v>
      </c>
      <c r="AC1396" s="1">
        <v>0</v>
      </c>
      <c r="AD1396" s="1">
        <v>0</v>
      </c>
      <c r="AE1396" s="1">
        <v>0</v>
      </c>
      <c r="AF1396" s="1">
        <v>0</v>
      </c>
      <c r="AG1396" s="1">
        <v>0</v>
      </c>
      <c r="AH1396" s="1">
        <v>0</v>
      </c>
      <c r="AI1396" s="1">
        <v>0</v>
      </c>
      <c r="AJ1396" s="1">
        <v>0</v>
      </c>
      <c r="AK1396" s="1">
        <v>1</v>
      </c>
      <c r="AL1396" s="1">
        <v>0</v>
      </c>
      <c r="AM1396" s="1">
        <v>0</v>
      </c>
      <c r="AN1396" s="1">
        <v>0</v>
      </c>
      <c r="AO1396" s="1">
        <v>0</v>
      </c>
      <c r="AP1396" s="1">
        <v>0</v>
      </c>
      <c r="AQ1396" s="1" t="s">
        <v>1333</v>
      </c>
      <c r="AR1396" s="1">
        <v>0</v>
      </c>
      <c r="AT1396" s="1" t="s">
        <v>16</v>
      </c>
      <c r="AU1396" s="1" t="s">
        <v>1162</v>
      </c>
      <c r="AV1396" s="1" t="s">
        <v>1417</v>
      </c>
      <c r="AW1396" s="1">
        <v>6</v>
      </c>
      <c r="AX1396" s="1">
        <v>6</v>
      </c>
      <c r="CI1396" s="2">
        <v>41411</v>
      </c>
    </row>
    <row r="1397" spans="1:88" ht="30" x14ac:dyDescent="0.25">
      <c r="A1397" s="1">
        <v>574</v>
      </c>
      <c r="B1397" s="1" t="s">
        <v>194</v>
      </c>
      <c r="G1397" s="5">
        <v>574.20000000000005</v>
      </c>
      <c r="H1397" s="1" t="s">
        <v>2679</v>
      </c>
      <c r="I1397" s="1" t="s">
        <v>16</v>
      </c>
      <c r="J1397" s="1" t="s">
        <v>995</v>
      </c>
      <c r="K1397" s="1" t="s">
        <v>34</v>
      </c>
      <c r="L1397" s="1" t="s">
        <v>16</v>
      </c>
      <c r="M1397" s="1" t="s">
        <v>2678</v>
      </c>
      <c r="N1397" s="2">
        <v>37460</v>
      </c>
      <c r="O1397" s="1" t="s">
        <v>2677</v>
      </c>
      <c r="P1397" s="1">
        <v>416845</v>
      </c>
      <c r="Q1397" s="1">
        <v>564366</v>
      </c>
      <c r="R1397" s="1">
        <v>88</v>
      </c>
      <c r="S1397" s="1" t="s">
        <v>1163</v>
      </c>
      <c r="T1397" s="1" t="s">
        <v>2676</v>
      </c>
      <c r="U1397" s="1">
        <v>20</v>
      </c>
      <c r="V1397" s="1" t="s">
        <v>1207</v>
      </c>
      <c r="W1397" s="1">
        <v>0</v>
      </c>
      <c r="X1397" s="1">
        <v>20</v>
      </c>
      <c r="Z1397" s="1">
        <v>1</v>
      </c>
      <c r="AA1397" s="1">
        <v>1</v>
      </c>
      <c r="AB1397" s="1">
        <v>0</v>
      </c>
      <c r="AC1397" s="1">
        <v>0</v>
      </c>
      <c r="AD1397" s="1">
        <v>0</v>
      </c>
      <c r="AE1397" s="1">
        <v>0</v>
      </c>
      <c r="AF1397" s="1">
        <v>0</v>
      </c>
      <c r="AG1397" s="1">
        <v>0</v>
      </c>
      <c r="AH1397" s="1">
        <v>0</v>
      </c>
      <c r="AI1397" s="1">
        <v>0</v>
      </c>
      <c r="AJ1397" s="1">
        <v>0</v>
      </c>
      <c r="AK1397" s="1">
        <v>0</v>
      </c>
      <c r="AL1397" s="1">
        <v>0</v>
      </c>
      <c r="AM1397" s="1">
        <v>0</v>
      </c>
      <c r="AN1397" s="1">
        <v>0</v>
      </c>
      <c r="AO1397" s="1">
        <v>0</v>
      </c>
      <c r="AP1397" s="1">
        <v>0</v>
      </c>
      <c r="AQ1397" s="1" t="s">
        <v>1741</v>
      </c>
      <c r="AR1397" s="1">
        <v>0</v>
      </c>
      <c r="AT1397" s="1" t="s">
        <v>16</v>
      </c>
      <c r="AU1397" s="1" t="s">
        <v>1162</v>
      </c>
      <c r="AV1397" s="1" t="s">
        <v>1332</v>
      </c>
      <c r="AW1397" s="1">
        <v>2</v>
      </c>
      <c r="AX1397" s="1">
        <v>0</v>
      </c>
      <c r="CI1397" s="2">
        <v>41411</v>
      </c>
    </row>
    <row r="1398" spans="1:88" ht="30" x14ac:dyDescent="0.25">
      <c r="A1398" s="1">
        <v>574</v>
      </c>
      <c r="B1398" s="1" t="s">
        <v>194</v>
      </c>
      <c r="G1398" s="5">
        <v>574.1</v>
      </c>
      <c r="H1398" s="1" t="s">
        <v>1314</v>
      </c>
      <c r="I1398" s="1" t="s">
        <v>16</v>
      </c>
      <c r="J1398" s="1" t="s">
        <v>995</v>
      </c>
      <c r="K1398" s="1" t="s">
        <v>34</v>
      </c>
      <c r="L1398" s="1" t="s">
        <v>16</v>
      </c>
      <c r="M1398" s="1" t="s">
        <v>2678</v>
      </c>
      <c r="N1398" s="2">
        <v>37460</v>
      </c>
      <c r="O1398" s="1" t="s">
        <v>2681</v>
      </c>
      <c r="P1398" s="1">
        <v>416654</v>
      </c>
      <c r="Q1398" s="1">
        <v>564367</v>
      </c>
      <c r="R1398" s="1">
        <v>88</v>
      </c>
      <c r="S1398" s="1" t="s">
        <v>1163</v>
      </c>
      <c r="T1398" s="1" t="s">
        <v>2680</v>
      </c>
      <c r="U1398" s="1">
        <v>20</v>
      </c>
      <c r="V1398" s="1" t="s">
        <v>1194</v>
      </c>
      <c r="W1398" s="1">
        <v>0</v>
      </c>
      <c r="X1398" s="1">
        <v>20</v>
      </c>
      <c r="Z1398" s="1">
        <v>1</v>
      </c>
      <c r="AA1398" s="1">
        <v>1</v>
      </c>
      <c r="AB1398" s="1">
        <v>0</v>
      </c>
      <c r="AC1398" s="1">
        <v>0</v>
      </c>
      <c r="AD1398" s="1">
        <v>0</v>
      </c>
      <c r="AE1398" s="1">
        <v>0</v>
      </c>
      <c r="AF1398" s="1">
        <v>0</v>
      </c>
      <c r="AG1398" s="1">
        <v>0</v>
      </c>
      <c r="AH1398" s="1">
        <v>0</v>
      </c>
      <c r="AI1398" s="1">
        <v>1</v>
      </c>
      <c r="AJ1398" s="1">
        <v>0</v>
      </c>
      <c r="AK1398" s="1">
        <v>0</v>
      </c>
      <c r="AL1398" s="1">
        <v>0</v>
      </c>
      <c r="AM1398" s="1">
        <v>0</v>
      </c>
      <c r="AN1398" s="1">
        <v>0</v>
      </c>
      <c r="AO1398" s="1">
        <v>0</v>
      </c>
      <c r="AP1398" s="1">
        <v>0</v>
      </c>
      <c r="AQ1398" s="1" t="s">
        <v>1465</v>
      </c>
      <c r="AR1398" s="1">
        <v>0</v>
      </c>
      <c r="AT1398" s="1" t="s">
        <v>16</v>
      </c>
      <c r="AU1398" s="1" t="s">
        <v>1162</v>
      </c>
      <c r="AV1398" s="1" t="s">
        <v>1332</v>
      </c>
      <c r="AW1398" s="1">
        <v>2</v>
      </c>
      <c r="AX1398" s="1">
        <v>2</v>
      </c>
      <c r="AZ1398" s="1" t="s">
        <v>1065</v>
      </c>
      <c r="BB1398" s="1" t="s">
        <v>1543</v>
      </c>
      <c r="BD1398" s="1" t="s">
        <v>1673</v>
      </c>
      <c r="BE1398" s="1" t="s">
        <v>1332</v>
      </c>
      <c r="BF1398" s="3">
        <v>2</v>
      </c>
      <c r="BG1398" s="1" t="s">
        <v>1673</v>
      </c>
      <c r="BH1398" s="1" t="s">
        <v>1135</v>
      </c>
      <c r="BI1398" s="1" t="s">
        <v>1173</v>
      </c>
      <c r="BJ1398" s="1" t="s">
        <v>1172</v>
      </c>
      <c r="BK1398" s="1" t="s">
        <v>1267</v>
      </c>
      <c r="BL1398" s="1" t="s">
        <v>1108</v>
      </c>
      <c r="BM1398" s="1" t="s">
        <v>1107</v>
      </c>
      <c r="BN1398" s="1">
        <v>1</v>
      </c>
      <c r="BT1398" s="1" t="s">
        <v>1106</v>
      </c>
      <c r="BW1398" s="1" t="s">
        <v>1106</v>
      </c>
      <c r="BX1398" s="1" t="s">
        <v>1383</v>
      </c>
      <c r="BY1398" s="1" t="s">
        <v>1383</v>
      </c>
      <c r="BZ1398" s="1" t="s">
        <v>1106</v>
      </c>
      <c r="CA1398" s="1" t="s">
        <v>1383</v>
      </c>
      <c r="CB1398" s="1" t="s">
        <v>1383</v>
      </c>
      <c r="CC1398" s="1" t="s">
        <v>1106</v>
      </c>
      <c r="CD1398" s="1" t="s">
        <v>1383</v>
      </c>
      <c r="CE1398" s="1" t="s">
        <v>1383</v>
      </c>
      <c r="CF1398" s="1" t="s">
        <v>1383</v>
      </c>
      <c r="CG1398" s="1" t="s">
        <v>1383</v>
      </c>
      <c r="CH1398" s="1" t="s">
        <v>1383</v>
      </c>
      <c r="CI1398" s="2">
        <v>41411</v>
      </c>
      <c r="CJ1398" s="2">
        <v>41411</v>
      </c>
    </row>
    <row r="1399" spans="1:88" ht="60" x14ac:dyDescent="0.25">
      <c r="A1399" s="1">
        <v>575</v>
      </c>
      <c r="B1399" s="1" t="s">
        <v>195</v>
      </c>
      <c r="F1399" s="1" t="s">
        <v>2668</v>
      </c>
      <c r="G1399" s="5">
        <v>575.20000000000005</v>
      </c>
      <c r="H1399" s="1" t="s">
        <v>2672</v>
      </c>
      <c r="I1399" s="1" t="s">
        <v>1071</v>
      </c>
      <c r="J1399" s="1" t="s">
        <v>980</v>
      </c>
      <c r="K1399" s="1" t="s">
        <v>196</v>
      </c>
      <c r="L1399" s="1" t="s">
        <v>21</v>
      </c>
      <c r="M1399" s="1" t="s">
        <v>1040</v>
      </c>
      <c r="N1399" s="2">
        <v>37463</v>
      </c>
      <c r="P1399" s="1">
        <v>298300</v>
      </c>
      <c r="Q1399" s="1">
        <v>697780</v>
      </c>
      <c r="R1399" s="1">
        <v>58</v>
      </c>
      <c r="S1399" s="1" t="s">
        <v>1116</v>
      </c>
      <c r="T1399" s="1" t="s">
        <v>2671</v>
      </c>
      <c r="U1399" s="1">
        <v>10</v>
      </c>
      <c r="V1399" s="1" t="s">
        <v>1207</v>
      </c>
      <c r="W1399" s="1">
        <v>40</v>
      </c>
      <c r="X1399" s="1">
        <v>5</v>
      </c>
      <c r="Y1399" s="1" t="s">
        <v>1256</v>
      </c>
      <c r="Z1399" s="1">
        <v>1</v>
      </c>
      <c r="AA1399" s="1">
        <v>1</v>
      </c>
      <c r="AB1399" s="1">
        <v>0</v>
      </c>
      <c r="AC1399" s="1">
        <v>0</v>
      </c>
      <c r="AD1399" s="1">
        <v>0</v>
      </c>
      <c r="AE1399" s="1">
        <v>0</v>
      </c>
      <c r="AF1399" s="1">
        <v>0</v>
      </c>
      <c r="AG1399" s="1">
        <v>0</v>
      </c>
      <c r="AH1399" s="1">
        <v>0</v>
      </c>
      <c r="AI1399" s="1">
        <v>1</v>
      </c>
      <c r="AJ1399" s="1">
        <v>0</v>
      </c>
      <c r="AK1399" s="1">
        <v>0</v>
      </c>
      <c r="AL1399" s="1">
        <v>0</v>
      </c>
      <c r="AM1399" s="1">
        <v>0</v>
      </c>
      <c r="AN1399" s="1">
        <v>0</v>
      </c>
      <c r="AO1399" s="1">
        <v>0</v>
      </c>
      <c r="AP1399" s="1">
        <v>0</v>
      </c>
      <c r="AQ1399" s="1" t="s">
        <v>1465</v>
      </c>
      <c r="AR1399" s="1">
        <v>0</v>
      </c>
      <c r="AT1399" s="1" t="s">
        <v>1067</v>
      </c>
      <c r="AU1399" s="1" t="s">
        <v>1162</v>
      </c>
      <c r="AV1399" s="1" t="s">
        <v>1019</v>
      </c>
      <c r="AW1399" s="1">
        <v>12</v>
      </c>
      <c r="AX1399" s="1">
        <v>0</v>
      </c>
      <c r="CI1399" s="2">
        <v>41411</v>
      </c>
    </row>
    <row r="1400" spans="1:88" ht="60" x14ac:dyDescent="0.25">
      <c r="A1400" s="1">
        <v>575</v>
      </c>
      <c r="B1400" s="1" t="s">
        <v>195</v>
      </c>
      <c r="F1400" s="1" t="s">
        <v>2668</v>
      </c>
      <c r="G1400" s="5">
        <v>575.29999999999995</v>
      </c>
      <c r="H1400" s="1" t="s">
        <v>1820</v>
      </c>
      <c r="I1400" s="1" t="s">
        <v>1071</v>
      </c>
      <c r="J1400" s="1" t="s">
        <v>980</v>
      </c>
      <c r="K1400" s="1" t="s">
        <v>196</v>
      </c>
      <c r="L1400" s="1" t="s">
        <v>21</v>
      </c>
      <c r="M1400" s="1" t="s">
        <v>1040</v>
      </c>
      <c r="N1400" s="2">
        <v>37463</v>
      </c>
      <c r="P1400" s="1">
        <v>298200</v>
      </c>
      <c r="Q1400" s="1">
        <v>697755</v>
      </c>
      <c r="R1400" s="1">
        <v>58</v>
      </c>
      <c r="S1400" s="1" t="s">
        <v>1116</v>
      </c>
      <c r="T1400" s="1" t="s">
        <v>2670</v>
      </c>
      <c r="U1400" s="1">
        <v>40</v>
      </c>
      <c r="V1400" s="1" t="s">
        <v>1207</v>
      </c>
      <c r="W1400" s="1">
        <v>40</v>
      </c>
      <c r="X1400" s="1">
        <v>5</v>
      </c>
      <c r="Y1400" s="1" t="s">
        <v>1256</v>
      </c>
      <c r="Z1400" s="1">
        <v>1</v>
      </c>
      <c r="AA1400" s="1">
        <v>0</v>
      </c>
      <c r="AB1400" s="1">
        <v>0</v>
      </c>
      <c r="AC1400" s="1">
        <v>0</v>
      </c>
      <c r="AD1400" s="1">
        <v>1</v>
      </c>
      <c r="AE1400" s="1">
        <v>0</v>
      </c>
      <c r="AF1400" s="1">
        <v>0</v>
      </c>
      <c r="AG1400" s="1">
        <v>0</v>
      </c>
      <c r="AH1400" s="1">
        <v>0</v>
      </c>
      <c r="AI1400" s="1">
        <v>1</v>
      </c>
      <c r="AJ1400" s="1">
        <v>0</v>
      </c>
      <c r="AK1400" s="1">
        <v>0</v>
      </c>
      <c r="AL1400" s="1">
        <v>0</v>
      </c>
      <c r="AM1400" s="1">
        <v>0</v>
      </c>
      <c r="AN1400" s="1">
        <v>0</v>
      </c>
      <c r="AO1400" s="1">
        <v>0</v>
      </c>
      <c r="AP1400" s="1">
        <v>0</v>
      </c>
      <c r="AQ1400" s="1" t="s">
        <v>1821</v>
      </c>
      <c r="AR1400" s="1">
        <v>0</v>
      </c>
      <c r="AT1400" s="1" t="s">
        <v>1067</v>
      </c>
      <c r="AU1400" s="1" t="s">
        <v>1162</v>
      </c>
      <c r="AV1400" s="1" t="s">
        <v>1019</v>
      </c>
      <c r="AW1400" s="1">
        <v>12</v>
      </c>
      <c r="AX1400" s="1">
        <v>0</v>
      </c>
      <c r="CI1400" s="2">
        <v>41411</v>
      </c>
    </row>
    <row r="1401" spans="1:88" ht="60" x14ac:dyDescent="0.25">
      <c r="A1401" s="1">
        <v>575</v>
      </c>
      <c r="B1401" s="1" t="s">
        <v>195</v>
      </c>
      <c r="F1401" s="1" t="s">
        <v>2668</v>
      </c>
      <c r="G1401" s="5">
        <v>575.4</v>
      </c>
      <c r="H1401" s="1" t="s">
        <v>1098</v>
      </c>
      <c r="I1401" s="1" t="s">
        <v>1071</v>
      </c>
      <c r="J1401" s="1" t="s">
        <v>980</v>
      </c>
      <c r="K1401" s="1" t="s">
        <v>196</v>
      </c>
      <c r="L1401" s="1" t="s">
        <v>21</v>
      </c>
      <c r="M1401" s="1" t="s">
        <v>1040</v>
      </c>
      <c r="N1401" s="2">
        <v>37463</v>
      </c>
      <c r="P1401" s="1">
        <v>298146</v>
      </c>
      <c r="Q1401" s="1">
        <v>697750</v>
      </c>
      <c r="R1401" s="1">
        <v>58</v>
      </c>
      <c r="S1401" s="1" t="s">
        <v>1116</v>
      </c>
      <c r="T1401" s="1" t="s">
        <v>2669</v>
      </c>
      <c r="U1401" s="1">
        <v>10</v>
      </c>
      <c r="V1401" s="1" t="s">
        <v>1207</v>
      </c>
      <c r="W1401" s="1">
        <v>40</v>
      </c>
      <c r="X1401" s="1">
        <v>5</v>
      </c>
      <c r="Y1401" s="1" t="s">
        <v>1256</v>
      </c>
      <c r="Z1401" s="1">
        <v>1</v>
      </c>
      <c r="AA1401" s="1">
        <v>0</v>
      </c>
      <c r="AB1401" s="1">
        <v>0</v>
      </c>
      <c r="AC1401" s="1">
        <v>0</v>
      </c>
      <c r="AD1401" s="1">
        <v>0</v>
      </c>
      <c r="AE1401" s="1">
        <v>0</v>
      </c>
      <c r="AF1401" s="1">
        <v>0</v>
      </c>
      <c r="AG1401" s="1">
        <v>1</v>
      </c>
      <c r="AH1401" s="1">
        <v>0</v>
      </c>
      <c r="AI1401" s="1">
        <v>1</v>
      </c>
      <c r="AJ1401" s="1">
        <v>0</v>
      </c>
      <c r="AK1401" s="1">
        <v>0</v>
      </c>
      <c r="AL1401" s="1">
        <v>0</v>
      </c>
      <c r="AM1401" s="1">
        <v>0</v>
      </c>
      <c r="AN1401" s="1">
        <v>0</v>
      </c>
      <c r="AO1401" s="1">
        <v>0</v>
      </c>
      <c r="AP1401" s="1">
        <v>0</v>
      </c>
      <c r="AQ1401" s="1" t="s">
        <v>1079</v>
      </c>
      <c r="AR1401" s="1">
        <v>0</v>
      </c>
      <c r="AT1401" s="1" t="s">
        <v>1067</v>
      </c>
      <c r="AU1401" s="1" t="s">
        <v>1162</v>
      </c>
      <c r="AV1401" s="1" t="s">
        <v>1019</v>
      </c>
      <c r="AW1401" s="1">
        <v>12</v>
      </c>
      <c r="AX1401" s="1">
        <v>0</v>
      </c>
      <c r="AZ1401" s="1" t="s">
        <v>1065</v>
      </c>
      <c r="BB1401" s="1" t="s">
        <v>1441</v>
      </c>
      <c r="BD1401" s="1" t="s">
        <v>2668</v>
      </c>
      <c r="BE1401" s="1" t="s">
        <v>1036</v>
      </c>
      <c r="BF1401" s="3">
        <v>12</v>
      </c>
      <c r="BG1401" s="1" t="s">
        <v>2667</v>
      </c>
      <c r="BH1401" s="1" t="s">
        <v>980</v>
      </c>
      <c r="BI1401" s="1" t="s">
        <v>1173</v>
      </c>
      <c r="BJ1401" s="1" t="s">
        <v>1429</v>
      </c>
      <c r="BK1401" s="1" t="s">
        <v>1428</v>
      </c>
      <c r="BL1401" s="1" t="s">
        <v>1108</v>
      </c>
      <c r="BM1401" s="1" t="s">
        <v>1107</v>
      </c>
      <c r="BN1401" s="1">
        <v>1</v>
      </c>
      <c r="BS1401" s="1" t="s">
        <v>1106</v>
      </c>
      <c r="BU1401" s="1" t="s">
        <v>1170</v>
      </c>
      <c r="BW1401" s="1" t="s">
        <v>1170</v>
      </c>
      <c r="BX1401" s="1" t="s">
        <v>1106</v>
      </c>
      <c r="BY1401" s="1" t="s">
        <v>1106</v>
      </c>
      <c r="BZ1401" s="1" t="s">
        <v>1106</v>
      </c>
      <c r="CA1401" s="1" t="s">
        <v>1106</v>
      </c>
      <c r="CB1401" s="1" t="s">
        <v>1106</v>
      </c>
      <c r="CC1401" s="1" t="s">
        <v>1170</v>
      </c>
      <c r="CD1401" s="1" t="s">
        <v>1106</v>
      </c>
      <c r="CE1401" s="1" t="s">
        <v>1106</v>
      </c>
      <c r="CF1401" s="1" t="s">
        <v>1106</v>
      </c>
      <c r="CG1401" s="1" t="s">
        <v>1106</v>
      </c>
      <c r="CH1401" s="1" t="s">
        <v>1106</v>
      </c>
      <c r="CI1401" s="2">
        <v>41411</v>
      </c>
      <c r="CJ1401" s="2">
        <v>38718</v>
      </c>
    </row>
    <row r="1402" spans="1:88" ht="60" x14ac:dyDescent="0.25">
      <c r="A1402" s="1">
        <v>575</v>
      </c>
      <c r="B1402" s="1" t="s">
        <v>195</v>
      </c>
      <c r="F1402" s="1" t="s">
        <v>2668</v>
      </c>
      <c r="G1402" s="5">
        <v>575.1</v>
      </c>
      <c r="H1402" s="1" t="s">
        <v>2675</v>
      </c>
      <c r="I1402" s="1" t="s">
        <v>1071</v>
      </c>
      <c r="J1402" s="1" t="s">
        <v>980</v>
      </c>
      <c r="K1402" s="1" t="s">
        <v>196</v>
      </c>
      <c r="L1402" s="1" t="s">
        <v>21</v>
      </c>
      <c r="M1402" s="1" t="s">
        <v>1040</v>
      </c>
      <c r="N1402" s="2">
        <v>37463</v>
      </c>
      <c r="O1402" s="1" t="s">
        <v>2674</v>
      </c>
      <c r="P1402" s="1">
        <v>298025</v>
      </c>
      <c r="Q1402" s="1">
        <v>697400</v>
      </c>
      <c r="R1402" s="1">
        <v>58</v>
      </c>
      <c r="S1402" s="1" t="s">
        <v>1116</v>
      </c>
      <c r="T1402" s="1" t="s">
        <v>2673</v>
      </c>
      <c r="U1402" s="1">
        <v>10</v>
      </c>
      <c r="V1402" s="1" t="s">
        <v>1207</v>
      </c>
      <c r="W1402" s="1">
        <v>55</v>
      </c>
      <c r="X1402" s="1">
        <v>5</v>
      </c>
      <c r="Y1402" s="1" t="s">
        <v>1256</v>
      </c>
      <c r="Z1402" s="1">
        <v>1</v>
      </c>
      <c r="AA1402" s="1">
        <v>1</v>
      </c>
      <c r="AB1402" s="1">
        <v>0</v>
      </c>
      <c r="AC1402" s="1">
        <v>0</v>
      </c>
      <c r="AD1402" s="1">
        <v>0</v>
      </c>
      <c r="AE1402" s="1">
        <v>0</v>
      </c>
      <c r="AF1402" s="1">
        <v>0</v>
      </c>
      <c r="AG1402" s="1">
        <v>0</v>
      </c>
      <c r="AH1402" s="1">
        <v>0</v>
      </c>
      <c r="AI1402" s="1">
        <v>1</v>
      </c>
      <c r="AJ1402" s="1">
        <v>0</v>
      </c>
      <c r="AK1402" s="1">
        <v>0</v>
      </c>
      <c r="AL1402" s="1">
        <v>0</v>
      </c>
      <c r="AM1402" s="1">
        <v>0</v>
      </c>
      <c r="AN1402" s="1">
        <v>0</v>
      </c>
      <c r="AO1402" s="1">
        <v>0</v>
      </c>
      <c r="AP1402" s="1">
        <v>0</v>
      </c>
      <c r="AQ1402" s="1" t="s">
        <v>1465</v>
      </c>
      <c r="AR1402" s="1">
        <v>0</v>
      </c>
      <c r="AT1402" s="1" t="s">
        <v>1067</v>
      </c>
      <c r="AU1402" s="1" t="s">
        <v>1162</v>
      </c>
      <c r="AV1402" s="1" t="s">
        <v>1019</v>
      </c>
      <c r="AW1402" s="1">
        <v>12</v>
      </c>
      <c r="AX1402" s="1">
        <v>12</v>
      </c>
      <c r="AZ1402" s="1" t="s">
        <v>1065</v>
      </c>
      <c r="BB1402" s="1" t="s">
        <v>1827</v>
      </c>
      <c r="BD1402" s="1" t="s">
        <v>2668</v>
      </c>
      <c r="BE1402" s="1" t="s">
        <v>1036</v>
      </c>
      <c r="BF1402" s="3">
        <v>12</v>
      </c>
      <c r="BG1402" s="1" t="s">
        <v>2667</v>
      </c>
      <c r="BH1402" s="1" t="s">
        <v>980</v>
      </c>
      <c r="BI1402" s="1" t="s">
        <v>1173</v>
      </c>
      <c r="BJ1402" s="1" t="s">
        <v>1429</v>
      </c>
      <c r="BK1402" s="1" t="s">
        <v>1428</v>
      </c>
      <c r="BL1402" s="1" t="s">
        <v>1108</v>
      </c>
      <c r="BM1402" s="1" t="s">
        <v>1107</v>
      </c>
      <c r="BN1402" s="1">
        <v>1</v>
      </c>
      <c r="BS1402" s="1" t="s">
        <v>1106</v>
      </c>
      <c r="BU1402" s="1" t="s">
        <v>1170</v>
      </c>
      <c r="BW1402" s="1" t="s">
        <v>1170</v>
      </c>
      <c r="BX1402" s="1" t="s">
        <v>1106</v>
      </c>
      <c r="BY1402" s="1" t="s">
        <v>1106</v>
      </c>
      <c r="BZ1402" s="1" t="s">
        <v>1106</v>
      </c>
      <c r="CA1402" s="1" t="s">
        <v>1106</v>
      </c>
      <c r="CB1402" s="1" t="s">
        <v>1106</v>
      </c>
      <c r="CC1402" s="1" t="s">
        <v>1170</v>
      </c>
      <c r="CD1402" s="1" t="s">
        <v>1106</v>
      </c>
      <c r="CE1402" s="1" t="s">
        <v>1106</v>
      </c>
      <c r="CF1402" s="1" t="s">
        <v>1106</v>
      </c>
      <c r="CG1402" s="1" t="s">
        <v>1106</v>
      </c>
      <c r="CH1402" s="1" t="s">
        <v>1106</v>
      </c>
      <c r="CI1402" s="2">
        <v>41411</v>
      </c>
      <c r="CJ1402" s="2">
        <v>38718</v>
      </c>
    </row>
    <row r="1403" spans="1:88" ht="30" x14ac:dyDescent="0.25">
      <c r="A1403" s="1">
        <v>576</v>
      </c>
      <c r="B1403" s="1" t="s">
        <v>197</v>
      </c>
      <c r="F1403" s="1" t="s">
        <v>2666</v>
      </c>
      <c r="G1403" s="5">
        <v>576.1</v>
      </c>
      <c r="H1403" s="1" t="s">
        <v>2665</v>
      </c>
      <c r="I1403" s="1" t="s">
        <v>16</v>
      </c>
      <c r="J1403" s="1" t="s">
        <v>995</v>
      </c>
      <c r="K1403" s="1" t="s">
        <v>198</v>
      </c>
      <c r="L1403" s="1" t="s">
        <v>90</v>
      </c>
      <c r="M1403" s="1" t="s">
        <v>2664</v>
      </c>
      <c r="N1403" s="2">
        <v>37463</v>
      </c>
      <c r="O1403" s="1" t="s">
        <v>2663</v>
      </c>
      <c r="P1403" s="1">
        <v>414222</v>
      </c>
      <c r="Q1403" s="1">
        <v>516312</v>
      </c>
      <c r="R1403" s="1">
        <v>92</v>
      </c>
      <c r="S1403" s="1" t="s">
        <v>1163</v>
      </c>
      <c r="T1403" s="24" t="s">
        <v>2662</v>
      </c>
      <c r="U1403" s="1">
        <v>5</v>
      </c>
      <c r="V1403" s="1" t="s">
        <v>1207</v>
      </c>
      <c r="W1403" s="1">
        <v>80</v>
      </c>
      <c r="X1403" s="1">
        <v>10</v>
      </c>
      <c r="Z1403" s="1">
        <v>1</v>
      </c>
      <c r="AA1403" s="1">
        <v>1</v>
      </c>
      <c r="AB1403" s="1">
        <v>0</v>
      </c>
      <c r="AC1403" s="1">
        <v>0</v>
      </c>
      <c r="AD1403" s="1">
        <v>0</v>
      </c>
      <c r="AE1403" s="1">
        <v>0</v>
      </c>
      <c r="AF1403" s="1">
        <v>0</v>
      </c>
      <c r="AG1403" s="1">
        <v>0</v>
      </c>
      <c r="AH1403" s="1">
        <v>0</v>
      </c>
      <c r="AI1403" s="1">
        <v>1</v>
      </c>
      <c r="AJ1403" s="1">
        <v>0</v>
      </c>
      <c r="AK1403" s="1">
        <v>0</v>
      </c>
      <c r="AL1403" s="1">
        <v>0</v>
      </c>
      <c r="AM1403" s="1">
        <v>0</v>
      </c>
      <c r="AN1403" s="1">
        <v>0</v>
      </c>
      <c r="AO1403" s="1">
        <v>0</v>
      </c>
      <c r="AP1403" s="1">
        <v>0</v>
      </c>
      <c r="AQ1403" s="1" t="s">
        <v>1465</v>
      </c>
      <c r="AR1403" s="1">
        <v>0</v>
      </c>
      <c r="AT1403" s="1" t="s">
        <v>16</v>
      </c>
      <c r="AU1403" s="1" t="s">
        <v>1162</v>
      </c>
      <c r="AV1403" s="1" t="s">
        <v>1332</v>
      </c>
      <c r="AW1403" s="1">
        <v>2</v>
      </c>
      <c r="AX1403" s="1">
        <v>2</v>
      </c>
      <c r="AZ1403" s="1" t="s">
        <v>1065</v>
      </c>
      <c r="BB1403" s="1" t="s">
        <v>1543</v>
      </c>
      <c r="BD1403" s="1" t="s">
        <v>1892</v>
      </c>
      <c r="BE1403" s="1" t="s">
        <v>1332</v>
      </c>
      <c r="BF1403" s="3">
        <v>2</v>
      </c>
      <c r="BG1403" s="1" t="s">
        <v>1174</v>
      </c>
      <c r="BH1403" s="1" t="s">
        <v>1135</v>
      </c>
      <c r="BI1403" s="1" t="s">
        <v>1173</v>
      </c>
      <c r="BJ1403" s="1" t="s">
        <v>1172</v>
      </c>
      <c r="BK1403" s="1" t="s">
        <v>1267</v>
      </c>
      <c r="BL1403" s="1" t="s">
        <v>1108</v>
      </c>
      <c r="BM1403" s="1" t="s">
        <v>1107</v>
      </c>
      <c r="BN1403" s="1">
        <v>1</v>
      </c>
      <c r="BT1403" s="1" t="s">
        <v>1106</v>
      </c>
      <c r="BW1403" s="1" t="s">
        <v>1106</v>
      </c>
      <c r="BX1403" s="1" t="s">
        <v>1383</v>
      </c>
      <c r="BY1403" s="1" t="s">
        <v>1383</v>
      </c>
      <c r="BZ1403" s="1" t="s">
        <v>1106</v>
      </c>
      <c r="CA1403" s="1" t="s">
        <v>1383</v>
      </c>
      <c r="CB1403" s="1" t="s">
        <v>1383</v>
      </c>
      <c r="CC1403" s="1" t="s">
        <v>1106</v>
      </c>
      <c r="CD1403" s="1" t="s">
        <v>1383</v>
      </c>
      <c r="CE1403" s="1" t="s">
        <v>1383</v>
      </c>
      <c r="CF1403" s="1" t="s">
        <v>1383</v>
      </c>
      <c r="CG1403" s="1" t="s">
        <v>1383</v>
      </c>
      <c r="CH1403" s="1" t="s">
        <v>1383</v>
      </c>
      <c r="CI1403" s="2">
        <v>41411</v>
      </c>
      <c r="CJ1403" s="2">
        <v>41411</v>
      </c>
    </row>
    <row r="1404" spans="1:88" ht="30" x14ac:dyDescent="0.25">
      <c r="A1404" s="1">
        <v>577</v>
      </c>
      <c r="B1404" s="1" t="s">
        <v>199</v>
      </c>
      <c r="G1404" s="5">
        <v>577.1</v>
      </c>
      <c r="H1404" s="1" t="s">
        <v>2661</v>
      </c>
      <c r="I1404" s="1" t="s">
        <v>16</v>
      </c>
      <c r="J1404" s="1" t="s">
        <v>980</v>
      </c>
      <c r="K1404" s="1" t="s">
        <v>200</v>
      </c>
      <c r="L1404" s="1" t="s">
        <v>16</v>
      </c>
      <c r="M1404" s="1" t="s">
        <v>1413</v>
      </c>
      <c r="N1404" s="2">
        <v>37469</v>
      </c>
      <c r="P1404" s="1">
        <v>336331</v>
      </c>
      <c r="Q1404" s="1">
        <v>672828</v>
      </c>
      <c r="R1404" s="1">
        <v>66</v>
      </c>
      <c r="S1404" s="1" t="s">
        <v>1191</v>
      </c>
      <c r="T1404" s="1" t="s">
        <v>2660</v>
      </c>
      <c r="U1404" s="1">
        <v>20</v>
      </c>
      <c r="V1404" s="1" t="s">
        <v>1529</v>
      </c>
      <c r="W1404" s="1">
        <v>15</v>
      </c>
      <c r="X1404" s="1">
        <v>5</v>
      </c>
      <c r="Y1404" s="1" t="s">
        <v>1256</v>
      </c>
      <c r="Z1404" s="1">
        <v>1</v>
      </c>
      <c r="AA1404" s="1">
        <v>1</v>
      </c>
      <c r="AB1404" s="1">
        <v>0</v>
      </c>
      <c r="AC1404" s="1">
        <v>0</v>
      </c>
      <c r="AD1404" s="1">
        <v>0</v>
      </c>
      <c r="AE1404" s="1">
        <v>0</v>
      </c>
      <c r="AF1404" s="1">
        <v>0</v>
      </c>
      <c r="AG1404" s="1">
        <v>0</v>
      </c>
      <c r="AH1404" s="1">
        <v>0</v>
      </c>
      <c r="AI1404" s="1">
        <v>1</v>
      </c>
      <c r="AJ1404" s="1">
        <v>0</v>
      </c>
      <c r="AK1404" s="1">
        <v>0</v>
      </c>
      <c r="AL1404" s="1">
        <v>0</v>
      </c>
      <c r="AM1404" s="1">
        <v>0</v>
      </c>
      <c r="AN1404" s="1">
        <v>0</v>
      </c>
      <c r="AO1404" s="1">
        <v>0</v>
      </c>
      <c r="AP1404" s="1">
        <v>0</v>
      </c>
      <c r="AQ1404" s="1" t="s">
        <v>1465</v>
      </c>
      <c r="AR1404" s="1">
        <v>0</v>
      </c>
      <c r="AT1404" s="1" t="s">
        <v>16</v>
      </c>
      <c r="AU1404" s="1" t="s">
        <v>1162</v>
      </c>
      <c r="AV1404" s="1" t="s">
        <v>1332</v>
      </c>
      <c r="AW1404" s="1">
        <v>2</v>
      </c>
      <c r="AX1404" s="1">
        <v>2</v>
      </c>
      <c r="AZ1404" s="1" t="s">
        <v>1065</v>
      </c>
      <c r="BB1404" s="1" t="s">
        <v>1543</v>
      </c>
      <c r="BD1404" s="1" t="s">
        <v>1462</v>
      </c>
      <c r="BE1404" s="1" t="s">
        <v>1332</v>
      </c>
      <c r="BF1404" s="3">
        <v>2</v>
      </c>
      <c r="BG1404" s="1" t="s">
        <v>2659</v>
      </c>
      <c r="BH1404" s="1" t="s">
        <v>980</v>
      </c>
      <c r="BI1404" s="1" t="s">
        <v>1173</v>
      </c>
      <c r="BJ1404" s="1" t="s">
        <v>1172</v>
      </c>
      <c r="BK1404" s="1" t="s">
        <v>1267</v>
      </c>
      <c r="BL1404" s="1" t="s">
        <v>1108</v>
      </c>
      <c r="BM1404" s="1" t="s">
        <v>1107</v>
      </c>
      <c r="BN1404" s="1">
        <v>1</v>
      </c>
      <c r="BT1404" s="1" t="s">
        <v>1106</v>
      </c>
      <c r="BW1404" s="1" t="s">
        <v>1106</v>
      </c>
      <c r="BX1404" s="1" t="s">
        <v>1383</v>
      </c>
      <c r="BY1404" s="1" t="s">
        <v>1383</v>
      </c>
      <c r="BZ1404" s="1" t="s">
        <v>1106</v>
      </c>
      <c r="CA1404" s="1" t="s">
        <v>1383</v>
      </c>
      <c r="CB1404" s="1" t="s">
        <v>1383</v>
      </c>
      <c r="CC1404" s="1" t="s">
        <v>1106</v>
      </c>
      <c r="CD1404" s="1" t="s">
        <v>1383</v>
      </c>
      <c r="CE1404" s="1" t="s">
        <v>1383</v>
      </c>
      <c r="CF1404" s="1" t="s">
        <v>1383</v>
      </c>
      <c r="CG1404" s="1" t="s">
        <v>1383</v>
      </c>
      <c r="CH1404" s="1" t="s">
        <v>1383</v>
      </c>
      <c r="CI1404" s="2">
        <v>41411</v>
      </c>
      <c r="CJ1404" s="2">
        <v>39156</v>
      </c>
    </row>
    <row r="1405" spans="1:88" ht="30" x14ac:dyDescent="0.25">
      <c r="A1405" s="1">
        <v>578</v>
      </c>
      <c r="B1405" s="1" t="s">
        <v>202</v>
      </c>
      <c r="F1405" s="1" t="s">
        <v>202</v>
      </c>
      <c r="G1405" s="5">
        <v>578.1</v>
      </c>
      <c r="H1405" s="1" t="s">
        <v>2658</v>
      </c>
      <c r="I1405" s="1" t="s">
        <v>16</v>
      </c>
      <c r="J1405" s="1" t="s">
        <v>980</v>
      </c>
      <c r="K1405" s="1" t="s">
        <v>155</v>
      </c>
      <c r="L1405" s="1" t="s">
        <v>16</v>
      </c>
      <c r="M1405" s="1" t="s">
        <v>1413</v>
      </c>
      <c r="N1405" s="2">
        <v>37469</v>
      </c>
      <c r="O1405" s="1" t="s">
        <v>2657</v>
      </c>
      <c r="P1405" s="1">
        <v>328453</v>
      </c>
      <c r="Q1405" s="1">
        <v>692008</v>
      </c>
      <c r="R1405" s="1">
        <v>59</v>
      </c>
      <c r="S1405" s="1" t="s">
        <v>1191</v>
      </c>
      <c r="T1405" s="1" t="s">
        <v>2656</v>
      </c>
      <c r="U1405" s="1">
        <v>20</v>
      </c>
      <c r="V1405" s="1" t="s">
        <v>1194</v>
      </c>
      <c r="W1405" s="1">
        <v>5</v>
      </c>
      <c r="X1405" s="1">
        <v>5</v>
      </c>
      <c r="Y1405" s="1" t="s">
        <v>1256</v>
      </c>
      <c r="Z1405" s="1">
        <v>1</v>
      </c>
      <c r="AA1405" s="1">
        <v>1</v>
      </c>
      <c r="AB1405" s="1">
        <v>0</v>
      </c>
      <c r="AC1405" s="1">
        <v>0</v>
      </c>
      <c r="AD1405" s="1">
        <v>0</v>
      </c>
      <c r="AE1405" s="1">
        <v>0</v>
      </c>
      <c r="AF1405" s="1">
        <v>0</v>
      </c>
      <c r="AG1405" s="1">
        <v>0</v>
      </c>
      <c r="AH1405" s="1">
        <v>0</v>
      </c>
      <c r="AI1405" s="1">
        <v>1</v>
      </c>
      <c r="AJ1405" s="1">
        <v>0</v>
      </c>
      <c r="AK1405" s="1">
        <v>0</v>
      </c>
      <c r="AL1405" s="1">
        <v>0</v>
      </c>
      <c r="AM1405" s="1">
        <v>0</v>
      </c>
      <c r="AN1405" s="1">
        <v>0</v>
      </c>
      <c r="AO1405" s="1">
        <v>0</v>
      </c>
      <c r="AP1405" s="1">
        <v>0</v>
      </c>
      <c r="AQ1405" s="1" t="s">
        <v>1465</v>
      </c>
      <c r="AR1405" s="1">
        <v>0</v>
      </c>
      <c r="AT1405" s="1" t="s">
        <v>16</v>
      </c>
      <c r="AU1405" s="1" t="s">
        <v>1162</v>
      </c>
      <c r="AV1405" s="1" t="s">
        <v>1452</v>
      </c>
      <c r="AW1405" s="1">
        <v>4</v>
      </c>
      <c r="AX1405" s="1">
        <v>4</v>
      </c>
      <c r="AZ1405" s="1" t="s">
        <v>1065</v>
      </c>
      <c r="BB1405" s="1" t="s">
        <v>1543</v>
      </c>
      <c r="BD1405" s="1" t="s">
        <v>1462</v>
      </c>
      <c r="BE1405" s="1" t="s">
        <v>1452</v>
      </c>
      <c r="BF1405" s="3">
        <v>4</v>
      </c>
      <c r="BG1405" s="1" t="s">
        <v>155</v>
      </c>
      <c r="BH1405" s="1" t="s">
        <v>980</v>
      </c>
      <c r="BI1405" s="1" t="s">
        <v>1173</v>
      </c>
      <c r="BJ1405" s="1" t="s">
        <v>1172</v>
      </c>
      <c r="BK1405" s="1" t="s">
        <v>1267</v>
      </c>
      <c r="BL1405" s="1" t="s">
        <v>1108</v>
      </c>
      <c r="BM1405" s="1" t="s">
        <v>1107</v>
      </c>
      <c r="BN1405" s="1">
        <v>1</v>
      </c>
      <c r="BT1405" s="1" t="s">
        <v>1106</v>
      </c>
      <c r="BW1405" s="1" t="s">
        <v>1106</v>
      </c>
      <c r="BX1405" s="1" t="s">
        <v>1383</v>
      </c>
      <c r="BY1405" s="1" t="s">
        <v>1383</v>
      </c>
      <c r="BZ1405" s="1" t="s">
        <v>1106</v>
      </c>
      <c r="CA1405" s="1" t="s">
        <v>1383</v>
      </c>
      <c r="CB1405" s="1" t="s">
        <v>1383</v>
      </c>
      <c r="CC1405" s="1" t="s">
        <v>1106</v>
      </c>
      <c r="CD1405" s="1" t="s">
        <v>1383</v>
      </c>
      <c r="CE1405" s="1" t="s">
        <v>1383</v>
      </c>
      <c r="CF1405" s="1" t="s">
        <v>1383</v>
      </c>
      <c r="CG1405" s="1" t="s">
        <v>1383</v>
      </c>
      <c r="CH1405" s="1" t="s">
        <v>1383</v>
      </c>
      <c r="CI1405" s="2">
        <v>41411</v>
      </c>
      <c r="CJ1405" s="2">
        <v>38718</v>
      </c>
    </row>
    <row r="1406" spans="1:88" ht="30" x14ac:dyDescent="0.25">
      <c r="A1406" s="1">
        <v>579</v>
      </c>
      <c r="B1406" s="1" t="s">
        <v>203</v>
      </c>
      <c r="G1406" s="5">
        <v>579.1</v>
      </c>
      <c r="H1406" s="1" t="s">
        <v>2655</v>
      </c>
      <c r="I1406" s="1" t="s">
        <v>16</v>
      </c>
      <c r="J1406" s="1" t="s">
        <v>1041</v>
      </c>
      <c r="K1406" s="1" t="s">
        <v>204</v>
      </c>
      <c r="L1406" s="1" t="s">
        <v>16</v>
      </c>
      <c r="M1406" s="1" t="s">
        <v>1413</v>
      </c>
      <c r="N1406" s="2">
        <v>37517</v>
      </c>
      <c r="P1406" s="1">
        <v>278835</v>
      </c>
      <c r="Q1406" s="1">
        <v>205573</v>
      </c>
      <c r="R1406" s="1">
        <v>160</v>
      </c>
      <c r="S1406" s="1" t="s">
        <v>1290</v>
      </c>
      <c r="T1406" s="1" t="s">
        <v>2654</v>
      </c>
      <c r="U1406" s="1">
        <v>20</v>
      </c>
      <c r="V1406" s="1" t="s">
        <v>1207</v>
      </c>
      <c r="W1406" s="1">
        <v>131.6</v>
      </c>
      <c r="X1406" s="1">
        <v>0.1</v>
      </c>
      <c r="Y1406" s="1" t="s">
        <v>1022</v>
      </c>
      <c r="Z1406" s="1">
        <v>1</v>
      </c>
      <c r="AA1406" s="1">
        <v>0</v>
      </c>
      <c r="AB1406" s="1">
        <v>0</v>
      </c>
      <c r="AC1406" s="1">
        <v>1</v>
      </c>
      <c r="AD1406" s="1">
        <v>0</v>
      </c>
      <c r="AE1406" s="1">
        <v>0</v>
      </c>
      <c r="AF1406" s="1">
        <v>0</v>
      </c>
      <c r="AG1406" s="1">
        <v>0</v>
      </c>
      <c r="AH1406" s="1">
        <v>0</v>
      </c>
      <c r="AI1406" s="1">
        <v>0</v>
      </c>
      <c r="AJ1406" s="1">
        <v>0</v>
      </c>
      <c r="AK1406" s="1">
        <v>1</v>
      </c>
      <c r="AL1406" s="1">
        <v>0</v>
      </c>
      <c r="AM1406" s="1">
        <v>0</v>
      </c>
      <c r="AN1406" s="1">
        <v>0</v>
      </c>
      <c r="AO1406" s="1">
        <v>0</v>
      </c>
      <c r="AP1406" s="1">
        <v>0</v>
      </c>
      <c r="AQ1406" s="1" t="s">
        <v>1251</v>
      </c>
      <c r="AR1406" s="1">
        <v>0</v>
      </c>
      <c r="AT1406" s="1" t="s">
        <v>16</v>
      </c>
      <c r="AU1406" s="1" t="s">
        <v>1206</v>
      </c>
      <c r="AV1406" s="1" t="s">
        <v>1417</v>
      </c>
      <c r="AW1406" s="1">
        <v>6</v>
      </c>
      <c r="AX1406" s="1">
        <v>6</v>
      </c>
      <c r="CI1406" s="2">
        <v>41411</v>
      </c>
    </row>
    <row r="1407" spans="1:88" ht="30" x14ac:dyDescent="0.25">
      <c r="A1407" s="1">
        <v>580</v>
      </c>
      <c r="B1407" s="1" t="s">
        <v>205</v>
      </c>
      <c r="G1407" s="5">
        <v>580.1</v>
      </c>
      <c r="H1407" s="1" t="s">
        <v>1426</v>
      </c>
      <c r="I1407" s="1" t="s">
        <v>16</v>
      </c>
      <c r="J1407" s="1" t="s">
        <v>980</v>
      </c>
      <c r="K1407" s="1" t="s">
        <v>155</v>
      </c>
      <c r="L1407" s="1" t="s">
        <v>16</v>
      </c>
      <c r="M1407" s="1" t="s">
        <v>1413</v>
      </c>
      <c r="N1407" s="2">
        <v>37522</v>
      </c>
      <c r="O1407" s="1" t="s">
        <v>2653</v>
      </c>
      <c r="P1407" s="1">
        <v>314887</v>
      </c>
      <c r="Q1407" s="1">
        <v>685514</v>
      </c>
      <c r="R1407" s="1">
        <v>65</v>
      </c>
      <c r="S1407" s="1" t="s">
        <v>1191</v>
      </c>
      <c r="T1407" s="1" t="s">
        <v>2652</v>
      </c>
      <c r="U1407" s="1">
        <v>20</v>
      </c>
      <c r="V1407" s="1" t="s">
        <v>1194</v>
      </c>
      <c r="W1407" s="1">
        <v>0</v>
      </c>
      <c r="X1407" s="1">
        <v>20</v>
      </c>
      <c r="Z1407" s="1">
        <v>1</v>
      </c>
      <c r="AA1407" s="1">
        <v>0</v>
      </c>
      <c r="AB1407" s="1">
        <v>0</v>
      </c>
      <c r="AC1407" s="1">
        <v>1</v>
      </c>
      <c r="AD1407" s="1">
        <v>0</v>
      </c>
      <c r="AE1407" s="1">
        <v>0</v>
      </c>
      <c r="AF1407" s="1">
        <v>0</v>
      </c>
      <c r="AG1407" s="1">
        <v>0</v>
      </c>
      <c r="AH1407" s="1">
        <v>0</v>
      </c>
      <c r="AI1407" s="1">
        <v>0</v>
      </c>
      <c r="AJ1407" s="1">
        <v>0</v>
      </c>
      <c r="AK1407" s="1">
        <v>1</v>
      </c>
      <c r="AL1407" s="1">
        <v>0</v>
      </c>
      <c r="AM1407" s="1">
        <v>0</v>
      </c>
      <c r="AN1407" s="1">
        <v>0</v>
      </c>
      <c r="AO1407" s="1">
        <v>0</v>
      </c>
      <c r="AP1407" s="1">
        <v>0</v>
      </c>
      <c r="AQ1407" s="1" t="s">
        <v>1251</v>
      </c>
      <c r="AR1407" s="1">
        <v>0</v>
      </c>
      <c r="AT1407" s="1" t="s">
        <v>16</v>
      </c>
      <c r="AU1407" s="1" t="s">
        <v>1162</v>
      </c>
      <c r="AV1407" s="1" t="s">
        <v>1332</v>
      </c>
      <c r="AW1407" s="1">
        <v>2</v>
      </c>
      <c r="AX1407" s="1">
        <v>2</v>
      </c>
      <c r="CI1407" s="2">
        <v>41411</v>
      </c>
    </row>
    <row r="1408" spans="1:88" ht="30" x14ac:dyDescent="0.25">
      <c r="A1408" s="1">
        <v>581</v>
      </c>
      <c r="B1408" s="1" t="s">
        <v>206</v>
      </c>
      <c r="G1408" s="5">
        <v>581.1</v>
      </c>
      <c r="H1408" s="1" t="s">
        <v>1426</v>
      </c>
      <c r="I1408" s="1" t="s">
        <v>16</v>
      </c>
      <c r="J1408" s="1" t="s">
        <v>980</v>
      </c>
      <c r="K1408" s="1" t="s">
        <v>155</v>
      </c>
      <c r="L1408" s="1" t="s">
        <v>16</v>
      </c>
      <c r="M1408" s="1" t="s">
        <v>1413</v>
      </c>
      <c r="N1408" s="2">
        <v>37522</v>
      </c>
      <c r="O1408" s="1" t="s">
        <v>2651</v>
      </c>
      <c r="P1408" s="1">
        <v>314973</v>
      </c>
      <c r="Q1408" s="1">
        <v>685658</v>
      </c>
      <c r="R1408" s="1">
        <v>65</v>
      </c>
      <c r="S1408" s="1" t="s">
        <v>1191</v>
      </c>
      <c r="T1408" s="1" t="s">
        <v>2650</v>
      </c>
      <c r="U1408" s="1">
        <v>20</v>
      </c>
      <c r="V1408" s="1" t="s">
        <v>1194</v>
      </c>
      <c r="W1408" s="1">
        <v>82</v>
      </c>
      <c r="X1408" s="1">
        <v>1</v>
      </c>
      <c r="Y1408" s="1" t="s">
        <v>1256</v>
      </c>
      <c r="Z1408" s="1">
        <v>1</v>
      </c>
      <c r="AA1408" s="1">
        <v>0</v>
      </c>
      <c r="AB1408" s="1">
        <v>0</v>
      </c>
      <c r="AC1408" s="1">
        <v>1</v>
      </c>
      <c r="AD1408" s="1">
        <v>0</v>
      </c>
      <c r="AE1408" s="1">
        <v>0</v>
      </c>
      <c r="AF1408" s="1">
        <v>0</v>
      </c>
      <c r="AG1408" s="1">
        <v>0</v>
      </c>
      <c r="AH1408" s="1">
        <v>0</v>
      </c>
      <c r="AI1408" s="1">
        <v>0</v>
      </c>
      <c r="AJ1408" s="1">
        <v>0</v>
      </c>
      <c r="AK1408" s="1">
        <v>1</v>
      </c>
      <c r="AL1408" s="1">
        <v>0</v>
      </c>
      <c r="AM1408" s="1">
        <v>0</v>
      </c>
      <c r="AN1408" s="1">
        <v>0</v>
      </c>
      <c r="AO1408" s="1">
        <v>0</v>
      </c>
      <c r="AP1408" s="1">
        <v>0</v>
      </c>
      <c r="AQ1408" s="1" t="s">
        <v>1251</v>
      </c>
      <c r="AR1408" s="1">
        <v>0</v>
      </c>
      <c r="AT1408" s="1" t="s">
        <v>16</v>
      </c>
      <c r="AU1408" s="1" t="s">
        <v>1162</v>
      </c>
      <c r="AV1408" s="1" t="s">
        <v>1452</v>
      </c>
      <c r="AW1408" s="1">
        <v>4</v>
      </c>
      <c r="AX1408" s="1">
        <v>4</v>
      </c>
      <c r="CI1408" s="2">
        <v>41411</v>
      </c>
    </row>
    <row r="1409" spans="1:88" ht="30" x14ac:dyDescent="0.25">
      <c r="A1409" s="1">
        <v>582</v>
      </c>
      <c r="B1409" s="1" t="s">
        <v>207</v>
      </c>
      <c r="G1409" s="5">
        <v>582.1</v>
      </c>
      <c r="H1409" s="1" t="s">
        <v>1426</v>
      </c>
      <c r="I1409" s="1" t="s">
        <v>16</v>
      </c>
      <c r="J1409" s="1" t="s">
        <v>980</v>
      </c>
      <c r="K1409" s="1" t="s">
        <v>155</v>
      </c>
      <c r="L1409" s="1" t="s">
        <v>16</v>
      </c>
      <c r="M1409" s="1" t="s">
        <v>1413</v>
      </c>
      <c r="N1409" s="2">
        <v>37522</v>
      </c>
      <c r="O1409" s="1" t="s">
        <v>2649</v>
      </c>
      <c r="P1409" s="1">
        <v>314988</v>
      </c>
      <c r="Q1409" s="1">
        <v>686057</v>
      </c>
      <c r="R1409" s="1">
        <v>65</v>
      </c>
      <c r="S1409" s="1" t="s">
        <v>1191</v>
      </c>
      <c r="T1409" s="1" t="s">
        <v>2648</v>
      </c>
      <c r="U1409" s="1">
        <v>20</v>
      </c>
      <c r="V1409" s="1" t="s">
        <v>1194</v>
      </c>
      <c r="W1409" s="1">
        <v>87</v>
      </c>
      <c r="X1409" s="1">
        <v>1</v>
      </c>
      <c r="Y1409" s="1" t="s">
        <v>1256</v>
      </c>
      <c r="Z1409" s="1">
        <v>1</v>
      </c>
      <c r="AA1409" s="1">
        <v>0</v>
      </c>
      <c r="AB1409" s="1">
        <v>0</v>
      </c>
      <c r="AC1409" s="1">
        <v>1</v>
      </c>
      <c r="AD1409" s="1">
        <v>0</v>
      </c>
      <c r="AE1409" s="1">
        <v>0</v>
      </c>
      <c r="AF1409" s="1">
        <v>0</v>
      </c>
      <c r="AG1409" s="1">
        <v>0</v>
      </c>
      <c r="AH1409" s="1">
        <v>0</v>
      </c>
      <c r="AI1409" s="1">
        <v>0</v>
      </c>
      <c r="AJ1409" s="1">
        <v>0</v>
      </c>
      <c r="AK1409" s="1">
        <v>1</v>
      </c>
      <c r="AL1409" s="1">
        <v>0</v>
      </c>
      <c r="AM1409" s="1">
        <v>0</v>
      </c>
      <c r="AN1409" s="1">
        <v>0</v>
      </c>
      <c r="AO1409" s="1">
        <v>0</v>
      </c>
      <c r="AP1409" s="1">
        <v>0</v>
      </c>
      <c r="AQ1409" s="1" t="s">
        <v>1251</v>
      </c>
      <c r="AR1409" s="1">
        <v>0</v>
      </c>
      <c r="AT1409" s="1" t="s">
        <v>16</v>
      </c>
      <c r="AU1409" s="1" t="s">
        <v>1162</v>
      </c>
      <c r="AV1409" s="1" t="s">
        <v>1332</v>
      </c>
      <c r="AW1409" s="1">
        <v>2</v>
      </c>
      <c r="AX1409" s="1">
        <v>2</v>
      </c>
      <c r="CI1409" s="2">
        <v>41411</v>
      </c>
    </row>
    <row r="1410" spans="1:88" ht="30" x14ac:dyDescent="0.25">
      <c r="A1410" s="1">
        <v>583</v>
      </c>
      <c r="B1410" s="1" t="s">
        <v>208</v>
      </c>
      <c r="G1410" s="5">
        <v>583.1</v>
      </c>
      <c r="H1410" s="1" t="s">
        <v>1426</v>
      </c>
      <c r="I1410" s="1" t="s">
        <v>16</v>
      </c>
      <c r="J1410" s="1" t="s">
        <v>980</v>
      </c>
      <c r="K1410" s="1" t="s">
        <v>155</v>
      </c>
      <c r="L1410" s="1" t="s">
        <v>16</v>
      </c>
      <c r="M1410" s="1" t="s">
        <v>1413</v>
      </c>
      <c r="N1410" s="2">
        <v>37522</v>
      </c>
      <c r="O1410" s="1" t="s">
        <v>2647</v>
      </c>
      <c r="P1410" s="1">
        <v>315125</v>
      </c>
      <c r="Q1410" s="1">
        <v>686867</v>
      </c>
      <c r="R1410" s="1">
        <v>65</v>
      </c>
      <c r="S1410" s="1" t="s">
        <v>1191</v>
      </c>
      <c r="T1410" s="1" t="s">
        <v>2646</v>
      </c>
      <c r="U1410" s="1">
        <v>20</v>
      </c>
      <c r="V1410" s="1" t="s">
        <v>1194</v>
      </c>
      <c r="W1410" s="1">
        <v>90.53</v>
      </c>
      <c r="X1410" s="1">
        <v>0.01</v>
      </c>
      <c r="Y1410" s="1" t="s">
        <v>1194</v>
      </c>
      <c r="Z1410" s="1">
        <v>1</v>
      </c>
      <c r="AA1410" s="1">
        <v>0</v>
      </c>
      <c r="AB1410" s="1">
        <v>0</v>
      </c>
      <c r="AC1410" s="1">
        <v>1</v>
      </c>
      <c r="AD1410" s="1">
        <v>0</v>
      </c>
      <c r="AE1410" s="1">
        <v>0</v>
      </c>
      <c r="AF1410" s="1">
        <v>0</v>
      </c>
      <c r="AG1410" s="1">
        <v>0</v>
      </c>
      <c r="AH1410" s="1">
        <v>0</v>
      </c>
      <c r="AI1410" s="1">
        <v>0</v>
      </c>
      <c r="AJ1410" s="1">
        <v>0</v>
      </c>
      <c r="AK1410" s="1">
        <v>1</v>
      </c>
      <c r="AL1410" s="1">
        <v>0</v>
      </c>
      <c r="AM1410" s="1">
        <v>0</v>
      </c>
      <c r="AN1410" s="1">
        <v>0</v>
      </c>
      <c r="AO1410" s="1">
        <v>0</v>
      </c>
      <c r="AP1410" s="1">
        <v>0</v>
      </c>
      <c r="AQ1410" s="1" t="s">
        <v>1251</v>
      </c>
      <c r="AR1410" s="1">
        <v>0</v>
      </c>
      <c r="AT1410" s="1" t="s">
        <v>1620</v>
      </c>
      <c r="AU1410" s="1" t="s">
        <v>1162</v>
      </c>
      <c r="AV1410" s="1" t="s">
        <v>1387</v>
      </c>
      <c r="AW1410" s="1">
        <v>0</v>
      </c>
      <c r="AX1410" s="1">
        <v>0</v>
      </c>
      <c r="CI1410" s="2">
        <v>41411</v>
      </c>
    </row>
    <row r="1411" spans="1:88" ht="30" x14ac:dyDescent="0.25">
      <c r="A1411" s="1">
        <v>584</v>
      </c>
      <c r="B1411" s="1" t="s">
        <v>209</v>
      </c>
      <c r="G1411" s="5">
        <v>584.1</v>
      </c>
      <c r="H1411" s="1" t="s">
        <v>1426</v>
      </c>
      <c r="I1411" s="1" t="s">
        <v>16</v>
      </c>
      <c r="J1411" s="1" t="s">
        <v>980</v>
      </c>
      <c r="K1411" s="1" t="s">
        <v>155</v>
      </c>
      <c r="L1411" s="1" t="s">
        <v>16</v>
      </c>
      <c r="M1411" s="1" t="s">
        <v>1413</v>
      </c>
      <c r="N1411" s="2">
        <v>37522</v>
      </c>
      <c r="O1411" s="1" t="s">
        <v>2645</v>
      </c>
      <c r="P1411" s="1">
        <v>315356</v>
      </c>
      <c r="Q1411" s="1">
        <v>688166</v>
      </c>
      <c r="R1411" s="1">
        <v>65</v>
      </c>
      <c r="S1411" s="1" t="s">
        <v>1191</v>
      </c>
      <c r="T1411" s="1" t="s">
        <v>2644</v>
      </c>
      <c r="U1411" s="1">
        <v>20</v>
      </c>
      <c r="V1411" s="1" t="s">
        <v>1194</v>
      </c>
      <c r="W1411" s="1">
        <v>118.5</v>
      </c>
      <c r="X1411" s="1">
        <v>0.1</v>
      </c>
      <c r="Y1411" s="1" t="s">
        <v>1194</v>
      </c>
      <c r="Z1411" s="1">
        <v>1</v>
      </c>
      <c r="AA1411" s="1">
        <v>0</v>
      </c>
      <c r="AB1411" s="1">
        <v>0</v>
      </c>
      <c r="AC1411" s="1">
        <v>1</v>
      </c>
      <c r="AD1411" s="1">
        <v>0</v>
      </c>
      <c r="AE1411" s="1">
        <v>0</v>
      </c>
      <c r="AF1411" s="1">
        <v>0</v>
      </c>
      <c r="AG1411" s="1">
        <v>0</v>
      </c>
      <c r="AH1411" s="1">
        <v>0</v>
      </c>
      <c r="AI1411" s="1">
        <v>0</v>
      </c>
      <c r="AJ1411" s="1">
        <v>0</v>
      </c>
      <c r="AK1411" s="1">
        <v>1</v>
      </c>
      <c r="AL1411" s="1">
        <v>0</v>
      </c>
      <c r="AM1411" s="1">
        <v>0</v>
      </c>
      <c r="AN1411" s="1">
        <v>0</v>
      </c>
      <c r="AO1411" s="1">
        <v>0</v>
      </c>
      <c r="AP1411" s="1">
        <v>0</v>
      </c>
      <c r="AQ1411" s="1" t="s">
        <v>1251</v>
      </c>
      <c r="AR1411" s="1">
        <v>0</v>
      </c>
      <c r="AT1411" s="1" t="s">
        <v>16</v>
      </c>
      <c r="AU1411" s="1" t="s">
        <v>1162</v>
      </c>
      <c r="AV1411" s="1" t="s">
        <v>1332</v>
      </c>
      <c r="AW1411" s="1">
        <v>2</v>
      </c>
      <c r="AX1411" s="1">
        <v>2</v>
      </c>
      <c r="CI1411" s="2">
        <v>41411</v>
      </c>
    </row>
    <row r="1412" spans="1:88" ht="30" x14ac:dyDescent="0.25">
      <c r="A1412" s="1">
        <v>585</v>
      </c>
      <c r="B1412" s="1" t="s">
        <v>210</v>
      </c>
      <c r="G1412" s="5">
        <v>585.1</v>
      </c>
      <c r="H1412" s="1" t="s">
        <v>1426</v>
      </c>
      <c r="I1412" s="1" t="s">
        <v>16</v>
      </c>
      <c r="J1412" s="1" t="s">
        <v>980</v>
      </c>
      <c r="K1412" s="1" t="s">
        <v>155</v>
      </c>
      <c r="L1412" s="1" t="s">
        <v>16</v>
      </c>
      <c r="M1412" s="1" t="s">
        <v>1413</v>
      </c>
      <c r="N1412" s="2">
        <v>37522</v>
      </c>
      <c r="O1412" s="1" t="s">
        <v>2643</v>
      </c>
      <c r="P1412" s="1">
        <v>315351</v>
      </c>
      <c r="Q1412" s="1">
        <v>688276</v>
      </c>
      <c r="R1412" s="1">
        <v>65</v>
      </c>
      <c r="S1412" s="1" t="s">
        <v>1191</v>
      </c>
      <c r="T1412" s="1" t="s">
        <v>2642</v>
      </c>
      <c r="U1412" s="1">
        <v>20</v>
      </c>
      <c r="V1412" s="1" t="s">
        <v>1194</v>
      </c>
      <c r="W1412" s="1">
        <v>119.5</v>
      </c>
      <c r="X1412" s="1">
        <v>0.1</v>
      </c>
      <c r="Y1412" s="1" t="s">
        <v>1194</v>
      </c>
      <c r="Z1412" s="1">
        <v>1</v>
      </c>
      <c r="AA1412" s="1">
        <v>0</v>
      </c>
      <c r="AB1412" s="1">
        <v>0</v>
      </c>
      <c r="AC1412" s="1">
        <v>1</v>
      </c>
      <c r="AD1412" s="1">
        <v>0</v>
      </c>
      <c r="AE1412" s="1">
        <v>0</v>
      </c>
      <c r="AF1412" s="1">
        <v>0</v>
      </c>
      <c r="AG1412" s="1">
        <v>0</v>
      </c>
      <c r="AH1412" s="1">
        <v>0</v>
      </c>
      <c r="AI1412" s="1">
        <v>0</v>
      </c>
      <c r="AJ1412" s="1">
        <v>0</v>
      </c>
      <c r="AK1412" s="1">
        <v>1</v>
      </c>
      <c r="AL1412" s="1">
        <v>0</v>
      </c>
      <c r="AM1412" s="1">
        <v>0</v>
      </c>
      <c r="AN1412" s="1">
        <v>0</v>
      </c>
      <c r="AO1412" s="1">
        <v>0</v>
      </c>
      <c r="AP1412" s="1">
        <v>0</v>
      </c>
      <c r="AQ1412" s="1" t="s">
        <v>1251</v>
      </c>
      <c r="AR1412" s="1">
        <v>0</v>
      </c>
      <c r="AT1412" s="1" t="s">
        <v>16</v>
      </c>
      <c r="AU1412" s="1" t="s">
        <v>1162</v>
      </c>
      <c r="AV1412" s="1" t="s">
        <v>1452</v>
      </c>
      <c r="AW1412" s="1">
        <v>4</v>
      </c>
      <c r="AX1412" s="1">
        <v>4</v>
      </c>
      <c r="CI1412" s="2">
        <v>41411</v>
      </c>
    </row>
    <row r="1413" spans="1:88" ht="30" x14ac:dyDescent="0.25">
      <c r="A1413" s="1">
        <v>586</v>
      </c>
      <c r="B1413" s="1" t="s">
        <v>211</v>
      </c>
      <c r="G1413" s="5">
        <v>586.20000000000005</v>
      </c>
      <c r="H1413" s="1" t="s">
        <v>2638</v>
      </c>
      <c r="I1413" s="1" t="s">
        <v>16</v>
      </c>
      <c r="J1413" s="1" t="s">
        <v>980</v>
      </c>
      <c r="K1413" s="1" t="s">
        <v>196</v>
      </c>
      <c r="L1413" s="1" t="s">
        <v>16</v>
      </c>
      <c r="M1413" s="1" t="s">
        <v>1413</v>
      </c>
      <c r="N1413" s="2">
        <v>37522</v>
      </c>
      <c r="O1413" s="1" t="s">
        <v>2637</v>
      </c>
      <c r="P1413" s="1">
        <v>298360</v>
      </c>
      <c r="Q1413" s="1">
        <v>694568</v>
      </c>
      <c r="R1413" s="1">
        <v>58</v>
      </c>
      <c r="S1413" s="1" t="s">
        <v>1116</v>
      </c>
      <c r="T1413" s="1" t="s">
        <v>2636</v>
      </c>
      <c r="U1413" s="1">
        <v>20</v>
      </c>
      <c r="V1413" s="1" t="s">
        <v>1194</v>
      </c>
      <c r="W1413" s="1">
        <v>0</v>
      </c>
      <c r="X1413" s="1">
        <v>20</v>
      </c>
      <c r="Z1413" s="1">
        <v>1</v>
      </c>
      <c r="AA1413" s="1">
        <v>0</v>
      </c>
      <c r="AB1413" s="1">
        <v>0</v>
      </c>
      <c r="AC1413" s="1">
        <v>0</v>
      </c>
      <c r="AD1413" s="1">
        <v>0</v>
      </c>
      <c r="AE1413" s="1">
        <v>0</v>
      </c>
      <c r="AF1413" s="1">
        <v>0</v>
      </c>
      <c r="AG1413" s="1">
        <v>0</v>
      </c>
      <c r="AH1413" s="1">
        <v>0</v>
      </c>
      <c r="AI1413" s="1">
        <v>0</v>
      </c>
      <c r="AJ1413" s="1">
        <v>0</v>
      </c>
      <c r="AK1413" s="1">
        <v>1</v>
      </c>
      <c r="AL1413" s="1">
        <v>0</v>
      </c>
      <c r="AM1413" s="1">
        <v>0</v>
      </c>
      <c r="AN1413" s="1">
        <v>0</v>
      </c>
      <c r="AO1413" s="1">
        <v>0</v>
      </c>
      <c r="AP1413" s="1">
        <v>0</v>
      </c>
      <c r="AQ1413" s="1" t="s">
        <v>1333</v>
      </c>
      <c r="AR1413" s="1">
        <v>0</v>
      </c>
      <c r="AT1413" s="1" t="s">
        <v>1620</v>
      </c>
      <c r="AU1413" s="1" t="s">
        <v>1162</v>
      </c>
      <c r="AV1413" s="1" t="s">
        <v>1387</v>
      </c>
      <c r="AW1413" s="1">
        <v>0</v>
      </c>
      <c r="AX1413" s="1">
        <v>0</v>
      </c>
      <c r="AY1413" s="1" t="s">
        <v>2635</v>
      </c>
      <c r="CI1413" s="2">
        <v>41411</v>
      </c>
      <c r="CJ1413" s="2">
        <v>39881</v>
      </c>
    </row>
    <row r="1414" spans="1:88" ht="30" x14ac:dyDescent="0.25">
      <c r="A1414" s="1">
        <v>586</v>
      </c>
      <c r="B1414" s="1" t="s">
        <v>211</v>
      </c>
      <c r="G1414" s="5">
        <v>586.1</v>
      </c>
      <c r="H1414" s="1" t="s">
        <v>2641</v>
      </c>
      <c r="I1414" s="1" t="s">
        <v>16</v>
      </c>
      <c r="J1414" s="1" t="s">
        <v>980</v>
      </c>
      <c r="K1414" s="1" t="s">
        <v>196</v>
      </c>
      <c r="L1414" s="1" t="s">
        <v>16</v>
      </c>
      <c r="M1414" s="1" t="s">
        <v>1413</v>
      </c>
      <c r="N1414" s="2">
        <v>37522</v>
      </c>
      <c r="O1414" s="1" t="s">
        <v>2640</v>
      </c>
      <c r="P1414" s="1">
        <v>298326</v>
      </c>
      <c r="Q1414" s="1">
        <v>694583</v>
      </c>
      <c r="R1414" s="1">
        <v>58</v>
      </c>
      <c r="S1414" s="1" t="s">
        <v>1116</v>
      </c>
      <c r="T1414" s="1" t="s">
        <v>2639</v>
      </c>
      <c r="U1414" s="1">
        <v>20</v>
      </c>
      <c r="V1414" s="1" t="s">
        <v>1194</v>
      </c>
      <c r="W1414" s="1">
        <v>0</v>
      </c>
      <c r="X1414" s="1">
        <v>20</v>
      </c>
      <c r="Z1414" s="1">
        <v>1</v>
      </c>
      <c r="AA1414" s="1">
        <v>0</v>
      </c>
      <c r="AB1414" s="1">
        <v>0</v>
      </c>
      <c r="AC1414" s="1">
        <v>0</v>
      </c>
      <c r="AD1414" s="1">
        <v>0</v>
      </c>
      <c r="AE1414" s="1">
        <v>0</v>
      </c>
      <c r="AF1414" s="1">
        <v>0</v>
      </c>
      <c r="AG1414" s="1">
        <v>0</v>
      </c>
      <c r="AH1414" s="1">
        <v>0</v>
      </c>
      <c r="AI1414" s="1">
        <v>0</v>
      </c>
      <c r="AJ1414" s="1">
        <v>0</v>
      </c>
      <c r="AK1414" s="1">
        <v>1</v>
      </c>
      <c r="AL1414" s="1">
        <v>0</v>
      </c>
      <c r="AM1414" s="1">
        <v>0</v>
      </c>
      <c r="AN1414" s="1">
        <v>0</v>
      </c>
      <c r="AO1414" s="1">
        <v>0</v>
      </c>
      <c r="AP1414" s="1">
        <v>0</v>
      </c>
      <c r="AQ1414" s="1" t="s">
        <v>1333</v>
      </c>
      <c r="AR1414" s="1">
        <v>0</v>
      </c>
      <c r="AT1414" s="1" t="s">
        <v>1620</v>
      </c>
      <c r="AU1414" s="1" t="s">
        <v>1162</v>
      </c>
      <c r="AV1414" s="1" t="s">
        <v>1387</v>
      </c>
      <c r="AW1414" s="1">
        <v>0</v>
      </c>
      <c r="AX1414" s="1">
        <v>0</v>
      </c>
      <c r="AY1414" s="1" t="s">
        <v>2635</v>
      </c>
      <c r="CI1414" s="2">
        <v>41411</v>
      </c>
      <c r="CJ1414" s="2">
        <v>39881</v>
      </c>
    </row>
    <row r="1415" spans="1:88" ht="60" x14ac:dyDescent="0.25">
      <c r="A1415" s="1">
        <v>587</v>
      </c>
      <c r="B1415" s="1" t="s">
        <v>212</v>
      </c>
      <c r="F1415" s="1" t="s">
        <v>2631</v>
      </c>
      <c r="G1415" s="5">
        <v>587.1</v>
      </c>
      <c r="H1415" s="1" t="s">
        <v>2616</v>
      </c>
      <c r="I1415" s="1" t="s">
        <v>16</v>
      </c>
      <c r="J1415" s="1" t="s">
        <v>980</v>
      </c>
      <c r="K1415" s="1" t="s">
        <v>155</v>
      </c>
      <c r="L1415" s="1" t="s">
        <v>93</v>
      </c>
      <c r="M1415" s="1" t="s">
        <v>1040</v>
      </c>
      <c r="N1415" s="2">
        <v>37522</v>
      </c>
      <c r="O1415" s="1" t="s">
        <v>2634</v>
      </c>
      <c r="P1415" s="1">
        <v>314755</v>
      </c>
      <c r="Q1415" s="1">
        <v>685245</v>
      </c>
      <c r="R1415" s="1">
        <v>65</v>
      </c>
      <c r="S1415" s="1" t="s">
        <v>1191</v>
      </c>
      <c r="T1415" s="1" t="s">
        <v>2633</v>
      </c>
      <c r="U1415" s="1">
        <v>20</v>
      </c>
      <c r="V1415" s="1" t="s">
        <v>1194</v>
      </c>
      <c r="W1415" s="1">
        <v>46.87</v>
      </c>
      <c r="X1415" s="1">
        <v>0.1</v>
      </c>
      <c r="Y1415" s="1" t="s">
        <v>1022</v>
      </c>
      <c r="Z1415" s="1">
        <v>1</v>
      </c>
      <c r="AA1415" s="1">
        <v>1</v>
      </c>
      <c r="AB1415" s="1">
        <v>0</v>
      </c>
      <c r="AC1415" s="1">
        <v>0</v>
      </c>
      <c r="AD1415" s="1">
        <v>0</v>
      </c>
      <c r="AE1415" s="1">
        <v>0</v>
      </c>
      <c r="AF1415" s="1">
        <v>0</v>
      </c>
      <c r="AG1415" s="1">
        <v>0</v>
      </c>
      <c r="AH1415" s="1">
        <v>0</v>
      </c>
      <c r="AI1415" s="1">
        <v>1</v>
      </c>
      <c r="AJ1415" s="1">
        <v>0</v>
      </c>
      <c r="AK1415" s="1">
        <v>0</v>
      </c>
      <c r="AL1415" s="1">
        <v>0</v>
      </c>
      <c r="AM1415" s="1">
        <v>0</v>
      </c>
      <c r="AN1415" s="1">
        <v>0</v>
      </c>
      <c r="AO1415" s="1">
        <v>0</v>
      </c>
      <c r="AP1415" s="1">
        <v>0</v>
      </c>
      <c r="AQ1415" s="1" t="s">
        <v>1465</v>
      </c>
      <c r="AR1415" s="1">
        <v>0</v>
      </c>
      <c r="AT1415" s="1" t="s">
        <v>1620</v>
      </c>
      <c r="AU1415" s="1" t="s">
        <v>1162</v>
      </c>
      <c r="AV1415" s="1" t="s">
        <v>1387</v>
      </c>
      <c r="AW1415" s="1">
        <v>0</v>
      </c>
      <c r="AX1415" s="1">
        <v>0</v>
      </c>
      <c r="AZ1415" s="1" t="s">
        <v>1065</v>
      </c>
      <c r="BB1415" s="1" t="s">
        <v>2632</v>
      </c>
      <c r="BD1415" s="1" t="s">
        <v>1462</v>
      </c>
      <c r="BE1415" s="1" t="s">
        <v>1387</v>
      </c>
      <c r="BG1415" s="1" t="s">
        <v>2628</v>
      </c>
      <c r="BH1415" s="1" t="s">
        <v>980</v>
      </c>
      <c r="BI1415" s="1" t="s">
        <v>1173</v>
      </c>
      <c r="BJ1415" s="1" t="s">
        <v>1225</v>
      </c>
      <c r="BK1415" s="1" t="s">
        <v>1109</v>
      </c>
      <c r="BL1415" s="1" t="s">
        <v>1108</v>
      </c>
      <c r="BM1415" s="1" t="s">
        <v>1107</v>
      </c>
      <c r="BN1415" s="1">
        <v>1</v>
      </c>
      <c r="BS1415" s="1" t="s">
        <v>1106</v>
      </c>
      <c r="BT1415" s="1" t="s">
        <v>1106</v>
      </c>
      <c r="BU1415" s="1" t="s">
        <v>1266</v>
      </c>
      <c r="BW1415" s="1" t="s">
        <v>1266</v>
      </c>
      <c r="BX1415" s="1" t="s">
        <v>1106</v>
      </c>
      <c r="BY1415" s="1" t="s">
        <v>1106</v>
      </c>
      <c r="BZ1415" s="1" t="s">
        <v>1106</v>
      </c>
      <c r="CA1415" s="1" t="s">
        <v>1106</v>
      </c>
      <c r="CB1415" s="1" t="s">
        <v>1106</v>
      </c>
      <c r="CC1415" s="1" t="s">
        <v>1266</v>
      </c>
      <c r="CD1415" s="1" t="s">
        <v>1106</v>
      </c>
      <c r="CE1415" s="1" t="s">
        <v>1106</v>
      </c>
      <c r="CF1415" s="1" t="s">
        <v>1106</v>
      </c>
      <c r="CG1415" s="1" t="s">
        <v>1106</v>
      </c>
      <c r="CH1415" s="1" t="s">
        <v>1106</v>
      </c>
      <c r="CI1415" s="2">
        <v>41411</v>
      </c>
      <c r="CJ1415" s="2">
        <v>38718</v>
      </c>
    </row>
    <row r="1416" spans="1:88" ht="60" x14ac:dyDescent="0.25">
      <c r="A1416" s="1">
        <v>588</v>
      </c>
      <c r="B1416" s="1" t="s">
        <v>213</v>
      </c>
      <c r="F1416" s="1" t="s">
        <v>2631</v>
      </c>
      <c r="G1416" s="5">
        <v>588.1</v>
      </c>
      <c r="H1416" s="1" t="s">
        <v>1314</v>
      </c>
      <c r="I1416" s="1" t="s">
        <v>16</v>
      </c>
      <c r="J1416" s="1" t="s">
        <v>980</v>
      </c>
      <c r="K1416" s="1" t="s">
        <v>155</v>
      </c>
      <c r="L1416" s="1" t="s">
        <v>93</v>
      </c>
      <c r="M1416" s="1" t="s">
        <v>1040</v>
      </c>
      <c r="N1416" s="2">
        <v>37522</v>
      </c>
      <c r="O1416" s="1" t="s">
        <v>1835</v>
      </c>
      <c r="P1416" s="1">
        <v>314815</v>
      </c>
      <c r="Q1416" s="1">
        <v>685510</v>
      </c>
      <c r="R1416" s="1">
        <v>65</v>
      </c>
      <c r="S1416" s="1" t="s">
        <v>1191</v>
      </c>
      <c r="T1416" s="1" t="s">
        <v>2630</v>
      </c>
      <c r="U1416" s="1">
        <v>20</v>
      </c>
      <c r="V1416" s="1" t="s">
        <v>1207</v>
      </c>
      <c r="W1416" s="1">
        <v>64.680000000000007</v>
      </c>
      <c r="X1416" s="1">
        <v>0.1</v>
      </c>
      <c r="Y1416" s="1" t="s">
        <v>1022</v>
      </c>
      <c r="Z1416" s="1">
        <v>1</v>
      </c>
      <c r="AA1416" s="1">
        <v>1</v>
      </c>
      <c r="AB1416" s="1">
        <v>0</v>
      </c>
      <c r="AC1416" s="1">
        <v>0</v>
      </c>
      <c r="AD1416" s="1">
        <v>0</v>
      </c>
      <c r="AE1416" s="1">
        <v>0</v>
      </c>
      <c r="AF1416" s="1">
        <v>0</v>
      </c>
      <c r="AG1416" s="1">
        <v>0</v>
      </c>
      <c r="AH1416" s="1">
        <v>0</v>
      </c>
      <c r="AI1416" s="1">
        <v>1</v>
      </c>
      <c r="AJ1416" s="1">
        <v>0</v>
      </c>
      <c r="AK1416" s="1">
        <v>0</v>
      </c>
      <c r="AL1416" s="1">
        <v>0</v>
      </c>
      <c r="AM1416" s="1">
        <v>0</v>
      </c>
      <c r="AN1416" s="1">
        <v>0</v>
      </c>
      <c r="AO1416" s="1">
        <v>0</v>
      </c>
      <c r="AP1416" s="1">
        <v>0</v>
      </c>
      <c r="AQ1416" s="1" t="s">
        <v>1465</v>
      </c>
      <c r="AR1416" s="1">
        <v>0</v>
      </c>
      <c r="AT1416" s="1" t="s">
        <v>16</v>
      </c>
      <c r="AU1416" s="1" t="s">
        <v>1162</v>
      </c>
      <c r="AV1416" s="1" t="s">
        <v>1019</v>
      </c>
      <c r="AW1416" s="1">
        <v>12</v>
      </c>
      <c r="AX1416" s="1">
        <v>12</v>
      </c>
      <c r="AZ1416" s="1" t="s">
        <v>1065</v>
      </c>
      <c r="BB1416" s="1" t="s">
        <v>2629</v>
      </c>
      <c r="BD1416" s="1" t="s">
        <v>1462</v>
      </c>
      <c r="BE1416" s="1" t="s">
        <v>1036</v>
      </c>
      <c r="BF1416" s="3">
        <v>12</v>
      </c>
      <c r="BG1416" s="1" t="s">
        <v>2628</v>
      </c>
      <c r="BH1416" s="1" t="s">
        <v>980</v>
      </c>
      <c r="BI1416" s="1" t="s">
        <v>1173</v>
      </c>
      <c r="BJ1416" s="1" t="s">
        <v>1225</v>
      </c>
      <c r="BK1416" s="1" t="s">
        <v>1109</v>
      </c>
      <c r="BL1416" s="1" t="s">
        <v>1108</v>
      </c>
      <c r="BM1416" s="1" t="s">
        <v>1107</v>
      </c>
      <c r="BN1416" s="1">
        <v>1</v>
      </c>
      <c r="BS1416" s="1" t="s">
        <v>1106</v>
      </c>
      <c r="BT1416" s="1" t="s">
        <v>1106</v>
      </c>
      <c r="BU1416" s="1" t="s">
        <v>1266</v>
      </c>
      <c r="BW1416" s="1" t="s">
        <v>1266</v>
      </c>
      <c r="BX1416" s="1" t="s">
        <v>1106</v>
      </c>
      <c r="BY1416" s="1" t="s">
        <v>1106</v>
      </c>
      <c r="BZ1416" s="1" t="s">
        <v>1106</v>
      </c>
      <c r="CA1416" s="1" t="s">
        <v>1106</v>
      </c>
      <c r="CB1416" s="1" t="s">
        <v>1106</v>
      </c>
      <c r="CC1416" s="1" t="s">
        <v>1266</v>
      </c>
      <c r="CD1416" s="1" t="s">
        <v>1106</v>
      </c>
      <c r="CE1416" s="1" t="s">
        <v>1106</v>
      </c>
      <c r="CF1416" s="1" t="s">
        <v>1106</v>
      </c>
      <c r="CG1416" s="1" t="s">
        <v>1106</v>
      </c>
      <c r="CH1416" s="1" t="s">
        <v>1106</v>
      </c>
      <c r="CI1416" s="2">
        <v>41411</v>
      </c>
      <c r="CJ1416" s="2">
        <v>38718</v>
      </c>
    </row>
    <row r="1417" spans="1:88" ht="60" x14ac:dyDescent="0.25">
      <c r="A1417" s="12">
        <v>589</v>
      </c>
      <c r="B1417" s="12" t="s">
        <v>214</v>
      </c>
      <c r="C1417" s="12"/>
      <c r="D1417" s="12"/>
      <c r="E1417" s="12"/>
      <c r="G1417" s="19">
        <v>589.4</v>
      </c>
      <c r="H1417" s="12" t="s">
        <v>2622</v>
      </c>
      <c r="I1417" s="12" t="s">
        <v>1071</v>
      </c>
      <c r="J1417" s="12" t="s">
        <v>980</v>
      </c>
      <c r="K1417" s="12" t="s">
        <v>95</v>
      </c>
      <c r="L1417" s="12" t="s">
        <v>21</v>
      </c>
      <c r="M1417" s="12" t="s">
        <v>1040</v>
      </c>
      <c r="N1417" s="16">
        <v>37641</v>
      </c>
      <c r="O1417" s="12"/>
      <c r="P1417" s="12">
        <v>298665</v>
      </c>
      <c r="Q1417" s="12">
        <v>654230</v>
      </c>
      <c r="R1417" s="12">
        <v>72</v>
      </c>
      <c r="S1417" s="12" t="s">
        <v>1116</v>
      </c>
      <c r="T1417" s="12" t="s">
        <v>2621</v>
      </c>
      <c r="U1417" s="12">
        <v>20</v>
      </c>
      <c r="V1417" s="12" t="s">
        <v>1207</v>
      </c>
      <c r="W1417" s="12"/>
      <c r="X1417" s="12"/>
      <c r="Y1417" s="12"/>
      <c r="Z1417" s="12">
        <v>1</v>
      </c>
      <c r="AA1417" s="12">
        <v>0</v>
      </c>
      <c r="AB1417" s="12">
        <v>0</v>
      </c>
      <c r="AC1417" s="12">
        <v>0</v>
      </c>
      <c r="AD1417" s="12">
        <v>0</v>
      </c>
      <c r="AE1417" s="12">
        <v>0</v>
      </c>
      <c r="AF1417" s="12">
        <v>0</v>
      </c>
      <c r="AG1417" s="12">
        <v>0</v>
      </c>
      <c r="AH1417" s="12">
        <v>0</v>
      </c>
      <c r="AI1417" s="12">
        <v>1</v>
      </c>
      <c r="AJ1417" s="12">
        <v>0</v>
      </c>
      <c r="AK1417" s="12">
        <v>0</v>
      </c>
      <c r="AL1417" s="12">
        <v>0</v>
      </c>
      <c r="AM1417" s="12">
        <v>0</v>
      </c>
      <c r="AN1417" s="12">
        <v>0</v>
      </c>
      <c r="AO1417" s="12">
        <v>0</v>
      </c>
      <c r="AP1417" s="12">
        <v>0</v>
      </c>
      <c r="AQ1417" s="12" t="s">
        <v>1074</v>
      </c>
      <c r="AR1417" s="12">
        <v>0</v>
      </c>
      <c r="AS1417" s="12"/>
      <c r="AT1417" s="12" t="s">
        <v>1067</v>
      </c>
      <c r="AU1417" s="12" t="s">
        <v>1162</v>
      </c>
      <c r="AV1417" s="1" t="s">
        <v>1387</v>
      </c>
      <c r="AW1417" s="12">
        <v>0</v>
      </c>
      <c r="AX1417" s="1">
        <v>0</v>
      </c>
      <c r="AY1417" s="12"/>
      <c r="AZ1417" s="1" t="s">
        <v>1065</v>
      </c>
      <c r="BB1417" s="1" t="s">
        <v>2620</v>
      </c>
      <c r="BD1417" s="1" t="s">
        <v>214</v>
      </c>
      <c r="BE1417" s="1" t="s">
        <v>1387</v>
      </c>
      <c r="BG1417" s="1" t="s">
        <v>2619</v>
      </c>
      <c r="BH1417" s="1" t="s">
        <v>980</v>
      </c>
      <c r="BI1417" s="1" t="s">
        <v>1173</v>
      </c>
      <c r="BJ1417" s="1" t="s">
        <v>1429</v>
      </c>
      <c r="BK1417" s="1" t="s">
        <v>1428</v>
      </c>
      <c r="BL1417" s="1" t="s">
        <v>1108</v>
      </c>
      <c r="BM1417" s="1" t="s">
        <v>1107</v>
      </c>
      <c r="BN1417" s="1">
        <v>1</v>
      </c>
      <c r="BW1417" s="1" t="s">
        <v>1383</v>
      </c>
      <c r="BX1417" s="1" t="s">
        <v>1383</v>
      </c>
      <c r="BY1417" s="1" t="s">
        <v>1383</v>
      </c>
      <c r="BZ1417" s="1" t="s">
        <v>1383</v>
      </c>
      <c r="CA1417" s="1" t="s">
        <v>1383</v>
      </c>
      <c r="CB1417" s="1" t="s">
        <v>1383</v>
      </c>
      <c r="CC1417" s="1" t="s">
        <v>1383</v>
      </c>
      <c r="CD1417" s="1" t="s">
        <v>1383</v>
      </c>
      <c r="CE1417" s="1" t="s">
        <v>1383</v>
      </c>
      <c r="CF1417" s="1" t="s">
        <v>1383</v>
      </c>
      <c r="CG1417" s="1" t="s">
        <v>1383</v>
      </c>
      <c r="CH1417" s="1" t="s">
        <v>1383</v>
      </c>
      <c r="CI1417" s="2">
        <v>41411</v>
      </c>
      <c r="CJ1417" s="2">
        <v>39001</v>
      </c>
    </row>
    <row r="1418" spans="1:88" ht="60" x14ac:dyDescent="0.25">
      <c r="A1418" s="1">
        <v>589</v>
      </c>
      <c r="B1418" s="1" t="s">
        <v>214</v>
      </c>
      <c r="G1418" s="5">
        <v>589.1</v>
      </c>
      <c r="H1418" s="1" t="s">
        <v>2627</v>
      </c>
      <c r="I1418" s="1" t="s">
        <v>1071</v>
      </c>
      <c r="J1418" s="1" t="s">
        <v>980</v>
      </c>
      <c r="K1418" s="1" t="s">
        <v>95</v>
      </c>
      <c r="L1418" s="1" t="s">
        <v>21</v>
      </c>
      <c r="M1418" s="1" t="s">
        <v>1040</v>
      </c>
      <c r="N1418" s="2">
        <v>37641</v>
      </c>
      <c r="O1418" s="1" t="s">
        <v>2626</v>
      </c>
      <c r="P1418" s="1">
        <v>298663</v>
      </c>
      <c r="Q1418" s="1">
        <v>654240</v>
      </c>
      <c r="R1418" s="1">
        <v>72</v>
      </c>
      <c r="S1418" s="1" t="s">
        <v>1116</v>
      </c>
      <c r="T1418" s="1" t="s">
        <v>2625</v>
      </c>
      <c r="U1418" s="1">
        <v>5</v>
      </c>
      <c r="V1418" s="1" t="s">
        <v>1207</v>
      </c>
      <c r="W1418" s="1">
        <v>227</v>
      </c>
      <c r="X1418" s="1">
        <v>3</v>
      </c>
      <c r="Y1418" s="1" t="s">
        <v>1256</v>
      </c>
      <c r="Z1418" s="1">
        <v>1</v>
      </c>
      <c r="AA1418" s="1">
        <v>1</v>
      </c>
      <c r="AB1418" s="1">
        <v>0</v>
      </c>
      <c r="AC1418" s="1">
        <v>0</v>
      </c>
      <c r="AD1418" s="1">
        <v>0</v>
      </c>
      <c r="AE1418" s="1">
        <v>0</v>
      </c>
      <c r="AF1418" s="1">
        <v>0</v>
      </c>
      <c r="AG1418" s="1">
        <v>0</v>
      </c>
      <c r="AH1418" s="1">
        <v>0</v>
      </c>
      <c r="AI1418" s="1">
        <v>1</v>
      </c>
      <c r="AJ1418" s="1">
        <v>0</v>
      </c>
      <c r="AK1418" s="1">
        <v>0</v>
      </c>
      <c r="AL1418" s="1">
        <v>0</v>
      </c>
      <c r="AM1418" s="1">
        <v>0</v>
      </c>
      <c r="AN1418" s="1">
        <v>0</v>
      </c>
      <c r="AO1418" s="1">
        <v>0</v>
      </c>
      <c r="AP1418" s="1">
        <v>0</v>
      </c>
      <c r="AQ1418" s="1" t="s">
        <v>1465</v>
      </c>
      <c r="AR1418" s="1">
        <v>0</v>
      </c>
      <c r="AT1418" s="1" t="s">
        <v>1067</v>
      </c>
      <c r="AU1418" s="1" t="s">
        <v>1162</v>
      </c>
      <c r="AV1418" s="1" t="s">
        <v>1387</v>
      </c>
      <c r="AW1418" s="1">
        <v>0</v>
      </c>
      <c r="AX1418" s="1">
        <v>0</v>
      </c>
      <c r="AZ1418" s="1" t="s">
        <v>1065</v>
      </c>
      <c r="BB1418" s="1" t="s">
        <v>1827</v>
      </c>
      <c r="BD1418" s="1" t="s">
        <v>214</v>
      </c>
      <c r="BE1418" s="1" t="s">
        <v>1387</v>
      </c>
      <c r="BG1418" s="1" t="s">
        <v>2619</v>
      </c>
      <c r="BH1418" s="1" t="s">
        <v>980</v>
      </c>
      <c r="BI1418" s="1" t="s">
        <v>1173</v>
      </c>
      <c r="BJ1418" s="1" t="s">
        <v>1429</v>
      </c>
      <c r="BK1418" s="1" t="s">
        <v>1428</v>
      </c>
      <c r="BL1418" s="1" t="s">
        <v>1108</v>
      </c>
      <c r="BM1418" s="1" t="s">
        <v>1107</v>
      </c>
      <c r="BN1418" s="1">
        <v>1</v>
      </c>
      <c r="BW1418" s="1" t="s">
        <v>1383</v>
      </c>
      <c r="BX1418" s="1" t="s">
        <v>1383</v>
      </c>
      <c r="BY1418" s="1" t="s">
        <v>1383</v>
      </c>
      <c r="BZ1418" s="1" t="s">
        <v>1383</v>
      </c>
      <c r="CA1418" s="1" t="s">
        <v>1383</v>
      </c>
      <c r="CB1418" s="1" t="s">
        <v>1383</v>
      </c>
      <c r="CC1418" s="1" t="s">
        <v>1383</v>
      </c>
      <c r="CD1418" s="1" t="s">
        <v>1383</v>
      </c>
      <c r="CE1418" s="1" t="s">
        <v>1383</v>
      </c>
      <c r="CF1418" s="1" t="s">
        <v>1383</v>
      </c>
      <c r="CG1418" s="1" t="s">
        <v>1383</v>
      </c>
      <c r="CH1418" s="1" t="s">
        <v>1383</v>
      </c>
      <c r="CI1418" s="2">
        <v>41411</v>
      </c>
      <c r="CJ1418" s="2">
        <v>38718</v>
      </c>
    </row>
    <row r="1419" spans="1:88" ht="60" x14ac:dyDescent="0.25">
      <c r="A1419" s="1">
        <v>589</v>
      </c>
      <c r="B1419" s="1" t="s">
        <v>214</v>
      </c>
      <c r="G1419" s="5">
        <v>589.20000000000005</v>
      </c>
      <c r="H1419" s="1" t="s">
        <v>2503</v>
      </c>
      <c r="I1419" s="1" t="s">
        <v>1071</v>
      </c>
      <c r="J1419" s="1" t="s">
        <v>980</v>
      </c>
      <c r="K1419" s="1" t="s">
        <v>95</v>
      </c>
      <c r="L1419" s="1" t="s">
        <v>21</v>
      </c>
      <c r="M1419" s="1" t="s">
        <v>1040</v>
      </c>
      <c r="N1419" s="2">
        <v>37641</v>
      </c>
      <c r="P1419" s="1">
        <v>298640</v>
      </c>
      <c r="Q1419" s="1">
        <v>654220</v>
      </c>
      <c r="R1419" s="1">
        <v>72</v>
      </c>
      <c r="S1419" s="1" t="s">
        <v>1116</v>
      </c>
      <c r="T1419" s="1" t="s">
        <v>2624</v>
      </c>
      <c r="U1419" s="1">
        <v>30</v>
      </c>
      <c r="V1419" s="1" t="s">
        <v>1207</v>
      </c>
      <c r="W1419" s="1">
        <v>227</v>
      </c>
      <c r="X1419" s="1">
        <v>3</v>
      </c>
      <c r="Y1419" s="1" t="s">
        <v>1256</v>
      </c>
      <c r="Z1419" s="1">
        <v>1</v>
      </c>
      <c r="AA1419" s="1">
        <v>0</v>
      </c>
      <c r="AB1419" s="1">
        <v>0</v>
      </c>
      <c r="AC1419" s="1">
        <v>0</v>
      </c>
      <c r="AD1419" s="1">
        <v>1</v>
      </c>
      <c r="AE1419" s="1">
        <v>0</v>
      </c>
      <c r="AF1419" s="1">
        <v>0</v>
      </c>
      <c r="AG1419" s="1">
        <v>0</v>
      </c>
      <c r="AH1419" s="1">
        <v>0</v>
      </c>
      <c r="AI1419" s="1">
        <v>1</v>
      </c>
      <c r="AJ1419" s="1">
        <v>0</v>
      </c>
      <c r="AK1419" s="1">
        <v>0</v>
      </c>
      <c r="AL1419" s="1">
        <v>0</v>
      </c>
      <c r="AM1419" s="1">
        <v>0</v>
      </c>
      <c r="AN1419" s="1">
        <v>0</v>
      </c>
      <c r="AO1419" s="1">
        <v>0</v>
      </c>
      <c r="AP1419" s="1">
        <v>0</v>
      </c>
      <c r="AQ1419" s="1" t="s">
        <v>1821</v>
      </c>
      <c r="AR1419" s="1">
        <v>0</v>
      </c>
      <c r="AT1419" s="1" t="s">
        <v>1067</v>
      </c>
      <c r="AU1419" s="1" t="s">
        <v>1162</v>
      </c>
      <c r="AV1419" s="1" t="s">
        <v>1387</v>
      </c>
      <c r="AW1419" s="1">
        <v>0</v>
      </c>
      <c r="AX1419" s="1">
        <v>0</v>
      </c>
      <c r="CI1419" s="2">
        <v>41411</v>
      </c>
    </row>
    <row r="1420" spans="1:88" s="20" customFormat="1" ht="60" x14ac:dyDescent="0.25">
      <c r="A1420" s="1">
        <v>589</v>
      </c>
      <c r="B1420" s="1" t="s">
        <v>214</v>
      </c>
      <c r="C1420" s="1"/>
      <c r="D1420" s="1"/>
      <c r="E1420" s="1"/>
      <c r="F1420" s="1"/>
      <c r="G1420" s="5">
        <v>589.29999999999995</v>
      </c>
      <c r="H1420" s="1" t="s">
        <v>1098</v>
      </c>
      <c r="I1420" s="1" t="s">
        <v>1071</v>
      </c>
      <c r="J1420" s="1" t="s">
        <v>980</v>
      </c>
      <c r="K1420" s="1" t="s">
        <v>95</v>
      </c>
      <c r="L1420" s="1" t="s">
        <v>21</v>
      </c>
      <c r="M1420" s="1" t="s">
        <v>1040</v>
      </c>
      <c r="N1420" s="2">
        <v>37641</v>
      </c>
      <c r="O1420" s="1"/>
      <c r="P1420" s="1">
        <v>298635</v>
      </c>
      <c r="Q1420" s="1">
        <v>654180</v>
      </c>
      <c r="R1420" s="1">
        <v>72</v>
      </c>
      <c r="S1420" s="1" t="s">
        <v>1116</v>
      </c>
      <c r="T1420" s="1" t="s">
        <v>2623</v>
      </c>
      <c r="U1420" s="1">
        <v>30</v>
      </c>
      <c r="V1420" s="1" t="s">
        <v>1207</v>
      </c>
      <c r="W1420" s="1">
        <v>227</v>
      </c>
      <c r="X1420" s="1">
        <v>3</v>
      </c>
      <c r="Y1420" s="1" t="s">
        <v>1256</v>
      </c>
      <c r="Z1420" s="1">
        <v>1</v>
      </c>
      <c r="AA1420" s="1">
        <v>0</v>
      </c>
      <c r="AB1420" s="1">
        <v>0</v>
      </c>
      <c r="AC1420" s="1">
        <v>0</v>
      </c>
      <c r="AD1420" s="1">
        <v>0</v>
      </c>
      <c r="AE1420" s="1">
        <v>0</v>
      </c>
      <c r="AF1420" s="1">
        <v>0</v>
      </c>
      <c r="AG1420" s="1">
        <v>1</v>
      </c>
      <c r="AH1420" s="1">
        <v>0</v>
      </c>
      <c r="AI1420" s="1">
        <v>1</v>
      </c>
      <c r="AJ1420" s="1">
        <v>0</v>
      </c>
      <c r="AK1420" s="1">
        <v>0</v>
      </c>
      <c r="AL1420" s="1">
        <v>0</v>
      </c>
      <c r="AM1420" s="1">
        <v>0</v>
      </c>
      <c r="AN1420" s="1">
        <v>0</v>
      </c>
      <c r="AO1420" s="1">
        <v>0</v>
      </c>
      <c r="AP1420" s="1">
        <v>0</v>
      </c>
      <c r="AQ1420" s="1" t="s">
        <v>1079</v>
      </c>
      <c r="AR1420" s="1">
        <v>0</v>
      </c>
      <c r="AS1420" s="1"/>
      <c r="AT1420" s="1" t="s">
        <v>1067</v>
      </c>
      <c r="AU1420" s="1" t="s">
        <v>1162</v>
      </c>
      <c r="AV1420" s="1" t="s">
        <v>1387</v>
      </c>
      <c r="AW1420" s="1">
        <v>0</v>
      </c>
      <c r="AX1420" s="1">
        <v>0</v>
      </c>
      <c r="AY1420" s="1"/>
      <c r="AZ1420" s="1" t="s">
        <v>1065</v>
      </c>
      <c r="BA1420" s="1"/>
      <c r="BB1420" s="1" t="s">
        <v>1441</v>
      </c>
      <c r="BC1420" s="1"/>
      <c r="BD1420" s="1" t="s">
        <v>214</v>
      </c>
      <c r="BE1420" s="1" t="s">
        <v>1387</v>
      </c>
      <c r="BF1420" s="3"/>
      <c r="BG1420" s="1" t="s">
        <v>2619</v>
      </c>
      <c r="BH1420" s="1" t="s">
        <v>980</v>
      </c>
      <c r="BI1420" s="1" t="s">
        <v>1173</v>
      </c>
      <c r="BJ1420" s="1" t="s">
        <v>1429</v>
      </c>
      <c r="BK1420" s="1" t="s">
        <v>1428</v>
      </c>
      <c r="BL1420" s="1" t="s">
        <v>1108</v>
      </c>
      <c r="BM1420" s="1" t="s">
        <v>1107</v>
      </c>
      <c r="BN1420" s="1">
        <v>1</v>
      </c>
      <c r="BO1420" s="1"/>
      <c r="BP1420" s="1"/>
      <c r="BQ1420" s="1"/>
      <c r="BR1420" s="1"/>
      <c r="BS1420" s="1"/>
      <c r="BT1420" s="1"/>
      <c r="BU1420" s="1"/>
      <c r="BV1420" s="1"/>
      <c r="BW1420" s="1" t="s">
        <v>1383</v>
      </c>
      <c r="BX1420" s="1" t="s">
        <v>1383</v>
      </c>
      <c r="BY1420" s="1" t="s">
        <v>1383</v>
      </c>
      <c r="BZ1420" s="1" t="s">
        <v>1383</v>
      </c>
      <c r="CA1420" s="1" t="s">
        <v>1383</v>
      </c>
      <c r="CB1420" s="1" t="s">
        <v>1383</v>
      </c>
      <c r="CC1420" s="1" t="s">
        <v>1383</v>
      </c>
      <c r="CD1420" s="1" t="s">
        <v>1383</v>
      </c>
      <c r="CE1420" s="1" t="s">
        <v>1383</v>
      </c>
      <c r="CF1420" s="1" t="s">
        <v>1383</v>
      </c>
      <c r="CG1420" s="1" t="s">
        <v>1383</v>
      </c>
      <c r="CH1420" s="1" t="s">
        <v>1383</v>
      </c>
      <c r="CI1420" s="2">
        <v>41411</v>
      </c>
      <c r="CJ1420" s="2">
        <v>38718</v>
      </c>
    </row>
    <row r="1421" spans="1:88" ht="30" x14ac:dyDescent="0.25">
      <c r="A1421" s="1">
        <v>590</v>
      </c>
      <c r="B1421" s="1" t="s">
        <v>215</v>
      </c>
      <c r="G1421" s="5">
        <v>590.1</v>
      </c>
      <c r="H1421" s="1" t="s">
        <v>1917</v>
      </c>
      <c r="I1421" s="1" t="s">
        <v>16</v>
      </c>
      <c r="J1421" s="1" t="s">
        <v>1261</v>
      </c>
      <c r="K1421" s="1" t="s">
        <v>80</v>
      </c>
      <c r="L1421" s="1" t="s">
        <v>16</v>
      </c>
      <c r="M1421" s="1" t="s">
        <v>1413</v>
      </c>
      <c r="N1421" s="2">
        <v>37641</v>
      </c>
      <c r="P1421" s="1">
        <v>431138</v>
      </c>
      <c r="Q1421" s="1">
        <v>316113</v>
      </c>
      <c r="R1421" s="1">
        <v>128</v>
      </c>
      <c r="S1421" s="1" t="s">
        <v>1258</v>
      </c>
      <c r="T1421" s="1" t="s">
        <v>2618</v>
      </c>
      <c r="U1421" s="1">
        <v>5</v>
      </c>
      <c r="V1421" s="1" t="s">
        <v>1207</v>
      </c>
      <c r="W1421" s="1">
        <v>99.83</v>
      </c>
      <c r="X1421" s="1">
        <v>0.01</v>
      </c>
      <c r="Y1421" s="1" t="s">
        <v>1022</v>
      </c>
      <c r="Z1421" s="1">
        <v>1</v>
      </c>
      <c r="AA1421" s="1">
        <v>0</v>
      </c>
      <c r="AB1421" s="1">
        <v>0</v>
      </c>
      <c r="AC1421" s="1">
        <v>1</v>
      </c>
      <c r="AD1421" s="1">
        <v>0</v>
      </c>
      <c r="AE1421" s="1">
        <v>0</v>
      </c>
      <c r="AF1421" s="1">
        <v>0</v>
      </c>
      <c r="AG1421" s="1">
        <v>0</v>
      </c>
      <c r="AH1421" s="1">
        <v>0</v>
      </c>
      <c r="AI1421" s="1">
        <v>0</v>
      </c>
      <c r="AJ1421" s="1">
        <v>0</v>
      </c>
      <c r="AK1421" s="1">
        <v>1</v>
      </c>
      <c r="AL1421" s="1">
        <v>0</v>
      </c>
      <c r="AM1421" s="1">
        <v>0</v>
      </c>
      <c r="AN1421" s="1">
        <v>0</v>
      </c>
      <c r="AO1421" s="1">
        <v>0</v>
      </c>
      <c r="AP1421" s="1">
        <v>0</v>
      </c>
      <c r="AQ1421" s="1" t="s">
        <v>1251</v>
      </c>
      <c r="AR1421" s="1">
        <v>0</v>
      </c>
      <c r="AT1421" s="1" t="s">
        <v>16</v>
      </c>
      <c r="AU1421" s="1" t="s">
        <v>1206</v>
      </c>
      <c r="AV1421" s="1" t="s">
        <v>1019</v>
      </c>
      <c r="AW1421" s="1">
        <v>12</v>
      </c>
      <c r="AX1421" s="1">
        <v>12</v>
      </c>
      <c r="AY1421" s="1" t="s">
        <v>2617</v>
      </c>
      <c r="CI1421" s="2">
        <v>41411</v>
      </c>
      <c r="CJ1421" s="2">
        <v>39667</v>
      </c>
    </row>
    <row r="1422" spans="1:88" ht="60" x14ac:dyDescent="0.25">
      <c r="A1422" s="1">
        <v>591</v>
      </c>
      <c r="B1422" s="1" t="s">
        <v>216</v>
      </c>
      <c r="F1422" s="1" t="s">
        <v>217</v>
      </c>
      <c r="G1422" s="5">
        <v>591.5</v>
      </c>
      <c r="H1422" s="1" t="s">
        <v>1098</v>
      </c>
      <c r="I1422" s="1" t="s">
        <v>1434</v>
      </c>
      <c r="J1422" s="1" t="s">
        <v>980</v>
      </c>
      <c r="K1422" s="1" t="s">
        <v>217</v>
      </c>
      <c r="L1422" s="1" t="s">
        <v>21</v>
      </c>
      <c r="M1422" s="1" t="s">
        <v>1040</v>
      </c>
      <c r="N1422" s="2">
        <v>37641</v>
      </c>
      <c r="P1422" s="1">
        <v>299420</v>
      </c>
      <c r="Q1422" s="1">
        <v>663042</v>
      </c>
      <c r="R1422" s="1">
        <v>65</v>
      </c>
      <c r="S1422" s="1" t="s">
        <v>1116</v>
      </c>
      <c r="T1422" s="1" t="s">
        <v>2606</v>
      </c>
      <c r="U1422" s="1">
        <v>3</v>
      </c>
      <c r="V1422" s="1" t="s">
        <v>1207</v>
      </c>
      <c r="W1422" s="1">
        <v>155</v>
      </c>
      <c r="X1422" s="1">
        <v>5</v>
      </c>
      <c r="Y1422" s="1" t="s">
        <v>1256</v>
      </c>
      <c r="Z1422" s="1">
        <v>1</v>
      </c>
      <c r="AA1422" s="1">
        <v>0</v>
      </c>
      <c r="AB1422" s="1">
        <v>0</v>
      </c>
      <c r="AC1422" s="1">
        <v>0</v>
      </c>
      <c r="AD1422" s="1">
        <v>0</v>
      </c>
      <c r="AE1422" s="1">
        <v>0</v>
      </c>
      <c r="AF1422" s="1">
        <v>0</v>
      </c>
      <c r="AG1422" s="1">
        <v>1</v>
      </c>
      <c r="AH1422" s="1">
        <v>1</v>
      </c>
      <c r="AI1422" s="1">
        <v>1</v>
      </c>
      <c r="AJ1422" s="1">
        <v>0</v>
      </c>
      <c r="AK1422" s="1">
        <v>0</v>
      </c>
      <c r="AL1422" s="1">
        <v>0</v>
      </c>
      <c r="AM1422" s="1">
        <v>0</v>
      </c>
      <c r="AN1422" s="1">
        <v>0</v>
      </c>
      <c r="AO1422" s="1">
        <v>0</v>
      </c>
      <c r="AP1422" s="1">
        <v>0</v>
      </c>
      <c r="AQ1422" s="1" t="s">
        <v>1097</v>
      </c>
      <c r="AR1422" s="1">
        <v>0</v>
      </c>
      <c r="AT1422" s="1" t="s">
        <v>1067</v>
      </c>
      <c r="AU1422" s="1" t="s">
        <v>1162</v>
      </c>
      <c r="AV1422" s="1" t="s">
        <v>1178</v>
      </c>
      <c r="AW1422" s="1">
        <v>52</v>
      </c>
      <c r="AX1422" s="1">
        <v>0</v>
      </c>
      <c r="AZ1422" s="1" t="s">
        <v>1065</v>
      </c>
      <c r="BB1422" s="1" t="s">
        <v>2605</v>
      </c>
      <c r="BD1422" s="1" t="s">
        <v>2602</v>
      </c>
      <c r="BE1422" s="1" t="s">
        <v>1036</v>
      </c>
      <c r="BF1422" s="3">
        <v>12</v>
      </c>
      <c r="BG1422" s="1" t="s">
        <v>2601</v>
      </c>
      <c r="BH1422" s="1" t="s">
        <v>980</v>
      </c>
      <c r="BI1422" s="1" t="s">
        <v>1173</v>
      </c>
      <c r="BJ1422" s="1" t="s">
        <v>1429</v>
      </c>
      <c r="BK1422" s="1" t="s">
        <v>1428</v>
      </c>
      <c r="BL1422" s="1" t="s">
        <v>1108</v>
      </c>
      <c r="BM1422" s="1" t="s">
        <v>1107</v>
      </c>
      <c r="BN1422" s="1">
        <v>1</v>
      </c>
      <c r="BS1422" s="1" t="s">
        <v>1106</v>
      </c>
      <c r="BU1422" s="1" t="s">
        <v>1170</v>
      </c>
      <c r="BW1422" s="1" t="s">
        <v>1170</v>
      </c>
      <c r="BX1422" s="1" t="s">
        <v>1106</v>
      </c>
      <c r="BY1422" s="1" t="s">
        <v>1106</v>
      </c>
      <c r="BZ1422" s="1" t="s">
        <v>1106</v>
      </c>
      <c r="CA1422" s="1" t="s">
        <v>1106</v>
      </c>
      <c r="CB1422" s="1" t="s">
        <v>1106</v>
      </c>
      <c r="CC1422" s="1" t="s">
        <v>1170</v>
      </c>
      <c r="CD1422" s="1" t="s">
        <v>1106</v>
      </c>
      <c r="CE1422" s="1" t="s">
        <v>1106</v>
      </c>
      <c r="CF1422" s="1" t="s">
        <v>1106</v>
      </c>
      <c r="CG1422" s="1" t="s">
        <v>1106</v>
      </c>
      <c r="CH1422" s="1" t="s">
        <v>1106</v>
      </c>
      <c r="CI1422" s="2">
        <v>41411</v>
      </c>
      <c r="CJ1422" s="2">
        <v>38718</v>
      </c>
    </row>
    <row r="1423" spans="1:88" ht="60" x14ac:dyDescent="0.25">
      <c r="A1423" s="12">
        <v>591</v>
      </c>
      <c r="B1423" s="12" t="s">
        <v>216</v>
      </c>
      <c r="C1423" s="12"/>
      <c r="D1423" s="12"/>
      <c r="E1423" s="12"/>
      <c r="F1423" s="1" t="s">
        <v>217</v>
      </c>
      <c r="G1423" s="19">
        <v>591.70000000000005</v>
      </c>
      <c r="H1423" s="12" t="s">
        <v>2124</v>
      </c>
      <c r="I1423" s="12" t="s">
        <v>1434</v>
      </c>
      <c r="J1423" s="12" t="s">
        <v>980</v>
      </c>
      <c r="K1423" s="12" t="s">
        <v>217</v>
      </c>
      <c r="L1423" s="12" t="s">
        <v>21</v>
      </c>
      <c r="M1423" s="12" t="s">
        <v>1040</v>
      </c>
      <c r="N1423" s="16">
        <v>37641</v>
      </c>
      <c r="O1423" s="12"/>
      <c r="P1423" s="12">
        <v>299370</v>
      </c>
      <c r="Q1423" s="12">
        <v>663050</v>
      </c>
      <c r="R1423" s="12">
        <v>65</v>
      </c>
      <c r="S1423" s="12" t="s">
        <v>1116</v>
      </c>
      <c r="T1423" s="12" t="s">
        <v>2603</v>
      </c>
      <c r="U1423" s="12">
        <v>20</v>
      </c>
      <c r="V1423" s="12" t="s">
        <v>1207</v>
      </c>
      <c r="W1423" s="12"/>
      <c r="X1423" s="12"/>
      <c r="Y1423" s="12"/>
      <c r="Z1423" s="12">
        <v>1</v>
      </c>
      <c r="AA1423" s="12">
        <v>0</v>
      </c>
      <c r="AB1423" s="12">
        <v>0</v>
      </c>
      <c r="AC1423" s="12">
        <v>0</v>
      </c>
      <c r="AD1423" s="12">
        <v>0</v>
      </c>
      <c r="AE1423" s="12">
        <v>0</v>
      </c>
      <c r="AF1423" s="12">
        <v>0</v>
      </c>
      <c r="AG1423" s="12">
        <v>0</v>
      </c>
      <c r="AH1423" s="12">
        <v>0</v>
      </c>
      <c r="AI1423" s="12">
        <v>1</v>
      </c>
      <c r="AJ1423" s="12">
        <v>0</v>
      </c>
      <c r="AK1423" s="12">
        <v>0</v>
      </c>
      <c r="AL1423" s="12">
        <v>0</v>
      </c>
      <c r="AM1423" s="12">
        <v>0</v>
      </c>
      <c r="AN1423" s="12">
        <v>0</v>
      </c>
      <c r="AO1423" s="12">
        <v>0</v>
      </c>
      <c r="AP1423" s="12">
        <v>0</v>
      </c>
      <c r="AQ1423" s="12" t="s">
        <v>1074</v>
      </c>
      <c r="AR1423" s="12">
        <v>0</v>
      </c>
      <c r="AS1423" s="12"/>
      <c r="AT1423" s="12" t="s">
        <v>1067</v>
      </c>
      <c r="AU1423" s="12" t="s">
        <v>1162</v>
      </c>
      <c r="AV1423" s="1" t="s">
        <v>1178</v>
      </c>
      <c r="AW1423" s="12">
        <v>52</v>
      </c>
      <c r="AX1423" s="1">
        <v>0</v>
      </c>
      <c r="AY1423" s="12"/>
      <c r="AZ1423" s="1" t="s">
        <v>1065</v>
      </c>
      <c r="BB1423" s="1" t="s">
        <v>2122</v>
      </c>
      <c r="BD1423" s="1" t="s">
        <v>2602</v>
      </c>
      <c r="BE1423" s="1" t="s">
        <v>1387</v>
      </c>
      <c r="BG1423" s="1" t="s">
        <v>2601</v>
      </c>
      <c r="BH1423" s="1" t="s">
        <v>980</v>
      </c>
      <c r="BI1423" s="1" t="s">
        <v>1173</v>
      </c>
      <c r="BJ1423" s="1" t="s">
        <v>1429</v>
      </c>
      <c r="BK1423" s="1" t="s">
        <v>1428</v>
      </c>
      <c r="BL1423" s="1" t="s">
        <v>1108</v>
      </c>
      <c r="BM1423" s="1" t="s">
        <v>1107</v>
      </c>
      <c r="BN1423" s="1">
        <v>0</v>
      </c>
      <c r="BO1423" s="1" t="s">
        <v>2600</v>
      </c>
      <c r="BW1423" s="1" t="s">
        <v>1383</v>
      </c>
      <c r="BX1423" s="1" t="s">
        <v>1383</v>
      </c>
      <c r="BY1423" s="1" t="s">
        <v>1383</v>
      </c>
      <c r="BZ1423" s="1" t="s">
        <v>1383</v>
      </c>
      <c r="CA1423" s="1" t="s">
        <v>1383</v>
      </c>
      <c r="CB1423" s="1" t="s">
        <v>1383</v>
      </c>
      <c r="CC1423" s="1" t="s">
        <v>1383</v>
      </c>
      <c r="CD1423" s="1" t="s">
        <v>1383</v>
      </c>
      <c r="CE1423" s="1" t="s">
        <v>1383</v>
      </c>
      <c r="CF1423" s="1" t="s">
        <v>1383</v>
      </c>
      <c r="CG1423" s="1" t="s">
        <v>1383</v>
      </c>
      <c r="CH1423" s="1" t="s">
        <v>1383</v>
      </c>
      <c r="CI1423" s="2">
        <v>41411</v>
      </c>
      <c r="CJ1423" s="2">
        <v>39001</v>
      </c>
    </row>
    <row r="1424" spans="1:88" ht="60" x14ac:dyDescent="0.25">
      <c r="A1424" s="1">
        <v>591</v>
      </c>
      <c r="B1424" s="1" t="s">
        <v>216</v>
      </c>
      <c r="F1424" s="1" t="s">
        <v>217</v>
      </c>
      <c r="G1424" s="5">
        <v>591.4</v>
      </c>
      <c r="H1424" s="1" t="s">
        <v>2608</v>
      </c>
      <c r="I1424" s="1" t="s">
        <v>1434</v>
      </c>
      <c r="J1424" s="1" t="s">
        <v>980</v>
      </c>
      <c r="K1424" s="1" t="s">
        <v>217</v>
      </c>
      <c r="L1424" s="1" t="s">
        <v>21</v>
      </c>
      <c r="M1424" s="1" t="s">
        <v>1040</v>
      </c>
      <c r="N1424" s="2">
        <v>37641</v>
      </c>
      <c r="P1424" s="1">
        <v>299365</v>
      </c>
      <c r="Q1424" s="1">
        <v>663040</v>
      </c>
      <c r="R1424" s="1">
        <v>65</v>
      </c>
      <c r="S1424" s="1" t="s">
        <v>1116</v>
      </c>
      <c r="T1424" s="1" t="s">
        <v>2607</v>
      </c>
      <c r="U1424" s="1">
        <v>30</v>
      </c>
      <c r="V1424" s="1" t="s">
        <v>1207</v>
      </c>
      <c r="W1424" s="1">
        <v>155</v>
      </c>
      <c r="X1424" s="1">
        <v>5</v>
      </c>
      <c r="Y1424" s="1" t="s">
        <v>1256</v>
      </c>
      <c r="Z1424" s="1">
        <v>1</v>
      </c>
      <c r="AA1424" s="1">
        <v>0</v>
      </c>
      <c r="AB1424" s="1">
        <v>0</v>
      </c>
      <c r="AC1424" s="1">
        <v>0</v>
      </c>
      <c r="AD1424" s="1">
        <v>1</v>
      </c>
      <c r="AE1424" s="1">
        <v>0</v>
      </c>
      <c r="AF1424" s="1">
        <v>0</v>
      </c>
      <c r="AG1424" s="1">
        <v>0</v>
      </c>
      <c r="AH1424" s="1">
        <v>0</v>
      </c>
      <c r="AI1424" s="1">
        <v>1</v>
      </c>
      <c r="AJ1424" s="1">
        <v>0</v>
      </c>
      <c r="AK1424" s="1">
        <v>0</v>
      </c>
      <c r="AL1424" s="1">
        <v>0</v>
      </c>
      <c r="AM1424" s="1">
        <v>0</v>
      </c>
      <c r="AN1424" s="1">
        <v>0</v>
      </c>
      <c r="AO1424" s="1">
        <v>0</v>
      </c>
      <c r="AP1424" s="1">
        <v>0</v>
      </c>
      <c r="AQ1424" s="1" t="s">
        <v>1821</v>
      </c>
      <c r="AR1424" s="1">
        <v>0</v>
      </c>
      <c r="AT1424" s="1" t="s">
        <v>1067</v>
      </c>
      <c r="AU1424" s="1" t="s">
        <v>1162</v>
      </c>
      <c r="AV1424" s="1" t="s">
        <v>1178</v>
      </c>
      <c r="AW1424" s="1">
        <v>52</v>
      </c>
      <c r="AX1424" s="1">
        <v>0</v>
      </c>
      <c r="CI1424" s="2">
        <v>41411</v>
      </c>
    </row>
    <row r="1425" spans="1:88" ht="60" x14ac:dyDescent="0.25">
      <c r="A1425" s="12">
        <v>591</v>
      </c>
      <c r="B1425" s="12" t="s">
        <v>216</v>
      </c>
      <c r="C1425" s="12"/>
      <c r="D1425" s="12"/>
      <c r="E1425" s="12"/>
      <c r="F1425" s="1" t="s">
        <v>217</v>
      </c>
      <c r="G1425" s="19">
        <v>591.6</v>
      </c>
      <c r="H1425" s="12" t="s">
        <v>2127</v>
      </c>
      <c r="I1425" s="12" t="s">
        <v>1434</v>
      </c>
      <c r="J1425" s="12" t="s">
        <v>980</v>
      </c>
      <c r="K1425" s="12" t="s">
        <v>217</v>
      </c>
      <c r="L1425" s="12" t="s">
        <v>21</v>
      </c>
      <c r="M1425" s="12" t="s">
        <v>1040</v>
      </c>
      <c r="N1425" s="16">
        <v>37641</v>
      </c>
      <c r="O1425" s="12"/>
      <c r="P1425" s="12">
        <v>299340</v>
      </c>
      <c r="Q1425" s="12">
        <v>663060</v>
      </c>
      <c r="R1425" s="12">
        <v>65</v>
      </c>
      <c r="S1425" s="12" t="s">
        <v>1116</v>
      </c>
      <c r="T1425" s="12" t="s">
        <v>2604</v>
      </c>
      <c r="U1425" s="12">
        <v>100</v>
      </c>
      <c r="V1425" s="12" t="s">
        <v>1207</v>
      </c>
      <c r="W1425" s="12"/>
      <c r="X1425" s="12"/>
      <c r="Y1425" s="12"/>
      <c r="Z1425" s="12">
        <v>1</v>
      </c>
      <c r="AA1425" s="12">
        <v>0</v>
      </c>
      <c r="AB1425" s="12">
        <v>0</v>
      </c>
      <c r="AC1425" s="12">
        <v>0</v>
      </c>
      <c r="AD1425" s="12">
        <v>0</v>
      </c>
      <c r="AE1425" s="12">
        <v>0</v>
      </c>
      <c r="AF1425" s="12">
        <v>0</v>
      </c>
      <c r="AG1425" s="12">
        <v>0</v>
      </c>
      <c r="AH1425" s="12">
        <v>0</v>
      </c>
      <c r="AI1425" s="12">
        <v>1</v>
      </c>
      <c r="AJ1425" s="12">
        <v>0</v>
      </c>
      <c r="AK1425" s="12">
        <v>0</v>
      </c>
      <c r="AL1425" s="12">
        <v>0</v>
      </c>
      <c r="AM1425" s="12">
        <v>0</v>
      </c>
      <c r="AN1425" s="12">
        <v>0</v>
      </c>
      <c r="AO1425" s="12">
        <v>0</v>
      </c>
      <c r="AP1425" s="12">
        <v>0</v>
      </c>
      <c r="AQ1425" s="12" t="s">
        <v>1074</v>
      </c>
      <c r="AR1425" s="12">
        <v>0</v>
      </c>
      <c r="AS1425" s="12"/>
      <c r="AT1425" s="12" t="s">
        <v>1067</v>
      </c>
      <c r="AU1425" s="12" t="s">
        <v>1162</v>
      </c>
      <c r="AV1425" s="1" t="s">
        <v>1178</v>
      </c>
      <c r="AW1425" s="12">
        <v>52</v>
      </c>
      <c r="AX1425" s="1">
        <v>0</v>
      </c>
      <c r="AY1425" s="12"/>
      <c r="AZ1425" s="1" t="s">
        <v>1065</v>
      </c>
      <c r="BB1425" s="1" t="s">
        <v>2125</v>
      </c>
      <c r="BD1425" s="1" t="s">
        <v>2602</v>
      </c>
      <c r="BE1425" s="1" t="s">
        <v>1036</v>
      </c>
      <c r="BF1425" s="3">
        <v>12</v>
      </c>
      <c r="BG1425" s="1" t="s">
        <v>2601</v>
      </c>
      <c r="BH1425" s="1" t="s">
        <v>980</v>
      </c>
      <c r="BI1425" s="1" t="s">
        <v>1173</v>
      </c>
      <c r="BJ1425" s="1" t="s">
        <v>1429</v>
      </c>
      <c r="BK1425" s="1" t="s">
        <v>1428</v>
      </c>
      <c r="BL1425" s="1" t="s">
        <v>1108</v>
      </c>
      <c r="BM1425" s="1" t="s">
        <v>1107</v>
      </c>
      <c r="BN1425" s="1">
        <v>1</v>
      </c>
      <c r="BS1425" s="1" t="s">
        <v>1427</v>
      </c>
      <c r="BW1425" s="1" t="s">
        <v>1427</v>
      </c>
      <c r="BX1425" s="1" t="s">
        <v>1427</v>
      </c>
      <c r="BY1425" s="1" t="s">
        <v>1427</v>
      </c>
      <c r="BZ1425" s="1" t="s">
        <v>1427</v>
      </c>
      <c r="CA1425" s="1" t="s">
        <v>1427</v>
      </c>
      <c r="CB1425" s="1" t="s">
        <v>1427</v>
      </c>
      <c r="CC1425" s="1" t="s">
        <v>1427</v>
      </c>
      <c r="CD1425" s="1" t="s">
        <v>1427</v>
      </c>
      <c r="CE1425" s="1" t="s">
        <v>1427</v>
      </c>
      <c r="CF1425" s="1" t="s">
        <v>1427</v>
      </c>
      <c r="CG1425" s="1" t="s">
        <v>1427</v>
      </c>
      <c r="CH1425" s="1" t="s">
        <v>1427</v>
      </c>
      <c r="CI1425" s="2">
        <v>41411</v>
      </c>
      <c r="CJ1425" s="2">
        <v>39001</v>
      </c>
    </row>
    <row r="1426" spans="1:88" ht="60" x14ac:dyDescent="0.25">
      <c r="A1426" s="1">
        <v>591</v>
      </c>
      <c r="B1426" s="1" t="s">
        <v>216</v>
      </c>
      <c r="F1426" s="1" t="s">
        <v>217</v>
      </c>
      <c r="G1426" s="5">
        <v>591.29999999999995</v>
      </c>
      <c r="H1426" s="1" t="s">
        <v>2611</v>
      </c>
      <c r="I1426" s="1" t="s">
        <v>1434</v>
      </c>
      <c r="J1426" s="1" t="s">
        <v>980</v>
      </c>
      <c r="K1426" s="1" t="s">
        <v>217</v>
      </c>
      <c r="L1426" s="1" t="s">
        <v>21</v>
      </c>
      <c r="M1426" s="1" t="s">
        <v>1040</v>
      </c>
      <c r="N1426" s="2">
        <v>37641</v>
      </c>
      <c r="P1426" s="1">
        <v>299330</v>
      </c>
      <c r="Q1426" s="1">
        <v>663030</v>
      </c>
      <c r="R1426" s="1">
        <v>65</v>
      </c>
      <c r="S1426" s="1" t="s">
        <v>1116</v>
      </c>
      <c r="T1426" s="1" t="s">
        <v>2610</v>
      </c>
      <c r="U1426" s="1">
        <v>25</v>
      </c>
      <c r="V1426" s="1" t="s">
        <v>1207</v>
      </c>
      <c r="W1426" s="1">
        <v>155</v>
      </c>
      <c r="X1426" s="1">
        <v>5</v>
      </c>
      <c r="Y1426" s="1" t="s">
        <v>1256</v>
      </c>
      <c r="Z1426" s="1">
        <v>1</v>
      </c>
      <c r="AA1426" s="1">
        <v>0</v>
      </c>
      <c r="AB1426" s="1">
        <v>0</v>
      </c>
      <c r="AC1426" s="1">
        <v>0</v>
      </c>
      <c r="AD1426" s="1">
        <v>1</v>
      </c>
      <c r="AE1426" s="1">
        <v>0</v>
      </c>
      <c r="AF1426" s="1">
        <v>0</v>
      </c>
      <c r="AG1426" s="1">
        <v>0</v>
      </c>
      <c r="AH1426" s="1">
        <v>0</v>
      </c>
      <c r="AI1426" s="1">
        <v>1</v>
      </c>
      <c r="AJ1426" s="1">
        <v>0</v>
      </c>
      <c r="AK1426" s="1">
        <v>0</v>
      </c>
      <c r="AL1426" s="1">
        <v>0</v>
      </c>
      <c r="AM1426" s="1">
        <v>0</v>
      </c>
      <c r="AN1426" s="1">
        <v>0</v>
      </c>
      <c r="AO1426" s="1">
        <v>0</v>
      </c>
      <c r="AP1426" s="1">
        <v>0</v>
      </c>
      <c r="AQ1426" s="1" t="s">
        <v>1821</v>
      </c>
      <c r="AR1426" s="1">
        <v>0</v>
      </c>
      <c r="AT1426" s="1" t="s">
        <v>1067</v>
      </c>
      <c r="AU1426" s="1" t="s">
        <v>1162</v>
      </c>
      <c r="AV1426" s="1" t="s">
        <v>1178</v>
      </c>
      <c r="AW1426" s="1">
        <v>52</v>
      </c>
      <c r="AX1426" s="1">
        <v>0</v>
      </c>
      <c r="AZ1426" s="1" t="s">
        <v>1065</v>
      </c>
      <c r="BB1426" s="1" t="s">
        <v>2609</v>
      </c>
      <c r="BD1426" s="1" t="s">
        <v>2602</v>
      </c>
      <c r="BE1426" s="1" t="s">
        <v>1036</v>
      </c>
      <c r="BF1426" s="3">
        <v>12</v>
      </c>
      <c r="BG1426" s="1" t="s">
        <v>2601</v>
      </c>
      <c r="BH1426" s="1" t="s">
        <v>980</v>
      </c>
      <c r="BI1426" s="1" t="s">
        <v>1173</v>
      </c>
      <c r="BJ1426" s="1" t="s">
        <v>1429</v>
      </c>
      <c r="BK1426" s="1" t="s">
        <v>1428</v>
      </c>
      <c r="BL1426" s="1" t="s">
        <v>1108</v>
      </c>
      <c r="BM1426" s="1" t="s">
        <v>1107</v>
      </c>
      <c r="BN1426" s="1">
        <v>1</v>
      </c>
      <c r="BS1426" s="1" t="s">
        <v>1427</v>
      </c>
      <c r="BW1426" s="1" t="s">
        <v>1427</v>
      </c>
      <c r="BX1426" s="1" t="s">
        <v>1427</v>
      </c>
      <c r="BY1426" s="1" t="s">
        <v>1427</v>
      </c>
      <c r="BZ1426" s="1" t="s">
        <v>1427</v>
      </c>
      <c r="CA1426" s="1" t="s">
        <v>1427</v>
      </c>
      <c r="CB1426" s="1" t="s">
        <v>1427</v>
      </c>
      <c r="CC1426" s="1" t="s">
        <v>1427</v>
      </c>
      <c r="CD1426" s="1" t="s">
        <v>1427</v>
      </c>
      <c r="CE1426" s="1" t="s">
        <v>1427</v>
      </c>
      <c r="CF1426" s="1" t="s">
        <v>1427</v>
      </c>
      <c r="CG1426" s="1" t="s">
        <v>1427</v>
      </c>
      <c r="CH1426" s="1" t="s">
        <v>1427</v>
      </c>
      <c r="CI1426" s="2">
        <v>41411</v>
      </c>
      <c r="CJ1426" s="2">
        <v>39001</v>
      </c>
    </row>
    <row r="1427" spans="1:88" s="20" customFormat="1" ht="60" x14ac:dyDescent="0.25">
      <c r="A1427" s="1">
        <v>591</v>
      </c>
      <c r="B1427" s="1" t="s">
        <v>216</v>
      </c>
      <c r="C1427" s="1"/>
      <c r="D1427" s="1"/>
      <c r="E1427" s="1"/>
      <c r="F1427" s="1" t="s">
        <v>217</v>
      </c>
      <c r="G1427" s="5">
        <v>591.20000000000005</v>
      </c>
      <c r="H1427" s="1" t="s">
        <v>2613</v>
      </c>
      <c r="I1427" s="1" t="s">
        <v>1434</v>
      </c>
      <c r="J1427" s="1" t="s">
        <v>980</v>
      </c>
      <c r="K1427" s="1" t="s">
        <v>217</v>
      </c>
      <c r="L1427" s="1" t="s">
        <v>21</v>
      </c>
      <c r="M1427" s="1" t="s">
        <v>1040</v>
      </c>
      <c r="N1427" s="2">
        <v>37641</v>
      </c>
      <c r="O1427" s="1"/>
      <c r="P1427" s="1">
        <v>299269</v>
      </c>
      <c r="Q1427" s="1">
        <v>662985</v>
      </c>
      <c r="R1427" s="1">
        <v>65</v>
      </c>
      <c r="S1427" s="1" t="s">
        <v>1116</v>
      </c>
      <c r="T1427" s="1" t="s">
        <v>2612</v>
      </c>
      <c r="U1427" s="1">
        <v>3</v>
      </c>
      <c r="V1427" s="1" t="s">
        <v>1207</v>
      </c>
      <c r="W1427" s="1">
        <v>165</v>
      </c>
      <c r="X1427" s="1">
        <v>5</v>
      </c>
      <c r="Y1427" s="1" t="s">
        <v>1256</v>
      </c>
      <c r="Z1427" s="1">
        <v>1</v>
      </c>
      <c r="AA1427" s="1">
        <v>0</v>
      </c>
      <c r="AB1427" s="1">
        <v>1</v>
      </c>
      <c r="AC1427" s="1">
        <v>0</v>
      </c>
      <c r="AD1427" s="1">
        <v>0</v>
      </c>
      <c r="AE1427" s="1">
        <v>0</v>
      </c>
      <c r="AF1427" s="1">
        <v>0</v>
      </c>
      <c r="AG1427" s="1">
        <v>0</v>
      </c>
      <c r="AH1427" s="1">
        <v>0</v>
      </c>
      <c r="AI1427" s="1">
        <v>1</v>
      </c>
      <c r="AJ1427" s="1">
        <v>0</v>
      </c>
      <c r="AK1427" s="1">
        <v>0</v>
      </c>
      <c r="AL1427" s="1">
        <v>0</v>
      </c>
      <c r="AM1427" s="1">
        <v>0</v>
      </c>
      <c r="AN1427" s="1">
        <v>0</v>
      </c>
      <c r="AO1427" s="1">
        <v>0</v>
      </c>
      <c r="AP1427" s="1">
        <v>0</v>
      </c>
      <c r="AQ1427" s="1" t="s">
        <v>1718</v>
      </c>
      <c r="AR1427" s="1">
        <v>0</v>
      </c>
      <c r="AS1427" s="1"/>
      <c r="AT1427" s="1" t="s">
        <v>1067</v>
      </c>
      <c r="AU1427" s="1" t="s">
        <v>1162</v>
      </c>
      <c r="AV1427" s="1" t="s">
        <v>1178</v>
      </c>
      <c r="AW1427" s="1">
        <v>52</v>
      </c>
      <c r="AX1427" s="1">
        <v>0</v>
      </c>
      <c r="AY1427" s="1"/>
      <c r="AZ1427" s="1"/>
      <c r="BA1427" s="1"/>
      <c r="BB1427" s="1"/>
      <c r="BC1427" s="1"/>
      <c r="BD1427" s="1"/>
      <c r="BE1427" s="1"/>
      <c r="BF1427" s="3"/>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2">
        <v>41411</v>
      </c>
      <c r="CJ1427" s="2"/>
    </row>
    <row r="1428" spans="1:88" s="20" customFormat="1" ht="60" x14ac:dyDescent="0.25">
      <c r="A1428" s="1">
        <v>591</v>
      </c>
      <c r="B1428" s="1" t="s">
        <v>216</v>
      </c>
      <c r="C1428" s="1"/>
      <c r="D1428" s="1"/>
      <c r="E1428" s="1"/>
      <c r="F1428" s="1" t="s">
        <v>217</v>
      </c>
      <c r="G1428" s="5">
        <v>591.1</v>
      </c>
      <c r="H1428" s="1" t="s">
        <v>2616</v>
      </c>
      <c r="I1428" s="1" t="s">
        <v>1434</v>
      </c>
      <c r="J1428" s="1" t="s">
        <v>980</v>
      </c>
      <c r="K1428" s="1" t="s">
        <v>217</v>
      </c>
      <c r="L1428" s="1" t="s">
        <v>21</v>
      </c>
      <c r="M1428" s="1" t="s">
        <v>1040</v>
      </c>
      <c r="N1428" s="2">
        <v>37641</v>
      </c>
      <c r="O1428" s="1" t="s">
        <v>2615</v>
      </c>
      <c r="P1428" s="1">
        <v>299056</v>
      </c>
      <c r="Q1428" s="1">
        <v>662874</v>
      </c>
      <c r="R1428" s="1">
        <v>65</v>
      </c>
      <c r="S1428" s="1" t="s">
        <v>1116</v>
      </c>
      <c r="T1428" s="1" t="s">
        <v>2614</v>
      </c>
      <c r="U1428" s="1">
        <v>10</v>
      </c>
      <c r="V1428" s="1" t="s">
        <v>1194</v>
      </c>
      <c r="W1428" s="1">
        <v>155</v>
      </c>
      <c r="X1428" s="1">
        <v>5</v>
      </c>
      <c r="Y1428" s="1" t="s">
        <v>1256</v>
      </c>
      <c r="Z1428" s="1">
        <v>1</v>
      </c>
      <c r="AA1428" s="1">
        <v>1</v>
      </c>
      <c r="AB1428" s="1">
        <v>0</v>
      </c>
      <c r="AC1428" s="1">
        <v>0</v>
      </c>
      <c r="AD1428" s="1">
        <v>0</v>
      </c>
      <c r="AE1428" s="1">
        <v>0</v>
      </c>
      <c r="AF1428" s="1">
        <v>0</v>
      </c>
      <c r="AG1428" s="1">
        <v>0</v>
      </c>
      <c r="AH1428" s="1">
        <v>0</v>
      </c>
      <c r="AI1428" s="1">
        <v>1</v>
      </c>
      <c r="AJ1428" s="1">
        <v>0</v>
      </c>
      <c r="AK1428" s="1">
        <v>0</v>
      </c>
      <c r="AL1428" s="1">
        <v>0</v>
      </c>
      <c r="AM1428" s="1">
        <v>0</v>
      </c>
      <c r="AN1428" s="1">
        <v>0</v>
      </c>
      <c r="AO1428" s="1">
        <v>0</v>
      </c>
      <c r="AP1428" s="1">
        <v>0</v>
      </c>
      <c r="AQ1428" s="1" t="s">
        <v>1465</v>
      </c>
      <c r="AR1428" s="1">
        <v>0</v>
      </c>
      <c r="AS1428" s="1"/>
      <c r="AT1428" s="1" t="s">
        <v>1067</v>
      </c>
      <c r="AU1428" s="1" t="s">
        <v>1162</v>
      </c>
      <c r="AV1428" s="1" t="s">
        <v>1178</v>
      </c>
      <c r="AW1428" s="1">
        <v>52</v>
      </c>
      <c r="AX1428" s="1">
        <v>52</v>
      </c>
      <c r="AY1428" s="1"/>
      <c r="AZ1428" s="1" t="s">
        <v>1065</v>
      </c>
      <c r="BA1428" s="1"/>
      <c r="BB1428" s="1" t="s">
        <v>1827</v>
      </c>
      <c r="BC1428" s="1"/>
      <c r="BD1428" s="1" t="s">
        <v>2602</v>
      </c>
      <c r="BE1428" s="1" t="s">
        <v>1036</v>
      </c>
      <c r="BF1428" s="3">
        <v>12</v>
      </c>
      <c r="BG1428" s="1" t="s">
        <v>2601</v>
      </c>
      <c r="BH1428" s="1" t="s">
        <v>980</v>
      </c>
      <c r="BI1428" s="1" t="s">
        <v>1173</v>
      </c>
      <c r="BJ1428" s="1" t="s">
        <v>1429</v>
      </c>
      <c r="BK1428" s="1" t="s">
        <v>1428</v>
      </c>
      <c r="BL1428" s="1" t="s">
        <v>1108</v>
      </c>
      <c r="BM1428" s="1" t="s">
        <v>1107</v>
      </c>
      <c r="BN1428" s="1">
        <v>1</v>
      </c>
      <c r="BO1428" s="1"/>
      <c r="BP1428" s="1"/>
      <c r="BQ1428" s="1"/>
      <c r="BR1428" s="1"/>
      <c r="BS1428" s="1" t="s">
        <v>1106</v>
      </c>
      <c r="BT1428" s="1"/>
      <c r="BU1428" s="1" t="s">
        <v>1170</v>
      </c>
      <c r="BV1428" s="1"/>
      <c r="BW1428" s="1" t="s">
        <v>1170</v>
      </c>
      <c r="BX1428" s="1" t="s">
        <v>1106</v>
      </c>
      <c r="BY1428" s="1" t="s">
        <v>1106</v>
      </c>
      <c r="BZ1428" s="1" t="s">
        <v>1106</v>
      </c>
      <c r="CA1428" s="1" t="s">
        <v>1106</v>
      </c>
      <c r="CB1428" s="1" t="s">
        <v>1106</v>
      </c>
      <c r="CC1428" s="1" t="s">
        <v>1170</v>
      </c>
      <c r="CD1428" s="1" t="s">
        <v>1106</v>
      </c>
      <c r="CE1428" s="1" t="s">
        <v>1106</v>
      </c>
      <c r="CF1428" s="1" t="s">
        <v>1106</v>
      </c>
      <c r="CG1428" s="1" t="s">
        <v>1106</v>
      </c>
      <c r="CH1428" s="1" t="s">
        <v>1106</v>
      </c>
      <c r="CI1428" s="2">
        <v>41411</v>
      </c>
      <c r="CJ1428" s="2">
        <v>38718</v>
      </c>
    </row>
    <row r="1429" spans="1:88" s="2" customFormat="1" ht="30" x14ac:dyDescent="0.25">
      <c r="A1429" s="1">
        <v>592</v>
      </c>
      <c r="B1429" s="1" t="s">
        <v>218</v>
      </c>
      <c r="C1429" s="1"/>
      <c r="D1429" s="1"/>
      <c r="E1429" s="1"/>
      <c r="F1429" s="1" t="s">
        <v>2599</v>
      </c>
      <c r="G1429" s="5">
        <v>592.1</v>
      </c>
      <c r="H1429" s="1" t="s">
        <v>2598</v>
      </c>
      <c r="I1429" s="1" t="s">
        <v>16</v>
      </c>
      <c r="J1429" s="1" t="s">
        <v>1261</v>
      </c>
      <c r="K1429" s="1" t="s">
        <v>80</v>
      </c>
      <c r="L1429" s="1" t="s">
        <v>16</v>
      </c>
      <c r="M1429" s="1" t="s">
        <v>1413</v>
      </c>
      <c r="N1429" s="2">
        <v>37641</v>
      </c>
      <c r="O1429" s="1"/>
      <c r="P1429" s="1">
        <v>431638</v>
      </c>
      <c r="Q1429" s="1">
        <v>314702</v>
      </c>
      <c r="R1429" s="1">
        <v>128</v>
      </c>
      <c r="S1429" s="1" t="s">
        <v>1258</v>
      </c>
      <c r="T1429" s="1" t="s">
        <v>2597</v>
      </c>
      <c r="U1429" s="1">
        <v>10</v>
      </c>
      <c r="V1429" s="1" t="s">
        <v>1529</v>
      </c>
      <c r="W1429" s="1">
        <v>95.26</v>
      </c>
      <c r="X1429" s="1">
        <v>0.01</v>
      </c>
      <c r="Y1429" s="1" t="s">
        <v>1022</v>
      </c>
      <c r="Z1429" s="1">
        <v>1</v>
      </c>
      <c r="AA1429" s="1">
        <v>0</v>
      </c>
      <c r="AB1429" s="1">
        <v>1</v>
      </c>
      <c r="AC1429" s="1">
        <v>1</v>
      </c>
      <c r="AD1429" s="1">
        <v>0</v>
      </c>
      <c r="AE1429" s="1">
        <v>0</v>
      </c>
      <c r="AF1429" s="1">
        <v>0</v>
      </c>
      <c r="AG1429" s="1">
        <v>0</v>
      </c>
      <c r="AH1429" s="1">
        <v>0</v>
      </c>
      <c r="AI1429" s="1">
        <v>1</v>
      </c>
      <c r="AJ1429" s="1">
        <v>0</v>
      </c>
      <c r="AK1429" s="1">
        <v>1</v>
      </c>
      <c r="AL1429" s="1">
        <v>0</v>
      </c>
      <c r="AM1429" s="1">
        <v>0</v>
      </c>
      <c r="AN1429" s="1">
        <v>0</v>
      </c>
      <c r="AO1429" s="1">
        <v>0</v>
      </c>
      <c r="AP1429" s="1">
        <v>0</v>
      </c>
      <c r="AQ1429" s="1" t="s">
        <v>1524</v>
      </c>
      <c r="AR1429" s="1">
        <v>0</v>
      </c>
      <c r="AS1429" s="1"/>
      <c r="AT1429" s="1" t="s">
        <v>2596</v>
      </c>
      <c r="AU1429" s="1" t="s">
        <v>1206</v>
      </c>
      <c r="AV1429" s="1" t="s">
        <v>1019</v>
      </c>
      <c r="AW1429" s="1">
        <v>12</v>
      </c>
      <c r="AX1429" s="1">
        <v>12</v>
      </c>
      <c r="AY1429" s="1" t="s">
        <v>2595</v>
      </c>
      <c r="AZ1429" s="1" t="s">
        <v>1065</v>
      </c>
      <c r="BA1429" s="1"/>
      <c r="BB1429" s="1" t="s">
        <v>2594</v>
      </c>
      <c r="BC1429" s="1"/>
      <c r="BD1429" s="1" t="s">
        <v>80</v>
      </c>
      <c r="BE1429" s="1" t="s">
        <v>1452</v>
      </c>
      <c r="BF1429" s="3">
        <v>4</v>
      </c>
      <c r="BG1429" s="1" t="s">
        <v>108</v>
      </c>
      <c r="BH1429" s="1" t="s">
        <v>1135</v>
      </c>
      <c r="BI1429" s="1" t="s">
        <v>1225</v>
      </c>
      <c r="BJ1429" s="1" t="s">
        <v>1172</v>
      </c>
      <c r="BK1429" s="1" t="s">
        <v>1267</v>
      </c>
      <c r="BL1429" s="1" t="s">
        <v>1108</v>
      </c>
      <c r="BM1429" s="1" t="s">
        <v>1107</v>
      </c>
      <c r="BN1429" s="1">
        <v>1</v>
      </c>
      <c r="BO1429" s="1" t="s">
        <v>2593</v>
      </c>
      <c r="BP1429" s="1"/>
      <c r="BQ1429" s="1"/>
      <c r="BR1429" s="1"/>
      <c r="BS1429" s="1"/>
      <c r="BT1429" s="1" t="s">
        <v>1106</v>
      </c>
      <c r="BU1429" s="1"/>
      <c r="BV1429" s="1"/>
      <c r="BW1429" s="1" t="s">
        <v>1106</v>
      </c>
      <c r="BX1429" s="1" t="s">
        <v>1383</v>
      </c>
      <c r="BY1429" s="1" t="s">
        <v>1383</v>
      </c>
      <c r="BZ1429" s="1" t="s">
        <v>1106</v>
      </c>
      <c r="CA1429" s="1" t="s">
        <v>1383</v>
      </c>
      <c r="CB1429" s="1" t="s">
        <v>1383</v>
      </c>
      <c r="CC1429" s="1" t="s">
        <v>1106</v>
      </c>
      <c r="CD1429" s="1" t="s">
        <v>1383</v>
      </c>
      <c r="CE1429" s="1" t="s">
        <v>1383</v>
      </c>
      <c r="CF1429" s="1" t="s">
        <v>1383</v>
      </c>
      <c r="CG1429" s="1" t="s">
        <v>1383</v>
      </c>
      <c r="CH1429" s="1" t="s">
        <v>1383</v>
      </c>
      <c r="CI1429" s="2">
        <v>41411</v>
      </c>
      <c r="CJ1429" s="2">
        <v>38812</v>
      </c>
    </row>
    <row r="1430" spans="1:88" s="2" customFormat="1" ht="30" x14ac:dyDescent="0.25">
      <c r="A1430" s="1">
        <v>593</v>
      </c>
      <c r="B1430" s="1" t="s">
        <v>219</v>
      </c>
      <c r="C1430" s="1"/>
      <c r="D1430" s="1"/>
      <c r="E1430" s="1"/>
      <c r="F1430" s="1"/>
      <c r="G1430" s="5">
        <v>593.1</v>
      </c>
      <c r="H1430" s="1" t="s">
        <v>1953</v>
      </c>
      <c r="I1430" s="1" t="s">
        <v>16</v>
      </c>
      <c r="J1430" s="1" t="s">
        <v>1041</v>
      </c>
      <c r="K1430" s="1" t="s">
        <v>141</v>
      </c>
      <c r="L1430" s="1" t="s">
        <v>16</v>
      </c>
      <c r="M1430" s="1" t="s">
        <v>1413</v>
      </c>
      <c r="N1430" s="2">
        <v>37641</v>
      </c>
      <c r="O1430" s="1"/>
      <c r="P1430" s="1">
        <v>321765</v>
      </c>
      <c r="Q1430" s="1">
        <v>195532</v>
      </c>
      <c r="R1430" s="1">
        <v>171</v>
      </c>
      <c r="S1430" s="1" t="s">
        <v>1456</v>
      </c>
      <c r="T1430" s="1" t="s">
        <v>2592</v>
      </c>
      <c r="U1430" s="1">
        <v>10</v>
      </c>
      <c r="V1430" s="1" t="s">
        <v>1207</v>
      </c>
      <c r="W1430" s="1">
        <v>91.23</v>
      </c>
      <c r="X1430" s="1">
        <v>0.01</v>
      </c>
      <c r="Y1430" s="1" t="s">
        <v>1022</v>
      </c>
      <c r="Z1430" s="1">
        <v>1</v>
      </c>
      <c r="AA1430" s="1">
        <v>0</v>
      </c>
      <c r="AB1430" s="1">
        <v>0</v>
      </c>
      <c r="AC1430" s="1">
        <v>1</v>
      </c>
      <c r="AD1430" s="1">
        <v>0</v>
      </c>
      <c r="AE1430" s="1">
        <v>0</v>
      </c>
      <c r="AF1430" s="1">
        <v>0</v>
      </c>
      <c r="AG1430" s="1">
        <v>0</v>
      </c>
      <c r="AH1430" s="1">
        <v>0</v>
      </c>
      <c r="AI1430" s="1">
        <v>0</v>
      </c>
      <c r="AJ1430" s="1">
        <v>0</v>
      </c>
      <c r="AK1430" s="1">
        <v>1</v>
      </c>
      <c r="AL1430" s="1">
        <v>0</v>
      </c>
      <c r="AM1430" s="1">
        <v>0</v>
      </c>
      <c r="AN1430" s="1">
        <v>0</v>
      </c>
      <c r="AO1430" s="1">
        <v>0</v>
      </c>
      <c r="AP1430" s="1">
        <v>0</v>
      </c>
      <c r="AQ1430" s="1" t="s">
        <v>1251</v>
      </c>
      <c r="AR1430" s="1">
        <v>0</v>
      </c>
      <c r="AS1430" s="1"/>
      <c r="AT1430" s="1" t="s">
        <v>16</v>
      </c>
      <c r="AU1430" s="1" t="s">
        <v>1206</v>
      </c>
      <c r="AV1430" s="1" t="s">
        <v>1417</v>
      </c>
      <c r="AW1430" s="1">
        <v>6</v>
      </c>
      <c r="AX1430" s="1">
        <v>6</v>
      </c>
      <c r="AY1430" s="1"/>
      <c r="AZ1430" s="1"/>
      <c r="BA1430" s="1"/>
      <c r="BB1430" s="1"/>
      <c r="BC1430" s="1"/>
      <c r="BD1430" s="1"/>
      <c r="BE1430" s="1"/>
      <c r="BF1430" s="3"/>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2">
        <v>41411</v>
      </c>
    </row>
    <row r="1431" spans="1:88" s="2" customFormat="1" ht="30" x14ac:dyDescent="0.25">
      <c r="A1431" s="1">
        <v>594</v>
      </c>
      <c r="B1431" s="1" t="s">
        <v>220</v>
      </c>
      <c r="C1431" s="1"/>
      <c r="D1431" s="1"/>
      <c r="E1431" s="1"/>
      <c r="F1431" s="1" t="s">
        <v>2591</v>
      </c>
      <c r="G1431" s="5">
        <v>594.1</v>
      </c>
      <c r="H1431" s="1" t="s">
        <v>2590</v>
      </c>
      <c r="I1431" s="1" t="s">
        <v>16</v>
      </c>
      <c r="J1431" s="1" t="s">
        <v>1041</v>
      </c>
      <c r="K1431" s="1" t="s">
        <v>221</v>
      </c>
      <c r="L1431" s="1" t="s">
        <v>16</v>
      </c>
      <c r="M1431" s="1" t="s">
        <v>1413</v>
      </c>
      <c r="N1431" s="2">
        <v>37641</v>
      </c>
      <c r="O1431" s="1"/>
      <c r="P1431" s="1">
        <v>322629</v>
      </c>
      <c r="Q1431" s="1">
        <v>191283</v>
      </c>
      <c r="R1431" s="1">
        <v>171</v>
      </c>
      <c r="S1431" s="1" t="s">
        <v>1456</v>
      </c>
      <c r="T1431" s="1" t="s">
        <v>2589</v>
      </c>
      <c r="U1431" s="1">
        <v>20</v>
      </c>
      <c r="V1431" s="1" t="s">
        <v>1529</v>
      </c>
      <c r="W1431" s="1">
        <v>67</v>
      </c>
      <c r="X1431" s="1">
        <v>1</v>
      </c>
      <c r="Y1431" s="1" t="s">
        <v>1022</v>
      </c>
      <c r="Z1431" s="1">
        <v>1</v>
      </c>
      <c r="AA1431" s="1">
        <v>0</v>
      </c>
      <c r="AB1431" s="1">
        <v>0</v>
      </c>
      <c r="AC1431" s="1">
        <v>1</v>
      </c>
      <c r="AD1431" s="1">
        <v>0</v>
      </c>
      <c r="AE1431" s="1">
        <v>0</v>
      </c>
      <c r="AF1431" s="1">
        <v>0</v>
      </c>
      <c r="AG1431" s="1">
        <v>0</v>
      </c>
      <c r="AH1431" s="1">
        <v>0</v>
      </c>
      <c r="AI1431" s="1">
        <v>0</v>
      </c>
      <c r="AJ1431" s="1">
        <v>0</v>
      </c>
      <c r="AK1431" s="1">
        <v>1</v>
      </c>
      <c r="AL1431" s="1">
        <v>0</v>
      </c>
      <c r="AM1431" s="1">
        <v>0</v>
      </c>
      <c r="AN1431" s="1">
        <v>0</v>
      </c>
      <c r="AO1431" s="1">
        <v>0</v>
      </c>
      <c r="AP1431" s="1">
        <v>0</v>
      </c>
      <c r="AQ1431" s="1" t="s">
        <v>1251</v>
      </c>
      <c r="AR1431" s="1">
        <v>0</v>
      </c>
      <c r="AS1431" s="1"/>
      <c r="AT1431" s="1" t="s">
        <v>16</v>
      </c>
      <c r="AU1431" s="1" t="s">
        <v>1206</v>
      </c>
      <c r="AV1431" s="1" t="s">
        <v>1417</v>
      </c>
      <c r="AW1431" s="1">
        <v>6</v>
      </c>
      <c r="AX1431" s="1">
        <v>6</v>
      </c>
      <c r="AY1431" s="1"/>
      <c r="AZ1431" s="1"/>
      <c r="BA1431" s="1"/>
      <c r="BB1431" s="1"/>
      <c r="BC1431" s="1"/>
      <c r="BD1431" s="1"/>
      <c r="BE1431" s="1"/>
      <c r="BF1431" s="3"/>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2">
        <v>41411</v>
      </c>
    </row>
    <row r="1432" spans="1:88" s="2" customFormat="1" ht="30" x14ac:dyDescent="0.25">
      <c r="A1432" s="1">
        <v>595</v>
      </c>
      <c r="B1432" s="1" t="s">
        <v>776</v>
      </c>
      <c r="C1432" s="1"/>
      <c r="D1432" s="1"/>
      <c r="E1432" s="1"/>
      <c r="F1432" s="1"/>
      <c r="G1432" s="5">
        <v>595.1</v>
      </c>
      <c r="H1432" s="1" t="s">
        <v>2588</v>
      </c>
      <c r="I1432" s="1" t="s">
        <v>1620</v>
      </c>
      <c r="J1432" s="1" t="s">
        <v>1041</v>
      </c>
      <c r="K1432" s="1" t="s">
        <v>448</v>
      </c>
      <c r="L1432" s="1" t="s">
        <v>16</v>
      </c>
      <c r="M1432" s="1" t="s">
        <v>1413</v>
      </c>
      <c r="N1432" s="2">
        <v>37641</v>
      </c>
      <c r="O1432" s="1"/>
      <c r="P1432" s="1">
        <v>311900</v>
      </c>
      <c r="Q1432" s="1">
        <v>185445</v>
      </c>
      <c r="R1432" s="1">
        <v>171</v>
      </c>
      <c r="S1432" s="1" t="s">
        <v>1456</v>
      </c>
      <c r="T1432" s="1" t="s">
        <v>2587</v>
      </c>
      <c r="U1432" s="1">
        <v>10</v>
      </c>
      <c r="V1432" s="1" t="s">
        <v>1207</v>
      </c>
      <c r="W1432" s="1">
        <v>40</v>
      </c>
      <c r="X1432" s="1">
        <v>5</v>
      </c>
      <c r="Y1432" s="1" t="s">
        <v>1256</v>
      </c>
      <c r="Z1432" s="1">
        <v>0</v>
      </c>
      <c r="AA1432" s="1">
        <v>0</v>
      </c>
      <c r="AB1432" s="1">
        <v>0</v>
      </c>
      <c r="AC1432" s="1">
        <v>0</v>
      </c>
      <c r="AD1432" s="1">
        <v>0</v>
      </c>
      <c r="AE1432" s="1">
        <v>0</v>
      </c>
      <c r="AF1432" s="1">
        <v>0</v>
      </c>
      <c r="AG1432" s="1">
        <v>0</v>
      </c>
      <c r="AH1432" s="1">
        <v>0</v>
      </c>
      <c r="AI1432" s="1">
        <v>0</v>
      </c>
      <c r="AJ1432" s="1">
        <v>0</v>
      </c>
      <c r="AK1432" s="1">
        <v>0</v>
      </c>
      <c r="AL1432" s="1">
        <v>0</v>
      </c>
      <c r="AM1432" s="1">
        <v>0</v>
      </c>
      <c r="AN1432" s="1">
        <v>0</v>
      </c>
      <c r="AO1432" s="1">
        <v>0</v>
      </c>
      <c r="AP1432" s="1">
        <v>0</v>
      </c>
      <c r="AQ1432" s="1" t="s">
        <v>1383</v>
      </c>
      <c r="AR1432" s="1">
        <v>0</v>
      </c>
      <c r="AS1432" s="1"/>
      <c r="AT1432" s="1" t="s">
        <v>1620</v>
      </c>
      <c r="AU1432" s="1"/>
      <c r="AV1432" s="1" t="s">
        <v>1387</v>
      </c>
      <c r="AW1432" s="1">
        <v>0</v>
      </c>
      <c r="AX1432" s="1">
        <v>0</v>
      </c>
      <c r="AY1432" s="1" t="s">
        <v>2586</v>
      </c>
      <c r="AZ1432" s="1"/>
      <c r="BA1432" s="1"/>
      <c r="BB1432" s="1"/>
      <c r="BC1432" s="1"/>
      <c r="BD1432" s="1"/>
      <c r="BE1432" s="1"/>
      <c r="BF1432" s="3"/>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2">
        <v>41411</v>
      </c>
    </row>
    <row r="1433" spans="1:88" s="2" customFormat="1" ht="45" x14ac:dyDescent="0.25">
      <c r="A1433" s="1">
        <v>596</v>
      </c>
      <c r="B1433" s="1" t="s">
        <v>777</v>
      </c>
      <c r="C1433" s="1"/>
      <c r="D1433" s="1"/>
      <c r="E1433" s="1"/>
      <c r="F1433" s="1"/>
      <c r="G1433" s="5">
        <v>596.1</v>
      </c>
      <c r="H1433" s="1" t="s">
        <v>1953</v>
      </c>
      <c r="I1433" s="1" t="s">
        <v>16</v>
      </c>
      <c r="J1433" s="1" t="s">
        <v>1041</v>
      </c>
      <c r="K1433" s="1" t="s">
        <v>342</v>
      </c>
      <c r="L1433" s="1" t="s">
        <v>16</v>
      </c>
      <c r="M1433" s="1" t="s">
        <v>1413</v>
      </c>
      <c r="N1433" s="2">
        <v>37641</v>
      </c>
      <c r="O1433" s="1"/>
      <c r="P1433" s="1">
        <v>305418</v>
      </c>
      <c r="Q1433" s="1">
        <v>190948</v>
      </c>
      <c r="R1433" s="1">
        <v>170</v>
      </c>
      <c r="S1433" s="1" t="s">
        <v>1456</v>
      </c>
      <c r="T1433" s="1" t="s">
        <v>2585</v>
      </c>
      <c r="U1433" s="1">
        <v>5</v>
      </c>
      <c r="V1433" s="1" t="s">
        <v>1022</v>
      </c>
      <c r="W1433" s="1">
        <v>75.150000000000006</v>
      </c>
      <c r="X1433" s="1">
        <v>0.1</v>
      </c>
      <c r="Y1433" s="1" t="s">
        <v>1022</v>
      </c>
      <c r="Z1433" s="1">
        <v>1</v>
      </c>
      <c r="AA1433" s="1">
        <v>0</v>
      </c>
      <c r="AB1433" s="1">
        <v>0</v>
      </c>
      <c r="AC1433" s="1">
        <v>1</v>
      </c>
      <c r="AD1433" s="1">
        <v>0</v>
      </c>
      <c r="AE1433" s="1">
        <v>0</v>
      </c>
      <c r="AF1433" s="1">
        <v>0</v>
      </c>
      <c r="AG1433" s="1">
        <v>0</v>
      </c>
      <c r="AH1433" s="1">
        <v>0</v>
      </c>
      <c r="AI1433" s="1">
        <v>0</v>
      </c>
      <c r="AJ1433" s="1">
        <v>0</v>
      </c>
      <c r="AK1433" s="1">
        <v>1</v>
      </c>
      <c r="AL1433" s="1">
        <v>0</v>
      </c>
      <c r="AM1433" s="1">
        <v>0</v>
      </c>
      <c r="AN1433" s="1">
        <v>0</v>
      </c>
      <c r="AO1433" s="1">
        <v>0</v>
      </c>
      <c r="AP1433" s="1">
        <v>0</v>
      </c>
      <c r="AQ1433" s="1" t="s">
        <v>1251</v>
      </c>
      <c r="AR1433" s="1">
        <v>0</v>
      </c>
      <c r="AS1433" s="1"/>
      <c r="AT1433" s="1" t="s">
        <v>16</v>
      </c>
      <c r="AU1433" s="1" t="s">
        <v>1206</v>
      </c>
      <c r="AV1433" s="1" t="s">
        <v>1019</v>
      </c>
      <c r="AW1433" s="1">
        <v>12</v>
      </c>
      <c r="AX1433" s="1">
        <v>12</v>
      </c>
      <c r="AY1433" s="1"/>
      <c r="AZ1433" s="1"/>
      <c r="BA1433" s="1"/>
      <c r="BB1433" s="1"/>
      <c r="BC1433" s="1"/>
      <c r="BD1433" s="1"/>
      <c r="BE1433" s="1"/>
      <c r="BF1433" s="3"/>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2">
        <v>41411</v>
      </c>
    </row>
    <row r="1434" spans="1:88" s="2" customFormat="1" ht="30" x14ac:dyDescent="0.25">
      <c r="A1434" s="1">
        <v>597</v>
      </c>
      <c r="B1434" s="1" t="s">
        <v>778</v>
      </c>
      <c r="C1434" s="1"/>
      <c r="D1434" s="1"/>
      <c r="E1434" s="1"/>
      <c r="F1434" s="1"/>
      <c r="G1434" s="5">
        <v>597.1</v>
      </c>
      <c r="H1434" s="1" t="s">
        <v>2478</v>
      </c>
      <c r="I1434" s="1" t="s">
        <v>16</v>
      </c>
      <c r="J1434" s="1" t="s">
        <v>980</v>
      </c>
      <c r="K1434" s="1" t="s">
        <v>155</v>
      </c>
      <c r="L1434" s="1" t="s">
        <v>16</v>
      </c>
      <c r="M1434" s="1" t="s">
        <v>1413</v>
      </c>
      <c r="N1434" s="2">
        <v>37641</v>
      </c>
      <c r="O1434" s="1"/>
      <c r="P1434" s="1">
        <v>334953</v>
      </c>
      <c r="Q1434" s="1">
        <v>699855</v>
      </c>
      <c r="R1434" s="1">
        <v>59</v>
      </c>
      <c r="S1434" s="1" t="s">
        <v>1191</v>
      </c>
      <c r="T1434" s="1" t="s">
        <v>2584</v>
      </c>
      <c r="U1434" s="1">
        <v>0.1</v>
      </c>
      <c r="V1434" s="1" t="s">
        <v>1022</v>
      </c>
      <c r="W1434" s="1">
        <v>31.494</v>
      </c>
      <c r="X1434" s="1">
        <v>0.01</v>
      </c>
      <c r="Y1434" s="1" t="s">
        <v>1022</v>
      </c>
      <c r="Z1434" s="1">
        <v>1</v>
      </c>
      <c r="AA1434" s="1">
        <v>0</v>
      </c>
      <c r="AB1434" s="1">
        <v>0</v>
      </c>
      <c r="AC1434" s="1">
        <v>1</v>
      </c>
      <c r="AD1434" s="1">
        <v>0</v>
      </c>
      <c r="AE1434" s="1">
        <v>0</v>
      </c>
      <c r="AF1434" s="1">
        <v>0</v>
      </c>
      <c r="AG1434" s="1">
        <v>0</v>
      </c>
      <c r="AH1434" s="1">
        <v>0</v>
      </c>
      <c r="AI1434" s="1">
        <v>0</v>
      </c>
      <c r="AJ1434" s="1">
        <v>0</v>
      </c>
      <c r="AK1434" s="1">
        <v>1</v>
      </c>
      <c r="AL1434" s="1">
        <v>0</v>
      </c>
      <c r="AM1434" s="1">
        <v>0</v>
      </c>
      <c r="AN1434" s="1">
        <v>0</v>
      </c>
      <c r="AO1434" s="1">
        <v>0</v>
      </c>
      <c r="AP1434" s="1">
        <v>0</v>
      </c>
      <c r="AQ1434" s="1" t="s">
        <v>1251</v>
      </c>
      <c r="AR1434" s="1">
        <v>0</v>
      </c>
      <c r="AS1434" s="1"/>
      <c r="AT1434" s="1" t="s">
        <v>16</v>
      </c>
      <c r="AU1434" s="1" t="s">
        <v>1162</v>
      </c>
      <c r="AV1434" s="1" t="s">
        <v>1452</v>
      </c>
      <c r="AW1434" s="1">
        <v>4</v>
      </c>
      <c r="AX1434" s="1">
        <v>4</v>
      </c>
      <c r="AY1434" s="1" t="s">
        <v>2583</v>
      </c>
      <c r="AZ1434" s="1"/>
      <c r="BA1434" s="1"/>
      <c r="BB1434" s="1"/>
      <c r="BC1434" s="1"/>
      <c r="BD1434" s="1"/>
      <c r="BE1434" s="1"/>
      <c r="BF1434" s="3"/>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2">
        <v>41411</v>
      </c>
    </row>
    <row r="1435" spans="1:88" s="2" customFormat="1" ht="30" x14ac:dyDescent="0.25">
      <c r="A1435" s="1">
        <v>598</v>
      </c>
      <c r="B1435" s="1" t="s">
        <v>779</v>
      </c>
      <c r="C1435" s="1"/>
      <c r="D1435" s="1"/>
      <c r="E1435" s="1"/>
      <c r="F1435" s="1"/>
      <c r="G1435" s="5">
        <v>598.1</v>
      </c>
      <c r="H1435" s="1" t="s">
        <v>2582</v>
      </c>
      <c r="I1435" s="1" t="s">
        <v>16</v>
      </c>
      <c r="J1435" s="1" t="s">
        <v>980</v>
      </c>
      <c r="K1435" s="1" t="s">
        <v>155</v>
      </c>
      <c r="L1435" s="1" t="s">
        <v>16</v>
      </c>
      <c r="M1435" s="1" t="s">
        <v>1413</v>
      </c>
      <c r="N1435" s="2">
        <v>37641</v>
      </c>
      <c r="O1435" s="1"/>
      <c r="P1435" s="1">
        <v>335347</v>
      </c>
      <c r="Q1435" s="1">
        <v>699438</v>
      </c>
      <c r="R1435" s="1">
        <v>59</v>
      </c>
      <c r="S1435" s="1" t="s">
        <v>1191</v>
      </c>
      <c r="T1435" s="1" t="s">
        <v>2581</v>
      </c>
      <c r="U1435" s="1">
        <v>0.1</v>
      </c>
      <c r="V1435" s="1" t="s">
        <v>1022</v>
      </c>
      <c r="W1435" s="1">
        <v>35.79</v>
      </c>
      <c r="X1435" s="1">
        <v>0.01</v>
      </c>
      <c r="Y1435" s="1" t="s">
        <v>1022</v>
      </c>
      <c r="Z1435" s="1">
        <v>1</v>
      </c>
      <c r="AA1435" s="1">
        <v>0</v>
      </c>
      <c r="AB1435" s="1">
        <v>0</v>
      </c>
      <c r="AC1435" s="1">
        <v>1</v>
      </c>
      <c r="AD1435" s="1">
        <v>0</v>
      </c>
      <c r="AE1435" s="1">
        <v>0</v>
      </c>
      <c r="AF1435" s="1">
        <v>0</v>
      </c>
      <c r="AG1435" s="1">
        <v>0</v>
      </c>
      <c r="AH1435" s="1">
        <v>0</v>
      </c>
      <c r="AI1435" s="1">
        <v>0</v>
      </c>
      <c r="AJ1435" s="1">
        <v>0</v>
      </c>
      <c r="AK1435" s="1">
        <v>1</v>
      </c>
      <c r="AL1435" s="1">
        <v>0</v>
      </c>
      <c r="AM1435" s="1">
        <v>0</v>
      </c>
      <c r="AN1435" s="1">
        <v>0</v>
      </c>
      <c r="AO1435" s="1">
        <v>0</v>
      </c>
      <c r="AP1435" s="1">
        <v>0</v>
      </c>
      <c r="AQ1435" s="1" t="s">
        <v>1251</v>
      </c>
      <c r="AR1435" s="1">
        <v>0</v>
      </c>
      <c r="AS1435" s="1"/>
      <c r="AT1435" s="1" t="s">
        <v>16</v>
      </c>
      <c r="AU1435" s="1" t="s">
        <v>1162</v>
      </c>
      <c r="AV1435" s="1" t="s">
        <v>1452</v>
      </c>
      <c r="AW1435" s="1">
        <v>4</v>
      </c>
      <c r="AX1435" s="1">
        <v>4</v>
      </c>
      <c r="AY1435" s="1" t="s">
        <v>2580</v>
      </c>
      <c r="AZ1435" s="1"/>
      <c r="BA1435" s="1"/>
      <c r="BB1435" s="1"/>
      <c r="BC1435" s="1"/>
      <c r="BD1435" s="1"/>
      <c r="BE1435" s="1"/>
      <c r="BF1435" s="3"/>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2">
        <v>41411</v>
      </c>
    </row>
    <row r="1436" spans="1:88" s="2" customFormat="1" ht="30" x14ac:dyDescent="0.25">
      <c r="A1436" s="1">
        <v>599</v>
      </c>
      <c r="B1436" s="1" t="s">
        <v>780</v>
      </c>
      <c r="C1436" s="1"/>
      <c r="D1436" s="1"/>
      <c r="E1436" s="1"/>
      <c r="F1436" s="1"/>
      <c r="G1436" s="5">
        <v>599.1</v>
      </c>
      <c r="H1436" s="1" t="s">
        <v>2478</v>
      </c>
      <c r="I1436" s="1" t="s">
        <v>16</v>
      </c>
      <c r="J1436" s="1" t="s">
        <v>980</v>
      </c>
      <c r="K1436" s="1" t="s">
        <v>155</v>
      </c>
      <c r="L1436" s="1" t="s">
        <v>16</v>
      </c>
      <c r="M1436" s="1" t="s">
        <v>1413</v>
      </c>
      <c r="N1436" s="2">
        <v>37641</v>
      </c>
      <c r="O1436" s="1"/>
      <c r="P1436" s="1">
        <v>329051</v>
      </c>
      <c r="Q1436" s="1">
        <v>697258</v>
      </c>
      <c r="R1436" s="1">
        <v>59</v>
      </c>
      <c r="S1436" s="1" t="s">
        <v>1191</v>
      </c>
      <c r="T1436" s="1" t="s">
        <v>2579</v>
      </c>
      <c r="U1436" s="1">
        <v>20</v>
      </c>
      <c r="V1436" s="1" t="s">
        <v>1529</v>
      </c>
      <c r="W1436" s="1">
        <v>50</v>
      </c>
      <c r="X1436" s="1">
        <v>5</v>
      </c>
      <c r="Y1436" s="1" t="s">
        <v>1256</v>
      </c>
      <c r="Z1436" s="1">
        <v>1</v>
      </c>
      <c r="AA1436" s="1">
        <v>0</v>
      </c>
      <c r="AB1436" s="1">
        <v>0</v>
      </c>
      <c r="AC1436" s="1">
        <v>1</v>
      </c>
      <c r="AD1436" s="1">
        <v>0</v>
      </c>
      <c r="AE1436" s="1">
        <v>0</v>
      </c>
      <c r="AF1436" s="1">
        <v>0</v>
      </c>
      <c r="AG1436" s="1">
        <v>0</v>
      </c>
      <c r="AH1436" s="1">
        <v>0</v>
      </c>
      <c r="AI1436" s="1">
        <v>0</v>
      </c>
      <c r="AJ1436" s="1">
        <v>0</v>
      </c>
      <c r="AK1436" s="1">
        <v>1</v>
      </c>
      <c r="AL1436" s="1">
        <v>0</v>
      </c>
      <c r="AM1436" s="1">
        <v>0</v>
      </c>
      <c r="AN1436" s="1">
        <v>0</v>
      </c>
      <c r="AO1436" s="1">
        <v>0</v>
      </c>
      <c r="AP1436" s="1">
        <v>0</v>
      </c>
      <c r="AQ1436" s="1" t="s">
        <v>1251</v>
      </c>
      <c r="AR1436" s="1">
        <v>0</v>
      </c>
      <c r="AS1436" s="1"/>
      <c r="AT1436" s="1" t="s">
        <v>16</v>
      </c>
      <c r="AU1436" s="1" t="s">
        <v>1162</v>
      </c>
      <c r="AV1436" s="1" t="s">
        <v>1019</v>
      </c>
      <c r="AW1436" s="1">
        <v>12</v>
      </c>
      <c r="AX1436" s="1">
        <v>12</v>
      </c>
      <c r="AY1436" s="1"/>
      <c r="AZ1436" s="1"/>
      <c r="BA1436" s="1"/>
      <c r="BB1436" s="1"/>
      <c r="BC1436" s="1"/>
      <c r="BD1436" s="1"/>
      <c r="BE1436" s="1"/>
      <c r="BF1436" s="3"/>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2">
        <v>41411</v>
      </c>
    </row>
    <row r="1437" spans="1:88" s="2" customFormat="1" ht="30" x14ac:dyDescent="0.25">
      <c r="A1437" s="1">
        <v>600</v>
      </c>
      <c r="B1437" s="1" t="s">
        <v>781</v>
      </c>
      <c r="C1437" s="1"/>
      <c r="D1437" s="1"/>
      <c r="E1437" s="1"/>
      <c r="F1437" s="1"/>
      <c r="G1437" s="5">
        <v>600.1</v>
      </c>
      <c r="H1437" s="1" t="s">
        <v>2478</v>
      </c>
      <c r="I1437" s="1" t="s">
        <v>16</v>
      </c>
      <c r="J1437" s="1" t="s">
        <v>980</v>
      </c>
      <c r="K1437" s="1" t="s">
        <v>155</v>
      </c>
      <c r="L1437" s="1" t="s">
        <v>16</v>
      </c>
      <c r="M1437" s="1" t="s">
        <v>1413</v>
      </c>
      <c r="N1437" s="2">
        <v>37641</v>
      </c>
      <c r="O1437" s="1"/>
      <c r="P1437" s="1">
        <v>329055</v>
      </c>
      <c r="Q1437" s="1">
        <v>697761</v>
      </c>
      <c r="R1437" s="1">
        <v>59</v>
      </c>
      <c r="S1437" s="1" t="s">
        <v>1191</v>
      </c>
      <c r="T1437" s="1" t="s">
        <v>2578</v>
      </c>
      <c r="U1437" s="1">
        <v>20</v>
      </c>
      <c r="V1437" s="1" t="s">
        <v>1529</v>
      </c>
      <c r="W1437" s="1">
        <v>53</v>
      </c>
      <c r="X1437" s="1">
        <v>5</v>
      </c>
      <c r="Y1437" s="1" t="s">
        <v>1256</v>
      </c>
      <c r="Z1437" s="1">
        <v>1</v>
      </c>
      <c r="AA1437" s="1">
        <v>0</v>
      </c>
      <c r="AB1437" s="1">
        <v>0</v>
      </c>
      <c r="AC1437" s="1">
        <v>1</v>
      </c>
      <c r="AD1437" s="1">
        <v>0</v>
      </c>
      <c r="AE1437" s="1">
        <v>0</v>
      </c>
      <c r="AF1437" s="1">
        <v>0</v>
      </c>
      <c r="AG1437" s="1">
        <v>0</v>
      </c>
      <c r="AH1437" s="1">
        <v>0</v>
      </c>
      <c r="AI1437" s="1">
        <v>0</v>
      </c>
      <c r="AJ1437" s="1">
        <v>0</v>
      </c>
      <c r="AK1437" s="1">
        <v>1</v>
      </c>
      <c r="AL1437" s="1">
        <v>0</v>
      </c>
      <c r="AM1437" s="1">
        <v>0</v>
      </c>
      <c r="AN1437" s="1">
        <v>0</v>
      </c>
      <c r="AO1437" s="1">
        <v>0</v>
      </c>
      <c r="AP1437" s="1">
        <v>0</v>
      </c>
      <c r="AQ1437" s="1" t="s">
        <v>1251</v>
      </c>
      <c r="AR1437" s="1">
        <v>0</v>
      </c>
      <c r="AS1437" s="1"/>
      <c r="AT1437" s="1" t="s">
        <v>16</v>
      </c>
      <c r="AU1437" s="1" t="s">
        <v>1162</v>
      </c>
      <c r="AV1437" s="1" t="s">
        <v>1452</v>
      </c>
      <c r="AW1437" s="1">
        <v>4</v>
      </c>
      <c r="AX1437" s="1">
        <v>4</v>
      </c>
      <c r="AY1437" s="1"/>
      <c r="AZ1437" s="1"/>
      <c r="BA1437" s="1"/>
      <c r="BB1437" s="1"/>
      <c r="BC1437" s="1"/>
      <c r="BD1437" s="1"/>
      <c r="BE1437" s="1"/>
      <c r="BF1437" s="3"/>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2">
        <v>41411</v>
      </c>
    </row>
    <row r="1438" spans="1:88" s="2" customFormat="1" ht="30" x14ac:dyDescent="0.25">
      <c r="A1438" s="1">
        <v>601</v>
      </c>
      <c r="B1438" s="1" t="s">
        <v>782</v>
      </c>
      <c r="C1438" s="1"/>
      <c r="D1438" s="1"/>
      <c r="E1438" s="1"/>
      <c r="F1438" s="1"/>
      <c r="G1438" s="5">
        <v>601.1</v>
      </c>
      <c r="H1438" s="1" t="s">
        <v>2577</v>
      </c>
      <c r="I1438" s="1" t="s">
        <v>16</v>
      </c>
      <c r="J1438" s="1" t="s">
        <v>980</v>
      </c>
      <c r="K1438" s="1" t="s">
        <v>783</v>
      </c>
      <c r="L1438" s="1" t="s">
        <v>16</v>
      </c>
      <c r="M1438" s="1" t="s">
        <v>1413</v>
      </c>
      <c r="N1438" s="2">
        <v>37641</v>
      </c>
      <c r="O1438" s="1" t="s">
        <v>2576</v>
      </c>
      <c r="P1438" s="1">
        <v>294586</v>
      </c>
      <c r="Q1438" s="1">
        <v>686321</v>
      </c>
      <c r="R1438" s="1">
        <v>65</v>
      </c>
      <c r="S1438" s="1" t="s">
        <v>1116</v>
      </c>
      <c r="T1438" s="1" t="s">
        <v>2575</v>
      </c>
      <c r="U1438" s="1">
        <v>20</v>
      </c>
      <c r="V1438" s="1" t="s">
        <v>1194</v>
      </c>
      <c r="W1438" s="1">
        <v>18.3</v>
      </c>
      <c r="X1438" s="1">
        <v>0.1</v>
      </c>
      <c r="Y1438" s="1" t="s">
        <v>1022</v>
      </c>
      <c r="Z1438" s="1">
        <v>1</v>
      </c>
      <c r="AA1438" s="1">
        <v>1</v>
      </c>
      <c r="AB1438" s="1">
        <v>0</v>
      </c>
      <c r="AC1438" s="1">
        <v>0</v>
      </c>
      <c r="AD1438" s="1">
        <v>0</v>
      </c>
      <c r="AE1438" s="1">
        <v>0</v>
      </c>
      <c r="AF1438" s="1">
        <v>0</v>
      </c>
      <c r="AG1438" s="1">
        <v>0</v>
      </c>
      <c r="AH1438" s="1">
        <v>0</v>
      </c>
      <c r="AI1438" s="1">
        <v>1</v>
      </c>
      <c r="AJ1438" s="1">
        <v>0</v>
      </c>
      <c r="AK1438" s="1">
        <v>1</v>
      </c>
      <c r="AL1438" s="1">
        <v>0</v>
      </c>
      <c r="AM1438" s="1">
        <v>0</v>
      </c>
      <c r="AN1438" s="1">
        <v>0</v>
      </c>
      <c r="AO1438" s="1">
        <v>0</v>
      </c>
      <c r="AP1438" s="1">
        <v>0</v>
      </c>
      <c r="AQ1438" s="1" t="s">
        <v>2017</v>
      </c>
      <c r="AR1438" s="1">
        <v>0</v>
      </c>
      <c r="AS1438" s="1"/>
      <c r="AT1438" s="1" t="s">
        <v>1620</v>
      </c>
      <c r="AU1438" s="1" t="s">
        <v>1162</v>
      </c>
      <c r="AV1438" s="1" t="s">
        <v>1387</v>
      </c>
      <c r="AW1438" s="1">
        <v>0</v>
      </c>
      <c r="AX1438" s="1">
        <v>0</v>
      </c>
      <c r="AY1438" s="1"/>
      <c r="AZ1438" s="1" t="s">
        <v>1065</v>
      </c>
      <c r="BA1438" s="1"/>
      <c r="BB1438" s="1" t="s">
        <v>2574</v>
      </c>
      <c r="BC1438" s="1"/>
      <c r="BD1438" s="1" t="s">
        <v>1462</v>
      </c>
      <c r="BE1438" s="1" t="s">
        <v>1387</v>
      </c>
      <c r="BF1438" s="3"/>
      <c r="BG1438" s="1" t="s">
        <v>903</v>
      </c>
      <c r="BH1438" s="1" t="s">
        <v>980</v>
      </c>
      <c r="BI1438" s="1" t="s">
        <v>1173</v>
      </c>
      <c r="BJ1438" s="1" t="s">
        <v>1172</v>
      </c>
      <c r="BK1438" s="1" t="s">
        <v>1267</v>
      </c>
      <c r="BL1438" s="1">
        <v>0</v>
      </c>
      <c r="BM1438" s="1" t="s">
        <v>1107</v>
      </c>
      <c r="BN1438" s="1">
        <v>1</v>
      </c>
      <c r="BO1438" s="1" t="s">
        <v>2573</v>
      </c>
      <c r="BP1438" s="1"/>
      <c r="BQ1438" s="1"/>
      <c r="BR1438" s="1"/>
      <c r="BS1438" s="1"/>
      <c r="BT1438" s="1"/>
      <c r="BU1438" s="1"/>
      <c r="BV1438" s="1"/>
      <c r="BW1438" s="1" t="s">
        <v>1383</v>
      </c>
      <c r="BX1438" s="1" t="s">
        <v>1383</v>
      </c>
      <c r="BY1438" s="1" t="s">
        <v>1383</v>
      </c>
      <c r="BZ1438" s="1" t="s">
        <v>1383</v>
      </c>
      <c r="CA1438" s="1" t="s">
        <v>1383</v>
      </c>
      <c r="CB1438" s="1" t="s">
        <v>1383</v>
      </c>
      <c r="CC1438" s="1" t="s">
        <v>1383</v>
      </c>
      <c r="CD1438" s="1" t="s">
        <v>1383</v>
      </c>
      <c r="CE1438" s="1" t="s">
        <v>1383</v>
      </c>
      <c r="CF1438" s="1" t="s">
        <v>1383</v>
      </c>
      <c r="CG1438" s="1" t="s">
        <v>1383</v>
      </c>
      <c r="CH1438" s="1" t="s">
        <v>1383</v>
      </c>
      <c r="CI1438" s="2">
        <v>41411</v>
      </c>
      <c r="CJ1438" s="2">
        <v>40155</v>
      </c>
    </row>
    <row r="1439" spans="1:88" s="2" customFormat="1" ht="30" x14ac:dyDescent="0.25">
      <c r="A1439" s="1">
        <v>602</v>
      </c>
      <c r="B1439" s="1" t="s">
        <v>784</v>
      </c>
      <c r="C1439" s="1"/>
      <c r="D1439" s="1"/>
      <c r="E1439" s="1"/>
      <c r="F1439" s="1"/>
      <c r="G1439" s="5">
        <v>602.1</v>
      </c>
      <c r="H1439" s="1" t="s">
        <v>1953</v>
      </c>
      <c r="I1439" s="1" t="s">
        <v>16</v>
      </c>
      <c r="J1439" s="1" t="s">
        <v>980</v>
      </c>
      <c r="K1439" s="1" t="s">
        <v>196</v>
      </c>
      <c r="L1439" s="1" t="s">
        <v>16</v>
      </c>
      <c r="M1439" s="1" t="s">
        <v>1413</v>
      </c>
      <c r="N1439" s="2">
        <v>37641</v>
      </c>
      <c r="O1439" s="1"/>
      <c r="P1439" s="1">
        <v>297646</v>
      </c>
      <c r="Q1439" s="1">
        <v>692960</v>
      </c>
      <c r="R1439" s="1">
        <v>58</v>
      </c>
      <c r="S1439" s="1" t="s">
        <v>1116</v>
      </c>
      <c r="T1439" s="1" t="s">
        <v>2572</v>
      </c>
      <c r="U1439" s="1">
        <v>20</v>
      </c>
      <c r="V1439" s="1" t="s">
        <v>1529</v>
      </c>
      <c r="W1439" s="1">
        <v>76.22</v>
      </c>
      <c r="X1439" s="1">
        <v>0.01</v>
      </c>
      <c r="Y1439" s="1" t="s">
        <v>1022</v>
      </c>
      <c r="Z1439" s="1">
        <v>1</v>
      </c>
      <c r="AA1439" s="1">
        <v>0</v>
      </c>
      <c r="AB1439" s="1">
        <v>0</v>
      </c>
      <c r="AC1439" s="1">
        <v>1</v>
      </c>
      <c r="AD1439" s="1">
        <v>0</v>
      </c>
      <c r="AE1439" s="1">
        <v>0</v>
      </c>
      <c r="AF1439" s="1">
        <v>0</v>
      </c>
      <c r="AG1439" s="1">
        <v>0</v>
      </c>
      <c r="AH1439" s="1">
        <v>0</v>
      </c>
      <c r="AI1439" s="1">
        <v>0</v>
      </c>
      <c r="AJ1439" s="1">
        <v>0</v>
      </c>
      <c r="AK1439" s="1">
        <v>1</v>
      </c>
      <c r="AL1439" s="1">
        <v>0</v>
      </c>
      <c r="AM1439" s="1">
        <v>0</v>
      </c>
      <c r="AN1439" s="1">
        <v>0</v>
      </c>
      <c r="AO1439" s="1">
        <v>0</v>
      </c>
      <c r="AP1439" s="1">
        <v>0</v>
      </c>
      <c r="AQ1439" s="1" t="s">
        <v>1251</v>
      </c>
      <c r="AR1439" s="1">
        <v>0</v>
      </c>
      <c r="AS1439" s="1"/>
      <c r="AT1439" s="1" t="s">
        <v>16</v>
      </c>
      <c r="AU1439" s="1" t="s">
        <v>1162</v>
      </c>
      <c r="AV1439" s="1" t="s">
        <v>1452</v>
      </c>
      <c r="AW1439" s="1">
        <v>4</v>
      </c>
      <c r="AX1439" s="1">
        <v>4</v>
      </c>
      <c r="AY1439" s="1"/>
      <c r="AZ1439" s="1"/>
      <c r="BA1439" s="1"/>
      <c r="BB1439" s="1"/>
      <c r="BC1439" s="1"/>
      <c r="BD1439" s="1"/>
      <c r="BE1439" s="1"/>
      <c r="BF1439" s="3"/>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2">
        <v>41411</v>
      </c>
    </row>
    <row r="1440" spans="1:88" s="2" customFormat="1" ht="30" x14ac:dyDescent="0.25">
      <c r="A1440" s="1">
        <v>603</v>
      </c>
      <c r="B1440" s="1" t="s">
        <v>785</v>
      </c>
      <c r="C1440" s="1"/>
      <c r="D1440" s="1"/>
      <c r="E1440" s="1"/>
      <c r="F1440" s="1"/>
      <c r="G1440" s="5">
        <v>603.1</v>
      </c>
      <c r="H1440" s="1" t="s">
        <v>2571</v>
      </c>
      <c r="I1440" s="1" t="s">
        <v>16</v>
      </c>
      <c r="J1440" s="1" t="s">
        <v>995</v>
      </c>
      <c r="K1440" s="1" t="s">
        <v>117</v>
      </c>
      <c r="L1440" s="1" t="s">
        <v>16</v>
      </c>
      <c r="M1440" s="1" t="s">
        <v>1413</v>
      </c>
      <c r="N1440" s="2">
        <v>37641</v>
      </c>
      <c r="O1440" s="1" t="s">
        <v>2570</v>
      </c>
      <c r="P1440" s="1">
        <v>424264</v>
      </c>
      <c r="Q1440" s="1">
        <v>541400</v>
      </c>
      <c r="R1440" s="1">
        <v>88</v>
      </c>
      <c r="S1440" s="1" t="s">
        <v>1163</v>
      </c>
      <c r="T1440" s="1" t="s">
        <v>2569</v>
      </c>
      <c r="U1440" s="1">
        <v>10</v>
      </c>
      <c r="V1440" s="1" t="s">
        <v>1207</v>
      </c>
      <c r="W1440" s="1">
        <v>0</v>
      </c>
      <c r="X1440" s="1">
        <v>20</v>
      </c>
      <c r="Y1440" s="1"/>
      <c r="Z1440" s="1">
        <v>1</v>
      </c>
      <c r="AA1440" s="1">
        <v>0</v>
      </c>
      <c r="AB1440" s="1">
        <v>0</v>
      </c>
      <c r="AC1440" s="1">
        <v>0</v>
      </c>
      <c r="AD1440" s="1">
        <v>0</v>
      </c>
      <c r="AE1440" s="1">
        <v>0</v>
      </c>
      <c r="AF1440" s="1">
        <v>0</v>
      </c>
      <c r="AG1440" s="1">
        <v>0</v>
      </c>
      <c r="AH1440" s="1">
        <v>0</v>
      </c>
      <c r="AI1440" s="1">
        <v>0</v>
      </c>
      <c r="AJ1440" s="1">
        <v>0</v>
      </c>
      <c r="AK1440" s="1">
        <v>1</v>
      </c>
      <c r="AL1440" s="1">
        <v>0</v>
      </c>
      <c r="AM1440" s="1">
        <v>0</v>
      </c>
      <c r="AN1440" s="1">
        <v>0</v>
      </c>
      <c r="AO1440" s="1">
        <v>0</v>
      </c>
      <c r="AP1440" s="1">
        <v>0</v>
      </c>
      <c r="AQ1440" s="1" t="s">
        <v>1333</v>
      </c>
      <c r="AR1440" s="1">
        <v>0</v>
      </c>
      <c r="AS1440" s="1"/>
      <c r="AT1440" s="1" t="s">
        <v>16</v>
      </c>
      <c r="AU1440" s="1" t="s">
        <v>1162</v>
      </c>
      <c r="AV1440" s="1" t="s">
        <v>1452</v>
      </c>
      <c r="AW1440" s="1">
        <v>4</v>
      </c>
      <c r="AX1440" s="1">
        <v>4</v>
      </c>
      <c r="AY1440" s="1"/>
      <c r="AZ1440" s="1"/>
      <c r="BA1440" s="1"/>
      <c r="BB1440" s="1"/>
      <c r="BC1440" s="1"/>
      <c r="BD1440" s="1"/>
      <c r="BE1440" s="1"/>
      <c r="BF1440" s="3"/>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2">
        <v>41411</v>
      </c>
    </row>
    <row r="1441" spans="1:88" s="2" customFormat="1" ht="30" x14ac:dyDescent="0.25">
      <c r="A1441" s="1">
        <v>604</v>
      </c>
      <c r="B1441" s="1" t="s">
        <v>786</v>
      </c>
      <c r="C1441" s="1"/>
      <c r="D1441" s="1"/>
      <c r="E1441" s="1"/>
      <c r="F1441" s="1"/>
      <c r="G1441" s="5">
        <v>604.1</v>
      </c>
      <c r="H1441" s="1" t="s">
        <v>1917</v>
      </c>
      <c r="I1441" s="1" t="s">
        <v>16</v>
      </c>
      <c r="J1441" s="1" t="s">
        <v>1261</v>
      </c>
      <c r="K1441" s="1" t="s">
        <v>80</v>
      </c>
      <c r="L1441" s="1" t="s">
        <v>16</v>
      </c>
      <c r="M1441" s="1" t="s">
        <v>1413</v>
      </c>
      <c r="N1441" s="2">
        <v>37656</v>
      </c>
      <c r="O1441" s="1"/>
      <c r="P1441" s="1">
        <v>431129</v>
      </c>
      <c r="Q1441" s="1">
        <v>316297</v>
      </c>
      <c r="R1441" s="1">
        <v>128</v>
      </c>
      <c r="S1441" s="1" t="s">
        <v>1258</v>
      </c>
      <c r="T1441" s="1" t="s">
        <v>2568</v>
      </c>
      <c r="U1441" s="1">
        <v>3</v>
      </c>
      <c r="V1441" s="1" t="s">
        <v>1207</v>
      </c>
      <c r="W1441" s="1">
        <v>101.73</v>
      </c>
      <c r="X1441" s="1">
        <v>0.01</v>
      </c>
      <c r="Y1441" s="1" t="s">
        <v>1022</v>
      </c>
      <c r="Z1441" s="1">
        <v>1</v>
      </c>
      <c r="AA1441" s="1">
        <v>0</v>
      </c>
      <c r="AB1441" s="1">
        <v>0</v>
      </c>
      <c r="AC1441" s="1">
        <v>1</v>
      </c>
      <c r="AD1441" s="1">
        <v>0</v>
      </c>
      <c r="AE1441" s="1">
        <v>0</v>
      </c>
      <c r="AF1441" s="1">
        <v>0</v>
      </c>
      <c r="AG1441" s="1">
        <v>0</v>
      </c>
      <c r="AH1441" s="1">
        <v>0</v>
      </c>
      <c r="AI1441" s="1">
        <v>0</v>
      </c>
      <c r="AJ1441" s="1">
        <v>0</v>
      </c>
      <c r="AK1441" s="1">
        <v>1</v>
      </c>
      <c r="AL1441" s="1">
        <v>0</v>
      </c>
      <c r="AM1441" s="1">
        <v>0</v>
      </c>
      <c r="AN1441" s="1">
        <v>0</v>
      </c>
      <c r="AO1441" s="1">
        <v>0</v>
      </c>
      <c r="AP1441" s="1">
        <v>0</v>
      </c>
      <c r="AQ1441" s="1" t="s">
        <v>1251</v>
      </c>
      <c r="AR1441" s="1">
        <v>0</v>
      </c>
      <c r="AS1441" s="1"/>
      <c r="AT1441" s="1" t="s">
        <v>16</v>
      </c>
      <c r="AU1441" s="1" t="s">
        <v>1206</v>
      </c>
      <c r="AV1441" s="1" t="s">
        <v>1019</v>
      </c>
      <c r="AW1441" s="1">
        <v>12</v>
      </c>
      <c r="AX1441" s="1">
        <v>12</v>
      </c>
      <c r="AY1441" s="1" t="s">
        <v>2567</v>
      </c>
      <c r="AZ1441" s="1"/>
      <c r="BA1441" s="1"/>
      <c r="BB1441" s="1"/>
      <c r="BC1441" s="1"/>
      <c r="BD1441" s="1"/>
      <c r="BE1441" s="1"/>
      <c r="BF1441" s="3"/>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2">
        <v>41411</v>
      </c>
    </row>
    <row r="1442" spans="1:88" s="2" customFormat="1" ht="30" x14ac:dyDescent="0.25">
      <c r="A1442" s="1">
        <v>605</v>
      </c>
      <c r="B1442" s="1" t="s">
        <v>345</v>
      </c>
      <c r="C1442" s="1"/>
      <c r="D1442" s="1"/>
      <c r="E1442" s="1"/>
      <c r="F1442" s="1"/>
      <c r="G1442" s="5">
        <v>605.1</v>
      </c>
      <c r="H1442" s="1" t="s">
        <v>1314</v>
      </c>
      <c r="I1442" s="1" t="s">
        <v>16</v>
      </c>
      <c r="J1442" s="1" t="s">
        <v>995</v>
      </c>
      <c r="K1442" s="1" t="s">
        <v>117</v>
      </c>
      <c r="L1442" s="1" t="s">
        <v>16</v>
      </c>
      <c r="M1442" s="1" t="s">
        <v>1413</v>
      </c>
      <c r="N1442" s="2">
        <v>37670</v>
      </c>
      <c r="O1442" s="1"/>
      <c r="P1442" s="1">
        <v>423710</v>
      </c>
      <c r="Q1442" s="1">
        <v>535576</v>
      </c>
      <c r="R1442" s="1">
        <v>93</v>
      </c>
      <c r="S1442" s="1" t="s">
        <v>1163</v>
      </c>
      <c r="T1442" s="1" t="s">
        <v>2566</v>
      </c>
      <c r="U1442" s="1">
        <v>20</v>
      </c>
      <c r="V1442" s="1" t="s">
        <v>1207</v>
      </c>
      <c r="W1442" s="1">
        <v>0</v>
      </c>
      <c r="X1442" s="1">
        <v>20</v>
      </c>
      <c r="Y1442" s="1"/>
      <c r="Z1442" s="1">
        <v>1</v>
      </c>
      <c r="AA1442" s="1">
        <v>1</v>
      </c>
      <c r="AB1442" s="1">
        <v>0</v>
      </c>
      <c r="AC1442" s="1">
        <v>0</v>
      </c>
      <c r="AD1442" s="1">
        <v>0</v>
      </c>
      <c r="AE1442" s="1">
        <v>0</v>
      </c>
      <c r="AF1442" s="1">
        <v>0</v>
      </c>
      <c r="AG1442" s="1">
        <v>0</v>
      </c>
      <c r="AH1442" s="1">
        <v>0</v>
      </c>
      <c r="AI1442" s="1">
        <v>1</v>
      </c>
      <c r="AJ1442" s="1">
        <v>0</v>
      </c>
      <c r="AK1442" s="1">
        <v>0</v>
      </c>
      <c r="AL1442" s="1">
        <v>0</v>
      </c>
      <c r="AM1442" s="1">
        <v>0</v>
      </c>
      <c r="AN1442" s="1">
        <v>0</v>
      </c>
      <c r="AO1442" s="1">
        <v>0</v>
      </c>
      <c r="AP1442" s="1">
        <v>0</v>
      </c>
      <c r="AQ1442" s="1" t="s">
        <v>1465</v>
      </c>
      <c r="AR1442" s="1">
        <v>0</v>
      </c>
      <c r="AS1442" s="1"/>
      <c r="AT1442" s="1" t="s">
        <v>16</v>
      </c>
      <c r="AU1442" s="1" t="s">
        <v>1162</v>
      </c>
      <c r="AV1442" s="1" t="s">
        <v>1332</v>
      </c>
      <c r="AW1442" s="1">
        <v>2</v>
      </c>
      <c r="AX1442" s="1">
        <v>2</v>
      </c>
      <c r="AY1442" s="1"/>
      <c r="AZ1442" s="1" t="s">
        <v>1065</v>
      </c>
      <c r="BA1442" s="1"/>
      <c r="BB1442" s="1" t="s">
        <v>1543</v>
      </c>
      <c r="BC1442" s="1"/>
      <c r="BD1442" s="1" t="s">
        <v>1892</v>
      </c>
      <c r="BE1442" s="1" t="s">
        <v>1332</v>
      </c>
      <c r="BF1442" s="3">
        <v>2</v>
      </c>
      <c r="BG1442" s="1" t="s">
        <v>1174</v>
      </c>
      <c r="BH1442" s="1" t="s">
        <v>1135</v>
      </c>
      <c r="BI1442" s="1" t="s">
        <v>1173</v>
      </c>
      <c r="BJ1442" s="1" t="s">
        <v>1172</v>
      </c>
      <c r="BK1442" s="1" t="s">
        <v>1267</v>
      </c>
      <c r="BL1442" s="1" t="s">
        <v>1108</v>
      </c>
      <c r="BM1442" s="1" t="s">
        <v>1107</v>
      </c>
      <c r="BN1442" s="1">
        <v>1</v>
      </c>
      <c r="BO1442" s="1"/>
      <c r="BP1442" s="1"/>
      <c r="BQ1442" s="1"/>
      <c r="BR1442" s="1"/>
      <c r="BS1442" s="1"/>
      <c r="BT1442" s="1" t="s">
        <v>1106</v>
      </c>
      <c r="BU1442" s="1"/>
      <c r="BV1442" s="1"/>
      <c r="BW1442" s="1" t="s">
        <v>1106</v>
      </c>
      <c r="BX1442" s="1" t="s">
        <v>1383</v>
      </c>
      <c r="BY1442" s="1" t="s">
        <v>1383</v>
      </c>
      <c r="BZ1442" s="1" t="s">
        <v>1106</v>
      </c>
      <c r="CA1442" s="1" t="s">
        <v>1383</v>
      </c>
      <c r="CB1442" s="1" t="s">
        <v>1383</v>
      </c>
      <c r="CC1442" s="1" t="s">
        <v>1106</v>
      </c>
      <c r="CD1442" s="1" t="s">
        <v>1383</v>
      </c>
      <c r="CE1442" s="1" t="s">
        <v>1383</v>
      </c>
      <c r="CF1442" s="1" t="s">
        <v>1383</v>
      </c>
      <c r="CG1442" s="1" t="s">
        <v>1383</v>
      </c>
      <c r="CH1442" s="1" t="s">
        <v>1383</v>
      </c>
      <c r="CI1442" s="2">
        <v>41411</v>
      </c>
      <c r="CJ1442" s="2">
        <v>41411</v>
      </c>
    </row>
    <row r="1443" spans="1:88" s="2" customFormat="1" ht="60" x14ac:dyDescent="0.25">
      <c r="A1443" s="1">
        <v>606</v>
      </c>
      <c r="B1443" s="1" t="s">
        <v>787</v>
      </c>
      <c r="C1443" s="1"/>
      <c r="D1443" s="1"/>
      <c r="E1443" s="1"/>
      <c r="F1443" s="1"/>
      <c r="G1443" s="5">
        <v>606.1</v>
      </c>
      <c r="H1443" s="1" t="s">
        <v>1314</v>
      </c>
      <c r="I1443" s="1" t="s">
        <v>16</v>
      </c>
      <c r="J1443" s="1" t="s">
        <v>995</v>
      </c>
      <c r="K1443" s="1" t="s">
        <v>354</v>
      </c>
      <c r="L1443" s="1" t="s">
        <v>21</v>
      </c>
      <c r="M1443" s="1" t="s">
        <v>1040</v>
      </c>
      <c r="N1443" s="2">
        <v>37687</v>
      </c>
      <c r="O1443" s="1"/>
      <c r="P1443" s="1">
        <v>366295</v>
      </c>
      <c r="Q1443" s="1">
        <v>564863</v>
      </c>
      <c r="R1443" s="1">
        <v>86</v>
      </c>
      <c r="S1443" s="1" t="s">
        <v>1838</v>
      </c>
      <c r="T1443" s="1" t="s">
        <v>2565</v>
      </c>
      <c r="U1443" s="1">
        <v>20</v>
      </c>
      <c r="V1443" s="1" t="s">
        <v>1207</v>
      </c>
      <c r="W1443" s="1">
        <v>0</v>
      </c>
      <c r="X1443" s="1">
        <v>20</v>
      </c>
      <c r="Y1443" s="1"/>
      <c r="Z1443" s="1">
        <v>1</v>
      </c>
      <c r="AA1443" s="1">
        <v>1</v>
      </c>
      <c r="AB1443" s="1">
        <v>0</v>
      </c>
      <c r="AC1443" s="1">
        <v>0</v>
      </c>
      <c r="AD1443" s="1">
        <v>0</v>
      </c>
      <c r="AE1443" s="1">
        <v>0</v>
      </c>
      <c r="AF1443" s="1">
        <v>0</v>
      </c>
      <c r="AG1443" s="1">
        <v>0</v>
      </c>
      <c r="AH1443" s="1">
        <v>0</v>
      </c>
      <c r="AI1443" s="1">
        <v>1</v>
      </c>
      <c r="AJ1443" s="1">
        <v>0</v>
      </c>
      <c r="AK1443" s="1">
        <v>0</v>
      </c>
      <c r="AL1443" s="1">
        <v>0</v>
      </c>
      <c r="AM1443" s="1">
        <v>0</v>
      </c>
      <c r="AN1443" s="1">
        <v>0</v>
      </c>
      <c r="AO1443" s="1">
        <v>0</v>
      </c>
      <c r="AP1443" s="1">
        <v>0</v>
      </c>
      <c r="AQ1443" s="1" t="s">
        <v>1465</v>
      </c>
      <c r="AR1443" s="1">
        <v>0</v>
      </c>
      <c r="AS1443" s="1"/>
      <c r="AT1443" s="1" t="s">
        <v>16</v>
      </c>
      <c r="AU1443" s="1" t="s">
        <v>1162</v>
      </c>
      <c r="AV1443" s="1" t="s">
        <v>1019</v>
      </c>
      <c r="AW1443" s="1">
        <v>12</v>
      </c>
      <c r="AX1443" s="1">
        <v>12</v>
      </c>
      <c r="AY1443" s="1"/>
      <c r="AZ1443" s="1" t="s">
        <v>1065</v>
      </c>
      <c r="BA1443" s="1"/>
      <c r="BB1443" s="1" t="s">
        <v>1827</v>
      </c>
      <c r="BC1443" s="1"/>
      <c r="BD1443" s="1" t="s">
        <v>788</v>
      </c>
      <c r="BE1443" s="1" t="s">
        <v>1036</v>
      </c>
      <c r="BF1443" s="3">
        <v>12</v>
      </c>
      <c r="BG1443" s="1" t="s">
        <v>1849</v>
      </c>
      <c r="BH1443" s="1" t="s">
        <v>1135</v>
      </c>
      <c r="BI1443" s="1" t="s">
        <v>1173</v>
      </c>
      <c r="BJ1443" s="1" t="s">
        <v>1429</v>
      </c>
      <c r="BK1443" s="1" t="s">
        <v>1428</v>
      </c>
      <c r="BL1443" s="1" t="s">
        <v>1108</v>
      </c>
      <c r="BM1443" s="1" t="s">
        <v>1107</v>
      </c>
      <c r="BN1443" s="1">
        <v>1</v>
      </c>
      <c r="BO1443" s="1"/>
      <c r="BP1443" s="1" t="s">
        <v>2564</v>
      </c>
      <c r="BQ1443" s="1"/>
      <c r="BR1443" s="1"/>
      <c r="BS1443" s="1" t="s">
        <v>1106</v>
      </c>
      <c r="BT1443" s="1"/>
      <c r="BU1443" s="1" t="s">
        <v>1170</v>
      </c>
      <c r="BV1443" s="1"/>
      <c r="BW1443" s="1" t="s">
        <v>1170</v>
      </c>
      <c r="BX1443" s="1" t="s">
        <v>1106</v>
      </c>
      <c r="BY1443" s="1" t="s">
        <v>1106</v>
      </c>
      <c r="BZ1443" s="1" t="s">
        <v>1106</v>
      </c>
      <c r="CA1443" s="1" t="s">
        <v>1106</v>
      </c>
      <c r="CB1443" s="1" t="s">
        <v>1106</v>
      </c>
      <c r="CC1443" s="1" t="s">
        <v>1170</v>
      </c>
      <c r="CD1443" s="1" t="s">
        <v>1106</v>
      </c>
      <c r="CE1443" s="1" t="s">
        <v>1106</v>
      </c>
      <c r="CF1443" s="1" t="s">
        <v>1106</v>
      </c>
      <c r="CG1443" s="1" t="s">
        <v>1106</v>
      </c>
      <c r="CH1443" s="1" t="s">
        <v>1106</v>
      </c>
      <c r="CI1443" s="2">
        <v>41411</v>
      </c>
      <c r="CJ1443" s="2">
        <v>38980</v>
      </c>
    </row>
    <row r="1444" spans="1:88" s="2" customFormat="1" ht="60" x14ac:dyDescent="0.25">
      <c r="A1444" s="1">
        <v>607</v>
      </c>
      <c r="B1444" s="1" t="s">
        <v>788</v>
      </c>
      <c r="C1444" s="1"/>
      <c r="D1444" s="1"/>
      <c r="E1444" s="1"/>
      <c r="F1444" s="1"/>
      <c r="G1444" s="5">
        <v>607.6</v>
      </c>
      <c r="H1444" s="1" t="s">
        <v>2547</v>
      </c>
      <c r="I1444" s="1" t="s">
        <v>2261</v>
      </c>
      <c r="J1444" s="1" t="s">
        <v>995</v>
      </c>
      <c r="K1444" s="1" t="s">
        <v>354</v>
      </c>
      <c r="L1444" s="1" t="s">
        <v>21</v>
      </c>
      <c r="M1444" s="1" t="s">
        <v>1413</v>
      </c>
      <c r="N1444" s="2">
        <v>37687</v>
      </c>
      <c r="O1444" s="1"/>
      <c r="P1444" s="1">
        <v>367317</v>
      </c>
      <c r="Q1444" s="1">
        <v>564075</v>
      </c>
      <c r="R1444" s="1">
        <v>86</v>
      </c>
      <c r="S1444" s="1" t="s">
        <v>1838</v>
      </c>
      <c r="T1444" s="1" t="s">
        <v>2548</v>
      </c>
      <c r="U1444" s="1">
        <v>5</v>
      </c>
      <c r="V1444" s="1" t="s">
        <v>1207</v>
      </c>
      <c r="W1444" s="1">
        <v>120.39</v>
      </c>
      <c r="X1444" s="1">
        <v>0.1</v>
      </c>
      <c r="Y1444" s="1" t="s">
        <v>1022</v>
      </c>
      <c r="Z1444" s="1">
        <v>1</v>
      </c>
      <c r="AA1444" s="1">
        <v>0</v>
      </c>
      <c r="AB1444" s="1">
        <v>0</v>
      </c>
      <c r="AC1444" s="1">
        <v>0</v>
      </c>
      <c r="AD1444" s="1">
        <v>0</v>
      </c>
      <c r="AE1444" s="1">
        <v>0</v>
      </c>
      <c r="AF1444" s="1">
        <v>0</v>
      </c>
      <c r="AG1444" s="1">
        <v>1</v>
      </c>
      <c r="AH1444" s="1">
        <v>0</v>
      </c>
      <c r="AI1444" s="1">
        <v>1</v>
      </c>
      <c r="AJ1444" s="1">
        <v>0</v>
      </c>
      <c r="AK1444" s="1">
        <v>0</v>
      </c>
      <c r="AL1444" s="1">
        <v>0</v>
      </c>
      <c r="AM1444" s="1">
        <v>0</v>
      </c>
      <c r="AN1444" s="1">
        <v>0</v>
      </c>
      <c r="AO1444" s="1">
        <v>0</v>
      </c>
      <c r="AP1444" s="1">
        <v>0</v>
      </c>
      <c r="AQ1444" s="1" t="s">
        <v>1079</v>
      </c>
      <c r="AR1444" s="1">
        <v>0</v>
      </c>
      <c r="AS1444" s="1"/>
      <c r="AT1444" s="1" t="s">
        <v>1067</v>
      </c>
      <c r="AU1444" s="1" t="s">
        <v>1162</v>
      </c>
      <c r="AV1444" s="1" t="s">
        <v>1178</v>
      </c>
      <c r="AW1444" s="1">
        <v>52</v>
      </c>
      <c r="AX1444" s="1">
        <v>0</v>
      </c>
      <c r="AY1444" s="1"/>
      <c r="AZ1444" s="1" t="s">
        <v>1065</v>
      </c>
      <c r="BA1444" s="1"/>
      <c r="BB1444" s="1" t="s">
        <v>2547</v>
      </c>
      <c r="BC1444" s="1"/>
      <c r="BD1444" s="1" t="s">
        <v>788</v>
      </c>
      <c r="BE1444" s="1" t="s">
        <v>1387</v>
      </c>
      <c r="BF1444" s="3"/>
      <c r="BG1444" s="1" t="s">
        <v>1849</v>
      </c>
      <c r="BH1444" s="1" t="s">
        <v>1135</v>
      </c>
      <c r="BI1444" s="1" t="s">
        <v>1225</v>
      </c>
      <c r="BJ1444" s="1" t="s">
        <v>1429</v>
      </c>
      <c r="BK1444" s="1" t="s">
        <v>1428</v>
      </c>
      <c r="BL1444" s="1" t="s">
        <v>1108</v>
      </c>
      <c r="BM1444" s="1" t="s">
        <v>1107</v>
      </c>
      <c r="BN1444" s="1">
        <v>1</v>
      </c>
      <c r="BO1444" s="1"/>
      <c r="BP1444" s="1"/>
      <c r="BQ1444" s="1"/>
      <c r="BR1444" s="1"/>
      <c r="BS1444" s="1"/>
      <c r="BT1444" s="1"/>
      <c r="BU1444" s="1"/>
      <c r="BV1444" s="1"/>
      <c r="BW1444" s="1" t="s">
        <v>1383</v>
      </c>
      <c r="BX1444" s="1" t="s">
        <v>1383</v>
      </c>
      <c r="BY1444" s="1" t="s">
        <v>1383</v>
      </c>
      <c r="BZ1444" s="1" t="s">
        <v>1383</v>
      </c>
      <c r="CA1444" s="1" t="s">
        <v>1383</v>
      </c>
      <c r="CB1444" s="1" t="s">
        <v>1383</v>
      </c>
      <c r="CC1444" s="1" t="s">
        <v>1383</v>
      </c>
      <c r="CD1444" s="1" t="s">
        <v>1383</v>
      </c>
      <c r="CE1444" s="1" t="s">
        <v>1383</v>
      </c>
      <c r="CF1444" s="1" t="s">
        <v>1383</v>
      </c>
      <c r="CG1444" s="1" t="s">
        <v>1383</v>
      </c>
      <c r="CH1444" s="1" t="s">
        <v>1383</v>
      </c>
      <c r="CI1444" s="2">
        <v>41411</v>
      </c>
      <c r="CJ1444" s="2">
        <v>40155</v>
      </c>
    </row>
    <row r="1445" spans="1:88" s="28" customFormat="1" ht="45" x14ac:dyDescent="0.25">
      <c r="A1445" s="12">
        <v>607</v>
      </c>
      <c r="B1445" s="12" t="s">
        <v>788</v>
      </c>
      <c r="C1445" s="12"/>
      <c r="D1445" s="12"/>
      <c r="E1445" s="12"/>
      <c r="F1445" s="1"/>
      <c r="G1445" s="19">
        <v>607.91</v>
      </c>
      <c r="H1445" s="12" t="s">
        <v>2539</v>
      </c>
      <c r="I1445" s="12" t="s">
        <v>2261</v>
      </c>
      <c r="J1445" s="12" t="s">
        <v>995</v>
      </c>
      <c r="K1445" s="12" t="s">
        <v>354</v>
      </c>
      <c r="L1445" s="12" t="s">
        <v>21</v>
      </c>
      <c r="M1445" s="12" t="s">
        <v>1413</v>
      </c>
      <c r="N1445" s="16">
        <v>37687</v>
      </c>
      <c r="O1445" s="12"/>
      <c r="P1445" s="12">
        <v>367050</v>
      </c>
      <c r="Q1445" s="12">
        <v>564410</v>
      </c>
      <c r="R1445" s="12">
        <v>86</v>
      </c>
      <c r="S1445" s="12" t="s">
        <v>1838</v>
      </c>
      <c r="T1445" s="12" t="s">
        <v>2538</v>
      </c>
      <c r="U1445" s="12">
        <v>50</v>
      </c>
      <c r="V1445" s="12" t="s">
        <v>1207</v>
      </c>
      <c r="W1445" s="12"/>
      <c r="X1445" s="12"/>
      <c r="Y1445" s="12"/>
      <c r="Z1445" s="12">
        <v>1</v>
      </c>
      <c r="AA1445" s="12">
        <v>0</v>
      </c>
      <c r="AB1445" s="12">
        <v>0</v>
      </c>
      <c r="AC1445" s="12">
        <v>0</v>
      </c>
      <c r="AD1445" s="12">
        <v>0</v>
      </c>
      <c r="AE1445" s="12">
        <v>0</v>
      </c>
      <c r="AF1445" s="12">
        <v>0</v>
      </c>
      <c r="AG1445" s="12">
        <v>0</v>
      </c>
      <c r="AH1445" s="12">
        <v>0</v>
      </c>
      <c r="AI1445" s="12">
        <v>1</v>
      </c>
      <c r="AJ1445" s="12">
        <v>0</v>
      </c>
      <c r="AK1445" s="12">
        <v>0</v>
      </c>
      <c r="AL1445" s="12">
        <v>0</v>
      </c>
      <c r="AM1445" s="12">
        <v>0</v>
      </c>
      <c r="AN1445" s="12">
        <v>0</v>
      </c>
      <c r="AO1445" s="12">
        <v>0</v>
      </c>
      <c r="AP1445" s="12">
        <v>0</v>
      </c>
      <c r="AQ1445" s="12" t="s">
        <v>1074</v>
      </c>
      <c r="AR1445" s="12">
        <v>0</v>
      </c>
      <c r="AS1445" s="12"/>
      <c r="AT1445" s="12" t="s">
        <v>1067</v>
      </c>
      <c r="AU1445" s="12" t="s">
        <v>1162</v>
      </c>
      <c r="AV1445" s="1" t="s">
        <v>1178</v>
      </c>
      <c r="AW1445" s="12">
        <v>52</v>
      </c>
      <c r="AX1445" s="1">
        <v>0</v>
      </c>
      <c r="AY1445" s="12"/>
      <c r="AZ1445" s="1" t="s">
        <v>1065</v>
      </c>
      <c r="BA1445" s="1"/>
      <c r="BB1445" s="1" t="s">
        <v>2537</v>
      </c>
      <c r="BC1445" s="1" t="s">
        <v>2536</v>
      </c>
      <c r="BD1445" s="1" t="s">
        <v>788</v>
      </c>
      <c r="BE1445" s="1" t="s">
        <v>2258</v>
      </c>
      <c r="BF1445" s="3">
        <v>48</v>
      </c>
      <c r="BG1445" s="1" t="s">
        <v>1849</v>
      </c>
      <c r="BH1445" s="1" t="s">
        <v>1135</v>
      </c>
      <c r="BI1445" s="1" t="s">
        <v>1225</v>
      </c>
      <c r="BJ1445" s="1" t="s">
        <v>1429</v>
      </c>
      <c r="BK1445" s="1" t="s">
        <v>1428</v>
      </c>
      <c r="BL1445" s="1" t="s">
        <v>1108</v>
      </c>
      <c r="BM1445" s="1" t="s">
        <v>1107</v>
      </c>
      <c r="BN1445" s="1">
        <v>1</v>
      </c>
      <c r="BO1445" s="1"/>
      <c r="BP1445" s="1"/>
      <c r="BQ1445" s="1" t="s">
        <v>1106</v>
      </c>
      <c r="BR1445" s="1">
        <v>3</v>
      </c>
      <c r="BS1445" s="1" t="s">
        <v>1106</v>
      </c>
      <c r="BT1445" s="1"/>
      <c r="BU1445" s="1" t="s">
        <v>1170</v>
      </c>
      <c r="BV1445" s="1"/>
      <c r="BW1445" s="1" t="s">
        <v>2535</v>
      </c>
      <c r="BX1445" s="1" t="s">
        <v>2534</v>
      </c>
      <c r="BY1445" s="1" t="s">
        <v>2534</v>
      </c>
      <c r="BZ1445" s="1" t="s">
        <v>2534</v>
      </c>
      <c r="CA1445" s="1" t="s">
        <v>2534</v>
      </c>
      <c r="CB1445" s="1" t="s">
        <v>2534</v>
      </c>
      <c r="CC1445" s="1" t="s">
        <v>2535</v>
      </c>
      <c r="CD1445" s="1" t="s">
        <v>2534</v>
      </c>
      <c r="CE1445" s="1" t="s">
        <v>2534</v>
      </c>
      <c r="CF1445" s="1" t="s">
        <v>2534</v>
      </c>
      <c r="CG1445" s="1" t="s">
        <v>2534</v>
      </c>
      <c r="CH1445" s="1" t="s">
        <v>2534</v>
      </c>
      <c r="CI1445" s="2">
        <v>41411</v>
      </c>
      <c r="CJ1445" s="2">
        <v>40681</v>
      </c>
    </row>
    <row r="1446" spans="1:88" ht="60" x14ac:dyDescent="0.25">
      <c r="A1446" s="1">
        <v>607</v>
      </c>
      <c r="B1446" s="1" t="s">
        <v>788</v>
      </c>
      <c r="G1446" s="5">
        <v>607.1</v>
      </c>
      <c r="H1446" s="1" t="s">
        <v>2563</v>
      </c>
      <c r="I1446" s="1" t="s">
        <v>2261</v>
      </c>
      <c r="J1446" s="1" t="s">
        <v>995</v>
      </c>
      <c r="K1446" s="1" t="s">
        <v>354</v>
      </c>
      <c r="L1446" s="1" t="s">
        <v>21</v>
      </c>
      <c r="M1446" s="1" t="s">
        <v>1413</v>
      </c>
      <c r="N1446" s="2">
        <v>37687</v>
      </c>
      <c r="O1446" s="1" t="s">
        <v>2562</v>
      </c>
      <c r="P1446" s="1">
        <v>367006</v>
      </c>
      <c r="Q1446" s="1">
        <v>564317</v>
      </c>
      <c r="R1446" s="1">
        <v>86</v>
      </c>
      <c r="S1446" s="1" t="s">
        <v>1838</v>
      </c>
      <c r="T1446" s="1" t="s">
        <v>2561</v>
      </c>
      <c r="U1446" s="1">
        <v>5</v>
      </c>
      <c r="V1446" s="1" t="s">
        <v>1194</v>
      </c>
      <c r="W1446" s="1">
        <v>126.679</v>
      </c>
      <c r="X1446" s="1">
        <v>1E-3</v>
      </c>
      <c r="Y1446" s="1" t="s">
        <v>1022</v>
      </c>
      <c r="Z1446" s="1">
        <v>1</v>
      </c>
      <c r="AA1446" s="1">
        <v>0</v>
      </c>
      <c r="AB1446" s="1">
        <v>1</v>
      </c>
      <c r="AC1446" s="1">
        <v>1</v>
      </c>
      <c r="AD1446" s="1">
        <v>0</v>
      </c>
      <c r="AE1446" s="1">
        <v>0</v>
      </c>
      <c r="AF1446" s="1">
        <v>0</v>
      </c>
      <c r="AG1446" s="1">
        <v>0</v>
      </c>
      <c r="AH1446" s="1">
        <v>0</v>
      </c>
      <c r="AI1446" s="1">
        <v>1</v>
      </c>
      <c r="AJ1446" s="1">
        <v>0</v>
      </c>
      <c r="AK1446" s="1">
        <v>1</v>
      </c>
      <c r="AL1446" s="1">
        <v>0</v>
      </c>
      <c r="AM1446" s="1">
        <v>0</v>
      </c>
      <c r="AN1446" s="1">
        <v>0</v>
      </c>
      <c r="AO1446" s="1">
        <v>0</v>
      </c>
      <c r="AP1446" s="1">
        <v>0</v>
      </c>
      <c r="AQ1446" s="1" t="s">
        <v>1524</v>
      </c>
      <c r="AR1446" s="1">
        <v>0</v>
      </c>
      <c r="AT1446" s="1" t="s">
        <v>1067</v>
      </c>
      <c r="AU1446" s="1" t="s">
        <v>1162</v>
      </c>
      <c r="AV1446" s="1" t="s">
        <v>1178</v>
      </c>
      <c r="AW1446" s="1">
        <v>52</v>
      </c>
      <c r="AX1446" s="1">
        <v>52</v>
      </c>
      <c r="AZ1446" s="1" t="s">
        <v>1065</v>
      </c>
      <c r="BB1446" s="1" t="s">
        <v>2560</v>
      </c>
      <c r="BD1446" s="1" t="s">
        <v>788</v>
      </c>
      <c r="BE1446" s="1" t="s">
        <v>2258</v>
      </c>
      <c r="BF1446" s="3">
        <v>48</v>
      </c>
      <c r="BG1446" s="1" t="s">
        <v>1849</v>
      </c>
      <c r="BH1446" s="1" t="s">
        <v>1135</v>
      </c>
      <c r="BI1446" s="1" t="s">
        <v>1225</v>
      </c>
      <c r="BJ1446" s="1" t="s">
        <v>1429</v>
      </c>
      <c r="BK1446" s="1" t="s">
        <v>1428</v>
      </c>
      <c r="BL1446" s="1" t="s">
        <v>1108</v>
      </c>
      <c r="BM1446" s="1" t="s">
        <v>1107</v>
      </c>
      <c r="BN1446" s="1">
        <v>1</v>
      </c>
      <c r="BQ1446" s="1" t="s">
        <v>1106</v>
      </c>
      <c r="BR1446" s="1">
        <v>3</v>
      </c>
      <c r="BS1446" s="1" t="s">
        <v>1106</v>
      </c>
      <c r="BU1446" s="1" t="s">
        <v>1170</v>
      </c>
      <c r="BW1446" s="1" t="s">
        <v>2535</v>
      </c>
      <c r="BX1446" s="1" t="s">
        <v>2534</v>
      </c>
      <c r="BY1446" s="1" t="s">
        <v>2534</v>
      </c>
      <c r="BZ1446" s="1" t="s">
        <v>2534</v>
      </c>
      <c r="CA1446" s="1" t="s">
        <v>2534</v>
      </c>
      <c r="CB1446" s="1" t="s">
        <v>2534</v>
      </c>
      <c r="CC1446" s="1" t="s">
        <v>2535</v>
      </c>
      <c r="CD1446" s="1" t="s">
        <v>2534</v>
      </c>
      <c r="CE1446" s="1" t="s">
        <v>2534</v>
      </c>
      <c r="CF1446" s="1" t="s">
        <v>2534</v>
      </c>
      <c r="CG1446" s="1" t="s">
        <v>2534</v>
      </c>
      <c r="CH1446" s="1" t="s">
        <v>2534</v>
      </c>
      <c r="CI1446" s="2">
        <v>41411</v>
      </c>
      <c r="CJ1446" s="2">
        <v>40681</v>
      </c>
    </row>
    <row r="1447" spans="1:88" ht="60" x14ac:dyDescent="0.25">
      <c r="A1447" s="1">
        <v>607</v>
      </c>
      <c r="B1447" s="1" t="s">
        <v>788</v>
      </c>
      <c r="G1447" s="5">
        <v>607.20000000000005</v>
      </c>
      <c r="H1447" s="1" t="s">
        <v>2557</v>
      </c>
      <c r="I1447" s="1" t="s">
        <v>2261</v>
      </c>
      <c r="J1447" s="1" t="s">
        <v>995</v>
      </c>
      <c r="K1447" s="1" t="s">
        <v>354</v>
      </c>
      <c r="L1447" s="1" t="s">
        <v>21</v>
      </c>
      <c r="M1447" s="1" t="s">
        <v>1413</v>
      </c>
      <c r="N1447" s="2">
        <v>37687</v>
      </c>
      <c r="P1447" s="1">
        <v>366980</v>
      </c>
      <c r="Q1447" s="1">
        <v>564330</v>
      </c>
      <c r="R1447" s="1">
        <v>86</v>
      </c>
      <c r="S1447" s="1" t="s">
        <v>1838</v>
      </c>
      <c r="T1447" s="1" t="s">
        <v>2556</v>
      </c>
      <c r="U1447" s="1">
        <v>10</v>
      </c>
      <c r="V1447" s="1" t="s">
        <v>1207</v>
      </c>
      <c r="W1447" s="1">
        <v>125</v>
      </c>
      <c r="X1447" s="1">
        <v>5</v>
      </c>
      <c r="Y1447" s="1" t="s">
        <v>1256</v>
      </c>
      <c r="Z1447" s="1">
        <v>1</v>
      </c>
      <c r="AA1447" s="1">
        <v>0</v>
      </c>
      <c r="AB1447" s="1">
        <v>0</v>
      </c>
      <c r="AC1447" s="1">
        <v>0</v>
      </c>
      <c r="AD1447" s="1">
        <v>1</v>
      </c>
      <c r="AE1447" s="1">
        <v>1</v>
      </c>
      <c r="AF1447" s="1">
        <v>0</v>
      </c>
      <c r="AG1447" s="1">
        <v>0</v>
      </c>
      <c r="AH1447" s="1">
        <v>0</v>
      </c>
      <c r="AI1447" s="1">
        <v>1</v>
      </c>
      <c r="AJ1447" s="1">
        <v>0</v>
      </c>
      <c r="AK1447" s="1">
        <v>0</v>
      </c>
      <c r="AL1447" s="1">
        <v>0</v>
      </c>
      <c r="AM1447" s="1">
        <v>0</v>
      </c>
      <c r="AN1447" s="1">
        <v>0</v>
      </c>
      <c r="AO1447" s="1">
        <v>0</v>
      </c>
      <c r="AP1447" s="1">
        <v>0</v>
      </c>
      <c r="AQ1447" s="1" t="s">
        <v>2555</v>
      </c>
      <c r="AR1447" s="1">
        <v>0</v>
      </c>
      <c r="AT1447" s="1" t="s">
        <v>1067</v>
      </c>
      <c r="AU1447" s="1" t="s">
        <v>1162</v>
      </c>
      <c r="AV1447" s="1" t="s">
        <v>1178</v>
      </c>
      <c r="AW1447" s="1">
        <v>52</v>
      </c>
      <c r="AX1447" s="1">
        <v>0</v>
      </c>
      <c r="AZ1447" s="1" t="s">
        <v>1065</v>
      </c>
      <c r="BB1447" s="1" t="s">
        <v>2554</v>
      </c>
      <c r="BD1447" s="1" t="s">
        <v>788</v>
      </c>
      <c r="BE1447" s="1" t="s">
        <v>1387</v>
      </c>
      <c r="BG1447" s="1" t="s">
        <v>1849</v>
      </c>
      <c r="BH1447" s="1" t="s">
        <v>1135</v>
      </c>
      <c r="BI1447" s="1" t="s">
        <v>1225</v>
      </c>
      <c r="BJ1447" s="1" t="s">
        <v>1429</v>
      </c>
      <c r="BK1447" s="1" t="s">
        <v>1428</v>
      </c>
      <c r="BL1447" s="1" t="s">
        <v>1108</v>
      </c>
      <c r="BM1447" s="1" t="s">
        <v>1107</v>
      </c>
      <c r="BN1447" s="1">
        <v>1</v>
      </c>
      <c r="BW1447" s="1" t="s">
        <v>1383</v>
      </c>
      <c r="BX1447" s="1" t="s">
        <v>1383</v>
      </c>
      <c r="BY1447" s="1" t="s">
        <v>1383</v>
      </c>
      <c r="BZ1447" s="1" t="s">
        <v>1383</v>
      </c>
      <c r="CA1447" s="1" t="s">
        <v>1383</v>
      </c>
      <c r="CB1447" s="1" t="s">
        <v>1383</v>
      </c>
      <c r="CC1447" s="1" t="s">
        <v>1383</v>
      </c>
      <c r="CD1447" s="1" t="s">
        <v>1383</v>
      </c>
      <c r="CE1447" s="1" t="s">
        <v>1383</v>
      </c>
      <c r="CF1447" s="1" t="s">
        <v>1383</v>
      </c>
      <c r="CG1447" s="1" t="s">
        <v>1383</v>
      </c>
      <c r="CH1447" s="1" t="s">
        <v>1383</v>
      </c>
      <c r="CI1447" s="2">
        <v>41411</v>
      </c>
      <c r="CJ1447" s="2">
        <v>40681</v>
      </c>
    </row>
    <row r="1448" spans="1:88" ht="60" x14ac:dyDescent="0.25">
      <c r="A1448" s="1">
        <v>607</v>
      </c>
      <c r="B1448" s="1" t="s">
        <v>788</v>
      </c>
      <c r="G1448" s="5">
        <v>607.29999999999995</v>
      </c>
      <c r="H1448" s="1" t="s">
        <v>2553</v>
      </c>
      <c r="I1448" s="1" t="s">
        <v>2261</v>
      </c>
      <c r="J1448" s="1" t="s">
        <v>995</v>
      </c>
      <c r="K1448" s="1" t="s">
        <v>354</v>
      </c>
      <c r="L1448" s="1" t="s">
        <v>21</v>
      </c>
      <c r="M1448" s="1" t="s">
        <v>1413</v>
      </c>
      <c r="N1448" s="2">
        <v>37687</v>
      </c>
      <c r="P1448" s="1">
        <v>366950</v>
      </c>
      <c r="Q1448" s="1">
        <v>564400</v>
      </c>
      <c r="R1448" s="1">
        <v>86</v>
      </c>
      <c r="S1448" s="1" t="s">
        <v>1838</v>
      </c>
      <c r="T1448" s="1" t="s">
        <v>2552</v>
      </c>
      <c r="U1448" s="1">
        <v>50</v>
      </c>
      <c r="V1448" s="1" t="s">
        <v>1207</v>
      </c>
      <c r="W1448" s="1">
        <v>125</v>
      </c>
      <c r="X1448" s="1">
        <v>5</v>
      </c>
      <c r="Y1448" s="1" t="s">
        <v>1256</v>
      </c>
      <c r="Z1448" s="1">
        <v>1</v>
      </c>
      <c r="AA1448" s="1">
        <v>0</v>
      </c>
      <c r="AB1448" s="1">
        <v>0</v>
      </c>
      <c r="AC1448" s="1">
        <v>0</v>
      </c>
      <c r="AD1448" s="1">
        <v>1</v>
      </c>
      <c r="AE1448" s="1">
        <v>0</v>
      </c>
      <c r="AF1448" s="1">
        <v>0</v>
      </c>
      <c r="AG1448" s="1">
        <v>0</v>
      </c>
      <c r="AH1448" s="1">
        <v>0</v>
      </c>
      <c r="AI1448" s="1">
        <v>1</v>
      </c>
      <c r="AJ1448" s="1">
        <v>0</v>
      </c>
      <c r="AK1448" s="1">
        <v>0</v>
      </c>
      <c r="AL1448" s="1">
        <v>0</v>
      </c>
      <c r="AM1448" s="1">
        <v>0</v>
      </c>
      <c r="AN1448" s="1">
        <v>0</v>
      </c>
      <c r="AO1448" s="1">
        <v>0</v>
      </c>
      <c r="AP1448" s="1">
        <v>0</v>
      </c>
      <c r="AQ1448" s="1" t="s">
        <v>1821</v>
      </c>
      <c r="AR1448" s="1">
        <v>0</v>
      </c>
      <c r="AT1448" s="1" t="s">
        <v>1067</v>
      </c>
      <c r="AU1448" s="1" t="s">
        <v>1162</v>
      </c>
      <c r="AV1448" s="1" t="s">
        <v>1178</v>
      </c>
      <c r="AW1448" s="1">
        <v>52</v>
      </c>
      <c r="AX1448" s="1">
        <v>0</v>
      </c>
      <c r="CI1448" s="2">
        <v>41411</v>
      </c>
    </row>
    <row r="1449" spans="1:88" ht="45" x14ac:dyDescent="0.25">
      <c r="A1449" s="12">
        <v>607</v>
      </c>
      <c r="B1449" s="12" t="s">
        <v>788</v>
      </c>
      <c r="C1449" s="12"/>
      <c r="D1449" s="12"/>
      <c r="E1449" s="12"/>
      <c r="G1449" s="19">
        <v>607.70000000000005</v>
      </c>
      <c r="H1449" s="12" t="s">
        <v>1715</v>
      </c>
      <c r="I1449" s="12" t="s">
        <v>2261</v>
      </c>
      <c r="J1449" s="12" t="s">
        <v>995</v>
      </c>
      <c r="K1449" s="12" t="s">
        <v>354</v>
      </c>
      <c r="L1449" s="12" t="s">
        <v>21</v>
      </c>
      <c r="M1449" s="12" t="s">
        <v>1413</v>
      </c>
      <c r="N1449" s="16">
        <v>37687</v>
      </c>
      <c r="O1449" s="12"/>
      <c r="P1449" s="12">
        <v>366925</v>
      </c>
      <c r="Q1449" s="12">
        <v>564435</v>
      </c>
      <c r="R1449" s="12">
        <v>86</v>
      </c>
      <c r="S1449" s="12" t="s">
        <v>1838</v>
      </c>
      <c r="T1449" s="12" t="s">
        <v>2546</v>
      </c>
      <c r="U1449" s="12">
        <v>10</v>
      </c>
      <c r="V1449" s="12" t="s">
        <v>1207</v>
      </c>
      <c r="W1449" s="12"/>
      <c r="X1449" s="12"/>
      <c r="Y1449" s="12"/>
      <c r="Z1449" s="12">
        <v>1</v>
      </c>
      <c r="AA1449" s="12">
        <v>0</v>
      </c>
      <c r="AB1449" s="12">
        <v>0</v>
      </c>
      <c r="AC1449" s="12">
        <v>0</v>
      </c>
      <c r="AD1449" s="12">
        <v>0</v>
      </c>
      <c r="AE1449" s="12">
        <v>0</v>
      </c>
      <c r="AF1449" s="12">
        <v>0</v>
      </c>
      <c r="AG1449" s="12">
        <v>0</v>
      </c>
      <c r="AH1449" s="12">
        <v>0</v>
      </c>
      <c r="AI1449" s="12">
        <v>1</v>
      </c>
      <c r="AJ1449" s="12">
        <v>0</v>
      </c>
      <c r="AK1449" s="12">
        <v>0</v>
      </c>
      <c r="AL1449" s="12">
        <v>0</v>
      </c>
      <c r="AM1449" s="12">
        <v>0</v>
      </c>
      <c r="AN1449" s="12">
        <v>0</v>
      </c>
      <c r="AO1449" s="12">
        <v>0</v>
      </c>
      <c r="AP1449" s="12">
        <v>0</v>
      </c>
      <c r="AQ1449" s="12" t="s">
        <v>1074</v>
      </c>
      <c r="AR1449" s="12">
        <v>0</v>
      </c>
      <c r="AS1449" s="12"/>
      <c r="AT1449" s="12" t="s">
        <v>1067</v>
      </c>
      <c r="AU1449" s="12" t="s">
        <v>1162</v>
      </c>
      <c r="AV1449" s="1" t="s">
        <v>1178</v>
      </c>
      <c r="AW1449" s="12">
        <v>52</v>
      </c>
      <c r="AX1449" s="1">
        <v>0</v>
      </c>
      <c r="AY1449" s="12"/>
      <c r="AZ1449" s="1" t="s">
        <v>1065</v>
      </c>
      <c r="BB1449" s="1" t="s">
        <v>2545</v>
      </c>
      <c r="BD1449" s="1" t="s">
        <v>788</v>
      </c>
      <c r="BE1449" s="1" t="s">
        <v>2258</v>
      </c>
      <c r="BF1449" s="3">
        <v>48</v>
      </c>
      <c r="BG1449" s="1" t="s">
        <v>1849</v>
      </c>
      <c r="BH1449" s="1" t="s">
        <v>1135</v>
      </c>
      <c r="BI1449" s="1" t="s">
        <v>1225</v>
      </c>
      <c r="BJ1449" s="1" t="s">
        <v>1429</v>
      </c>
      <c r="BK1449" s="1" t="s">
        <v>1428</v>
      </c>
      <c r="BL1449" s="1" t="s">
        <v>1108</v>
      </c>
      <c r="BM1449" s="1" t="s">
        <v>1107</v>
      </c>
      <c r="BN1449" s="1">
        <v>1</v>
      </c>
      <c r="BQ1449" s="1" t="s">
        <v>1106</v>
      </c>
      <c r="BR1449" s="1">
        <v>3</v>
      </c>
      <c r="BS1449" s="1" t="s">
        <v>1106</v>
      </c>
      <c r="BU1449" s="1" t="s">
        <v>1170</v>
      </c>
      <c r="BW1449" s="1" t="s">
        <v>2535</v>
      </c>
      <c r="BX1449" s="1" t="s">
        <v>2534</v>
      </c>
      <c r="BY1449" s="1" t="s">
        <v>2534</v>
      </c>
      <c r="BZ1449" s="1" t="s">
        <v>2534</v>
      </c>
      <c r="CA1449" s="1" t="s">
        <v>2534</v>
      </c>
      <c r="CB1449" s="1" t="s">
        <v>2534</v>
      </c>
      <c r="CC1449" s="1" t="s">
        <v>2535</v>
      </c>
      <c r="CD1449" s="1" t="s">
        <v>2534</v>
      </c>
      <c r="CE1449" s="1" t="s">
        <v>2534</v>
      </c>
      <c r="CF1449" s="1" t="s">
        <v>2534</v>
      </c>
      <c r="CG1449" s="1" t="s">
        <v>2534</v>
      </c>
      <c r="CH1449" s="1" t="s">
        <v>2534</v>
      </c>
      <c r="CI1449" s="2">
        <v>41411</v>
      </c>
      <c r="CJ1449" s="2">
        <v>38718</v>
      </c>
    </row>
    <row r="1450" spans="1:88" ht="45" x14ac:dyDescent="0.25">
      <c r="A1450" s="12">
        <v>607</v>
      </c>
      <c r="B1450" s="12" t="s">
        <v>788</v>
      </c>
      <c r="C1450" s="12"/>
      <c r="D1450" s="12"/>
      <c r="E1450" s="12"/>
      <c r="G1450" s="19">
        <v>607.79999999999995</v>
      </c>
      <c r="H1450" s="12" t="s">
        <v>1435</v>
      </c>
      <c r="I1450" s="12" t="s">
        <v>2261</v>
      </c>
      <c r="J1450" s="12" t="s">
        <v>995</v>
      </c>
      <c r="K1450" s="12" t="s">
        <v>354</v>
      </c>
      <c r="L1450" s="12" t="s">
        <v>21</v>
      </c>
      <c r="M1450" s="12" t="s">
        <v>1413</v>
      </c>
      <c r="N1450" s="16">
        <v>37687</v>
      </c>
      <c r="O1450" s="12"/>
      <c r="P1450" s="12">
        <v>366835</v>
      </c>
      <c r="Q1450" s="12">
        <v>564475</v>
      </c>
      <c r="R1450" s="12">
        <v>86</v>
      </c>
      <c r="S1450" s="12" t="s">
        <v>1838</v>
      </c>
      <c r="T1450" s="12" t="s">
        <v>2544</v>
      </c>
      <c r="U1450" s="12">
        <v>10</v>
      </c>
      <c r="V1450" s="12" t="s">
        <v>1207</v>
      </c>
      <c r="W1450" s="12"/>
      <c r="X1450" s="12"/>
      <c r="Y1450" s="12"/>
      <c r="Z1450" s="12">
        <v>1</v>
      </c>
      <c r="AA1450" s="12">
        <v>0</v>
      </c>
      <c r="AB1450" s="12">
        <v>0</v>
      </c>
      <c r="AC1450" s="12">
        <v>0</v>
      </c>
      <c r="AD1450" s="12">
        <v>0</v>
      </c>
      <c r="AE1450" s="12">
        <v>0</v>
      </c>
      <c r="AF1450" s="12">
        <v>0</v>
      </c>
      <c r="AG1450" s="12">
        <v>0</v>
      </c>
      <c r="AH1450" s="12">
        <v>0</v>
      </c>
      <c r="AI1450" s="12">
        <v>1</v>
      </c>
      <c r="AJ1450" s="12">
        <v>0</v>
      </c>
      <c r="AK1450" s="12">
        <v>0</v>
      </c>
      <c r="AL1450" s="12">
        <v>0</v>
      </c>
      <c r="AM1450" s="12">
        <v>0</v>
      </c>
      <c r="AN1450" s="12">
        <v>0</v>
      </c>
      <c r="AO1450" s="12">
        <v>0</v>
      </c>
      <c r="AP1450" s="12">
        <v>0</v>
      </c>
      <c r="AQ1450" s="12" t="s">
        <v>1074</v>
      </c>
      <c r="AR1450" s="12">
        <v>0</v>
      </c>
      <c r="AS1450" s="12"/>
      <c r="AT1450" s="12" t="s">
        <v>1067</v>
      </c>
      <c r="AU1450" s="12" t="s">
        <v>1162</v>
      </c>
      <c r="AV1450" s="1" t="s">
        <v>1178</v>
      </c>
      <c r="AW1450" s="12">
        <v>52</v>
      </c>
      <c r="AX1450" s="1">
        <v>0</v>
      </c>
      <c r="AY1450" s="12"/>
      <c r="AZ1450" s="1" t="s">
        <v>1065</v>
      </c>
      <c r="BB1450" s="1" t="s">
        <v>1432</v>
      </c>
      <c r="BD1450" s="1" t="s">
        <v>788</v>
      </c>
      <c r="BE1450" s="1" t="s">
        <v>2258</v>
      </c>
      <c r="BF1450" s="3">
        <v>48</v>
      </c>
      <c r="BG1450" s="1" t="s">
        <v>1849</v>
      </c>
      <c r="BH1450" s="1" t="s">
        <v>1135</v>
      </c>
      <c r="BI1450" s="1" t="s">
        <v>1225</v>
      </c>
      <c r="BJ1450" s="1" t="s">
        <v>1429</v>
      </c>
      <c r="BK1450" s="1" t="s">
        <v>1428</v>
      </c>
      <c r="BL1450" s="1" t="s">
        <v>1108</v>
      </c>
      <c r="BM1450" s="1" t="s">
        <v>1107</v>
      </c>
      <c r="BN1450" s="1">
        <v>1</v>
      </c>
      <c r="BQ1450" s="1" t="s">
        <v>1106</v>
      </c>
      <c r="BR1450" s="1">
        <v>3</v>
      </c>
      <c r="BS1450" s="1" t="s">
        <v>1106</v>
      </c>
      <c r="BU1450" s="1" t="s">
        <v>1170</v>
      </c>
      <c r="BW1450" s="1" t="s">
        <v>2535</v>
      </c>
      <c r="BX1450" s="1" t="s">
        <v>2534</v>
      </c>
      <c r="BY1450" s="1" t="s">
        <v>2534</v>
      </c>
      <c r="BZ1450" s="1" t="s">
        <v>2534</v>
      </c>
      <c r="CA1450" s="1" t="s">
        <v>2534</v>
      </c>
      <c r="CB1450" s="1" t="s">
        <v>2534</v>
      </c>
      <c r="CC1450" s="1" t="s">
        <v>2535</v>
      </c>
      <c r="CD1450" s="1" t="s">
        <v>2534</v>
      </c>
      <c r="CE1450" s="1" t="s">
        <v>2534</v>
      </c>
      <c r="CF1450" s="1" t="s">
        <v>2534</v>
      </c>
      <c r="CG1450" s="1" t="s">
        <v>2534</v>
      </c>
      <c r="CH1450" s="1" t="s">
        <v>2534</v>
      </c>
      <c r="CI1450" s="2">
        <v>41411</v>
      </c>
      <c r="CJ1450" s="2">
        <v>38718</v>
      </c>
    </row>
    <row r="1451" spans="1:88" s="20" customFormat="1" ht="60" x14ac:dyDescent="0.25">
      <c r="A1451" s="1">
        <v>607</v>
      </c>
      <c r="B1451" s="1" t="s">
        <v>788</v>
      </c>
      <c r="C1451" s="1"/>
      <c r="D1451" s="1"/>
      <c r="E1451" s="1"/>
      <c r="F1451" s="1"/>
      <c r="G1451" s="5">
        <v>607.4</v>
      </c>
      <c r="H1451" s="1" t="s">
        <v>2551</v>
      </c>
      <c r="I1451" s="1" t="s">
        <v>2261</v>
      </c>
      <c r="J1451" s="1" t="s">
        <v>995</v>
      </c>
      <c r="K1451" s="1" t="s">
        <v>354</v>
      </c>
      <c r="L1451" s="1" t="s">
        <v>21</v>
      </c>
      <c r="M1451" s="1" t="s">
        <v>1413</v>
      </c>
      <c r="N1451" s="2">
        <v>37687</v>
      </c>
      <c r="O1451" s="1"/>
      <c r="P1451" s="1">
        <v>366800</v>
      </c>
      <c r="Q1451" s="1">
        <v>564500</v>
      </c>
      <c r="R1451" s="1">
        <v>86</v>
      </c>
      <c r="S1451" s="1" t="s">
        <v>1838</v>
      </c>
      <c r="T1451" s="1" t="s">
        <v>2550</v>
      </c>
      <c r="U1451" s="1">
        <v>50</v>
      </c>
      <c r="V1451" s="1" t="s">
        <v>1207</v>
      </c>
      <c r="W1451" s="1">
        <v>125</v>
      </c>
      <c r="X1451" s="1">
        <v>5</v>
      </c>
      <c r="Y1451" s="1" t="s">
        <v>1256</v>
      </c>
      <c r="Z1451" s="1">
        <v>1</v>
      </c>
      <c r="AA1451" s="1">
        <v>0</v>
      </c>
      <c r="AB1451" s="1">
        <v>0</v>
      </c>
      <c r="AC1451" s="1">
        <v>0</v>
      </c>
      <c r="AD1451" s="1">
        <v>1</v>
      </c>
      <c r="AE1451" s="1">
        <v>0</v>
      </c>
      <c r="AF1451" s="1">
        <v>0</v>
      </c>
      <c r="AG1451" s="1">
        <v>0</v>
      </c>
      <c r="AH1451" s="1">
        <v>0</v>
      </c>
      <c r="AI1451" s="1">
        <v>1</v>
      </c>
      <c r="AJ1451" s="1">
        <v>0</v>
      </c>
      <c r="AK1451" s="1">
        <v>0</v>
      </c>
      <c r="AL1451" s="1">
        <v>0</v>
      </c>
      <c r="AM1451" s="1">
        <v>0</v>
      </c>
      <c r="AN1451" s="1">
        <v>0</v>
      </c>
      <c r="AO1451" s="1">
        <v>0</v>
      </c>
      <c r="AP1451" s="1">
        <v>0</v>
      </c>
      <c r="AQ1451" s="1" t="s">
        <v>1821</v>
      </c>
      <c r="AR1451" s="1">
        <v>0</v>
      </c>
      <c r="AS1451" s="1"/>
      <c r="AT1451" s="1" t="s">
        <v>1067</v>
      </c>
      <c r="AU1451" s="1" t="s">
        <v>1162</v>
      </c>
      <c r="AV1451" s="1" t="s">
        <v>1178</v>
      </c>
      <c r="AW1451" s="1">
        <v>52</v>
      </c>
      <c r="AX1451" s="1">
        <v>0</v>
      </c>
      <c r="AY1451" s="1"/>
      <c r="AZ1451" s="1"/>
      <c r="BA1451" s="1"/>
      <c r="BB1451" s="1"/>
      <c r="BC1451" s="1"/>
      <c r="BD1451" s="1"/>
      <c r="BE1451" s="1"/>
      <c r="BF1451" s="3"/>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2">
        <v>41411</v>
      </c>
      <c r="CJ1451" s="2"/>
    </row>
    <row r="1452" spans="1:88" s="20" customFormat="1" ht="60" x14ac:dyDescent="0.25">
      <c r="A1452" s="1">
        <v>607</v>
      </c>
      <c r="B1452" s="1" t="s">
        <v>788</v>
      </c>
      <c r="C1452" s="1"/>
      <c r="D1452" s="1"/>
      <c r="E1452" s="1"/>
      <c r="F1452" s="1"/>
      <c r="G1452" s="5">
        <v>607.5</v>
      </c>
      <c r="H1452" s="1" t="s">
        <v>1098</v>
      </c>
      <c r="I1452" s="1" t="s">
        <v>2261</v>
      </c>
      <c r="J1452" s="1" t="s">
        <v>995</v>
      </c>
      <c r="K1452" s="1" t="s">
        <v>354</v>
      </c>
      <c r="L1452" s="1" t="s">
        <v>21</v>
      </c>
      <c r="M1452" s="1" t="s">
        <v>1413</v>
      </c>
      <c r="N1452" s="2">
        <v>37687</v>
      </c>
      <c r="O1452" s="1"/>
      <c r="P1452" s="1">
        <v>366800</v>
      </c>
      <c r="Q1452" s="1">
        <v>564580</v>
      </c>
      <c r="R1452" s="1">
        <v>86</v>
      </c>
      <c r="S1452" s="1" t="s">
        <v>1838</v>
      </c>
      <c r="T1452" s="1" t="s">
        <v>2549</v>
      </c>
      <c r="U1452" s="1">
        <v>30</v>
      </c>
      <c r="V1452" s="1" t="s">
        <v>1207</v>
      </c>
      <c r="W1452" s="1">
        <v>125</v>
      </c>
      <c r="X1452" s="1">
        <v>5</v>
      </c>
      <c r="Y1452" s="1" t="s">
        <v>1256</v>
      </c>
      <c r="Z1452" s="1">
        <v>1</v>
      </c>
      <c r="AA1452" s="1">
        <v>0</v>
      </c>
      <c r="AB1452" s="1">
        <v>0</v>
      </c>
      <c r="AC1452" s="1">
        <v>0</v>
      </c>
      <c r="AD1452" s="1">
        <v>0</v>
      </c>
      <c r="AE1452" s="1">
        <v>0</v>
      </c>
      <c r="AF1452" s="1">
        <v>0</v>
      </c>
      <c r="AG1452" s="1">
        <v>1</v>
      </c>
      <c r="AH1452" s="1">
        <v>0</v>
      </c>
      <c r="AI1452" s="1">
        <v>1</v>
      </c>
      <c r="AJ1452" s="1">
        <v>0</v>
      </c>
      <c r="AK1452" s="1">
        <v>0</v>
      </c>
      <c r="AL1452" s="1">
        <v>0</v>
      </c>
      <c r="AM1452" s="1">
        <v>0</v>
      </c>
      <c r="AN1452" s="1">
        <v>0</v>
      </c>
      <c r="AO1452" s="1">
        <v>0</v>
      </c>
      <c r="AP1452" s="1">
        <v>0</v>
      </c>
      <c r="AQ1452" s="1" t="s">
        <v>1079</v>
      </c>
      <c r="AR1452" s="1">
        <v>0</v>
      </c>
      <c r="AS1452" s="1"/>
      <c r="AT1452" s="1" t="s">
        <v>1067</v>
      </c>
      <c r="AU1452" s="1" t="s">
        <v>1162</v>
      </c>
      <c r="AV1452" s="1" t="s">
        <v>1178</v>
      </c>
      <c r="AW1452" s="1">
        <v>52</v>
      </c>
      <c r="AX1452" s="1">
        <v>0</v>
      </c>
      <c r="AY1452" s="1"/>
      <c r="AZ1452" s="1" t="s">
        <v>1065</v>
      </c>
      <c r="BA1452" s="1"/>
      <c r="BB1452" s="1" t="s">
        <v>1441</v>
      </c>
      <c r="BC1452" s="1"/>
      <c r="BD1452" s="1" t="s">
        <v>788</v>
      </c>
      <c r="BE1452" s="1" t="s">
        <v>2258</v>
      </c>
      <c r="BF1452" s="3">
        <v>48</v>
      </c>
      <c r="BG1452" s="1" t="s">
        <v>1849</v>
      </c>
      <c r="BH1452" s="1" t="s">
        <v>1135</v>
      </c>
      <c r="BI1452" s="1" t="s">
        <v>1225</v>
      </c>
      <c r="BJ1452" s="1" t="s">
        <v>1429</v>
      </c>
      <c r="BK1452" s="1" t="s">
        <v>1428</v>
      </c>
      <c r="BL1452" s="1" t="s">
        <v>1108</v>
      </c>
      <c r="BM1452" s="1" t="s">
        <v>1107</v>
      </c>
      <c r="BN1452" s="1">
        <v>1</v>
      </c>
      <c r="BO1452" s="1"/>
      <c r="BP1452" s="1"/>
      <c r="BQ1452" s="1" t="s">
        <v>1106</v>
      </c>
      <c r="BR1452" s="1">
        <v>3</v>
      </c>
      <c r="BS1452" s="1" t="s">
        <v>1106</v>
      </c>
      <c r="BT1452" s="1"/>
      <c r="BU1452" s="1" t="s">
        <v>1170</v>
      </c>
      <c r="BV1452" s="1"/>
      <c r="BW1452" s="1" t="s">
        <v>2535</v>
      </c>
      <c r="BX1452" s="1" t="s">
        <v>2534</v>
      </c>
      <c r="BY1452" s="1" t="s">
        <v>2534</v>
      </c>
      <c r="BZ1452" s="1" t="s">
        <v>2534</v>
      </c>
      <c r="CA1452" s="1" t="s">
        <v>2534</v>
      </c>
      <c r="CB1452" s="1" t="s">
        <v>2534</v>
      </c>
      <c r="CC1452" s="1" t="s">
        <v>2535</v>
      </c>
      <c r="CD1452" s="1" t="s">
        <v>2534</v>
      </c>
      <c r="CE1452" s="1" t="s">
        <v>2534</v>
      </c>
      <c r="CF1452" s="1" t="s">
        <v>2534</v>
      </c>
      <c r="CG1452" s="1" t="s">
        <v>2534</v>
      </c>
      <c r="CH1452" s="1" t="s">
        <v>2534</v>
      </c>
      <c r="CI1452" s="2">
        <v>41411</v>
      </c>
      <c r="CJ1452" s="2">
        <v>38718</v>
      </c>
    </row>
    <row r="1453" spans="1:88" s="20" customFormat="1" ht="60" x14ac:dyDescent="0.25">
      <c r="A1453" s="1">
        <v>607</v>
      </c>
      <c r="B1453" s="1" t="s">
        <v>788</v>
      </c>
      <c r="C1453" s="1"/>
      <c r="D1453" s="1"/>
      <c r="E1453" s="1"/>
      <c r="F1453" s="1"/>
      <c r="G1453" s="5">
        <v>607.15</v>
      </c>
      <c r="H1453" s="1" t="s">
        <v>2559</v>
      </c>
      <c r="I1453" s="1" t="s">
        <v>2261</v>
      </c>
      <c r="J1453" s="1" t="s">
        <v>995</v>
      </c>
      <c r="K1453" s="1" t="s">
        <v>354</v>
      </c>
      <c r="L1453" s="1" t="s">
        <v>21</v>
      </c>
      <c r="M1453" s="1" t="s">
        <v>1413</v>
      </c>
      <c r="N1453" s="2">
        <v>37687</v>
      </c>
      <c r="O1453" s="1"/>
      <c r="P1453" s="1">
        <v>366700</v>
      </c>
      <c r="Q1453" s="1">
        <v>564580</v>
      </c>
      <c r="R1453" s="1">
        <v>86</v>
      </c>
      <c r="S1453" s="1"/>
      <c r="T1453" s="1" t="s">
        <v>2558</v>
      </c>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3"/>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2"/>
      <c r="CJ1453" s="2"/>
    </row>
    <row r="1454" spans="1:88" s="20" customFormat="1" ht="45" x14ac:dyDescent="0.25">
      <c r="A1454" s="12">
        <v>607</v>
      </c>
      <c r="B1454" s="12" t="s">
        <v>788</v>
      </c>
      <c r="C1454" s="12"/>
      <c r="D1454" s="12"/>
      <c r="E1454" s="12"/>
      <c r="F1454" s="1"/>
      <c r="G1454" s="19">
        <v>607.9</v>
      </c>
      <c r="H1454" s="12" t="s">
        <v>2543</v>
      </c>
      <c r="I1454" s="12" t="s">
        <v>2261</v>
      </c>
      <c r="J1454" s="12" t="s">
        <v>995</v>
      </c>
      <c r="K1454" s="12" t="s">
        <v>354</v>
      </c>
      <c r="L1454" s="12" t="s">
        <v>21</v>
      </c>
      <c r="M1454" s="12" t="s">
        <v>1413</v>
      </c>
      <c r="N1454" s="16">
        <v>37687</v>
      </c>
      <c r="O1454" s="12"/>
      <c r="P1454" s="12">
        <v>366650</v>
      </c>
      <c r="Q1454" s="12">
        <v>564670</v>
      </c>
      <c r="R1454" s="12">
        <v>86</v>
      </c>
      <c r="S1454" s="12" t="s">
        <v>1838</v>
      </c>
      <c r="T1454" s="12" t="s">
        <v>2542</v>
      </c>
      <c r="U1454" s="12">
        <v>20</v>
      </c>
      <c r="V1454" s="12" t="s">
        <v>1207</v>
      </c>
      <c r="W1454" s="12"/>
      <c r="X1454" s="12"/>
      <c r="Y1454" s="12"/>
      <c r="Z1454" s="12">
        <v>1</v>
      </c>
      <c r="AA1454" s="12">
        <v>0</v>
      </c>
      <c r="AB1454" s="12">
        <v>0</v>
      </c>
      <c r="AC1454" s="12">
        <v>0</v>
      </c>
      <c r="AD1454" s="12">
        <v>0</v>
      </c>
      <c r="AE1454" s="12">
        <v>0</v>
      </c>
      <c r="AF1454" s="12">
        <v>0</v>
      </c>
      <c r="AG1454" s="12">
        <v>0</v>
      </c>
      <c r="AH1454" s="12">
        <v>0</v>
      </c>
      <c r="AI1454" s="12">
        <v>1</v>
      </c>
      <c r="AJ1454" s="12">
        <v>0</v>
      </c>
      <c r="AK1454" s="12">
        <v>0</v>
      </c>
      <c r="AL1454" s="12">
        <v>0</v>
      </c>
      <c r="AM1454" s="12">
        <v>0</v>
      </c>
      <c r="AN1454" s="12">
        <v>0</v>
      </c>
      <c r="AO1454" s="12">
        <v>0</v>
      </c>
      <c r="AP1454" s="12">
        <v>0</v>
      </c>
      <c r="AQ1454" s="12" t="s">
        <v>1074</v>
      </c>
      <c r="AR1454" s="12">
        <v>0</v>
      </c>
      <c r="AS1454" s="12"/>
      <c r="AT1454" s="12" t="s">
        <v>1067</v>
      </c>
      <c r="AU1454" s="12" t="s">
        <v>1162</v>
      </c>
      <c r="AV1454" s="1" t="s">
        <v>1178</v>
      </c>
      <c r="AW1454" s="12">
        <v>52</v>
      </c>
      <c r="AX1454" s="1">
        <v>0</v>
      </c>
      <c r="AY1454" s="12"/>
      <c r="AZ1454" s="1" t="s">
        <v>1065</v>
      </c>
      <c r="BA1454" s="1"/>
      <c r="BB1454" s="1" t="s">
        <v>2541</v>
      </c>
      <c r="BC1454" s="1" t="s">
        <v>2540</v>
      </c>
      <c r="BD1454" s="1" t="s">
        <v>788</v>
      </c>
      <c r="BE1454" s="1" t="s">
        <v>2258</v>
      </c>
      <c r="BF1454" s="3">
        <v>48</v>
      </c>
      <c r="BG1454" s="1" t="s">
        <v>1849</v>
      </c>
      <c r="BH1454" s="1" t="s">
        <v>1135</v>
      </c>
      <c r="BI1454" s="1" t="s">
        <v>1225</v>
      </c>
      <c r="BJ1454" s="1" t="s">
        <v>1429</v>
      </c>
      <c r="BK1454" s="1" t="s">
        <v>1428</v>
      </c>
      <c r="BL1454" s="1" t="s">
        <v>1108</v>
      </c>
      <c r="BM1454" s="1" t="s">
        <v>1107</v>
      </c>
      <c r="BN1454" s="1">
        <v>1</v>
      </c>
      <c r="BO1454" s="1"/>
      <c r="BP1454" s="1"/>
      <c r="BQ1454" s="1" t="s">
        <v>1106</v>
      </c>
      <c r="BR1454" s="1">
        <v>3</v>
      </c>
      <c r="BS1454" s="1" t="s">
        <v>1106</v>
      </c>
      <c r="BT1454" s="1"/>
      <c r="BU1454" s="1" t="s">
        <v>1170</v>
      </c>
      <c r="BV1454" s="1"/>
      <c r="BW1454" s="1" t="s">
        <v>2535</v>
      </c>
      <c r="BX1454" s="1" t="s">
        <v>2534</v>
      </c>
      <c r="BY1454" s="1" t="s">
        <v>2534</v>
      </c>
      <c r="BZ1454" s="1" t="s">
        <v>2534</v>
      </c>
      <c r="CA1454" s="1" t="s">
        <v>2534</v>
      </c>
      <c r="CB1454" s="1" t="s">
        <v>2534</v>
      </c>
      <c r="CC1454" s="1" t="s">
        <v>2535</v>
      </c>
      <c r="CD1454" s="1" t="s">
        <v>2534</v>
      </c>
      <c r="CE1454" s="1" t="s">
        <v>2534</v>
      </c>
      <c r="CF1454" s="1" t="s">
        <v>2534</v>
      </c>
      <c r="CG1454" s="1" t="s">
        <v>2534</v>
      </c>
      <c r="CH1454" s="1" t="s">
        <v>2534</v>
      </c>
      <c r="CI1454" s="2">
        <v>41411</v>
      </c>
      <c r="CJ1454" s="2">
        <v>40681</v>
      </c>
    </row>
    <row r="1455" spans="1:88" ht="60" x14ac:dyDescent="0.25">
      <c r="A1455" s="1">
        <v>608</v>
      </c>
      <c r="B1455" s="1" t="s">
        <v>789</v>
      </c>
      <c r="G1455" s="5">
        <v>608.5</v>
      </c>
      <c r="H1455" s="1" t="s">
        <v>2522</v>
      </c>
      <c r="I1455" s="1" t="s">
        <v>1434</v>
      </c>
      <c r="J1455" s="1" t="s">
        <v>995</v>
      </c>
      <c r="K1455" s="1" t="s">
        <v>354</v>
      </c>
      <c r="L1455" s="1" t="s">
        <v>16</v>
      </c>
      <c r="M1455" s="1" t="s">
        <v>1040</v>
      </c>
      <c r="N1455" s="2">
        <v>37687</v>
      </c>
      <c r="P1455" s="1">
        <v>367720</v>
      </c>
      <c r="Q1455" s="1">
        <v>559367</v>
      </c>
      <c r="R1455" s="1">
        <v>86</v>
      </c>
      <c r="S1455" s="1" t="s">
        <v>1838</v>
      </c>
      <c r="T1455" s="1" t="s">
        <v>2521</v>
      </c>
      <c r="U1455" s="1">
        <v>3</v>
      </c>
      <c r="V1455" s="1" t="s">
        <v>1207</v>
      </c>
      <c r="W1455" s="1">
        <v>149</v>
      </c>
      <c r="X1455" s="1">
        <v>5</v>
      </c>
      <c r="Y1455" s="1" t="s">
        <v>1256</v>
      </c>
      <c r="Z1455" s="1">
        <v>1</v>
      </c>
      <c r="AA1455" s="1">
        <v>1</v>
      </c>
      <c r="AB1455" s="1">
        <v>0</v>
      </c>
      <c r="AC1455" s="1">
        <v>0</v>
      </c>
      <c r="AD1455" s="1">
        <v>0</v>
      </c>
      <c r="AE1455" s="1">
        <v>0</v>
      </c>
      <c r="AF1455" s="1">
        <v>0</v>
      </c>
      <c r="AG1455" s="1">
        <v>0</v>
      </c>
      <c r="AH1455" s="1">
        <v>0</v>
      </c>
      <c r="AI1455" s="1">
        <v>1</v>
      </c>
      <c r="AJ1455" s="1">
        <v>0</v>
      </c>
      <c r="AK1455" s="1">
        <v>0</v>
      </c>
      <c r="AL1455" s="1">
        <v>0</v>
      </c>
      <c r="AM1455" s="1">
        <v>0</v>
      </c>
      <c r="AN1455" s="1">
        <v>0</v>
      </c>
      <c r="AO1455" s="1">
        <v>0</v>
      </c>
      <c r="AP1455" s="1">
        <v>0</v>
      </c>
      <c r="AQ1455" s="1" t="s">
        <v>1465</v>
      </c>
      <c r="AR1455" s="1">
        <v>0</v>
      </c>
      <c r="AT1455" s="1" t="s">
        <v>1067</v>
      </c>
      <c r="AU1455" s="1" t="s">
        <v>1162</v>
      </c>
      <c r="AV1455" s="1" t="s">
        <v>1178</v>
      </c>
      <c r="AW1455" s="1">
        <v>52</v>
      </c>
      <c r="AX1455" s="1">
        <v>0</v>
      </c>
      <c r="AZ1455" s="1" t="s">
        <v>1065</v>
      </c>
      <c r="BB1455" s="1" t="s">
        <v>2520</v>
      </c>
      <c r="BD1455" s="1" t="s">
        <v>2509</v>
      </c>
      <c r="BE1455" s="1" t="s">
        <v>1452</v>
      </c>
      <c r="BF1455" s="3">
        <v>4</v>
      </c>
      <c r="BG1455" s="1" t="s">
        <v>1849</v>
      </c>
      <c r="BH1455" s="1" t="s">
        <v>1135</v>
      </c>
      <c r="BI1455" s="1" t="s">
        <v>1173</v>
      </c>
      <c r="BJ1455" s="1" t="s">
        <v>1172</v>
      </c>
      <c r="BK1455" s="1" t="s">
        <v>1428</v>
      </c>
      <c r="BL1455" s="1" t="s">
        <v>1108</v>
      </c>
      <c r="BM1455" s="1" t="s">
        <v>1107</v>
      </c>
      <c r="BN1455" s="1">
        <v>1</v>
      </c>
      <c r="BT1455" s="1" t="s">
        <v>1106</v>
      </c>
      <c r="BW1455" s="1" t="s">
        <v>1106</v>
      </c>
      <c r="BX1455" s="1" t="s">
        <v>1383</v>
      </c>
      <c r="BY1455" s="1" t="s">
        <v>1383</v>
      </c>
      <c r="BZ1455" s="1" t="s">
        <v>1106</v>
      </c>
      <c r="CA1455" s="1" t="s">
        <v>1383</v>
      </c>
      <c r="CB1455" s="1" t="s">
        <v>1383</v>
      </c>
      <c r="CC1455" s="1" t="s">
        <v>1106</v>
      </c>
      <c r="CD1455" s="1" t="s">
        <v>1383</v>
      </c>
      <c r="CE1455" s="1" t="s">
        <v>1383</v>
      </c>
      <c r="CF1455" s="1" t="s">
        <v>1383</v>
      </c>
      <c r="CG1455" s="1" t="s">
        <v>1383</v>
      </c>
      <c r="CH1455" s="1" t="s">
        <v>1383</v>
      </c>
      <c r="CI1455" s="2">
        <v>41411</v>
      </c>
      <c r="CJ1455" s="2">
        <v>39889</v>
      </c>
    </row>
    <row r="1456" spans="1:88" ht="60" x14ac:dyDescent="0.25">
      <c r="A1456" s="1">
        <v>608</v>
      </c>
      <c r="B1456" s="1" t="s">
        <v>789</v>
      </c>
      <c r="G1456" s="5">
        <v>608.29999999999995</v>
      </c>
      <c r="H1456" s="1" t="s">
        <v>2528</v>
      </c>
      <c r="I1456" s="1" t="s">
        <v>1434</v>
      </c>
      <c r="J1456" s="1" t="s">
        <v>995</v>
      </c>
      <c r="K1456" s="1" t="s">
        <v>354</v>
      </c>
      <c r="L1456" s="1" t="s">
        <v>21</v>
      </c>
      <c r="M1456" s="1" t="s">
        <v>1040</v>
      </c>
      <c r="N1456" s="2">
        <v>39022</v>
      </c>
      <c r="P1456" s="1">
        <v>367510</v>
      </c>
      <c r="Q1456" s="1">
        <v>559700</v>
      </c>
      <c r="R1456" s="1">
        <v>86</v>
      </c>
      <c r="S1456" s="1" t="s">
        <v>1838</v>
      </c>
      <c r="T1456" s="1" t="s">
        <v>2527</v>
      </c>
      <c r="U1456" s="1">
        <v>10</v>
      </c>
      <c r="V1456" s="1" t="s">
        <v>1207</v>
      </c>
      <c r="W1456" s="1">
        <v>145</v>
      </c>
      <c r="X1456" s="1">
        <v>2</v>
      </c>
      <c r="Y1456" s="1" t="s">
        <v>2523</v>
      </c>
      <c r="Z1456" s="1">
        <v>1</v>
      </c>
      <c r="AA1456" s="1">
        <v>0</v>
      </c>
      <c r="AB1456" s="1">
        <v>0</v>
      </c>
      <c r="AC1456" s="1">
        <v>0</v>
      </c>
      <c r="AD1456" s="1">
        <v>0</v>
      </c>
      <c r="AE1456" s="1">
        <v>0</v>
      </c>
      <c r="AF1456" s="1">
        <v>0</v>
      </c>
      <c r="AG1456" s="1">
        <v>1</v>
      </c>
      <c r="AH1456" s="1">
        <v>1</v>
      </c>
      <c r="AI1456" s="1">
        <v>1</v>
      </c>
      <c r="AJ1456" s="1">
        <v>0</v>
      </c>
      <c r="AK1456" s="1">
        <v>0</v>
      </c>
      <c r="AL1456" s="1">
        <v>0</v>
      </c>
      <c r="AM1456" s="1">
        <v>0</v>
      </c>
      <c r="AN1456" s="1">
        <v>0</v>
      </c>
      <c r="AO1456" s="1">
        <v>0</v>
      </c>
      <c r="AP1456" s="1">
        <v>0</v>
      </c>
      <c r="AQ1456" s="1" t="s">
        <v>1097</v>
      </c>
      <c r="AR1456" s="1">
        <v>0</v>
      </c>
      <c r="AT1456" s="1" t="s">
        <v>1067</v>
      </c>
      <c r="AU1456" s="1" t="s">
        <v>1162</v>
      </c>
      <c r="AV1456" s="1" t="s">
        <v>1178</v>
      </c>
      <c r="AW1456" s="1">
        <v>52</v>
      </c>
      <c r="AX1456" s="1">
        <v>0</v>
      </c>
      <c r="AZ1456" s="1" t="s">
        <v>1065</v>
      </c>
      <c r="BB1456" s="1" t="s">
        <v>2526</v>
      </c>
      <c r="BD1456" s="1" t="s">
        <v>2509</v>
      </c>
      <c r="BE1456" s="1" t="s">
        <v>1036</v>
      </c>
      <c r="BF1456" s="3">
        <v>12</v>
      </c>
      <c r="BG1456" s="1" t="s">
        <v>1849</v>
      </c>
      <c r="BH1456" s="1" t="s">
        <v>1135</v>
      </c>
      <c r="BI1456" s="1" t="s">
        <v>1173</v>
      </c>
      <c r="BJ1456" s="1" t="s">
        <v>1429</v>
      </c>
      <c r="BK1456" s="1" t="s">
        <v>1428</v>
      </c>
      <c r="BL1456" s="1" t="s">
        <v>1108</v>
      </c>
      <c r="BM1456" s="1" t="s">
        <v>1107</v>
      </c>
      <c r="BN1456" s="1">
        <v>1</v>
      </c>
      <c r="BS1456" s="1" t="s">
        <v>1106</v>
      </c>
      <c r="BU1456" s="1" t="s">
        <v>1170</v>
      </c>
      <c r="BW1456" s="1" t="s">
        <v>1170</v>
      </c>
      <c r="BX1456" s="1" t="s">
        <v>1106</v>
      </c>
      <c r="BY1456" s="1" t="s">
        <v>1106</v>
      </c>
      <c r="BZ1456" s="1" t="s">
        <v>1106</v>
      </c>
      <c r="CA1456" s="1" t="s">
        <v>1106</v>
      </c>
      <c r="CB1456" s="1" t="s">
        <v>1106</v>
      </c>
      <c r="CC1456" s="1" t="s">
        <v>1170</v>
      </c>
      <c r="CD1456" s="1" t="s">
        <v>1106</v>
      </c>
      <c r="CE1456" s="1" t="s">
        <v>1106</v>
      </c>
      <c r="CF1456" s="1" t="s">
        <v>1106</v>
      </c>
      <c r="CG1456" s="1" t="s">
        <v>1106</v>
      </c>
      <c r="CH1456" s="1" t="s">
        <v>1106</v>
      </c>
      <c r="CI1456" s="2">
        <v>41411</v>
      </c>
      <c r="CJ1456" s="2">
        <v>39889</v>
      </c>
    </row>
    <row r="1457" spans="1:88" ht="60" x14ac:dyDescent="0.25">
      <c r="A1457" s="12">
        <v>608</v>
      </c>
      <c r="B1457" s="12" t="s">
        <v>789</v>
      </c>
      <c r="C1457" s="12"/>
      <c r="D1457" s="12"/>
      <c r="E1457" s="12"/>
      <c r="G1457" s="19">
        <v>608.91</v>
      </c>
      <c r="H1457" s="12" t="s">
        <v>2512</v>
      </c>
      <c r="I1457" s="1" t="s">
        <v>1434</v>
      </c>
      <c r="J1457" s="12" t="s">
        <v>995</v>
      </c>
      <c r="K1457" s="12" t="s">
        <v>354</v>
      </c>
      <c r="L1457" s="12" t="s">
        <v>16</v>
      </c>
      <c r="M1457" s="12" t="s">
        <v>1040</v>
      </c>
      <c r="N1457" s="16">
        <v>37687</v>
      </c>
      <c r="O1457" s="12"/>
      <c r="P1457" s="12">
        <v>367500</v>
      </c>
      <c r="Q1457" s="12">
        <v>559640</v>
      </c>
      <c r="R1457" s="12">
        <v>86</v>
      </c>
      <c r="S1457" s="12" t="s">
        <v>1838</v>
      </c>
      <c r="T1457" s="12" t="s">
        <v>2511</v>
      </c>
      <c r="U1457" s="12">
        <v>20</v>
      </c>
      <c r="V1457" s="12" t="s">
        <v>1207</v>
      </c>
      <c r="W1457" s="12"/>
      <c r="X1457" s="12"/>
      <c r="Y1457" s="12"/>
      <c r="Z1457" s="12">
        <v>1</v>
      </c>
      <c r="AA1457" s="12">
        <v>0</v>
      </c>
      <c r="AB1457" s="12">
        <v>0</v>
      </c>
      <c r="AC1457" s="12">
        <v>0</v>
      </c>
      <c r="AD1457" s="12">
        <v>0</v>
      </c>
      <c r="AE1457" s="12">
        <v>0</v>
      </c>
      <c r="AF1457" s="12">
        <v>0</v>
      </c>
      <c r="AG1457" s="12">
        <v>0</v>
      </c>
      <c r="AH1457" s="12">
        <v>0</v>
      </c>
      <c r="AI1457" s="12">
        <v>1</v>
      </c>
      <c r="AJ1457" s="12">
        <v>0</v>
      </c>
      <c r="AK1457" s="12">
        <v>0</v>
      </c>
      <c r="AL1457" s="12">
        <v>0</v>
      </c>
      <c r="AM1457" s="12">
        <v>0</v>
      </c>
      <c r="AN1457" s="12">
        <v>0</v>
      </c>
      <c r="AO1457" s="12">
        <v>0</v>
      </c>
      <c r="AP1457" s="12">
        <v>0</v>
      </c>
      <c r="AQ1457" s="12" t="s">
        <v>1074</v>
      </c>
      <c r="AR1457" s="12">
        <v>0</v>
      </c>
      <c r="AS1457" s="12"/>
      <c r="AT1457" s="12" t="s">
        <v>1067</v>
      </c>
      <c r="AU1457" s="12" t="s">
        <v>1162</v>
      </c>
      <c r="AV1457" s="1" t="s">
        <v>1178</v>
      </c>
      <c r="AW1457" s="12">
        <v>52</v>
      </c>
      <c r="AX1457" s="1">
        <v>0</v>
      </c>
      <c r="AY1457" s="12"/>
      <c r="AZ1457" s="1" t="s">
        <v>1065</v>
      </c>
      <c r="BB1457" s="1" t="s">
        <v>2510</v>
      </c>
      <c r="BD1457" s="1" t="s">
        <v>2509</v>
      </c>
      <c r="BE1457" s="1" t="s">
        <v>1387</v>
      </c>
      <c r="BG1457" s="1" t="s">
        <v>1849</v>
      </c>
      <c r="BH1457" s="1" t="s">
        <v>1135</v>
      </c>
      <c r="BI1457" s="1" t="s">
        <v>1173</v>
      </c>
      <c r="BJ1457" s="1" t="s">
        <v>1429</v>
      </c>
      <c r="BK1457" s="1" t="s">
        <v>1428</v>
      </c>
      <c r="BL1457" s="1" t="s">
        <v>1108</v>
      </c>
      <c r="BM1457" s="1" t="s">
        <v>1107</v>
      </c>
      <c r="BN1457" s="1">
        <v>0</v>
      </c>
      <c r="BW1457" s="1" t="s">
        <v>1383</v>
      </c>
      <c r="BX1457" s="1" t="s">
        <v>1383</v>
      </c>
      <c r="BY1457" s="1" t="s">
        <v>1383</v>
      </c>
      <c r="BZ1457" s="1" t="s">
        <v>1383</v>
      </c>
      <c r="CA1457" s="1" t="s">
        <v>1383</v>
      </c>
      <c r="CB1457" s="1" t="s">
        <v>1383</v>
      </c>
      <c r="CC1457" s="1" t="s">
        <v>1383</v>
      </c>
      <c r="CD1457" s="1" t="s">
        <v>1383</v>
      </c>
      <c r="CE1457" s="1" t="s">
        <v>1383</v>
      </c>
      <c r="CF1457" s="1" t="s">
        <v>1383</v>
      </c>
      <c r="CG1457" s="1" t="s">
        <v>1383</v>
      </c>
      <c r="CH1457" s="1" t="s">
        <v>1383</v>
      </c>
      <c r="CI1457" s="2">
        <v>41411</v>
      </c>
      <c r="CJ1457" s="2">
        <v>39889</v>
      </c>
    </row>
    <row r="1458" spans="1:88" ht="60" x14ac:dyDescent="0.25">
      <c r="A1458" s="1">
        <v>608</v>
      </c>
      <c r="B1458" s="1" t="s">
        <v>789</v>
      </c>
      <c r="G1458" s="5">
        <v>608.20000000000005</v>
      </c>
      <c r="H1458" s="1" t="s">
        <v>2530</v>
      </c>
      <c r="I1458" s="1" t="s">
        <v>1434</v>
      </c>
      <c r="J1458" s="1" t="s">
        <v>995</v>
      </c>
      <c r="K1458" s="1" t="s">
        <v>354</v>
      </c>
      <c r="L1458" s="1" t="s">
        <v>21</v>
      </c>
      <c r="M1458" s="1" t="s">
        <v>1040</v>
      </c>
      <c r="N1458" s="2">
        <v>39022</v>
      </c>
      <c r="P1458" s="1">
        <v>367480</v>
      </c>
      <c r="Q1458" s="1">
        <v>559620</v>
      </c>
      <c r="R1458" s="1">
        <v>86</v>
      </c>
      <c r="S1458" s="1" t="s">
        <v>1838</v>
      </c>
      <c r="T1458" s="1" t="s">
        <v>2529</v>
      </c>
      <c r="U1458" s="1">
        <v>50</v>
      </c>
      <c r="V1458" s="1" t="s">
        <v>1207</v>
      </c>
      <c r="W1458" s="1">
        <v>146</v>
      </c>
      <c r="X1458" s="1">
        <v>3</v>
      </c>
      <c r="Y1458" s="1" t="s">
        <v>2523</v>
      </c>
      <c r="Z1458" s="1">
        <v>1</v>
      </c>
      <c r="AA1458" s="1">
        <v>0</v>
      </c>
      <c r="AB1458" s="1">
        <v>0</v>
      </c>
      <c r="AC1458" s="1">
        <v>0</v>
      </c>
      <c r="AD1458" s="1">
        <v>1</v>
      </c>
      <c r="AE1458" s="1">
        <v>0</v>
      </c>
      <c r="AF1458" s="1">
        <v>0</v>
      </c>
      <c r="AG1458" s="1">
        <v>0</v>
      </c>
      <c r="AH1458" s="1">
        <v>0</v>
      </c>
      <c r="AI1458" s="1">
        <v>1</v>
      </c>
      <c r="AJ1458" s="1">
        <v>0</v>
      </c>
      <c r="AK1458" s="1">
        <v>0</v>
      </c>
      <c r="AL1458" s="1">
        <v>0</v>
      </c>
      <c r="AM1458" s="1">
        <v>0</v>
      </c>
      <c r="AN1458" s="1">
        <v>0</v>
      </c>
      <c r="AO1458" s="1">
        <v>0</v>
      </c>
      <c r="AP1458" s="1">
        <v>0</v>
      </c>
      <c r="AQ1458" s="1" t="s">
        <v>1821</v>
      </c>
      <c r="AR1458" s="1">
        <v>0</v>
      </c>
      <c r="AT1458" s="1" t="s">
        <v>1067</v>
      </c>
      <c r="AU1458" s="1" t="s">
        <v>1162</v>
      </c>
      <c r="AV1458" s="1" t="s">
        <v>1178</v>
      </c>
      <c r="AW1458" s="1">
        <v>52</v>
      </c>
      <c r="AX1458" s="1">
        <v>0</v>
      </c>
      <c r="CI1458" s="2">
        <v>41411</v>
      </c>
      <c r="CJ1458" s="2">
        <v>39889</v>
      </c>
    </row>
    <row r="1459" spans="1:88" ht="60" x14ac:dyDescent="0.25">
      <c r="A1459" s="12">
        <v>608</v>
      </c>
      <c r="B1459" s="12" t="s">
        <v>789</v>
      </c>
      <c r="C1459" s="12"/>
      <c r="D1459" s="12"/>
      <c r="E1459" s="12"/>
      <c r="G1459" s="19">
        <v>608.9</v>
      </c>
      <c r="H1459" s="12" t="s">
        <v>1693</v>
      </c>
      <c r="I1459" s="1" t="s">
        <v>1434</v>
      </c>
      <c r="J1459" s="12" t="s">
        <v>995</v>
      </c>
      <c r="K1459" s="12" t="s">
        <v>354</v>
      </c>
      <c r="L1459" s="12" t="s">
        <v>16</v>
      </c>
      <c r="M1459" s="12" t="s">
        <v>1040</v>
      </c>
      <c r="N1459" s="16">
        <v>37687</v>
      </c>
      <c r="O1459" s="12"/>
      <c r="P1459" s="12">
        <v>367470</v>
      </c>
      <c r="Q1459" s="12">
        <v>559610</v>
      </c>
      <c r="R1459" s="12">
        <v>86</v>
      </c>
      <c r="S1459" s="12" t="s">
        <v>1838</v>
      </c>
      <c r="T1459" s="12" t="s">
        <v>2514</v>
      </c>
      <c r="U1459" s="12">
        <v>20</v>
      </c>
      <c r="V1459" s="12" t="s">
        <v>1207</v>
      </c>
      <c r="W1459" s="12"/>
      <c r="X1459" s="12"/>
      <c r="Y1459" s="12"/>
      <c r="Z1459" s="12">
        <v>1</v>
      </c>
      <c r="AA1459" s="12">
        <v>0</v>
      </c>
      <c r="AB1459" s="12">
        <v>0</v>
      </c>
      <c r="AC1459" s="12">
        <v>0</v>
      </c>
      <c r="AD1459" s="12">
        <v>0</v>
      </c>
      <c r="AE1459" s="12">
        <v>0</v>
      </c>
      <c r="AF1459" s="12">
        <v>0</v>
      </c>
      <c r="AG1459" s="12">
        <v>0</v>
      </c>
      <c r="AH1459" s="12">
        <v>0</v>
      </c>
      <c r="AI1459" s="12">
        <v>1</v>
      </c>
      <c r="AJ1459" s="12">
        <v>0</v>
      </c>
      <c r="AK1459" s="12">
        <v>0</v>
      </c>
      <c r="AL1459" s="12">
        <v>0</v>
      </c>
      <c r="AM1459" s="12">
        <v>0</v>
      </c>
      <c r="AN1459" s="12">
        <v>0</v>
      </c>
      <c r="AO1459" s="12">
        <v>0</v>
      </c>
      <c r="AP1459" s="12">
        <v>0</v>
      </c>
      <c r="AQ1459" s="12" t="s">
        <v>1074</v>
      </c>
      <c r="AR1459" s="12">
        <v>0</v>
      </c>
      <c r="AS1459" s="12"/>
      <c r="AT1459" s="12" t="s">
        <v>1067</v>
      </c>
      <c r="AU1459" s="12" t="s">
        <v>1162</v>
      </c>
      <c r="AV1459" s="1" t="s">
        <v>1178</v>
      </c>
      <c r="AW1459" s="12">
        <v>52</v>
      </c>
      <c r="AX1459" s="1">
        <v>0</v>
      </c>
      <c r="AY1459" s="12"/>
      <c r="AZ1459" s="1" t="s">
        <v>1065</v>
      </c>
      <c r="BB1459" s="1" t="s">
        <v>2513</v>
      </c>
      <c r="BD1459" s="1" t="s">
        <v>2509</v>
      </c>
      <c r="BE1459" s="1" t="s">
        <v>1036</v>
      </c>
      <c r="BF1459" s="3">
        <v>12</v>
      </c>
      <c r="BG1459" s="1" t="s">
        <v>1849</v>
      </c>
      <c r="BH1459" s="1" t="s">
        <v>1135</v>
      </c>
      <c r="BI1459" s="1" t="s">
        <v>1173</v>
      </c>
      <c r="BJ1459" s="1" t="s">
        <v>1429</v>
      </c>
      <c r="BK1459" s="1" t="s">
        <v>1428</v>
      </c>
      <c r="BL1459" s="1" t="s">
        <v>1108</v>
      </c>
      <c r="BM1459" s="1" t="s">
        <v>1107</v>
      </c>
      <c r="BN1459" s="1">
        <v>1</v>
      </c>
      <c r="BS1459" s="1" t="s">
        <v>1427</v>
      </c>
      <c r="BW1459" s="1" t="s">
        <v>1427</v>
      </c>
      <c r="BX1459" s="1" t="s">
        <v>1427</v>
      </c>
      <c r="BY1459" s="1" t="s">
        <v>1427</v>
      </c>
      <c r="BZ1459" s="1" t="s">
        <v>1427</v>
      </c>
      <c r="CA1459" s="1" t="s">
        <v>1427</v>
      </c>
      <c r="CB1459" s="1" t="s">
        <v>1427</v>
      </c>
      <c r="CC1459" s="1" t="s">
        <v>1427</v>
      </c>
      <c r="CD1459" s="1" t="s">
        <v>1427</v>
      </c>
      <c r="CE1459" s="1" t="s">
        <v>1427</v>
      </c>
      <c r="CF1459" s="1" t="s">
        <v>1427</v>
      </c>
      <c r="CG1459" s="1" t="s">
        <v>1427</v>
      </c>
      <c r="CH1459" s="1" t="s">
        <v>1427</v>
      </c>
      <c r="CI1459" s="2">
        <v>41411</v>
      </c>
      <c r="CJ1459" s="2">
        <v>39889</v>
      </c>
    </row>
    <row r="1460" spans="1:88" ht="60" x14ac:dyDescent="0.25">
      <c r="A1460" s="12">
        <v>608</v>
      </c>
      <c r="B1460" s="12" t="s">
        <v>789</v>
      </c>
      <c r="C1460" s="12"/>
      <c r="D1460" s="12"/>
      <c r="E1460" s="12"/>
      <c r="G1460" s="19">
        <v>608.70000000000005</v>
      </c>
      <c r="H1460" s="12" t="s">
        <v>1435</v>
      </c>
      <c r="I1460" s="1" t="s">
        <v>1434</v>
      </c>
      <c r="J1460" s="12" t="s">
        <v>995</v>
      </c>
      <c r="K1460" s="12" t="s">
        <v>354</v>
      </c>
      <c r="L1460" s="12" t="s">
        <v>16</v>
      </c>
      <c r="M1460" s="12" t="s">
        <v>1040</v>
      </c>
      <c r="N1460" s="16">
        <v>37687</v>
      </c>
      <c r="O1460" s="12"/>
      <c r="P1460" s="12">
        <v>367440</v>
      </c>
      <c r="Q1460" s="12">
        <v>559585</v>
      </c>
      <c r="R1460" s="12">
        <v>86</v>
      </c>
      <c r="S1460" s="12" t="s">
        <v>1838</v>
      </c>
      <c r="T1460" s="12" t="s">
        <v>2515</v>
      </c>
      <c r="U1460" s="12">
        <v>20</v>
      </c>
      <c r="V1460" s="12" t="s">
        <v>1207</v>
      </c>
      <c r="W1460" s="12"/>
      <c r="X1460" s="12"/>
      <c r="Y1460" s="12"/>
      <c r="Z1460" s="12">
        <v>1</v>
      </c>
      <c r="AA1460" s="12">
        <v>0</v>
      </c>
      <c r="AB1460" s="12">
        <v>0</v>
      </c>
      <c r="AC1460" s="12">
        <v>0</v>
      </c>
      <c r="AD1460" s="12">
        <v>0</v>
      </c>
      <c r="AE1460" s="12">
        <v>0</v>
      </c>
      <c r="AF1460" s="12">
        <v>0</v>
      </c>
      <c r="AG1460" s="12">
        <v>0</v>
      </c>
      <c r="AH1460" s="12">
        <v>0</v>
      </c>
      <c r="AI1460" s="12">
        <v>1</v>
      </c>
      <c r="AJ1460" s="12">
        <v>0</v>
      </c>
      <c r="AK1460" s="12">
        <v>0</v>
      </c>
      <c r="AL1460" s="12">
        <v>0</v>
      </c>
      <c r="AM1460" s="12">
        <v>0</v>
      </c>
      <c r="AN1460" s="12">
        <v>0</v>
      </c>
      <c r="AO1460" s="12">
        <v>0</v>
      </c>
      <c r="AP1460" s="12">
        <v>0</v>
      </c>
      <c r="AQ1460" s="12" t="s">
        <v>1074</v>
      </c>
      <c r="AR1460" s="12">
        <v>0</v>
      </c>
      <c r="AS1460" s="12"/>
      <c r="AT1460" s="12" t="s">
        <v>1067</v>
      </c>
      <c r="AU1460" s="12" t="s">
        <v>1162</v>
      </c>
      <c r="AV1460" s="1" t="s">
        <v>1178</v>
      </c>
      <c r="AW1460" s="12">
        <v>52</v>
      </c>
      <c r="AX1460" s="1">
        <v>0</v>
      </c>
      <c r="AY1460" s="12"/>
      <c r="AZ1460" s="1" t="s">
        <v>1065</v>
      </c>
      <c r="BB1460" s="1" t="s">
        <v>1431</v>
      </c>
      <c r="BD1460" s="1" t="s">
        <v>2509</v>
      </c>
      <c r="BE1460" s="1" t="s">
        <v>1036</v>
      </c>
      <c r="BF1460" s="3">
        <v>12</v>
      </c>
      <c r="BG1460" s="1" t="s">
        <v>1849</v>
      </c>
      <c r="BH1460" s="1" t="s">
        <v>1135</v>
      </c>
      <c r="BI1460" s="1" t="s">
        <v>1173</v>
      </c>
      <c r="BJ1460" s="1" t="s">
        <v>1429</v>
      </c>
      <c r="BK1460" s="1" t="s">
        <v>1428</v>
      </c>
      <c r="BL1460" s="1" t="s">
        <v>1108</v>
      </c>
      <c r="BM1460" s="1" t="s">
        <v>1107</v>
      </c>
      <c r="BN1460" s="1">
        <v>1</v>
      </c>
      <c r="BS1460" s="1" t="s">
        <v>1427</v>
      </c>
      <c r="BW1460" s="1" t="s">
        <v>1427</v>
      </c>
      <c r="BX1460" s="1" t="s">
        <v>1427</v>
      </c>
      <c r="BY1460" s="1" t="s">
        <v>1427</v>
      </c>
      <c r="BZ1460" s="1" t="s">
        <v>1427</v>
      </c>
      <c r="CA1460" s="1" t="s">
        <v>1427</v>
      </c>
      <c r="CB1460" s="1" t="s">
        <v>1427</v>
      </c>
      <c r="CC1460" s="1" t="s">
        <v>1427</v>
      </c>
      <c r="CD1460" s="1" t="s">
        <v>1427</v>
      </c>
      <c r="CE1460" s="1" t="s">
        <v>1427</v>
      </c>
      <c r="CF1460" s="1" t="s">
        <v>1427</v>
      </c>
      <c r="CG1460" s="1" t="s">
        <v>1427</v>
      </c>
      <c r="CH1460" s="1" t="s">
        <v>1427</v>
      </c>
      <c r="CI1460" s="2">
        <v>41411</v>
      </c>
      <c r="CJ1460" s="2">
        <v>39889</v>
      </c>
    </row>
    <row r="1461" spans="1:88" s="20" customFormat="1" ht="60" x14ac:dyDescent="0.25">
      <c r="A1461" s="1">
        <v>608</v>
      </c>
      <c r="B1461" s="1" t="s">
        <v>789</v>
      </c>
      <c r="C1461" s="1"/>
      <c r="D1461" s="1"/>
      <c r="E1461" s="1"/>
      <c r="F1461" s="1"/>
      <c r="G1461" s="5">
        <v>608.1</v>
      </c>
      <c r="H1461" s="1" t="s">
        <v>2533</v>
      </c>
      <c r="I1461" s="1" t="s">
        <v>1434</v>
      </c>
      <c r="J1461" s="1" t="s">
        <v>995</v>
      </c>
      <c r="K1461" s="1" t="s">
        <v>354</v>
      </c>
      <c r="L1461" s="1" t="s">
        <v>21</v>
      </c>
      <c r="M1461" s="1" t="s">
        <v>1040</v>
      </c>
      <c r="N1461" s="2">
        <v>39022</v>
      </c>
      <c r="O1461" s="1"/>
      <c r="P1461" s="1">
        <v>367415</v>
      </c>
      <c r="Q1461" s="1">
        <v>559535</v>
      </c>
      <c r="R1461" s="1">
        <v>86</v>
      </c>
      <c r="S1461" s="1" t="s">
        <v>1838</v>
      </c>
      <c r="T1461" s="1" t="s">
        <v>2532</v>
      </c>
      <c r="U1461" s="1">
        <v>10</v>
      </c>
      <c r="V1461" s="1" t="s">
        <v>1207</v>
      </c>
      <c r="W1461" s="1">
        <v>148</v>
      </c>
      <c r="X1461" s="1">
        <v>1</v>
      </c>
      <c r="Y1461" s="1" t="s">
        <v>2523</v>
      </c>
      <c r="Z1461" s="1">
        <v>1</v>
      </c>
      <c r="AA1461" s="1">
        <v>0</v>
      </c>
      <c r="AB1461" s="1">
        <v>1</v>
      </c>
      <c r="AC1461" s="1">
        <v>0</v>
      </c>
      <c r="AD1461" s="1">
        <v>0</v>
      </c>
      <c r="AE1461" s="1">
        <v>0</v>
      </c>
      <c r="AF1461" s="1">
        <v>0</v>
      </c>
      <c r="AG1461" s="1">
        <v>0</v>
      </c>
      <c r="AH1461" s="1">
        <v>0</v>
      </c>
      <c r="AI1461" s="1">
        <v>1</v>
      </c>
      <c r="AJ1461" s="1">
        <v>0</v>
      </c>
      <c r="AK1461" s="1">
        <v>0</v>
      </c>
      <c r="AL1461" s="1">
        <v>0</v>
      </c>
      <c r="AM1461" s="1">
        <v>0</v>
      </c>
      <c r="AN1461" s="1">
        <v>0</v>
      </c>
      <c r="AO1461" s="1">
        <v>0</v>
      </c>
      <c r="AP1461" s="1">
        <v>0</v>
      </c>
      <c r="AQ1461" s="1" t="s">
        <v>1718</v>
      </c>
      <c r="AR1461" s="1">
        <v>0</v>
      </c>
      <c r="AS1461" s="1"/>
      <c r="AT1461" s="1" t="s">
        <v>1067</v>
      </c>
      <c r="AU1461" s="1" t="s">
        <v>1162</v>
      </c>
      <c r="AV1461" s="1" t="s">
        <v>1178</v>
      </c>
      <c r="AW1461" s="1">
        <v>52</v>
      </c>
      <c r="AX1461" s="1">
        <v>52</v>
      </c>
      <c r="AY1461" s="1"/>
      <c r="AZ1461" s="1" t="s">
        <v>1065</v>
      </c>
      <c r="BA1461" s="1"/>
      <c r="BB1461" s="1" t="s">
        <v>2531</v>
      </c>
      <c r="BC1461" s="1"/>
      <c r="BD1461" s="1" t="s">
        <v>2509</v>
      </c>
      <c r="BE1461" s="1" t="s">
        <v>1036</v>
      </c>
      <c r="BF1461" s="3">
        <v>12</v>
      </c>
      <c r="BG1461" s="1" t="s">
        <v>1849</v>
      </c>
      <c r="BH1461" s="1" t="s">
        <v>1135</v>
      </c>
      <c r="BI1461" s="1" t="s">
        <v>1225</v>
      </c>
      <c r="BJ1461" s="1" t="s">
        <v>1429</v>
      </c>
      <c r="BK1461" s="1" t="s">
        <v>1428</v>
      </c>
      <c r="BL1461" s="1" t="s">
        <v>1108</v>
      </c>
      <c r="BM1461" s="1" t="s">
        <v>1107</v>
      </c>
      <c r="BN1461" s="1">
        <v>1</v>
      </c>
      <c r="BO1461" s="1"/>
      <c r="BP1461" s="1"/>
      <c r="BQ1461" s="1"/>
      <c r="BR1461" s="1"/>
      <c r="BS1461" s="1" t="s">
        <v>1106</v>
      </c>
      <c r="BT1461" s="1"/>
      <c r="BU1461" s="1" t="s">
        <v>1170</v>
      </c>
      <c r="BV1461" s="1"/>
      <c r="BW1461" s="1" t="s">
        <v>1170</v>
      </c>
      <c r="BX1461" s="1" t="s">
        <v>1106</v>
      </c>
      <c r="BY1461" s="1" t="s">
        <v>1106</v>
      </c>
      <c r="BZ1461" s="1" t="s">
        <v>1106</v>
      </c>
      <c r="CA1461" s="1" t="s">
        <v>1106</v>
      </c>
      <c r="CB1461" s="1" t="s">
        <v>1106</v>
      </c>
      <c r="CC1461" s="1" t="s">
        <v>1170</v>
      </c>
      <c r="CD1461" s="1" t="s">
        <v>1106</v>
      </c>
      <c r="CE1461" s="1" t="s">
        <v>1106</v>
      </c>
      <c r="CF1461" s="1" t="s">
        <v>1106</v>
      </c>
      <c r="CG1461" s="1" t="s">
        <v>1106</v>
      </c>
      <c r="CH1461" s="1" t="s">
        <v>1106</v>
      </c>
      <c r="CI1461" s="2">
        <v>41411</v>
      </c>
      <c r="CJ1461" s="2">
        <v>39889</v>
      </c>
    </row>
    <row r="1462" spans="1:88" s="20" customFormat="1" ht="60" x14ac:dyDescent="0.25">
      <c r="A1462" s="12">
        <v>608</v>
      </c>
      <c r="B1462" s="12" t="s">
        <v>789</v>
      </c>
      <c r="C1462" s="12"/>
      <c r="D1462" s="12"/>
      <c r="E1462" s="12"/>
      <c r="F1462" s="1"/>
      <c r="G1462" s="19">
        <v>608.91999999999996</v>
      </c>
      <c r="H1462" s="12" t="s">
        <v>2508</v>
      </c>
      <c r="I1462" s="1" t="s">
        <v>1434</v>
      </c>
      <c r="J1462" s="12" t="s">
        <v>995</v>
      </c>
      <c r="K1462" s="12" t="s">
        <v>354</v>
      </c>
      <c r="L1462" s="12" t="s">
        <v>16</v>
      </c>
      <c r="M1462" s="12" t="s">
        <v>1040</v>
      </c>
      <c r="N1462" s="16">
        <v>37687</v>
      </c>
      <c r="O1462" s="12"/>
      <c r="P1462" s="12">
        <v>367400</v>
      </c>
      <c r="Q1462" s="12">
        <v>559600</v>
      </c>
      <c r="R1462" s="12">
        <v>86</v>
      </c>
      <c r="S1462" s="12" t="s">
        <v>1838</v>
      </c>
      <c r="T1462" s="12" t="s">
        <v>2507</v>
      </c>
      <c r="U1462" s="12">
        <v>200</v>
      </c>
      <c r="V1462" s="12"/>
      <c r="W1462" s="12"/>
      <c r="X1462" s="12"/>
      <c r="Y1462" s="12"/>
      <c r="Z1462" s="12">
        <v>1</v>
      </c>
      <c r="AA1462" s="12">
        <v>0</v>
      </c>
      <c r="AB1462" s="12">
        <v>0</v>
      </c>
      <c r="AC1462" s="12">
        <v>0</v>
      </c>
      <c r="AD1462" s="12">
        <v>0</v>
      </c>
      <c r="AE1462" s="12">
        <v>0</v>
      </c>
      <c r="AF1462" s="12">
        <v>0</v>
      </c>
      <c r="AG1462" s="12">
        <v>0</v>
      </c>
      <c r="AH1462" s="12">
        <v>0</v>
      </c>
      <c r="AI1462" s="12">
        <v>1</v>
      </c>
      <c r="AJ1462" s="12">
        <v>0</v>
      </c>
      <c r="AK1462" s="12">
        <v>0</v>
      </c>
      <c r="AL1462" s="12">
        <v>0</v>
      </c>
      <c r="AM1462" s="12">
        <v>0</v>
      </c>
      <c r="AN1462" s="12">
        <v>0</v>
      </c>
      <c r="AO1462" s="12">
        <v>0</v>
      </c>
      <c r="AP1462" s="12">
        <v>0</v>
      </c>
      <c r="AQ1462" s="12" t="s">
        <v>1074</v>
      </c>
      <c r="AR1462" s="12">
        <v>0</v>
      </c>
      <c r="AS1462" s="12"/>
      <c r="AT1462" s="12" t="s">
        <v>1067</v>
      </c>
      <c r="AU1462" s="12" t="s">
        <v>1162</v>
      </c>
      <c r="AV1462" s="1" t="s">
        <v>1178</v>
      </c>
      <c r="AW1462" s="12">
        <v>52</v>
      </c>
      <c r="AX1462" s="1">
        <v>0</v>
      </c>
      <c r="AY1462" s="12"/>
      <c r="AZ1462" s="1"/>
      <c r="BA1462" s="1"/>
      <c r="BB1462" s="1"/>
      <c r="BC1462" s="1"/>
      <c r="BD1462" s="1"/>
      <c r="BE1462" s="1"/>
      <c r="BF1462" s="3"/>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2">
        <v>41411</v>
      </c>
      <c r="CJ1462" s="2">
        <v>39889</v>
      </c>
    </row>
    <row r="1463" spans="1:88" s="20" customFormat="1" ht="60" x14ac:dyDescent="0.25">
      <c r="A1463" s="1">
        <v>608</v>
      </c>
      <c r="B1463" s="1" t="s">
        <v>789</v>
      </c>
      <c r="C1463" s="1"/>
      <c r="D1463" s="1"/>
      <c r="E1463" s="1"/>
      <c r="F1463" s="1"/>
      <c r="G1463" s="5">
        <v>608.4</v>
      </c>
      <c r="H1463" s="1" t="s">
        <v>2525</v>
      </c>
      <c r="I1463" s="1" t="s">
        <v>1434</v>
      </c>
      <c r="J1463" s="1" t="s">
        <v>995</v>
      </c>
      <c r="K1463" s="1" t="s">
        <v>354</v>
      </c>
      <c r="L1463" s="1" t="s">
        <v>21</v>
      </c>
      <c r="M1463" s="1" t="s">
        <v>1040</v>
      </c>
      <c r="N1463" s="2">
        <v>37687</v>
      </c>
      <c r="O1463" s="1"/>
      <c r="P1463" s="1">
        <v>367350</v>
      </c>
      <c r="Q1463" s="1">
        <v>559720</v>
      </c>
      <c r="R1463" s="1">
        <v>86</v>
      </c>
      <c r="S1463" s="1" t="s">
        <v>1838</v>
      </c>
      <c r="T1463" s="1" t="s">
        <v>2524</v>
      </c>
      <c r="U1463" s="1">
        <v>5</v>
      </c>
      <c r="V1463" s="1" t="s">
        <v>1207</v>
      </c>
      <c r="W1463" s="1">
        <v>145</v>
      </c>
      <c r="X1463" s="1">
        <v>1</v>
      </c>
      <c r="Y1463" s="1" t="s">
        <v>2523</v>
      </c>
      <c r="Z1463" s="1">
        <v>1</v>
      </c>
      <c r="AA1463" s="1">
        <v>1</v>
      </c>
      <c r="AB1463" s="1">
        <v>0</v>
      </c>
      <c r="AC1463" s="1">
        <v>0</v>
      </c>
      <c r="AD1463" s="1">
        <v>0</v>
      </c>
      <c r="AE1463" s="1">
        <v>0</v>
      </c>
      <c r="AF1463" s="1">
        <v>0</v>
      </c>
      <c r="AG1463" s="1">
        <v>0</v>
      </c>
      <c r="AH1463" s="1">
        <v>0</v>
      </c>
      <c r="AI1463" s="1">
        <v>1</v>
      </c>
      <c r="AJ1463" s="1">
        <v>0</v>
      </c>
      <c r="AK1463" s="1">
        <v>0</v>
      </c>
      <c r="AL1463" s="1">
        <v>0</v>
      </c>
      <c r="AM1463" s="1">
        <v>0</v>
      </c>
      <c r="AN1463" s="1">
        <v>0</v>
      </c>
      <c r="AO1463" s="1">
        <v>0</v>
      </c>
      <c r="AP1463" s="1">
        <v>0</v>
      </c>
      <c r="AQ1463" s="1" t="s">
        <v>1465</v>
      </c>
      <c r="AR1463" s="1">
        <v>0</v>
      </c>
      <c r="AS1463" s="1"/>
      <c r="AT1463" s="1" t="s">
        <v>1067</v>
      </c>
      <c r="AU1463" s="1" t="s">
        <v>1162</v>
      </c>
      <c r="AV1463" s="1" t="s">
        <v>1178</v>
      </c>
      <c r="AW1463" s="1">
        <v>52</v>
      </c>
      <c r="AX1463" s="1">
        <v>0</v>
      </c>
      <c r="AY1463" s="1"/>
      <c r="AZ1463" s="1"/>
      <c r="BA1463" s="1"/>
      <c r="BB1463" s="1"/>
      <c r="BC1463" s="1"/>
      <c r="BD1463" s="1"/>
      <c r="BE1463" s="1"/>
      <c r="BF1463" s="3"/>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2">
        <v>41411</v>
      </c>
      <c r="CJ1463" s="2">
        <v>39889</v>
      </c>
    </row>
    <row r="1464" spans="1:88" s="20" customFormat="1" ht="60" x14ac:dyDescent="0.25">
      <c r="A1464" s="1">
        <v>608</v>
      </c>
      <c r="B1464" s="1" t="s">
        <v>789</v>
      </c>
      <c r="C1464" s="1"/>
      <c r="D1464" s="1"/>
      <c r="E1464" s="1"/>
      <c r="F1464" s="1"/>
      <c r="G1464" s="5">
        <v>608.6</v>
      </c>
      <c r="H1464" s="1" t="s">
        <v>2519</v>
      </c>
      <c r="I1464" s="1" t="s">
        <v>1434</v>
      </c>
      <c r="J1464" s="1" t="s">
        <v>995</v>
      </c>
      <c r="K1464" s="1" t="s">
        <v>354</v>
      </c>
      <c r="L1464" s="1" t="s">
        <v>16</v>
      </c>
      <c r="M1464" s="1" t="s">
        <v>1040</v>
      </c>
      <c r="N1464" s="2">
        <v>37687</v>
      </c>
      <c r="O1464" s="1" t="s">
        <v>2518</v>
      </c>
      <c r="P1464" s="1">
        <v>367335</v>
      </c>
      <c r="Q1464" s="1">
        <v>558993</v>
      </c>
      <c r="R1464" s="1">
        <v>86</v>
      </c>
      <c r="S1464" s="1" t="s">
        <v>1838</v>
      </c>
      <c r="T1464" s="1" t="s">
        <v>2517</v>
      </c>
      <c r="U1464" s="1">
        <v>10</v>
      </c>
      <c r="V1464" s="1" t="s">
        <v>1529</v>
      </c>
      <c r="W1464" s="1">
        <v>165</v>
      </c>
      <c r="X1464" s="1">
        <v>10</v>
      </c>
      <c r="Y1464" s="1" t="s">
        <v>1256</v>
      </c>
      <c r="Z1464" s="1">
        <v>1</v>
      </c>
      <c r="AA1464" s="1">
        <v>1</v>
      </c>
      <c r="AB1464" s="1">
        <v>0</v>
      </c>
      <c r="AC1464" s="1">
        <v>0</v>
      </c>
      <c r="AD1464" s="1">
        <v>0</v>
      </c>
      <c r="AE1464" s="1">
        <v>0</v>
      </c>
      <c r="AF1464" s="1">
        <v>0</v>
      </c>
      <c r="AG1464" s="1">
        <v>0</v>
      </c>
      <c r="AH1464" s="1">
        <v>0</v>
      </c>
      <c r="AI1464" s="1">
        <v>1</v>
      </c>
      <c r="AJ1464" s="1">
        <v>0</v>
      </c>
      <c r="AK1464" s="1">
        <v>0</v>
      </c>
      <c r="AL1464" s="1">
        <v>0</v>
      </c>
      <c r="AM1464" s="1">
        <v>0</v>
      </c>
      <c r="AN1464" s="1">
        <v>0</v>
      </c>
      <c r="AO1464" s="1">
        <v>0</v>
      </c>
      <c r="AP1464" s="1">
        <v>0</v>
      </c>
      <c r="AQ1464" s="1" t="s">
        <v>1465</v>
      </c>
      <c r="AR1464" s="1">
        <v>0</v>
      </c>
      <c r="AS1464" s="1"/>
      <c r="AT1464" s="1" t="s">
        <v>1067</v>
      </c>
      <c r="AU1464" s="1" t="s">
        <v>1162</v>
      </c>
      <c r="AV1464" s="1" t="s">
        <v>1178</v>
      </c>
      <c r="AW1464" s="1">
        <v>52</v>
      </c>
      <c r="AX1464" s="1">
        <v>0</v>
      </c>
      <c r="AY1464" s="1"/>
      <c r="AZ1464" s="1" t="s">
        <v>1065</v>
      </c>
      <c r="BA1464" s="1"/>
      <c r="BB1464" s="1" t="s">
        <v>2516</v>
      </c>
      <c r="BC1464" s="1"/>
      <c r="BD1464" s="1" t="s">
        <v>2509</v>
      </c>
      <c r="BE1464" s="1" t="s">
        <v>1452</v>
      </c>
      <c r="BF1464" s="3">
        <v>4</v>
      </c>
      <c r="BG1464" s="1" t="s">
        <v>1849</v>
      </c>
      <c r="BH1464" s="1" t="s">
        <v>1135</v>
      </c>
      <c r="BI1464" s="1" t="s">
        <v>1173</v>
      </c>
      <c r="BJ1464" s="1" t="s">
        <v>1172</v>
      </c>
      <c r="BK1464" s="1" t="s">
        <v>1428</v>
      </c>
      <c r="BL1464" s="1" t="s">
        <v>1108</v>
      </c>
      <c r="BM1464" s="1" t="s">
        <v>1107</v>
      </c>
      <c r="BN1464" s="1">
        <v>1</v>
      </c>
      <c r="BO1464" s="1"/>
      <c r="BP1464" s="1"/>
      <c r="BQ1464" s="1"/>
      <c r="BR1464" s="1"/>
      <c r="BS1464" s="1"/>
      <c r="BT1464" s="1" t="s">
        <v>1106</v>
      </c>
      <c r="BU1464" s="1"/>
      <c r="BV1464" s="1"/>
      <c r="BW1464" s="1" t="s">
        <v>1106</v>
      </c>
      <c r="BX1464" s="1" t="s">
        <v>1383</v>
      </c>
      <c r="BY1464" s="1" t="s">
        <v>1383</v>
      </c>
      <c r="BZ1464" s="1" t="s">
        <v>1106</v>
      </c>
      <c r="CA1464" s="1" t="s">
        <v>1383</v>
      </c>
      <c r="CB1464" s="1" t="s">
        <v>1383</v>
      </c>
      <c r="CC1464" s="1" t="s">
        <v>1106</v>
      </c>
      <c r="CD1464" s="1" t="s">
        <v>1383</v>
      </c>
      <c r="CE1464" s="1" t="s">
        <v>1383</v>
      </c>
      <c r="CF1464" s="1" t="s">
        <v>1383</v>
      </c>
      <c r="CG1464" s="1" t="s">
        <v>1383</v>
      </c>
      <c r="CH1464" s="1" t="s">
        <v>1383</v>
      </c>
      <c r="CI1464" s="2">
        <v>41411</v>
      </c>
      <c r="CJ1464" s="2">
        <v>39889</v>
      </c>
    </row>
    <row r="1465" spans="1:88" ht="30" x14ac:dyDescent="0.25">
      <c r="A1465" s="1">
        <v>609</v>
      </c>
      <c r="B1465" s="1" t="s">
        <v>790</v>
      </c>
      <c r="G1465" s="5">
        <v>609.1</v>
      </c>
      <c r="H1465" s="1" t="s">
        <v>1314</v>
      </c>
      <c r="I1465" s="1" t="s">
        <v>16</v>
      </c>
      <c r="J1465" s="1" t="s">
        <v>995</v>
      </c>
      <c r="K1465" s="1" t="s">
        <v>117</v>
      </c>
      <c r="L1465" s="1" t="s">
        <v>16</v>
      </c>
      <c r="M1465" s="1" t="s">
        <v>1413</v>
      </c>
      <c r="N1465" s="2">
        <v>37687</v>
      </c>
      <c r="P1465" s="1">
        <v>427533</v>
      </c>
      <c r="Q1465" s="1">
        <v>543963</v>
      </c>
      <c r="R1465" s="1">
        <v>88</v>
      </c>
      <c r="S1465" s="1" t="s">
        <v>1163</v>
      </c>
      <c r="T1465" s="1" t="s">
        <v>2506</v>
      </c>
      <c r="U1465" s="1">
        <v>10</v>
      </c>
      <c r="V1465" s="1" t="s">
        <v>1207</v>
      </c>
      <c r="W1465" s="1">
        <v>0</v>
      </c>
      <c r="X1465" s="1">
        <v>20</v>
      </c>
      <c r="Z1465" s="1">
        <v>1</v>
      </c>
      <c r="AA1465" s="1">
        <v>1</v>
      </c>
      <c r="AB1465" s="1">
        <v>0</v>
      </c>
      <c r="AC1465" s="1">
        <v>0</v>
      </c>
      <c r="AD1465" s="1">
        <v>0</v>
      </c>
      <c r="AE1465" s="1">
        <v>0</v>
      </c>
      <c r="AF1465" s="1">
        <v>0</v>
      </c>
      <c r="AG1465" s="1">
        <v>0</v>
      </c>
      <c r="AH1465" s="1">
        <v>0</v>
      </c>
      <c r="AI1465" s="1">
        <v>1</v>
      </c>
      <c r="AJ1465" s="1">
        <v>0</v>
      </c>
      <c r="AK1465" s="1">
        <v>0</v>
      </c>
      <c r="AL1465" s="1">
        <v>0</v>
      </c>
      <c r="AM1465" s="1">
        <v>0</v>
      </c>
      <c r="AN1465" s="1">
        <v>0</v>
      </c>
      <c r="AO1465" s="1">
        <v>0</v>
      </c>
      <c r="AP1465" s="1">
        <v>0</v>
      </c>
      <c r="AQ1465" s="1" t="s">
        <v>1465</v>
      </c>
      <c r="AR1465" s="1">
        <v>0</v>
      </c>
      <c r="AT1465" s="1" t="s">
        <v>16</v>
      </c>
      <c r="AU1465" s="1" t="s">
        <v>1162</v>
      </c>
      <c r="AV1465" s="1" t="s">
        <v>1332</v>
      </c>
      <c r="AW1465" s="1">
        <v>2</v>
      </c>
      <c r="AX1465" s="1">
        <v>2</v>
      </c>
      <c r="AZ1465" s="1" t="s">
        <v>1065</v>
      </c>
      <c r="BB1465" s="1" t="s">
        <v>1543</v>
      </c>
      <c r="BD1465" s="1" t="s">
        <v>1892</v>
      </c>
      <c r="BE1465" s="1" t="s">
        <v>1332</v>
      </c>
      <c r="BF1465" s="3">
        <v>2</v>
      </c>
      <c r="BG1465" s="1" t="s">
        <v>1174</v>
      </c>
      <c r="BH1465" s="1" t="s">
        <v>1135</v>
      </c>
      <c r="BI1465" s="1" t="s">
        <v>1173</v>
      </c>
      <c r="BJ1465" s="1" t="s">
        <v>1172</v>
      </c>
      <c r="BK1465" s="1" t="s">
        <v>1267</v>
      </c>
      <c r="BL1465" s="1" t="s">
        <v>1108</v>
      </c>
      <c r="BM1465" s="1" t="s">
        <v>1107</v>
      </c>
      <c r="BN1465" s="1">
        <v>1</v>
      </c>
      <c r="BT1465" s="1" t="s">
        <v>1106</v>
      </c>
      <c r="BW1465" s="1" t="s">
        <v>1106</v>
      </c>
      <c r="BX1465" s="1" t="s">
        <v>1383</v>
      </c>
      <c r="BY1465" s="1" t="s">
        <v>1383</v>
      </c>
      <c r="BZ1465" s="1" t="s">
        <v>1106</v>
      </c>
      <c r="CA1465" s="1" t="s">
        <v>1383</v>
      </c>
      <c r="CB1465" s="1" t="s">
        <v>1383</v>
      </c>
      <c r="CC1465" s="1" t="s">
        <v>1106</v>
      </c>
      <c r="CD1465" s="1" t="s">
        <v>1383</v>
      </c>
      <c r="CE1465" s="1" t="s">
        <v>1383</v>
      </c>
      <c r="CF1465" s="1" t="s">
        <v>1383</v>
      </c>
      <c r="CG1465" s="1" t="s">
        <v>1383</v>
      </c>
      <c r="CH1465" s="1" t="s">
        <v>1383</v>
      </c>
      <c r="CI1465" s="2">
        <v>41411</v>
      </c>
      <c r="CJ1465" s="2">
        <v>41411</v>
      </c>
    </row>
    <row r="1466" spans="1:88" ht="60" x14ac:dyDescent="0.25">
      <c r="A1466" s="1">
        <v>610</v>
      </c>
      <c r="B1466" s="1" t="s">
        <v>791</v>
      </c>
      <c r="G1466" s="5">
        <v>610.29999999999995</v>
      </c>
      <c r="H1466" s="1" t="s">
        <v>1098</v>
      </c>
      <c r="I1466" s="1" t="s">
        <v>1071</v>
      </c>
      <c r="J1466" s="1" t="s">
        <v>980</v>
      </c>
      <c r="K1466" s="1" t="s">
        <v>155</v>
      </c>
      <c r="L1466" s="1" t="s">
        <v>21</v>
      </c>
      <c r="M1466" s="1" t="s">
        <v>1040</v>
      </c>
      <c r="N1466" s="2">
        <v>37687</v>
      </c>
      <c r="P1466" s="1">
        <v>346575</v>
      </c>
      <c r="Q1466" s="1">
        <v>705980</v>
      </c>
      <c r="R1466" s="1">
        <v>59</v>
      </c>
      <c r="S1466" s="1" t="s">
        <v>1185</v>
      </c>
      <c r="T1466" s="1" t="s">
        <v>2501</v>
      </c>
      <c r="U1466" s="1">
        <v>5</v>
      </c>
      <c r="V1466" s="1" t="s">
        <v>1529</v>
      </c>
      <c r="W1466" s="1">
        <v>130</v>
      </c>
      <c r="X1466" s="1">
        <v>5</v>
      </c>
      <c r="Y1466" s="1" t="s">
        <v>1256</v>
      </c>
      <c r="Z1466" s="1">
        <v>1</v>
      </c>
      <c r="AA1466" s="1">
        <v>0</v>
      </c>
      <c r="AB1466" s="1">
        <v>0</v>
      </c>
      <c r="AC1466" s="1">
        <v>0</v>
      </c>
      <c r="AD1466" s="1">
        <v>0</v>
      </c>
      <c r="AE1466" s="1">
        <v>0</v>
      </c>
      <c r="AF1466" s="1">
        <v>0</v>
      </c>
      <c r="AG1466" s="1">
        <v>1</v>
      </c>
      <c r="AH1466" s="1">
        <v>0</v>
      </c>
      <c r="AI1466" s="1">
        <v>1</v>
      </c>
      <c r="AJ1466" s="1">
        <v>0</v>
      </c>
      <c r="AK1466" s="1">
        <v>0</v>
      </c>
      <c r="AL1466" s="1">
        <v>0</v>
      </c>
      <c r="AM1466" s="1">
        <v>0</v>
      </c>
      <c r="AN1466" s="1">
        <v>0</v>
      </c>
      <c r="AO1466" s="1">
        <v>0</v>
      </c>
      <c r="AP1466" s="1">
        <v>0</v>
      </c>
      <c r="AQ1466" s="1" t="s">
        <v>1079</v>
      </c>
      <c r="AR1466" s="1">
        <v>0</v>
      </c>
      <c r="AT1466" s="1" t="s">
        <v>1067</v>
      </c>
      <c r="AU1466" s="1" t="s">
        <v>1162</v>
      </c>
      <c r="AV1466" s="1" t="s">
        <v>1178</v>
      </c>
      <c r="AW1466" s="1">
        <v>52</v>
      </c>
      <c r="AX1466" s="1">
        <v>0</v>
      </c>
      <c r="AZ1466" s="1" t="s">
        <v>1065</v>
      </c>
      <c r="BB1466" s="1" t="s">
        <v>2500</v>
      </c>
      <c r="BD1466" s="1" t="s">
        <v>791</v>
      </c>
      <c r="BE1466" s="1" t="s">
        <v>1036</v>
      </c>
      <c r="BF1466" s="3">
        <v>12</v>
      </c>
      <c r="BG1466" s="1" t="s">
        <v>2491</v>
      </c>
      <c r="BH1466" s="1" t="s">
        <v>980</v>
      </c>
      <c r="BI1466" s="1" t="s">
        <v>1173</v>
      </c>
      <c r="BJ1466" s="1" t="s">
        <v>1429</v>
      </c>
      <c r="BK1466" s="1" t="s">
        <v>1428</v>
      </c>
      <c r="BL1466" s="1" t="s">
        <v>1108</v>
      </c>
      <c r="BM1466" s="1" t="s">
        <v>1107</v>
      </c>
      <c r="BN1466" s="1">
        <v>1</v>
      </c>
      <c r="BS1466" s="1" t="s">
        <v>1106</v>
      </c>
      <c r="BU1466" s="1" t="s">
        <v>1170</v>
      </c>
      <c r="BW1466" s="1" t="s">
        <v>1170</v>
      </c>
      <c r="BX1466" s="1" t="s">
        <v>1106</v>
      </c>
      <c r="BY1466" s="1" t="s">
        <v>1106</v>
      </c>
      <c r="BZ1466" s="1" t="s">
        <v>1106</v>
      </c>
      <c r="CA1466" s="1" t="s">
        <v>1106</v>
      </c>
      <c r="CB1466" s="1" t="s">
        <v>1106</v>
      </c>
      <c r="CC1466" s="1" t="s">
        <v>1170</v>
      </c>
      <c r="CD1466" s="1" t="s">
        <v>1106</v>
      </c>
      <c r="CE1466" s="1" t="s">
        <v>1106</v>
      </c>
      <c r="CF1466" s="1" t="s">
        <v>1106</v>
      </c>
      <c r="CG1466" s="1" t="s">
        <v>1106</v>
      </c>
      <c r="CH1466" s="1" t="s">
        <v>1106</v>
      </c>
      <c r="CI1466" s="2">
        <v>41411</v>
      </c>
      <c r="CJ1466" s="2">
        <v>38718</v>
      </c>
    </row>
    <row r="1467" spans="1:88" ht="60" x14ac:dyDescent="0.25">
      <c r="A1467" s="12">
        <v>610</v>
      </c>
      <c r="B1467" s="12" t="s">
        <v>791</v>
      </c>
      <c r="C1467" s="12"/>
      <c r="D1467" s="12"/>
      <c r="E1467" s="12"/>
      <c r="G1467" s="19">
        <v>610.70000000000005</v>
      </c>
      <c r="H1467" s="12" t="s">
        <v>2124</v>
      </c>
      <c r="I1467" s="1" t="s">
        <v>1071</v>
      </c>
      <c r="J1467" s="12" t="s">
        <v>980</v>
      </c>
      <c r="K1467" s="12" t="s">
        <v>155</v>
      </c>
      <c r="L1467" s="12" t="s">
        <v>21</v>
      </c>
      <c r="M1467" s="12" t="s">
        <v>1040</v>
      </c>
      <c r="N1467" s="16">
        <v>37687</v>
      </c>
      <c r="O1467" s="12"/>
      <c r="P1467" s="12">
        <v>346555</v>
      </c>
      <c r="Q1467" s="12">
        <v>706040</v>
      </c>
      <c r="R1467" s="12">
        <v>59</v>
      </c>
      <c r="S1467" s="12" t="s">
        <v>1185</v>
      </c>
      <c r="T1467" s="12" t="s">
        <v>2492</v>
      </c>
      <c r="U1467" s="12">
        <v>20</v>
      </c>
      <c r="V1467" s="12" t="s">
        <v>1207</v>
      </c>
      <c r="W1467" s="12"/>
      <c r="X1467" s="12"/>
      <c r="Y1467" s="12"/>
      <c r="Z1467" s="12">
        <v>1</v>
      </c>
      <c r="AA1467" s="12">
        <v>0</v>
      </c>
      <c r="AB1467" s="12">
        <v>0</v>
      </c>
      <c r="AC1467" s="12">
        <v>0</v>
      </c>
      <c r="AD1467" s="12">
        <v>0</v>
      </c>
      <c r="AE1467" s="12">
        <v>0</v>
      </c>
      <c r="AF1467" s="12">
        <v>0</v>
      </c>
      <c r="AG1467" s="12">
        <v>0</v>
      </c>
      <c r="AH1467" s="12">
        <v>0</v>
      </c>
      <c r="AI1467" s="12">
        <v>1</v>
      </c>
      <c r="AJ1467" s="12">
        <v>0</v>
      </c>
      <c r="AK1467" s="12">
        <v>0</v>
      </c>
      <c r="AL1467" s="12">
        <v>0</v>
      </c>
      <c r="AM1467" s="12">
        <v>0</v>
      </c>
      <c r="AN1467" s="12">
        <v>0</v>
      </c>
      <c r="AO1467" s="12">
        <v>0</v>
      </c>
      <c r="AP1467" s="12">
        <v>0</v>
      </c>
      <c r="AQ1467" s="12" t="s">
        <v>1074</v>
      </c>
      <c r="AR1467" s="12">
        <v>0</v>
      </c>
      <c r="AS1467" s="12"/>
      <c r="AT1467" s="12" t="s">
        <v>1067</v>
      </c>
      <c r="AU1467" s="12" t="s">
        <v>1162</v>
      </c>
      <c r="AV1467" s="1" t="s">
        <v>1178</v>
      </c>
      <c r="AW1467" s="12">
        <v>52</v>
      </c>
      <c r="AX1467" s="1">
        <v>0</v>
      </c>
      <c r="AY1467" s="12"/>
      <c r="AZ1467" s="1" t="s">
        <v>1065</v>
      </c>
      <c r="BB1467" s="1" t="s">
        <v>2122</v>
      </c>
      <c r="BD1467" s="1" t="s">
        <v>791</v>
      </c>
      <c r="BE1467" s="1" t="s">
        <v>1036</v>
      </c>
      <c r="BF1467" s="3">
        <v>12</v>
      </c>
      <c r="BG1467" s="1" t="s">
        <v>2491</v>
      </c>
      <c r="BH1467" s="1" t="s">
        <v>980</v>
      </c>
      <c r="BI1467" s="1" t="s">
        <v>1173</v>
      </c>
      <c r="BJ1467" s="1" t="s">
        <v>1429</v>
      </c>
      <c r="BK1467" s="1" t="s">
        <v>1428</v>
      </c>
      <c r="BL1467" s="1" t="s">
        <v>1108</v>
      </c>
      <c r="BM1467" s="1" t="s">
        <v>1107</v>
      </c>
      <c r="BN1467" s="1">
        <v>1</v>
      </c>
      <c r="BS1467" s="1" t="s">
        <v>1427</v>
      </c>
      <c r="BW1467" s="1" t="s">
        <v>1427</v>
      </c>
      <c r="BX1467" s="1" t="s">
        <v>1427</v>
      </c>
      <c r="BY1467" s="1" t="s">
        <v>1427</v>
      </c>
      <c r="BZ1467" s="1" t="s">
        <v>1427</v>
      </c>
      <c r="CA1467" s="1" t="s">
        <v>1427</v>
      </c>
      <c r="CB1467" s="1" t="s">
        <v>1427</v>
      </c>
      <c r="CC1467" s="1" t="s">
        <v>1427</v>
      </c>
      <c r="CD1467" s="1" t="s">
        <v>1427</v>
      </c>
      <c r="CE1467" s="1" t="s">
        <v>1427</v>
      </c>
      <c r="CF1467" s="1" t="s">
        <v>1427</v>
      </c>
      <c r="CG1467" s="1" t="s">
        <v>1427</v>
      </c>
      <c r="CH1467" s="1" t="s">
        <v>1427</v>
      </c>
      <c r="CI1467" s="2">
        <v>41411</v>
      </c>
      <c r="CJ1467" s="2">
        <v>39001</v>
      </c>
    </row>
    <row r="1468" spans="1:88" ht="60" x14ac:dyDescent="0.25">
      <c r="A1468" s="12">
        <v>610</v>
      </c>
      <c r="B1468" s="12" t="s">
        <v>791</v>
      </c>
      <c r="C1468" s="12"/>
      <c r="D1468" s="12"/>
      <c r="E1468" s="12"/>
      <c r="G1468" s="19">
        <v>610.6</v>
      </c>
      <c r="H1468" s="12" t="s">
        <v>2127</v>
      </c>
      <c r="I1468" s="1" t="s">
        <v>1071</v>
      </c>
      <c r="J1468" s="12" t="s">
        <v>980</v>
      </c>
      <c r="K1468" s="12" t="s">
        <v>155</v>
      </c>
      <c r="L1468" s="12" t="s">
        <v>21</v>
      </c>
      <c r="M1468" s="12" t="s">
        <v>1040</v>
      </c>
      <c r="N1468" s="16">
        <v>37687</v>
      </c>
      <c r="O1468" s="12"/>
      <c r="P1468" s="12">
        <v>346535</v>
      </c>
      <c r="Q1468" s="12">
        <v>706035</v>
      </c>
      <c r="R1468" s="12">
        <v>59</v>
      </c>
      <c r="S1468" s="12" t="s">
        <v>1185</v>
      </c>
      <c r="T1468" s="12" t="s">
        <v>2493</v>
      </c>
      <c r="U1468" s="12">
        <v>20</v>
      </c>
      <c r="V1468" s="12" t="s">
        <v>1207</v>
      </c>
      <c r="W1468" s="12"/>
      <c r="X1468" s="12"/>
      <c r="Y1468" s="12"/>
      <c r="Z1468" s="12">
        <v>1</v>
      </c>
      <c r="AA1468" s="12">
        <v>0</v>
      </c>
      <c r="AB1468" s="12">
        <v>0</v>
      </c>
      <c r="AC1468" s="12">
        <v>0</v>
      </c>
      <c r="AD1468" s="12">
        <v>0</v>
      </c>
      <c r="AE1468" s="12">
        <v>0</v>
      </c>
      <c r="AF1468" s="12">
        <v>0</v>
      </c>
      <c r="AG1468" s="12">
        <v>0</v>
      </c>
      <c r="AH1468" s="12">
        <v>0</v>
      </c>
      <c r="AI1468" s="12">
        <v>1</v>
      </c>
      <c r="AJ1468" s="12">
        <v>0</v>
      </c>
      <c r="AK1468" s="12">
        <v>0</v>
      </c>
      <c r="AL1468" s="12">
        <v>0</v>
      </c>
      <c r="AM1468" s="12">
        <v>0</v>
      </c>
      <c r="AN1468" s="12">
        <v>0</v>
      </c>
      <c r="AO1468" s="12">
        <v>0</v>
      </c>
      <c r="AP1468" s="12">
        <v>0</v>
      </c>
      <c r="AQ1468" s="12" t="s">
        <v>1074</v>
      </c>
      <c r="AR1468" s="12">
        <v>0</v>
      </c>
      <c r="AS1468" s="12"/>
      <c r="AT1468" s="12" t="s">
        <v>1067</v>
      </c>
      <c r="AU1468" s="12" t="s">
        <v>1162</v>
      </c>
      <c r="AV1468" s="1" t="s">
        <v>1178</v>
      </c>
      <c r="AW1468" s="12">
        <v>52</v>
      </c>
      <c r="AX1468" s="1">
        <v>0</v>
      </c>
      <c r="AY1468" s="12"/>
      <c r="AZ1468" s="1" t="s">
        <v>1065</v>
      </c>
      <c r="BB1468" s="1" t="s">
        <v>2125</v>
      </c>
      <c r="BD1468" s="1" t="s">
        <v>791</v>
      </c>
      <c r="BE1468" s="1" t="s">
        <v>1036</v>
      </c>
      <c r="BF1468" s="3">
        <v>12</v>
      </c>
      <c r="BG1468" s="1" t="s">
        <v>2491</v>
      </c>
      <c r="BH1468" s="1" t="s">
        <v>980</v>
      </c>
      <c r="BI1468" s="1" t="s">
        <v>1173</v>
      </c>
      <c r="BJ1468" s="1" t="s">
        <v>1429</v>
      </c>
      <c r="BK1468" s="1" t="s">
        <v>1428</v>
      </c>
      <c r="BL1468" s="1" t="s">
        <v>1108</v>
      </c>
      <c r="BM1468" s="1" t="s">
        <v>1107</v>
      </c>
      <c r="BN1468" s="1">
        <v>1</v>
      </c>
      <c r="BS1468" s="1" t="s">
        <v>1427</v>
      </c>
      <c r="BW1468" s="1" t="s">
        <v>1427</v>
      </c>
      <c r="BX1468" s="1" t="s">
        <v>1427</v>
      </c>
      <c r="BY1468" s="1" t="s">
        <v>1427</v>
      </c>
      <c r="BZ1468" s="1" t="s">
        <v>1427</v>
      </c>
      <c r="CA1468" s="1" t="s">
        <v>1427</v>
      </c>
      <c r="CB1468" s="1" t="s">
        <v>1427</v>
      </c>
      <c r="CC1468" s="1" t="s">
        <v>1427</v>
      </c>
      <c r="CD1468" s="1" t="s">
        <v>1427</v>
      </c>
      <c r="CE1468" s="1" t="s">
        <v>1427</v>
      </c>
      <c r="CF1468" s="1" t="s">
        <v>1427</v>
      </c>
      <c r="CG1468" s="1" t="s">
        <v>1427</v>
      </c>
      <c r="CH1468" s="1" t="s">
        <v>1427</v>
      </c>
      <c r="CI1468" s="2">
        <v>41411</v>
      </c>
      <c r="CJ1468" s="2">
        <v>39001</v>
      </c>
    </row>
    <row r="1469" spans="1:88" s="20" customFormat="1" ht="60" x14ac:dyDescent="0.25">
      <c r="A1469" s="12">
        <v>610</v>
      </c>
      <c r="B1469" s="12" t="s">
        <v>791</v>
      </c>
      <c r="C1469" s="12"/>
      <c r="D1469" s="12"/>
      <c r="E1469" s="12"/>
      <c r="F1469" s="1"/>
      <c r="G1469" s="19">
        <v>610.5</v>
      </c>
      <c r="H1469" s="12" t="s">
        <v>2496</v>
      </c>
      <c r="I1469" s="1" t="s">
        <v>1071</v>
      </c>
      <c r="J1469" s="12" t="s">
        <v>980</v>
      </c>
      <c r="K1469" s="12" t="s">
        <v>155</v>
      </c>
      <c r="L1469" s="12" t="s">
        <v>21</v>
      </c>
      <c r="M1469" s="12" t="s">
        <v>1040</v>
      </c>
      <c r="N1469" s="16">
        <v>37687</v>
      </c>
      <c r="O1469" s="12"/>
      <c r="P1469" s="12">
        <v>346515</v>
      </c>
      <c r="Q1469" s="12">
        <v>706085</v>
      </c>
      <c r="R1469" s="12">
        <v>59</v>
      </c>
      <c r="S1469" s="12" t="s">
        <v>1185</v>
      </c>
      <c r="T1469" s="12" t="s">
        <v>2495</v>
      </c>
      <c r="U1469" s="12">
        <v>20</v>
      </c>
      <c r="V1469" s="12" t="s">
        <v>1207</v>
      </c>
      <c r="W1469" s="12"/>
      <c r="X1469" s="12"/>
      <c r="Y1469" s="12"/>
      <c r="Z1469" s="12">
        <v>1</v>
      </c>
      <c r="AA1469" s="12">
        <v>0</v>
      </c>
      <c r="AB1469" s="12">
        <v>0</v>
      </c>
      <c r="AC1469" s="12">
        <v>0</v>
      </c>
      <c r="AD1469" s="12">
        <v>0</v>
      </c>
      <c r="AE1469" s="12">
        <v>0</v>
      </c>
      <c r="AF1469" s="12">
        <v>0</v>
      </c>
      <c r="AG1469" s="12">
        <v>0</v>
      </c>
      <c r="AH1469" s="12">
        <v>0</v>
      </c>
      <c r="AI1469" s="12">
        <v>1</v>
      </c>
      <c r="AJ1469" s="12">
        <v>0</v>
      </c>
      <c r="AK1469" s="12">
        <v>0</v>
      </c>
      <c r="AL1469" s="12">
        <v>0</v>
      </c>
      <c r="AM1469" s="12">
        <v>0</v>
      </c>
      <c r="AN1469" s="12">
        <v>0</v>
      </c>
      <c r="AO1469" s="12">
        <v>0</v>
      </c>
      <c r="AP1469" s="12">
        <v>0</v>
      </c>
      <c r="AQ1469" s="12" t="s">
        <v>1074</v>
      </c>
      <c r="AR1469" s="12">
        <v>0</v>
      </c>
      <c r="AS1469" s="12"/>
      <c r="AT1469" s="12" t="s">
        <v>1067</v>
      </c>
      <c r="AU1469" s="12" t="s">
        <v>1162</v>
      </c>
      <c r="AV1469" s="1" t="s">
        <v>1178</v>
      </c>
      <c r="AW1469" s="12">
        <v>52</v>
      </c>
      <c r="AX1469" s="1">
        <v>0</v>
      </c>
      <c r="AY1469" s="12"/>
      <c r="AZ1469" s="1" t="s">
        <v>1065</v>
      </c>
      <c r="BA1469" s="1"/>
      <c r="BB1469" s="1" t="s">
        <v>2494</v>
      </c>
      <c r="BC1469" s="1"/>
      <c r="BD1469" s="1" t="s">
        <v>791</v>
      </c>
      <c r="BE1469" s="1" t="s">
        <v>1036</v>
      </c>
      <c r="BF1469" s="3">
        <v>12</v>
      </c>
      <c r="BG1469" s="1" t="s">
        <v>2491</v>
      </c>
      <c r="BH1469" s="1" t="s">
        <v>980</v>
      </c>
      <c r="BI1469" s="1" t="s">
        <v>1173</v>
      </c>
      <c r="BJ1469" s="1" t="s">
        <v>1429</v>
      </c>
      <c r="BK1469" s="1" t="s">
        <v>1428</v>
      </c>
      <c r="BL1469" s="1" t="s">
        <v>1108</v>
      </c>
      <c r="BM1469" s="1" t="s">
        <v>1107</v>
      </c>
      <c r="BN1469" s="1">
        <v>1</v>
      </c>
      <c r="BO1469" s="1"/>
      <c r="BP1469" s="1"/>
      <c r="BQ1469" s="1"/>
      <c r="BR1469" s="1"/>
      <c r="BS1469" s="1" t="s">
        <v>1427</v>
      </c>
      <c r="BT1469" s="1"/>
      <c r="BU1469" s="1"/>
      <c r="BV1469" s="1"/>
      <c r="BW1469" s="1" t="s">
        <v>1427</v>
      </c>
      <c r="BX1469" s="1" t="s">
        <v>1427</v>
      </c>
      <c r="BY1469" s="1" t="s">
        <v>1427</v>
      </c>
      <c r="BZ1469" s="1" t="s">
        <v>1427</v>
      </c>
      <c r="CA1469" s="1" t="s">
        <v>1427</v>
      </c>
      <c r="CB1469" s="1" t="s">
        <v>1427</v>
      </c>
      <c r="CC1469" s="1" t="s">
        <v>1427</v>
      </c>
      <c r="CD1469" s="1" t="s">
        <v>1427</v>
      </c>
      <c r="CE1469" s="1" t="s">
        <v>1427</v>
      </c>
      <c r="CF1469" s="1" t="s">
        <v>1427</v>
      </c>
      <c r="CG1469" s="1" t="s">
        <v>1427</v>
      </c>
      <c r="CH1469" s="1" t="s">
        <v>1427</v>
      </c>
      <c r="CI1469" s="2">
        <v>41411</v>
      </c>
      <c r="CJ1469" s="2">
        <v>39001</v>
      </c>
    </row>
    <row r="1470" spans="1:88" s="20" customFormat="1" ht="60" x14ac:dyDescent="0.25">
      <c r="A1470" s="1">
        <v>610</v>
      </c>
      <c r="B1470" s="1" t="s">
        <v>791</v>
      </c>
      <c r="C1470" s="1"/>
      <c r="D1470" s="1"/>
      <c r="E1470" s="1"/>
      <c r="F1470" s="1"/>
      <c r="G1470" s="5">
        <v>610.20000000000005</v>
      </c>
      <c r="H1470" s="1" t="s">
        <v>2503</v>
      </c>
      <c r="I1470" s="1" t="s">
        <v>1071</v>
      </c>
      <c r="J1470" s="1" t="s">
        <v>980</v>
      </c>
      <c r="K1470" s="1" t="s">
        <v>155</v>
      </c>
      <c r="L1470" s="1" t="s">
        <v>21</v>
      </c>
      <c r="M1470" s="1" t="s">
        <v>1040</v>
      </c>
      <c r="N1470" s="2">
        <v>37687</v>
      </c>
      <c r="O1470" s="1"/>
      <c r="P1470" s="1">
        <v>346500</v>
      </c>
      <c r="Q1470" s="1">
        <v>706100</v>
      </c>
      <c r="R1470" s="1">
        <v>59</v>
      </c>
      <c r="S1470" s="1" t="s">
        <v>1185</v>
      </c>
      <c r="T1470" s="1" t="s">
        <v>2502</v>
      </c>
      <c r="U1470" s="1">
        <v>100</v>
      </c>
      <c r="V1470" s="1" t="s">
        <v>1529</v>
      </c>
      <c r="W1470" s="1">
        <v>130</v>
      </c>
      <c r="X1470" s="1">
        <v>5</v>
      </c>
      <c r="Y1470" s="1" t="s">
        <v>1256</v>
      </c>
      <c r="Z1470" s="1">
        <v>1</v>
      </c>
      <c r="AA1470" s="1">
        <v>0</v>
      </c>
      <c r="AB1470" s="1">
        <v>0</v>
      </c>
      <c r="AC1470" s="1">
        <v>0</v>
      </c>
      <c r="AD1470" s="1">
        <v>1</v>
      </c>
      <c r="AE1470" s="1">
        <v>0</v>
      </c>
      <c r="AF1470" s="1">
        <v>0</v>
      </c>
      <c r="AG1470" s="1">
        <v>0</v>
      </c>
      <c r="AH1470" s="1">
        <v>0</v>
      </c>
      <c r="AI1470" s="1">
        <v>1</v>
      </c>
      <c r="AJ1470" s="1">
        <v>0</v>
      </c>
      <c r="AK1470" s="1">
        <v>0</v>
      </c>
      <c r="AL1470" s="1">
        <v>0</v>
      </c>
      <c r="AM1470" s="1">
        <v>0</v>
      </c>
      <c r="AN1470" s="1">
        <v>0</v>
      </c>
      <c r="AO1470" s="1">
        <v>0</v>
      </c>
      <c r="AP1470" s="1">
        <v>0</v>
      </c>
      <c r="AQ1470" s="1" t="s">
        <v>1821</v>
      </c>
      <c r="AR1470" s="1">
        <v>0</v>
      </c>
      <c r="AS1470" s="1"/>
      <c r="AT1470" s="1" t="s">
        <v>1067</v>
      </c>
      <c r="AU1470" s="1" t="s">
        <v>1162</v>
      </c>
      <c r="AV1470" s="1" t="s">
        <v>1178</v>
      </c>
      <c r="AW1470" s="1">
        <v>52</v>
      </c>
      <c r="AX1470" s="1">
        <v>0</v>
      </c>
      <c r="AY1470" s="1"/>
      <c r="AZ1470" s="1"/>
      <c r="BA1470" s="1"/>
      <c r="BB1470" s="1"/>
      <c r="BC1470" s="1"/>
      <c r="BD1470" s="1"/>
      <c r="BE1470" s="1"/>
      <c r="BF1470" s="3"/>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2">
        <v>41411</v>
      </c>
      <c r="CJ1470" s="2"/>
    </row>
    <row r="1471" spans="1:88" s="20" customFormat="1" ht="60" x14ac:dyDescent="0.25">
      <c r="A1471" s="12">
        <v>610</v>
      </c>
      <c r="B1471" s="12" t="s">
        <v>791</v>
      </c>
      <c r="C1471" s="12"/>
      <c r="D1471" s="12"/>
      <c r="E1471" s="12"/>
      <c r="F1471" s="1"/>
      <c r="G1471" s="19">
        <v>610.4</v>
      </c>
      <c r="H1471" s="12" t="s">
        <v>2499</v>
      </c>
      <c r="I1471" s="1" t="s">
        <v>1071</v>
      </c>
      <c r="J1471" s="12" t="s">
        <v>980</v>
      </c>
      <c r="K1471" s="12" t="s">
        <v>155</v>
      </c>
      <c r="L1471" s="12" t="s">
        <v>21</v>
      </c>
      <c r="M1471" s="12" t="s">
        <v>1040</v>
      </c>
      <c r="N1471" s="16">
        <v>37687</v>
      </c>
      <c r="O1471" s="12"/>
      <c r="P1471" s="12">
        <v>346465</v>
      </c>
      <c r="Q1471" s="12">
        <v>706175</v>
      </c>
      <c r="R1471" s="12">
        <v>59</v>
      </c>
      <c r="S1471" s="12" t="s">
        <v>1185</v>
      </c>
      <c r="T1471" s="12" t="s">
        <v>2498</v>
      </c>
      <c r="U1471" s="12">
        <v>20</v>
      </c>
      <c r="V1471" s="12" t="s">
        <v>1207</v>
      </c>
      <c r="W1471" s="12"/>
      <c r="X1471" s="12"/>
      <c r="Y1471" s="12"/>
      <c r="Z1471" s="12">
        <v>1</v>
      </c>
      <c r="AA1471" s="12">
        <v>0</v>
      </c>
      <c r="AB1471" s="12">
        <v>0</v>
      </c>
      <c r="AC1471" s="12">
        <v>0</v>
      </c>
      <c r="AD1471" s="12">
        <v>0</v>
      </c>
      <c r="AE1471" s="12">
        <v>0</v>
      </c>
      <c r="AF1471" s="12">
        <v>0</v>
      </c>
      <c r="AG1471" s="12">
        <v>0</v>
      </c>
      <c r="AH1471" s="12">
        <v>0</v>
      </c>
      <c r="AI1471" s="12">
        <v>1</v>
      </c>
      <c r="AJ1471" s="12">
        <v>0</v>
      </c>
      <c r="AK1471" s="12">
        <v>0</v>
      </c>
      <c r="AL1471" s="12">
        <v>0</v>
      </c>
      <c r="AM1471" s="12">
        <v>0</v>
      </c>
      <c r="AN1471" s="12">
        <v>0</v>
      </c>
      <c r="AO1471" s="12">
        <v>0</v>
      </c>
      <c r="AP1471" s="12">
        <v>0</v>
      </c>
      <c r="AQ1471" s="12" t="s">
        <v>1074</v>
      </c>
      <c r="AR1471" s="12">
        <v>0</v>
      </c>
      <c r="AS1471" s="12"/>
      <c r="AT1471" s="12" t="s">
        <v>1067</v>
      </c>
      <c r="AU1471" s="12" t="s">
        <v>1162</v>
      </c>
      <c r="AV1471" s="1" t="s">
        <v>1178</v>
      </c>
      <c r="AW1471" s="12">
        <v>52</v>
      </c>
      <c r="AX1471" s="1">
        <v>0</v>
      </c>
      <c r="AY1471" s="12"/>
      <c r="AZ1471" s="1" t="s">
        <v>1065</v>
      </c>
      <c r="BA1471" s="1"/>
      <c r="BB1471" s="1" t="s">
        <v>2497</v>
      </c>
      <c r="BC1471" s="1"/>
      <c r="BD1471" s="1" t="s">
        <v>791</v>
      </c>
      <c r="BE1471" s="1" t="s">
        <v>1036</v>
      </c>
      <c r="BF1471" s="3">
        <v>12</v>
      </c>
      <c r="BG1471" s="1" t="s">
        <v>2491</v>
      </c>
      <c r="BH1471" s="1" t="s">
        <v>980</v>
      </c>
      <c r="BI1471" s="1" t="s">
        <v>1173</v>
      </c>
      <c r="BJ1471" s="1" t="s">
        <v>1429</v>
      </c>
      <c r="BK1471" s="1" t="s">
        <v>1428</v>
      </c>
      <c r="BL1471" s="1" t="s">
        <v>1108</v>
      </c>
      <c r="BM1471" s="1" t="s">
        <v>1107</v>
      </c>
      <c r="BN1471" s="1">
        <v>1</v>
      </c>
      <c r="BO1471" s="1"/>
      <c r="BP1471" s="1"/>
      <c r="BQ1471" s="1"/>
      <c r="BR1471" s="1"/>
      <c r="BS1471" s="1" t="s">
        <v>1427</v>
      </c>
      <c r="BT1471" s="1"/>
      <c r="BU1471" s="1"/>
      <c r="BV1471" s="1"/>
      <c r="BW1471" s="1" t="s">
        <v>1427</v>
      </c>
      <c r="BX1471" s="1" t="s">
        <v>1427</v>
      </c>
      <c r="BY1471" s="1" t="s">
        <v>1427</v>
      </c>
      <c r="BZ1471" s="1" t="s">
        <v>1427</v>
      </c>
      <c r="CA1471" s="1" t="s">
        <v>1427</v>
      </c>
      <c r="CB1471" s="1" t="s">
        <v>1427</v>
      </c>
      <c r="CC1471" s="1" t="s">
        <v>1427</v>
      </c>
      <c r="CD1471" s="1" t="s">
        <v>1427</v>
      </c>
      <c r="CE1471" s="1" t="s">
        <v>1427</v>
      </c>
      <c r="CF1471" s="1" t="s">
        <v>1427</v>
      </c>
      <c r="CG1471" s="1" t="s">
        <v>1427</v>
      </c>
      <c r="CH1471" s="1" t="s">
        <v>1427</v>
      </c>
      <c r="CI1471" s="2">
        <v>41411</v>
      </c>
      <c r="CJ1471" s="2">
        <v>39001</v>
      </c>
    </row>
    <row r="1472" spans="1:88" s="20" customFormat="1" ht="60" x14ac:dyDescent="0.25">
      <c r="A1472" s="1">
        <v>610</v>
      </c>
      <c r="B1472" s="1" t="s">
        <v>791</v>
      </c>
      <c r="C1472" s="1"/>
      <c r="D1472" s="1"/>
      <c r="E1472" s="1"/>
      <c r="F1472" s="1"/>
      <c r="G1472" s="5">
        <v>610.1</v>
      </c>
      <c r="H1472" s="1" t="s">
        <v>2505</v>
      </c>
      <c r="I1472" s="1" t="s">
        <v>1071</v>
      </c>
      <c r="J1472" s="1" t="s">
        <v>980</v>
      </c>
      <c r="K1472" s="1" t="s">
        <v>155</v>
      </c>
      <c r="L1472" s="1" t="s">
        <v>21</v>
      </c>
      <c r="M1472" s="1" t="s">
        <v>1040</v>
      </c>
      <c r="N1472" s="2">
        <v>37687</v>
      </c>
      <c r="O1472" s="1"/>
      <c r="P1472" s="1">
        <v>346460</v>
      </c>
      <c r="Q1472" s="1">
        <v>706300</v>
      </c>
      <c r="R1472" s="1">
        <v>59</v>
      </c>
      <c r="S1472" s="1" t="s">
        <v>1185</v>
      </c>
      <c r="T1472" s="1" t="s">
        <v>2504</v>
      </c>
      <c r="U1472" s="1">
        <v>30</v>
      </c>
      <c r="V1472" s="1" t="s">
        <v>1529</v>
      </c>
      <c r="W1472" s="1">
        <v>130</v>
      </c>
      <c r="X1472" s="1">
        <v>5</v>
      </c>
      <c r="Y1472" s="1" t="s">
        <v>1256</v>
      </c>
      <c r="Z1472" s="1">
        <v>1</v>
      </c>
      <c r="AA1472" s="1">
        <v>1</v>
      </c>
      <c r="AB1472" s="1">
        <v>0</v>
      </c>
      <c r="AC1472" s="1">
        <v>0</v>
      </c>
      <c r="AD1472" s="1">
        <v>0</v>
      </c>
      <c r="AE1472" s="1">
        <v>0</v>
      </c>
      <c r="AF1472" s="1">
        <v>0</v>
      </c>
      <c r="AG1472" s="1">
        <v>0</v>
      </c>
      <c r="AH1472" s="1">
        <v>0</v>
      </c>
      <c r="AI1472" s="1">
        <v>1</v>
      </c>
      <c r="AJ1472" s="1">
        <v>0</v>
      </c>
      <c r="AK1472" s="1">
        <v>0</v>
      </c>
      <c r="AL1472" s="1">
        <v>0</v>
      </c>
      <c r="AM1472" s="1">
        <v>0</v>
      </c>
      <c r="AN1472" s="1">
        <v>0</v>
      </c>
      <c r="AO1472" s="1">
        <v>0</v>
      </c>
      <c r="AP1472" s="1">
        <v>0</v>
      </c>
      <c r="AQ1472" s="1" t="s">
        <v>1465</v>
      </c>
      <c r="AR1472" s="1">
        <v>0</v>
      </c>
      <c r="AS1472" s="1"/>
      <c r="AT1472" s="1" t="s">
        <v>1067</v>
      </c>
      <c r="AU1472" s="1" t="s">
        <v>1162</v>
      </c>
      <c r="AV1472" s="1" t="s">
        <v>1178</v>
      </c>
      <c r="AW1472" s="1">
        <v>52</v>
      </c>
      <c r="AX1472" s="1">
        <v>52</v>
      </c>
      <c r="AY1472" s="1"/>
      <c r="AZ1472" s="1" t="s">
        <v>1065</v>
      </c>
      <c r="BA1472" s="1"/>
      <c r="BB1472" s="1" t="s">
        <v>1827</v>
      </c>
      <c r="BC1472" s="1"/>
      <c r="BD1472" s="1" t="s">
        <v>791</v>
      </c>
      <c r="BE1472" s="1" t="s">
        <v>1036</v>
      </c>
      <c r="BF1472" s="3">
        <v>12</v>
      </c>
      <c r="BG1472" s="1" t="s">
        <v>2491</v>
      </c>
      <c r="BH1472" s="1" t="s">
        <v>980</v>
      </c>
      <c r="BI1472" s="1" t="s">
        <v>1173</v>
      </c>
      <c r="BJ1472" s="1" t="s">
        <v>1429</v>
      </c>
      <c r="BK1472" s="1" t="s">
        <v>1428</v>
      </c>
      <c r="BL1472" s="1" t="s">
        <v>1108</v>
      </c>
      <c r="BM1472" s="1" t="s">
        <v>1107</v>
      </c>
      <c r="BN1472" s="1">
        <v>1</v>
      </c>
      <c r="BO1472" s="1"/>
      <c r="BP1472" s="1"/>
      <c r="BQ1472" s="1"/>
      <c r="BR1472" s="1"/>
      <c r="BS1472" s="1" t="s">
        <v>1106</v>
      </c>
      <c r="BT1472" s="1"/>
      <c r="BU1472" s="1" t="s">
        <v>1170</v>
      </c>
      <c r="BV1472" s="1"/>
      <c r="BW1472" s="1" t="s">
        <v>1170</v>
      </c>
      <c r="BX1472" s="1" t="s">
        <v>1106</v>
      </c>
      <c r="BY1472" s="1" t="s">
        <v>1106</v>
      </c>
      <c r="BZ1472" s="1" t="s">
        <v>1106</v>
      </c>
      <c r="CA1472" s="1" t="s">
        <v>1106</v>
      </c>
      <c r="CB1472" s="1" t="s">
        <v>1106</v>
      </c>
      <c r="CC1472" s="1" t="s">
        <v>1170</v>
      </c>
      <c r="CD1472" s="1" t="s">
        <v>1106</v>
      </c>
      <c r="CE1472" s="1" t="s">
        <v>1106</v>
      </c>
      <c r="CF1472" s="1" t="s">
        <v>1106</v>
      </c>
      <c r="CG1472" s="1" t="s">
        <v>1106</v>
      </c>
      <c r="CH1472" s="1" t="s">
        <v>1106</v>
      </c>
      <c r="CI1472" s="2">
        <v>41411</v>
      </c>
      <c r="CJ1472" s="2">
        <v>38718</v>
      </c>
    </row>
    <row r="1473" spans="1:88" ht="30" x14ac:dyDescent="0.25">
      <c r="A1473" s="1">
        <v>611</v>
      </c>
      <c r="B1473" s="1" t="s">
        <v>792</v>
      </c>
      <c r="G1473" s="5">
        <v>611.1</v>
      </c>
      <c r="H1473" s="1" t="s">
        <v>1314</v>
      </c>
      <c r="I1473" s="1" t="s">
        <v>16</v>
      </c>
      <c r="J1473" s="1" t="s">
        <v>980</v>
      </c>
      <c r="K1473" s="1" t="s">
        <v>95</v>
      </c>
      <c r="L1473" s="1" t="s">
        <v>16</v>
      </c>
      <c r="M1473" s="1" t="s">
        <v>1413</v>
      </c>
      <c r="N1473" s="2">
        <v>37687</v>
      </c>
      <c r="O1473" s="1" t="s">
        <v>2490</v>
      </c>
      <c r="P1473" s="1">
        <v>276623</v>
      </c>
      <c r="Q1473" s="1">
        <v>648746</v>
      </c>
      <c r="R1473" s="1">
        <v>64</v>
      </c>
      <c r="S1473" s="1" t="s">
        <v>1116</v>
      </c>
      <c r="T1473" s="1" t="s">
        <v>2489</v>
      </c>
      <c r="U1473" s="1">
        <v>5</v>
      </c>
      <c r="V1473" s="1" t="s">
        <v>1207</v>
      </c>
      <c r="W1473" s="1">
        <v>100</v>
      </c>
      <c r="X1473" s="1">
        <v>5</v>
      </c>
      <c r="Y1473" s="1" t="s">
        <v>1256</v>
      </c>
      <c r="Z1473" s="1">
        <v>1</v>
      </c>
      <c r="AA1473" s="1">
        <v>1</v>
      </c>
      <c r="AB1473" s="1">
        <v>0</v>
      </c>
      <c r="AC1473" s="1">
        <v>0</v>
      </c>
      <c r="AD1473" s="1">
        <v>0</v>
      </c>
      <c r="AE1473" s="1">
        <v>0</v>
      </c>
      <c r="AF1473" s="1">
        <v>0</v>
      </c>
      <c r="AG1473" s="1">
        <v>0</v>
      </c>
      <c r="AH1473" s="1">
        <v>0</v>
      </c>
      <c r="AI1473" s="1">
        <v>1</v>
      </c>
      <c r="AJ1473" s="1">
        <v>0</v>
      </c>
      <c r="AK1473" s="1">
        <v>0</v>
      </c>
      <c r="AL1473" s="1">
        <v>0</v>
      </c>
      <c r="AM1473" s="1">
        <v>0</v>
      </c>
      <c r="AN1473" s="1">
        <v>0</v>
      </c>
      <c r="AO1473" s="1">
        <v>0</v>
      </c>
      <c r="AP1473" s="1">
        <v>0</v>
      </c>
      <c r="AQ1473" s="1" t="s">
        <v>1465</v>
      </c>
      <c r="AR1473" s="1">
        <v>0</v>
      </c>
      <c r="AT1473" s="1" t="s">
        <v>16</v>
      </c>
      <c r="AU1473" s="1" t="s">
        <v>1162</v>
      </c>
      <c r="AV1473" s="1" t="s">
        <v>1332</v>
      </c>
      <c r="AW1473" s="1">
        <v>2</v>
      </c>
      <c r="AX1473" s="1">
        <v>2</v>
      </c>
      <c r="AZ1473" s="1" t="s">
        <v>1065</v>
      </c>
      <c r="BB1473" s="1" t="s">
        <v>1543</v>
      </c>
      <c r="BD1473" s="1" t="s">
        <v>1681</v>
      </c>
      <c r="BE1473" s="1" t="s">
        <v>1332</v>
      </c>
      <c r="BF1473" s="3">
        <v>2</v>
      </c>
      <c r="BG1473" s="1" t="s">
        <v>95</v>
      </c>
      <c r="BH1473" s="1" t="s">
        <v>980</v>
      </c>
      <c r="BI1473" s="1" t="s">
        <v>1173</v>
      </c>
      <c r="BJ1473" s="1" t="s">
        <v>1172</v>
      </c>
      <c r="BK1473" s="1" t="s">
        <v>1267</v>
      </c>
      <c r="BL1473" s="1" t="s">
        <v>1108</v>
      </c>
      <c r="BM1473" s="1" t="s">
        <v>1107</v>
      </c>
      <c r="BN1473" s="1">
        <v>1</v>
      </c>
      <c r="BU1473" s="1" t="s">
        <v>1106</v>
      </c>
      <c r="BW1473" s="1" t="s">
        <v>1106</v>
      </c>
      <c r="BX1473" s="1" t="s">
        <v>1383</v>
      </c>
      <c r="BY1473" s="1" t="s">
        <v>1383</v>
      </c>
      <c r="BZ1473" s="1" t="s">
        <v>1383</v>
      </c>
      <c r="CA1473" s="1" t="s">
        <v>1383</v>
      </c>
      <c r="CB1473" s="1" t="s">
        <v>1383</v>
      </c>
      <c r="CC1473" s="1" t="s">
        <v>1106</v>
      </c>
      <c r="CD1473" s="1" t="s">
        <v>1383</v>
      </c>
      <c r="CE1473" s="1" t="s">
        <v>1383</v>
      </c>
      <c r="CF1473" s="1" t="s">
        <v>1383</v>
      </c>
      <c r="CG1473" s="1" t="s">
        <v>1383</v>
      </c>
      <c r="CH1473" s="1" t="s">
        <v>1383</v>
      </c>
      <c r="CI1473" s="2">
        <v>41411</v>
      </c>
      <c r="CJ1473" s="2">
        <v>38718</v>
      </c>
    </row>
    <row r="1474" spans="1:88" ht="30" x14ac:dyDescent="0.25">
      <c r="A1474" s="1">
        <v>612</v>
      </c>
      <c r="B1474" s="1" t="s">
        <v>793</v>
      </c>
      <c r="G1474" s="5">
        <v>612.1</v>
      </c>
      <c r="H1474" s="1" t="s">
        <v>1953</v>
      </c>
      <c r="I1474" s="1" t="s">
        <v>16</v>
      </c>
      <c r="J1474" s="1" t="s">
        <v>980</v>
      </c>
      <c r="K1474" s="1" t="s">
        <v>155</v>
      </c>
      <c r="L1474" s="1" t="s">
        <v>16</v>
      </c>
      <c r="M1474" s="1" t="s">
        <v>1413</v>
      </c>
      <c r="N1474" s="2">
        <v>37687</v>
      </c>
      <c r="P1474" s="1">
        <v>335204</v>
      </c>
      <c r="Q1474" s="1">
        <v>698538</v>
      </c>
      <c r="R1474" s="1">
        <v>59</v>
      </c>
      <c r="S1474" s="1" t="s">
        <v>1191</v>
      </c>
      <c r="T1474" s="1" t="s">
        <v>2488</v>
      </c>
      <c r="U1474" s="1">
        <v>0.1</v>
      </c>
      <c r="V1474" s="1" t="s">
        <v>1022</v>
      </c>
      <c r="W1474" s="1">
        <v>39.271000000000001</v>
      </c>
      <c r="X1474" s="1">
        <v>0.01</v>
      </c>
      <c r="Y1474" s="1" t="s">
        <v>1022</v>
      </c>
      <c r="Z1474" s="1">
        <v>1</v>
      </c>
      <c r="AA1474" s="1">
        <v>0</v>
      </c>
      <c r="AB1474" s="1">
        <v>0</v>
      </c>
      <c r="AC1474" s="1">
        <v>1</v>
      </c>
      <c r="AD1474" s="1">
        <v>0</v>
      </c>
      <c r="AE1474" s="1">
        <v>0</v>
      </c>
      <c r="AF1474" s="1">
        <v>0</v>
      </c>
      <c r="AG1474" s="1">
        <v>0</v>
      </c>
      <c r="AH1474" s="1">
        <v>0</v>
      </c>
      <c r="AI1474" s="1">
        <v>0</v>
      </c>
      <c r="AJ1474" s="1">
        <v>0</v>
      </c>
      <c r="AK1474" s="1">
        <v>1</v>
      </c>
      <c r="AL1474" s="1">
        <v>0</v>
      </c>
      <c r="AM1474" s="1">
        <v>0</v>
      </c>
      <c r="AN1474" s="1">
        <v>0</v>
      </c>
      <c r="AO1474" s="1">
        <v>0</v>
      </c>
      <c r="AP1474" s="1">
        <v>0</v>
      </c>
      <c r="AQ1474" s="1" t="s">
        <v>1251</v>
      </c>
      <c r="AR1474" s="1">
        <v>0</v>
      </c>
      <c r="AT1474" s="1" t="s">
        <v>16</v>
      </c>
      <c r="AU1474" s="1" t="s">
        <v>1162</v>
      </c>
      <c r="AV1474" s="1" t="s">
        <v>1019</v>
      </c>
      <c r="AW1474" s="1">
        <v>12</v>
      </c>
      <c r="AX1474" s="1">
        <v>12</v>
      </c>
      <c r="CI1474" s="2">
        <v>41411</v>
      </c>
    </row>
    <row r="1475" spans="1:88" ht="30" x14ac:dyDescent="0.25">
      <c r="A1475" s="1">
        <v>613</v>
      </c>
      <c r="B1475" s="1" t="s">
        <v>794</v>
      </c>
      <c r="G1475" s="5">
        <v>613.1</v>
      </c>
      <c r="H1475" s="1" t="s">
        <v>2487</v>
      </c>
      <c r="I1475" s="1" t="s">
        <v>1620</v>
      </c>
      <c r="J1475" s="1" t="s">
        <v>980</v>
      </c>
      <c r="K1475" s="1" t="s">
        <v>95</v>
      </c>
      <c r="L1475" s="1" t="s">
        <v>16</v>
      </c>
      <c r="M1475" s="1" t="s">
        <v>1413</v>
      </c>
      <c r="N1475" s="2">
        <v>37687</v>
      </c>
      <c r="O1475" s="1" t="s">
        <v>2486</v>
      </c>
      <c r="P1475" s="1">
        <v>277013</v>
      </c>
      <c r="Q1475" s="1">
        <v>648736</v>
      </c>
      <c r="R1475" s="1">
        <v>64</v>
      </c>
      <c r="S1475" s="1" t="s">
        <v>1116</v>
      </c>
      <c r="T1475" s="1" t="s">
        <v>2485</v>
      </c>
      <c r="U1475" s="1">
        <v>2</v>
      </c>
      <c r="V1475" s="1" t="s">
        <v>1207</v>
      </c>
      <c r="W1475" s="1">
        <v>150</v>
      </c>
      <c r="X1475" s="1">
        <v>5</v>
      </c>
      <c r="Y1475" s="1" t="s">
        <v>1256</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t="s">
        <v>1383</v>
      </c>
      <c r="AR1475" s="1">
        <v>0</v>
      </c>
      <c r="AT1475" s="1" t="s">
        <v>1620</v>
      </c>
      <c r="AV1475" s="1" t="s">
        <v>1387</v>
      </c>
      <c r="AW1475" s="1">
        <v>0</v>
      </c>
      <c r="AX1475" s="1">
        <v>0</v>
      </c>
      <c r="AY1475" s="1" t="s">
        <v>2484</v>
      </c>
      <c r="CI1475" s="2">
        <v>41411</v>
      </c>
    </row>
    <row r="1476" spans="1:88" ht="30" x14ac:dyDescent="0.25">
      <c r="A1476" s="1">
        <v>614</v>
      </c>
      <c r="B1476" s="1" t="s">
        <v>795</v>
      </c>
      <c r="G1476" s="5">
        <v>614.1</v>
      </c>
      <c r="H1476" s="1" t="s">
        <v>2483</v>
      </c>
      <c r="I1476" s="1" t="s">
        <v>16</v>
      </c>
      <c r="J1476" s="1" t="s">
        <v>980</v>
      </c>
      <c r="K1476" s="1" t="s">
        <v>95</v>
      </c>
      <c r="L1476" s="1" t="s">
        <v>16</v>
      </c>
      <c r="M1476" s="1" t="s">
        <v>1413</v>
      </c>
      <c r="N1476" s="2">
        <v>37687</v>
      </c>
      <c r="O1476" s="1" t="s">
        <v>2482</v>
      </c>
      <c r="P1476" s="1">
        <v>276736</v>
      </c>
      <c r="Q1476" s="1">
        <v>646679</v>
      </c>
      <c r="R1476" s="1">
        <v>64</v>
      </c>
      <c r="S1476" s="1" t="s">
        <v>1116</v>
      </c>
      <c r="T1476" s="1" t="s">
        <v>2481</v>
      </c>
      <c r="U1476" s="1">
        <v>3</v>
      </c>
      <c r="V1476" s="1" t="s">
        <v>1207</v>
      </c>
      <c r="W1476" s="1">
        <v>125</v>
      </c>
      <c r="X1476" s="1">
        <v>5</v>
      </c>
      <c r="Y1476" s="1" t="s">
        <v>1256</v>
      </c>
      <c r="Z1476" s="1">
        <v>1</v>
      </c>
      <c r="AA1476" s="1">
        <v>1</v>
      </c>
      <c r="AB1476" s="1">
        <v>0</v>
      </c>
      <c r="AC1476" s="1">
        <v>0</v>
      </c>
      <c r="AD1476" s="1">
        <v>0</v>
      </c>
      <c r="AE1476" s="1">
        <v>0</v>
      </c>
      <c r="AF1476" s="1">
        <v>0</v>
      </c>
      <c r="AG1476" s="1">
        <v>0</v>
      </c>
      <c r="AH1476" s="1">
        <v>0</v>
      </c>
      <c r="AI1476" s="1">
        <v>1</v>
      </c>
      <c r="AJ1476" s="1">
        <v>0</v>
      </c>
      <c r="AK1476" s="1">
        <v>0</v>
      </c>
      <c r="AL1476" s="1">
        <v>0</v>
      </c>
      <c r="AM1476" s="1">
        <v>0</v>
      </c>
      <c r="AN1476" s="1">
        <v>0</v>
      </c>
      <c r="AO1476" s="1">
        <v>0</v>
      </c>
      <c r="AP1476" s="1">
        <v>0</v>
      </c>
      <c r="AQ1476" s="1" t="s">
        <v>1465</v>
      </c>
      <c r="AR1476" s="1">
        <v>0</v>
      </c>
      <c r="AT1476" s="1" t="s">
        <v>16</v>
      </c>
      <c r="AU1476" s="1" t="s">
        <v>1162</v>
      </c>
      <c r="AV1476" s="1" t="s">
        <v>1332</v>
      </c>
      <c r="AW1476" s="1">
        <v>2</v>
      </c>
      <c r="AX1476" s="1">
        <v>2</v>
      </c>
      <c r="AZ1476" s="1" t="s">
        <v>1065</v>
      </c>
      <c r="BB1476" s="1" t="s">
        <v>1543</v>
      </c>
      <c r="BD1476" s="1" t="s">
        <v>1681</v>
      </c>
      <c r="BE1476" s="1" t="s">
        <v>1332</v>
      </c>
      <c r="BF1476" s="3">
        <v>2</v>
      </c>
      <c r="BG1476" s="1" t="s">
        <v>95</v>
      </c>
      <c r="BH1476" s="1" t="s">
        <v>980</v>
      </c>
      <c r="BI1476" s="1" t="s">
        <v>1173</v>
      </c>
      <c r="BJ1476" s="1" t="s">
        <v>1172</v>
      </c>
      <c r="BK1476" s="1" t="s">
        <v>1267</v>
      </c>
      <c r="BL1476" s="1" t="s">
        <v>1108</v>
      </c>
      <c r="BM1476" s="1" t="s">
        <v>1107</v>
      </c>
      <c r="BN1476" s="1">
        <v>1</v>
      </c>
      <c r="BU1476" s="1" t="s">
        <v>1106</v>
      </c>
      <c r="BW1476" s="1" t="s">
        <v>1106</v>
      </c>
      <c r="BX1476" s="1" t="s">
        <v>1383</v>
      </c>
      <c r="BY1476" s="1" t="s">
        <v>1383</v>
      </c>
      <c r="BZ1476" s="1" t="s">
        <v>1383</v>
      </c>
      <c r="CA1476" s="1" t="s">
        <v>1383</v>
      </c>
      <c r="CB1476" s="1" t="s">
        <v>1383</v>
      </c>
      <c r="CC1476" s="1" t="s">
        <v>1106</v>
      </c>
      <c r="CD1476" s="1" t="s">
        <v>1383</v>
      </c>
      <c r="CE1476" s="1" t="s">
        <v>1383</v>
      </c>
      <c r="CF1476" s="1" t="s">
        <v>1383</v>
      </c>
      <c r="CG1476" s="1" t="s">
        <v>1383</v>
      </c>
      <c r="CH1476" s="1" t="s">
        <v>1383</v>
      </c>
      <c r="CI1476" s="2">
        <v>41411</v>
      </c>
      <c r="CJ1476" s="2">
        <v>39884</v>
      </c>
    </row>
    <row r="1477" spans="1:88" ht="30" x14ac:dyDescent="0.25">
      <c r="A1477" s="1">
        <v>615</v>
      </c>
      <c r="B1477" s="1" t="s">
        <v>796</v>
      </c>
      <c r="G1477" s="5">
        <v>615.1</v>
      </c>
      <c r="H1477" s="1" t="s">
        <v>2480</v>
      </c>
      <c r="I1477" s="1" t="s">
        <v>16</v>
      </c>
      <c r="J1477" s="1" t="s">
        <v>980</v>
      </c>
      <c r="K1477" s="1" t="s">
        <v>155</v>
      </c>
      <c r="L1477" s="1" t="s">
        <v>16</v>
      </c>
      <c r="M1477" s="1" t="s">
        <v>1413</v>
      </c>
      <c r="N1477" s="2">
        <v>37705</v>
      </c>
      <c r="P1477" s="1">
        <v>330391</v>
      </c>
      <c r="Q1477" s="1">
        <v>694716</v>
      </c>
      <c r="R1477" s="1">
        <v>59</v>
      </c>
      <c r="S1477" s="1" t="s">
        <v>1191</v>
      </c>
      <c r="T1477" s="1" t="s">
        <v>2479</v>
      </c>
      <c r="U1477" s="1">
        <v>20</v>
      </c>
      <c r="V1477" s="1" t="s">
        <v>1529</v>
      </c>
      <c r="W1477" s="1">
        <v>70</v>
      </c>
      <c r="X1477" s="1">
        <v>5</v>
      </c>
      <c r="Y1477" s="1" t="s">
        <v>1256</v>
      </c>
      <c r="Z1477" s="1">
        <v>1</v>
      </c>
      <c r="AA1477" s="1">
        <v>0</v>
      </c>
      <c r="AB1477" s="1">
        <v>0</v>
      </c>
      <c r="AC1477" s="1">
        <v>1</v>
      </c>
      <c r="AD1477" s="1">
        <v>0</v>
      </c>
      <c r="AE1477" s="1">
        <v>0</v>
      </c>
      <c r="AF1477" s="1">
        <v>0</v>
      </c>
      <c r="AG1477" s="1">
        <v>0</v>
      </c>
      <c r="AH1477" s="1">
        <v>0</v>
      </c>
      <c r="AI1477" s="1">
        <v>0</v>
      </c>
      <c r="AJ1477" s="1">
        <v>0</v>
      </c>
      <c r="AK1477" s="1">
        <v>1</v>
      </c>
      <c r="AL1477" s="1">
        <v>0</v>
      </c>
      <c r="AM1477" s="1">
        <v>0</v>
      </c>
      <c r="AN1477" s="1">
        <v>0</v>
      </c>
      <c r="AO1477" s="1">
        <v>0</v>
      </c>
      <c r="AP1477" s="1">
        <v>0</v>
      </c>
      <c r="AQ1477" s="1" t="s">
        <v>1251</v>
      </c>
      <c r="AR1477" s="1">
        <v>0</v>
      </c>
      <c r="AT1477" s="1" t="s">
        <v>16</v>
      </c>
      <c r="AU1477" s="1" t="s">
        <v>1162</v>
      </c>
      <c r="AV1477" s="1" t="s">
        <v>1452</v>
      </c>
      <c r="AW1477" s="1">
        <v>4</v>
      </c>
      <c r="AX1477" s="1">
        <v>4</v>
      </c>
      <c r="CI1477" s="2">
        <v>41411</v>
      </c>
    </row>
    <row r="1478" spans="1:88" ht="30" x14ac:dyDescent="0.25">
      <c r="A1478" s="1">
        <v>616</v>
      </c>
      <c r="B1478" s="1" t="s">
        <v>797</v>
      </c>
      <c r="G1478" s="5">
        <v>616.1</v>
      </c>
      <c r="H1478" s="1" t="s">
        <v>2478</v>
      </c>
      <c r="I1478" s="1" t="s">
        <v>16</v>
      </c>
      <c r="J1478" s="1" t="s">
        <v>980</v>
      </c>
      <c r="K1478" s="1" t="s">
        <v>155</v>
      </c>
      <c r="L1478" s="1" t="s">
        <v>16</v>
      </c>
      <c r="M1478" s="1" t="s">
        <v>1413</v>
      </c>
      <c r="N1478" s="2">
        <v>37705</v>
      </c>
      <c r="P1478" s="1">
        <v>330604</v>
      </c>
      <c r="Q1478" s="1">
        <v>699875</v>
      </c>
      <c r="R1478" s="1">
        <v>59</v>
      </c>
      <c r="S1478" s="1" t="s">
        <v>1191</v>
      </c>
      <c r="T1478" s="1" t="s">
        <v>2477</v>
      </c>
      <c r="U1478" s="1">
        <v>20</v>
      </c>
      <c r="V1478" s="1" t="s">
        <v>1529</v>
      </c>
      <c r="W1478" s="1">
        <v>70</v>
      </c>
      <c r="X1478" s="1">
        <v>5</v>
      </c>
      <c r="Y1478" s="1" t="s">
        <v>1256</v>
      </c>
      <c r="Z1478" s="1">
        <v>1</v>
      </c>
      <c r="AA1478" s="1">
        <v>0</v>
      </c>
      <c r="AB1478" s="1">
        <v>0</v>
      </c>
      <c r="AC1478" s="1">
        <v>1</v>
      </c>
      <c r="AD1478" s="1">
        <v>0</v>
      </c>
      <c r="AE1478" s="1">
        <v>0</v>
      </c>
      <c r="AF1478" s="1">
        <v>0</v>
      </c>
      <c r="AG1478" s="1">
        <v>0</v>
      </c>
      <c r="AH1478" s="1">
        <v>0</v>
      </c>
      <c r="AI1478" s="1">
        <v>0</v>
      </c>
      <c r="AJ1478" s="1">
        <v>0</v>
      </c>
      <c r="AK1478" s="1">
        <v>1</v>
      </c>
      <c r="AL1478" s="1">
        <v>0</v>
      </c>
      <c r="AM1478" s="1">
        <v>0</v>
      </c>
      <c r="AN1478" s="1">
        <v>0</v>
      </c>
      <c r="AO1478" s="1">
        <v>0</v>
      </c>
      <c r="AP1478" s="1">
        <v>0</v>
      </c>
      <c r="AQ1478" s="1" t="s">
        <v>1251</v>
      </c>
      <c r="AR1478" s="1">
        <v>0</v>
      </c>
      <c r="AT1478" s="1" t="s">
        <v>16</v>
      </c>
      <c r="AU1478" s="1" t="s">
        <v>1162</v>
      </c>
      <c r="AV1478" s="1" t="s">
        <v>1019</v>
      </c>
      <c r="AW1478" s="1">
        <v>12</v>
      </c>
      <c r="AX1478" s="1">
        <v>12</v>
      </c>
      <c r="CI1478" s="2">
        <v>41411</v>
      </c>
    </row>
    <row r="1479" spans="1:88" x14ac:dyDescent="0.25">
      <c r="A1479" s="1">
        <v>617</v>
      </c>
      <c r="B1479" s="1" t="s">
        <v>798</v>
      </c>
      <c r="G1479" s="5">
        <v>617.1</v>
      </c>
      <c r="H1479" s="1" t="s">
        <v>1556</v>
      </c>
      <c r="I1479" s="1" t="s">
        <v>16</v>
      </c>
      <c r="J1479" s="1" t="s">
        <v>2013</v>
      </c>
      <c r="K1479" s="1" t="s">
        <v>799</v>
      </c>
      <c r="L1479" s="1" t="s">
        <v>90</v>
      </c>
      <c r="M1479" s="1" t="s">
        <v>2476</v>
      </c>
      <c r="N1479" s="2">
        <v>37782</v>
      </c>
      <c r="O1479" s="1" t="s">
        <v>2475</v>
      </c>
      <c r="P1479" s="1">
        <v>307310</v>
      </c>
      <c r="Q1479" s="1">
        <v>531574</v>
      </c>
      <c r="R1479" s="1">
        <v>89</v>
      </c>
      <c r="S1479" s="1" t="s">
        <v>1838</v>
      </c>
      <c r="T1479" s="1" t="s">
        <v>2474</v>
      </c>
      <c r="U1479" s="1">
        <v>10</v>
      </c>
      <c r="V1479" s="1" t="s">
        <v>1207</v>
      </c>
      <c r="W1479" s="1">
        <v>0</v>
      </c>
      <c r="X1479" s="1">
        <v>20</v>
      </c>
      <c r="Z1479" s="1">
        <v>1</v>
      </c>
      <c r="AA1479" s="1">
        <v>0</v>
      </c>
      <c r="AB1479" s="1">
        <v>0</v>
      </c>
      <c r="AC1479" s="1">
        <v>0</v>
      </c>
      <c r="AD1479" s="1">
        <v>0</v>
      </c>
      <c r="AE1479" s="1">
        <v>0</v>
      </c>
      <c r="AF1479" s="1">
        <v>0</v>
      </c>
      <c r="AG1479" s="1">
        <v>0</v>
      </c>
      <c r="AH1479" s="1">
        <v>0</v>
      </c>
      <c r="AI1479" s="1">
        <v>0</v>
      </c>
      <c r="AJ1479" s="1">
        <v>0</v>
      </c>
      <c r="AK1479" s="1">
        <v>1</v>
      </c>
      <c r="AL1479" s="1">
        <v>0</v>
      </c>
      <c r="AM1479" s="1">
        <v>0</v>
      </c>
      <c r="AN1479" s="1">
        <v>0</v>
      </c>
      <c r="AO1479" s="1">
        <v>0</v>
      </c>
      <c r="AP1479" s="1">
        <v>0</v>
      </c>
      <c r="AQ1479" s="1" t="s">
        <v>1333</v>
      </c>
      <c r="AR1479" s="1">
        <v>0</v>
      </c>
      <c r="AT1479" s="1" t="s">
        <v>16</v>
      </c>
      <c r="AU1479" s="1" t="s">
        <v>1162</v>
      </c>
      <c r="AV1479" s="1" t="s">
        <v>1417</v>
      </c>
      <c r="AW1479" s="1">
        <v>6</v>
      </c>
      <c r="AX1479" s="1">
        <v>6</v>
      </c>
      <c r="CI1479" s="2">
        <v>41411</v>
      </c>
    </row>
    <row r="1480" spans="1:88" ht="30" x14ac:dyDescent="0.25">
      <c r="A1480" s="1">
        <v>618</v>
      </c>
      <c r="B1480" s="1" t="s">
        <v>800</v>
      </c>
      <c r="G1480" s="5">
        <v>618.20000000000005</v>
      </c>
      <c r="H1480" s="1" t="s">
        <v>1314</v>
      </c>
      <c r="I1480" s="1" t="s">
        <v>16</v>
      </c>
      <c r="J1480" s="1" t="s">
        <v>70</v>
      </c>
      <c r="K1480" s="1" t="s">
        <v>55</v>
      </c>
      <c r="L1480" s="1" t="s">
        <v>16</v>
      </c>
      <c r="M1480" s="1" t="s">
        <v>1413</v>
      </c>
      <c r="N1480" s="2">
        <v>37782</v>
      </c>
      <c r="O1480" s="1" t="s">
        <v>2470</v>
      </c>
      <c r="P1480" s="1">
        <v>435278</v>
      </c>
      <c r="Q1480" s="1">
        <v>403364</v>
      </c>
      <c r="R1480" s="1">
        <v>111</v>
      </c>
      <c r="S1480" s="1" t="s">
        <v>1336</v>
      </c>
      <c r="T1480" s="1" t="s">
        <v>2469</v>
      </c>
      <c r="U1480" s="1">
        <v>5</v>
      </c>
      <c r="V1480" s="1" t="s">
        <v>1207</v>
      </c>
      <c r="W1480" s="1">
        <v>45</v>
      </c>
      <c r="X1480" s="1">
        <v>5</v>
      </c>
      <c r="Y1480" s="1" t="s">
        <v>1256</v>
      </c>
      <c r="Z1480" s="1">
        <v>1</v>
      </c>
      <c r="AA1480" s="1">
        <v>1</v>
      </c>
      <c r="AB1480" s="1">
        <v>0</v>
      </c>
      <c r="AC1480" s="1">
        <v>0</v>
      </c>
      <c r="AD1480" s="1">
        <v>0</v>
      </c>
      <c r="AE1480" s="1">
        <v>0</v>
      </c>
      <c r="AF1480" s="1">
        <v>0</v>
      </c>
      <c r="AG1480" s="1">
        <v>0</v>
      </c>
      <c r="AH1480" s="1">
        <v>0</v>
      </c>
      <c r="AI1480" s="1">
        <v>1</v>
      </c>
      <c r="AJ1480" s="1">
        <v>0</v>
      </c>
      <c r="AK1480" s="1">
        <v>0</v>
      </c>
      <c r="AL1480" s="1">
        <v>0</v>
      </c>
      <c r="AM1480" s="1">
        <v>0</v>
      </c>
      <c r="AN1480" s="1">
        <v>0</v>
      </c>
      <c r="AO1480" s="1">
        <v>0</v>
      </c>
      <c r="AP1480" s="1">
        <v>0</v>
      </c>
      <c r="AQ1480" s="1" t="s">
        <v>1465</v>
      </c>
      <c r="AR1480" s="1">
        <v>0</v>
      </c>
      <c r="AT1480" s="1" t="s">
        <v>16</v>
      </c>
      <c r="AU1480" s="1" t="s">
        <v>1206</v>
      </c>
      <c r="AV1480" s="1" t="s">
        <v>1452</v>
      </c>
      <c r="AW1480" s="1">
        <v>4</v>
      </c>
      <c r="AX1480" s="1">
        <v>0</v>
      </c>
      <c r="AZ1480" s="1" t="s">
        <v>1065</v>
      </c>
      <c r="BB1480" s="1" t="s">
        <v>1543</v>
      </c>
      <c r="BD1480" s="1" t="s">
        <v>1542</v>
      </c>
      <c r="BE1480" s="1" t="s">
        <v>1452</v>
      </c>
      <c r="BF1480" s="3">
        <v>4</v>
      </c>
      <c r="BG1480" s="1" t="s">
        <v>1542</v>
      </c>
      <c r="BH1480" s="1" t="s">
        <v>1135</v>
      </c>
      <c r="BI1480" s="1" t="s">
        <v>1173</v>
      </c>
      <c r="BJ1480" s="1" t="s">
        <v>1172</v>
      </c>
      <c r="BK1480" s="1" t="s">
        <v>1267</v>
      </c>
      <c r="BL1480" s="1" t="s">
        <v>1108</v>
      </c>
      <c r="BM1480" s="1" t="s">
        <v>1107</v>
      </c>
      <c r="BN1480" s="1">
        <v>1</v>
      </c>
      <c r="BT1480" s="1" t="s">
        <v>1106</v>
      </c>
      <c r="BW1480" s="1" t="s">
        <v>1106</v>
      </c>
      <c r="BX1480" s="1" t="s">
        <v>1383</v>
      </c>
      <c r="BY1480" s="1" t="s">
        <v>1383</v>
      </c>
      <c r="BZ1480" s="1" t="s">
        <v>1106</v>
      </c>
      <c r="CA1480" s="1" t="s">
        <v>1383</v>
      </c>
      <c r="CB1480" s="1" t="s">
        <v>1383</v>
      </c>
      <c r="CC1480" s="1" t="s">
        <v>1106</v>
      </c>
      <c r="CD1480" s="1" t="s">
        <v>1383</v>
      </c>
      <c r="CE1480" s="1" t="s">
        <v>1383</v>
      </c>
      <c r="CF1480" s="1" t="s">
        <v>1383</v>
      </c>
      <c r="CG1480" s="1" t="s">
        <v>1383</v>
      </c>
      <c r="CH1480" s="1" t="s">
        <v>1383</v>
      </c>
      <c r="CI1480" s="2">
        <v>41411</v>
      </c>
      <c r="CJ1480" s="2">
        <v>39881</v>
      </c>
    </row>
    <row r="1481" spans="1:88" ht="30" x14ac:dyDescent="0.25">
      <c r="A1481" s="1">
        <v>618</v>
      </c>
      <c r="B1481" s="1" t="s">
        <v>800</v>
      </c>
      <c r="G1481" s="5">
        <v>618.1</v>
      </c>
      <c r="H1481" s="1" t="s">
        <v>1426</v>
      </c>
      <c r="I1481" s="1" t="s">
        <v>16</v>
      </c>
      <c r="J1481" s="1" t="s">
        <v>70</v>
      </c>
      <c r="K1481" s="1" t="s">
        <v>55</v>
      </c>
      <c r="L1481" s="1" t="s">
        <v>16</v>
      </c>
      <c r="M1481" s="1" t="s">
        <v>1413</v>
      </c>
      <c r="N1481" s="2">
        <v>37782</v>
      </c>
      <c r="O1481" s="1" t="s">
        <v>2473</v>
      </c>
      <c r="P1481" s="1">
        <v>435273</v>
      </c>
      <c r="Q1481" s="1">
        <v>403330</v>
      </c>
      <c r="R1481" s="1">
        <v>111</v>
      </c>
      <c r="S1481" s="1" t="s">
        <v>1336</v>
      </c>
      <c r="T1481" s="1" t="s">
        <v>2472</v>
      </c>
      <c r="U1481" s="1">
        <v>5</v>
      </c>
      <c r="V1481" s="1" t="s">
        <v>1207</v>
      </c>
      <c r="W1481" s="1">
        <v>50</v>
      </c>
      <c r="X1481" s="1">
        <v>5</v>
      </c>
      <c r="Y1481" s="1" t="s">
        <v>1256</v>
      </c>
      <c r="Z1481" s="1">
        <v>1</v>
      </c>
      <c r="AA1481" s="1">
        <v>0</v>
      </c>
      <c r="AB1481" s="1">
        <v>0</v>
      </c>
      <c r="AC1481" s="1">
        <v>0</v>
      </c>
      <c r="AD1481" s="1">
        <v>0</v>
      </c>
      <c r="AE1481" s="1">
        <v>0</v>
      </c>
      <c r="AF1481" s="1">
        <v>0</v>
      </c>
      <c r="AG1481" s="1">
        <v>0</v>
      </c>
      <c r="AH1481" s="1">
        <v>0</v>
      </c>
      <c r="AI1481" s="1">
        <v>0</v>
      </c>
      <c r="AJ1481" s="1">
        <v>0</v>
      </c>
      <c r="AK1481" s="1">
        <v>0</v>
      </c>
      <c r="AL1481" s="1">
        <v>1</v>
      </c>
      <c r="AM1481" s="1">
        <v>0</v>
      </c>
      <c r="AN1481" s="1">
        <v>0</v>
      </c>
      <c r="AO1481" s="1">
        <v>0</v>
      </c>
      <c r="AP1481" s="1">
        <v>0</v>
      </c>
      <c r="AQ1481" s="1" t="s">
        <v>2471</v>
      </c>
      <c r="AR1481" s="1">
        <v>0</v>
      </c>
      <c r="AT1481" s="1" t="s">
        <v>16</v>
      </c>
      <c r="AU1481" s="1" t="s">
        <v>1206</v>
      </c>
      <c r="AV1481" s="1" t="s">
        <v>1452</v>
      </c>
      <c r="AW1481" s="1">
        <v>4</v>
      </c>
      <c r="AX1481" s="1">
        <v>4</v>
      </c>
      <c r="CI1481" s="2">
        <v>41411</v>
      </c>
      <c r="CJ1481" s="2">
        <v>39881</v>
      </c>
    </row>
    <row r="1482" spans="1:88" ht="30" x14ac:dyDescent="0.25">
      <c r="A1482" s="1">
        <v>619</v>
      </c>
      <c r="B1482" s="1" t="s">
        <v>801</v>
      </c>
      <c r="G1482" s="5">
        <v>619.29999999999995</v>
      </c>
      <c r="H1482" s="1" t="s">
        <v>2465</v>
      </c>
      <c r="I1482" s="1" t="s">
        <v>16</v>
      </c>
      <c r="J1482" s="1" t="s">
        <v>70</v>
      </c>
      <c r="K1482" s="1" t="s">
        <v>314</v>
      </c>
      <c r="L1482" s="1" t="s">
        <v>16</v>
      </c>
      <c r="M1482" s="1" t="s">
        <v>1413</v>
      </c>
      <c r="N1482" s="2">
        <v>37790</v>
      </c>
      <c r="O1482" s="1" t="s">
        <v>2464</v>
      </c>
      <c r="P1482" s="1">
        <v>443115</v>
      </c>
      <c r="Q1482" s="1">
        <v>424305</v>
      </c>
      <c r="R1482" s="1">
        <v>105</v>
      </c>
      <c r="S1482" s="1" t="s">
        <v>1336</v>
      </c>
      <c r="T1482" s="1" t="s">
        <v>2463</v>
      </c>
      <c r="U1482" s="1">
        <v>50</v>
      </c>
      <c r="V1482" s="1" t="s">
        <v>1194</v>
      </c>
      <c r="W1482" s="1">
        <v>0</v>
      </c>
      <c r="X1482" s="1">
        <v>20</v>
      </c>
      <c r="Z1482" s="1">
        <v>1</v>
      </c>
      <c r="AA1482" s="1">
        <v>0</v>
      </c>
      <c r="AB1482" s="1">
        <v>0</v>
      </c>
      <c r="AC1482" s="1">
        <v>1</v>
      </c>
      <c r="AD1482" s="1">
        <v>0</v>
      </c>
      <c r="AE1482" s="1">
        <v>0</v>
      </c>
      <c r="AF1482" s="1">
        <v>0</v>
      </c>
      <c r="AG1482" s="1">
        <v>0</v>
      </c>
      <c r="AH1482" s="1">
        <v>0</v>
      </c>
      <c r="AI1482" s="1">
        <v>0</v>
      </c>
      <c r="AJ1482" s="1">
        <v>0</v>
      </c>
      <c r="AK1482" s="1">
        <v>1</v>
      </c>
      <c r="AL1482" s="1">
        <v>0</v>
      </c>
      <c r="AM1482" s="1">
        <v>0</v>
      </c>
      <c r="AN1482" s="1">
        <v>0</v>
      </c>
      <c r="AO1482" s="1">
        <v>0</v>
      </c>
      <c r="AP1482" s="1">
        <v>0</v>
      </c>
      <c r="AQ1482" s="1" t="s">
        <v>1251</v>
      </c>
      <c r="AR1482" s="1">
        <v>0</v>
      </c>
      <c r="AT1482" s="1" t="s">
        <v>16</v>
      </c>
      <c r="AU1482" s="1" t="s">
        <v>1206</v>
      </c>
      <c r="AV1482" s="1" t="s">
        <v>1553</v>
      </c>
      <c r="AW1482" s="1">
        <v>1</v>
      </c>
      <c r="AX1482" s="1">
        <v>0</v>
      </c>
      <c r="CI1482" s="2">
        <v>41411</v>
      </c>
    </row>
    <row r="1483" spans="1:88" ht="30" x14ac:dyDescent="0.25">
      <c r="A1483" s="1">
        <v>619</v>
      </c>
      <c r="B1483" s="1" t="s">
        <v>801</v>
      </c>
      <c r="G1483" s="5">
        <v>619.1</v>
      </c>
      <c r="H1483" s="1" t="s">
        <v>2468</v>
      </c>
      <c r="I1483" s="1" t="s">
        <v>16</v>
      </c>
      <c r="J1483" s="1" t="s">
        <v>70</v>
      </c>
      <c r="K1483" s="1" t="s">
        <v>314</v>
      </c>
      <c r="L1483" s="1" t="s">
        <v>16</v>
      </c>
      <c r="M1483" s="1" t="s">
        <v>1413</v>
      </c>
      <c r="N1483" s="2">
        <v>37790</v>
      </c>
      <c r="P1483" s="1">
        <v>442500</v>
      </c>
      <c r="Q1483" s="1">
        <v>424300</v>
      </c>
      <c r="R1483" s="1">
        <v>105</v>
      </c>
      <c r="S1483" s="1" t="s">
        <v>1336</v>
      </c>
      <c r="T1483" s="1" t="s">
        <v>2466</v>
      </c>
      <c r="U1483" s="1">
        <v>200</v>
      </c>
      <c r="W1483" s="1">
        <v>0</v>
      </c>
      <c r="X1483" s="1">
        <v>20</v>
      </c>
      <c r="Z1483" s="1">
        <v>1</v>
      </c>
      <c r="AA1483" s="1">
        <v>0</v>
      </c>
      <c r="AB1483" s="1">
        <v>0</v>
      </c>
      <c r="AC1483" s="1">
        <v>1</v>
      </c>
      <c r="AD1483" s="1">
        <v>0</v>
      </c>
      <c r="AE1483" s="1">
        <v>0</v>
      </c>
      <c r="AF1483" s="1">
        <v>0</v>
      </c>
      <c r="AG1483" s="1">
        <v>0</v>
      </c>
      <c r="AH1483" s="1">
        <v>0</v>
      </c>
      <c r="AI1483" s="1">
        <v>0</v>
      </c>
      <c r="AJ1483" s="1">
        <v>0</v>
      </c>
      <c r="AK1483" s="1">
        <v>1</v>
      </c>
      <c r="AL1483" s="1">
        <v>0</v>
      </c>
      <c r="AM1483" s="1">
        <v>0</v>
      </c>
      <c r="AN1483" s="1">
        <v>0</v>
      </c>
      <c r="AO1483" s="1">
        <v>0</v>
      </c>
      <c r="AP1483" s="1">
        <v>0</v>
      </c>
      <c r="AQ1483" s="1" t="s">
        <v>1251</v>
      </c>
      <c r="AR1483" s="1">
        <v>0</v>
      </c>
      <c r="AT1483" s="1" t="s">
        <v>16</v>
      </c>
      <c r="AU1483" s="1" t="s">
        <v>1206</v>
      </c>
      <c r="AV1483" s="1" t="s">
        <v>1553</v>
      </c>
      <c r="AW1483" s="1">
        <v>1</v>
      </c>
      <c r="AX1483" s="1">
        <v>1</v>
      </c>
      <c r="CI1483" s="2">
        <v>41411</v>
      </c>
    </row>
    <row r="1484" spans="1:88" ht="30" x14ac:dyDescent="0.25">
      <c r="A1484" s="1">
        <v>619</v>
      </c>
      <c r="B1484" s="1" t="s">
        <v>801</v>
      </c>
      <c r="G1484" s="5">
        <v>619.20000000000005</v>
      </c>
      <c r="H1484" s="1" t="s">
        <v>2467</v>
      </c>
      <c r="I1484" s="1" t="s">
        <v>16</v>
      </c>
      <c r="J1484" s="1" t="s">
        <v>70</v>
      </c>
      <c r="K1484" s="1" t="s">
        <v>314</v>
      </c>
      <c r="L1484" s="1" t="s">
        <v>16</v>
      </c>
      <c r="M1484" s="1" t="s">
        <v>1413</v>
      </c>
      <c r="N1484" s="2">
        <v>37790</v>
      </c>
      <c r="P1484" s="1">
        <v>442500</v>
      </c>
      <c r="Q1484" s="1">
        <v>424300</v>
      </c>
      <c r="R1484" s="1">
        <v>105</v>
      </c>
      <c r="S1484" s="1" t="s">
        <v>1336</v>
      </c>
      <c r="T1484" s="1" t="s">
        <v>2466</v>
      </c>
      <c r="U1484" s="1">
        <v>200</v>
      </c>
      <c r="W1484" s="1">
        <v>0</v>
      </c>
      <c r="X1484" s="1">
        <v>20</v>
      </c>
      <c r="Z1484" s="1">
        <v>1</v>
      </c>
      <c r="AA1484" s="1">
        <v>0</v>
      </c>
      <c r="AB1484" s="1">
        <v>0</v>
      </c>
      <c r="AC1484" s="1">
        <v>1</v>
      </c>
      <c r="AD1484" s="1">
        <v>0</v>
      </c>
      <c r="AE1484" s="1">
        <v>0</v>
      </c>
      <c r="AF1484" s="1">
        <v>0</v>
      </c>
      <c r="AG1484" s="1">
        <v>0</v>
      </c>
      <c r="AH1484" s="1">
        <v>0</v>
      </c>
      <c r="AI1484" s="1">
        <v>0</v>
      </c>
      <c r="AJ1484" s="1">
        <v>0</v>
      </c>
      <c r="AK1484" s="1">
        <v>1</v>
      </c>
      <c r="AL1484" s="1">
        <v>0</v>
      </c>
      <c r="AM1484" s="1">
        <v>0</v>
      </c>
      <c r="AN1484" s="1">
        <v>0</v>
      </c>
      <c r="AO1484" s="1">
        <v>0</v>
      </c>
      <c r="AP1484" s="1">
        <v>0</v>
      </c>
      <c r="AQ1484" s="1" t="s">
        <v>1251</v>
      </c>
      <c r="AR1484" s="1">
        <v>0</v>
      </c>
      <c r="AT1484" s="1" t="s">
        <v>16</v>
      </c>
      <c r="AU1484" s="1" t="s">
        <v>1206</v>
      </c>
      <c r="AV1484" s="1" t="s">
        <v>1553</v>
      </c>
      <c r="AW1484" s="1">
        <v>1</v>
      </c>
      <c r="AX1484" s="1">
        <v>0</v>
      </c>
      <c r="CI1484" s="2">
        <v>41411</v>
      </c>
    </row>
    <row r="1485" spans="1:88" ht="30" x14ac:dyDescent="0.25">
      <c r="A1485" s="1">
        <v>620</v>
      </c>
      <c r="B1485" s="1" t="s">
        <v>802</v>
      </c>
      <c r="G1485" s="5">
        <v>620.1</v>
      </c>
      <c r="H1485" s="1" t="s">
        <v>1947</v>
      </c>
      <c r="I1485" s="1" t="s">
        <v>16</v>
      </c>
      <c r="J1485" s="1" t="s">
        <v>980</v>
      </c>
      <c r="K1485" s="1" t="s">
        <v>783</v>
      </c>
      <c r="L1485" s="1" t="s">
        <v>16</v>
      </c>
      <c r="M1485" s="1" t="s">
        <v>1413</v>
      </c>
      <c r="N1485" s="2">
        <v>37790</v>
      </c>
      <c r="O1485" s="1" t="s">
        <v>2462</v>
      </c>
      <c r="P1485" s="1">
        <v>297771</v>
      </c>
      <c r="Q1485" s="1">
        <v>690011</v>
      </c>
      <c r="R1485" s="1">
        <v>65</v>
      </c>
      <c r="S1485" s="1" t="s">
        <v>1116</v>
      </c>
      <c r="T1485" s="1" t="s">
        <v>2461</v>
      </c>
      <c r="U1485" s="1">
        <v>20</v>
      </c>
      <c r="V1485" s="1" t="s">
        <v>1194</v>
      </c>
      <c r="W1485" s="1">
        <v>0</v>
      </c>
      <c r="X1485" s="1">
        <v>20</v>
      </c>
      <c r="Z1485" s="1">
        <v>1</v>
      </c>
      <c r="AA1485" s="1">
        <v>0</v>
      </c>
      <c r="AB1485" s="1">
        <v>0</v>
      </c>
      <c r="AC1485" s="1">
        <v>0</v>
      </c>
      <c r="AD1485" s="1">
        <v>0</v>
      </c>
      <c r="AE1485" s="1">
        <v>0</v>
      </c>
      <c r="AF1485" s="1">
        <v>0</v>
      </c>
      <c r="AG1485" s="1">
        <v>0</v>
      </c>
      <c r="AH1485" s="1">
        <v>0</v>
      </c>
      <c r="AI1485" s="1">
        <v>0</v>
      </c>
      <c r="AJ1485" s="1">
        <v>0</v>
      </c>
      <c r="AK1485" s="1">
        <v>1</v>
      </c>
      <c r="AL1485" s="1">
        <v>0</v>
      </c>
      <c r="AM1485" s="1">
        <v>0</v>
      </c>
      <c r="AN1485" s="1">
        <v>0</v>
      </c>
      <c r="AO1485" s="1">
        <v>0</v>
      </c>
      <c r="AP1485" s="1">
        <v>0</v>
      </c>
      <c r="AQ1485" s="1" t="s">
        <v>1333</v>
      </c>
      <c r="AR1485" s="1">
        <v>0</v>
      </c>
      <c r="AT1485" s="1" t="s">
        <v>16</v>
      </c>
      <c r="AU1485" s="1" t="s">
        <v>1162</v>
      </c>
      <c r="AV1485" s="1" t="s">
        <v>1452</v>
      </c>
      <c r="AW1485" s="1">
        <v>4</v>
      </c>
      <c r="AX1485" s="1">
        <v>4</v>
      </c>
      <c r="CI1485" s="2">
        <v>41411</v>
      </c>
    </row>
    <row r="1486" spans="1:88" ht="60" x14ac:dyDescent="0.25">
      <c r="A1486" s="1">
        <v>621</v>
      </c>
      <c r="B1486" s="1" t="s">
        <v>803</v>
      </c>
      <c r="G1486" s="5">
        <v>621.1</v>
      </c>
      <c r="H1486" s="1" t="s">
        <v>1314</v>
      </c>
      <c r="I1486" s="1" t="s">
        <v>16</v>
      </c>
      <c r="J1486" s="1" t="s">
        <v>70</v>
      </c>
      <c r="K1486" s="1" t="s">
        <v>123</v>
      </c>
      <c r="L1486" s="1" t="s">
        <v>93</v>
      </c>
      <c r="M1486" s="1" t="s">
        <v>1040</v>
      </c>
      <c r="N1486" s="2">
        <v>37800</v>
      </c>
      <c r="O1486" s="1" t="s">
        <v>2457</v>
      </c>
      <c r="P1486" s="1">
        <v>421264</v>
      </c>
      <c r="Q1486" s="1">
        <v>410146</v>
      </c>
      <c r="R1486" s="1">
        <v>110</v>
      </c>
      <c r="S1486" s="1" t="s">
        <v>1336</v>
      </c>
      <c r="T1486" s="1" t="s">
        <v>2456</v>
      </c>
      <c r="U1486" s="1">
        <v>10</v>
      </c>
      <c r="V1486" s="1" t="s">
        <v>1207</v>
      </c>
      <c r="W1486" s="1">
        <v>165</v>
      </c>
      <c r="X1486" s="1">
        <v>5</v>
      </c>
      <c r="Y1486" s="1" t="s">
        <v>1256</v>
      </c>
      <c r="Z1486" s="1">
        <v>1</v>
      </c>
      <c r="AA1486" s="1">
        <v>1</v>
      </c>
      <c r="AB1486" s="1">
        <v>0</v>
      </c>
      <c r="AC1486" s="1">
        <v>0</v>
      </c>
      <c r="AD1486" s="1">
        <v>0</v>
      </c>
      <c r="AE1486" s="1">
        <v>0</v>
      </c>
      <c r="AF1486" s="1">
        <v>0</v>
      </c>
      <c r="AG1486" s="1">
        <v>0</v>
      </c>
      <c r="AH1486" s="1">
        <v>0</v>
      </c>
      <c r="AI1486" s="1">
        <v>1</v>
      </c>
      <c r="AJ1486" s="1">
        <v>0</v>
      </c>
      <c r="AK1486" s="1">
        <v>0</v>
      </c>
      <c r="AL1486" s="1">
        <v>0</v>
      </c>
      <c r="AM1486" s="1">
        <v>0</v>
      </c>
      <c r="AN1486" s="1">
        <v>0</v>
      </c>
      <c r="AO1486" s="1">
        <v>0</v>
      </c>
      <c r="AP1486" s="1">
        <v>0</v>
      </c>
      <c r="AQ1486" s="1" t="s">
        <v>1465</v>
      </c>
      <c r="AR1486" s="1">
        <v>0</v>
      </c>
      <c r="AT1486" s="1" t="s">
        <v>16</v>
      </c>
      <c r="AU1486" s="1" t="s">
        <v>1206</v>
      </c>
      <c r="AV1486" s="1" t="s">
        <v>1452</v>
      </c>
      <c r="AW1486" s="1">
        <v>4</v>
      </c>
      <c r="AX1486" s="1">
        <v>0</v>
      </c>
      <c r="AZ1486" s="1" t="s">
        <v>1065</v>
      </c>
      <c r="BB1486" s="1" t="s">
        <v>2455</v>
      </c>
      <c r="BD1486" s="1" t="s">
        <v>1415</v>
      </c>
      <c r="BE1486" s="1" t="s">
        <v>1452</v>
      </c>
      <c r="BF1486" s="3">
        <v>4</v>
      </c>
      <c r="BG1486" s="1" t="s">
        <v>2450</v>
      </c>
      <c r="BH1486" s="1" t="s">
        <v>1135</v>
      </c>
      <c r="BI1486" s="1" t="s">
        <v>1173</v>
      </c>
      <c r="BJ1486" s="1" t="s">
        <v>1225</v>
      </c>
      <c r="BK1486" s="1" t="s">
        <v>1109</v>
      </c>
      <c r="BL1486" s="1" t="s">
        <v>1108</v>
      </c>
      <c r="BM1486" s="1" t="s">
        <v>1107</v>
      </c>
      <c r="BN1486" s="1">
        <v>1</v>
      </c>
      <c r="BT1486" s="1" t="s">
        <v>1106</v>
      </c>
      <c r="BU1486" s="1" t="s">
        <v>1266</v>
      </c>
      <c r="BW1486" s="1" t="s">
        <v>1266</v>
      </c>
      <c r="BX1486" s="1" t="s">
        <v>1383</v>
      </c>
      <c r="BY1486" s="1" t="s">
        <v>1383</v>
      </c>
      <c r="BZ1486" s="1" t="s">
        <v>1106</v>
      </c>
      <c r="CA1486" s="1" t="s">
        <v>1383</v>
      </c>
      <c r="CB1486" s="1" t="s">
        <v>1383</v>
      </c>
      <c r="CC1486" s="1" t="s">
        <v>1266</v>
      </c>
      <c r="CD1486" s="1" t="s">
        <v>1383</v>
      </c>
      <c r="CE1486" s="1" t="s">
        <v>1383</v>
      </c>
      <c r="CF1486" s="1" t="s">
        <v>1383</v>
      </c>
      <c r="CG1486" s="1" t="s">
        <v>1383</v>
      </c>
      <c r="CH1486" s="1" t="s">
        <v>1383</v>
      </c>
      <c r="CI1486" s="2">
        <v>41411</v>
      </c>
      <c r="CJ1486" s="2">
        <v>39129</v>
      </c>
    </row>
    <row r="1487" spans="1:88" ht="60" x14ac:dyDescent="0.25">
      <c r="A1487" s="12">
        <v>621</v>
      </c>
      <c r="B1487" s="12" t="s">
        <v>803</v>
      </c>
      <c r="C1487" s="12"/>
      <c r="D1487" s="12"/>
      <c r="E1487" s="12"/>
      <c r="F1487" s="12"/>
      <c r="G1487" s="19">
        <v>621.20000000000005</v>
      </c>
      <c r="H1487" s="12" t="s">
        <v>2454</v>
      </c>
      <c r="I1487" s="12" t="s">
        <v>16</v>
      </c>
      <c r="J1487" s="12" t="s">
        <v>70</v>
      </c>
      <c r="K1487" s="12" t="s">
        <v>123</v>
      </c>
      <c r="L1487" s="12" t="s">
        <v>93</v>
      </c>
      <c r="M1487" s="12" t="s">
        <v>1040</v>
      </c>
      <c r="N1487" s="16">
        <v>37800</v>
      </c>
      <c r="O1487" s="12"/>
      <c r="P1487" s="12">
        <v>421260</v>
      </c>
      <c r="Q1487" s="12">
        <v>410140</v>
      </c>
      <c r="R1487" s="12">
        <v>110</v>
      </c>
      <c r="S1487" s="12" t="s">
        <v>1336</v>
      </c>
      <c r="T1487" s="12"/>
      <c r="U1487" s="12">
        <v>20</v>
      </c>
      <c r="V1487" s="12" t="s">
        <v>1038</v>
      </c>
      <c r="W1487" s="12"/>
      <c r="X1487" s="12"/>
      <c r="Y1487" s="12" t="s">
        <v>1256</v>
      </c>
      <c r="Z1487" s="12">
        <v>1</v>
      </c>
      <c r="AA1487" s="12">
        <v>0</v>
      </c>
      <c r="AB1487" s="12">
        <v>0</v>
      </c>
      <c r="AC1487" s="12">
        <v>0</v>
      </c>
      <c r="AD1487" s="12">
        <v>0</v>
      </c>
      <c r="AE1487" s="12">
        <v>0</v>
      </c>
      <c r="AF1487" s="12">
        <v>0</v>
      </c>
      <c r="AG1487" s="12">
        <v>0</v>
      </c>
      <c r="AH1487" s="12">
        <v>0</v>
      </c>
      <c r="AI1487" s="12">
        <v>1</v>
      </c>
      <c r="AJ1487" s="12">
        <v>0</v>
      </c>
      <c r="AK1487" s="12">
        <v>0</v>
      </c>
      <c r="AL1487" s="12">
        <v>0</v>
      </c>
      <c r="AM1487" s="12">
        <v>0</v>
      </c>
      <c r="AN1487" s="12">
        <v>0</v>
      </c>
      <c r="AO1487" s="12">
        <v>0</v>
      </c>
      <c r="AP1487" s="12">
        <v>0</v>
      </c>
      <c r="AQ1487" s="12" t="s">
        <v>1074</v>
      </c>
      <c r="AR1487" s="12">
        <v>0</v>
      </c>
      <c r="AS1487" s="12"/>
      <c r="AT1487" s="12" t="s">
        <v>16</v>
      </c>
      <c r="AU1487" s="12" t="s">
        <v>1206</v>
      </c>
      <c r="AV1487" s="12" t="s">
        <v>1452</v>
      </c>
      <c r="AW1487" s="12">
        <v>4</v>
      </c>
      <c r="AX1487" s="12">
        <v>0</v>
      </c>
      <c r="AY1487" s="12"/>
      <c r="AZ1487" s="12" t="s">
        <v>1205</v>
      </c>
      <c r="BA1487" s="12"/>
      <c r="BB1487" s="12"/>
      <c r="BC1487" s="12"/>
      <c r="BD1487" s="12" t="s">
        <v>1415</v>
      </c>
      <c r="BE1487" s="12" t="s">
        <v>1452</v>
      </c>
      <c r="BF1487" s="17">
        <v>4</v>
      </c>
      <c r="BG1487" s="12" t="s">
        <v>2450</v>
      </c>
      <c r="BH1487" s="12" t="s">
        <v>1135</v>
      </c>
      <c r="BI1487" s="12" t="s">
        <v>1173</v>
      </c>
      <c r="BJ1487" s="12" t="s">
        <v>1225</v>
      </c>
      <c r="BK1487" s="12" t="s">
        <v>1109</v>
      </c>
      <c r="BL1487" s="12" t="s">
        <v>1108</v>
      </c>
      <c r="BM1487" s="12" t="s">
        <v>1107</v>
      </c>
      <c r="BN1487" s="12">
        <v>1</v>
      </c>
      <c r="BO1487" s="12"/>
      <c r="BP1487" s="12"/>
      <c r="BQ1487" s="12"/>
      <c r="BR1487" s="12"/>
      <c r="BS1487" s="12"/>
      <c r="BT1487" s="12" t="s">
        <v>1106</v>
      </c>
      <c r="BU1487" s="12" t="s">
        <v>1266</v>
      </c>
      <c r="BV1487" s="12"/>
      <c r="BW1487" s="12" t="s">
        <v>1266</v>
      </c>
      <c r="BX1487" s="12" t="s">
        <v>1383</v>
      </c>
      <c r="BY1487" s="12" t="s">
        <v>1383</v>
      </c>
      <c r="BZ1487" s="12" t="s">
        <v>1106</v>
      </c>
      <c r="CA1487" s="12" t="s">
        <v>1383</v>
      </c>
      <c r="CB1487" s="12" t="s">
        <v>1383</v>
      </c>
      <c r="CC1487" s="12" t="s">
        <v>1266</v>
      </c>
      <c r="CD1487" s="12" t="s">
        <v>1383</v>
      </c>
      <c r="CE1487" s="12" t="s">
        <v>1383</v>
      </c>
      <c r="CF1487" s="12" t="s">
        <v>1383</v>
      </c>
      <c r="CG1487" s="12" t="s">
        <v>1383</v>
      </c>
      <c r="CH1487" s="12" t="s">
        <v>1383</v>
      </c>
      <c r="CI1487" s="16">
        <v>41411</v>
      </c>
      <c r="CJ1487" s="16">
        <v>39129</v>
      </c>
    </row>
    <row r="1488" spans="1:88" s="20" customFormat="1" ht="30" x14ac:dyDescent="0.25">
      <c r="A1488" s="1">
        <v>621</v>
      </c>
      <c r="B1488" s="1" t="s">
        <v>803</v>
      </c>
      <c r="C1488" s="1"/>
      <c r="D1488" s="1"/>
      <c r="E1488" s="1"/>
      <c r="F1488" s="1"/>
      <c r="G1488" s="5">
        <v>621.04999999999995</v>
      </c>
      <c r="H1488" s="1" t="s">
        <v>2460</v>
      </c>
      <c r="I1488" s="1" t="s">
        <v>16</v>
      </c>
      <c r="J1488" s="1" t="s">
        <v>70</v>
      </c>
      <c r="K1488" s="1" t="s">
        <v>123</v>
      </c>
      <c r="L1488" s="1" t="s">
        <v>16</v>
      </c>
      <c r="M1488" s="1" t="s">
        <v>1413</v>
      </c>
      <c r="N1488" s="2">
        <v>37800</v>
      </c>
      <c r="O1488" s="1" t="s">
        <v>2459</v>
      </c>
      <c r="P1488" s="1">
        <v>421250</v>
      </c>
      <c r="Q1488" s="1">
        <v>410146</v>
      </c>
      <c r="R1488" s="1">
        <v>110</v>
      </c>
      <c r="S1488" s="1" t="s">
        <v>1336</v>
      </c>
      <c r="T1488" s="1" t="s">
        <v>2458</v>
      </c>
      <c r="U1488" s="1">
        <v>10</v>
      </c>
      <c r="V1488" s="1" t="s">
        <v>1194</v>
      </c>
      <c r="W1488" s="1">
        <v>165</v>
      </c>
      <c r="X1488" s="1">
        <v>5</v>
      </c>
      <c r="Y1488" s="1" t="s">
        <v>1256</v>
      </c>
      <c r="Z1488" s="1">
        <v>1</v>
      </c>
      <c r="AA1488" s="1">
        <v>0</v>
      </c>
      <c r="AB1488" s="1">
        <v>0</v>
      </c>
      <c r="AC1488" s="1">
        <v>1</v>
      </c>
      <c r="AD1488" s="1">
        <v>0</v>
      </c>
      <c r="AE1488" s="1">
        <v>0</v>
      </c>
      <c r="AF1488" s="1">
        <v>0</v>
      </c>
      <c r="AG1488" s="1">
        <v>0</v>
      </c>
      <c r="AH1488" s="1">
        <v>0</v>
      </c>
      <c r="AI1488" s="1">
        <v>0</v>
      </c>
      <c r="AJ1488" s="1">
        <v>0</v>
      </c>
      <c r="AK1488" s="1">
        <v>1</v>
      </c>
      <c r="AL1488" s="1">
        <v>0</v>
      </c>
      <c r="AM1488" s="1">
        <v>0</v>
      </c>
      <c r="AN1488" s="1">
        <v>0</v>
      </c>
      <c r="AO1488" s="1">
        <v>0</v>
      </c>
      <c r="AP1488" s="1">
        <v>0</v>
      </c>
      <c r="AQ1488" s="1" t="s">
        <v>1251</v>
      </c>
      <c r="AR1488" s="1">
        <v>0</v>
      </c>
      <c r="AS1488" s="1"/>
      <c r="AT1488" s="1" t="s">
        <v>16</v>
      </c>
      <c r="AU1488" s="1" t="s">
        <v>1206</v>
      </c>
      <c r="AV1488" s="1" t="s">
        <v>1452</v>
      </c>
      <c r="AW1488" s="1">
        <v>4</v>
      </c>
      <c r="AX1488" s="1">
        <v>4</v>
      </c>
      <c r="AY1488" s="1"/>
      <c r="AZ1488" s="1"/>
      <c r="BA1488" s="1"/>
      <c r="BB1488" s="1"/>
      <c r="BC1488" s="1"/>
      <c r="BD1488" s="1"/>
      <c r="BE1488" s="1"/>
      <c r="BF1488" s="3"/>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2">
        <v>41411</v>
      </c>
      <c r="CJ1488" s="2">
        <v>39129</v>
      </c>
    </row>
    <row r="1489" spans="1:88" s="20" customFormat="1" ht="60" x14ac:dyDescent="0.25">
      <c r="A1489" s="12">
        <v>621</v>
      </c>
      <c r="B1489" s="12" t="s">
        <v>803</v>
      </c>
      <c r="C1489" s="12"/>
      <c r="D1489" s="12"/>
      <c r="E1489" s="12"/>
      <c r="F1489" s="12"/>
      <c r="G1489" s="19">
        <v>621.29999999999995</v>
      </c>
      <c r="H1489" s="12" t="s">
        <v>2453</v>
      </c>
      <c r="I1489" s="12" t="s">
        <v>16</v>
      </c>
      <c r="J1489" s="12" t="s">
        <v>70</v>
      </c>
      <c r="K1489" s="12" t="s">
        <v>123</v>
      </c>
      <c r="L1489" s="12" t="s">
        <v>93</v>
      </c>
      <c r="M1489" s="12" t="s">
        <v>1040</v>
      </c>
      <c r="N1489" s="16">
        <v>37800</v>
      </c>
      <c r="O1489" s="12"/>
      <c r="P1489" s="12">
        <v>420690</v>
      </c>
      <c r="Q1489" s="12">
        <v>410720</v>
      </c>
      <c r="R1489" s="12">
        <v>110</v>
      </c>
      <c r="S1489" s="12" t="s">
        <v>1336</v>
      </c>
      <c r="T1489" s="12"/>
      <c r="U1489" s="12">
        <v>10</v>
      </c>
      <c r="V1489" s="12" t="s">
        <v>1038</v>
      </c>
      <c r="W1489" s="12"/>
      <c r="X1489" s="12"/>
      <c r="Y1489" s="12" t="s">
        <v>1256</v>
      </c>
      <c r="Z1489" s="12">
        <v>1</v>
      </c>
      <c r="AA1489" s="12">
        <v>0</v>
      </c>
      <c r="AB1489" s="12">
        <v>0</v>
      </c>
      <c r="AC1489" s="12">
        <v>0</v>
      </c>
      <c r="AD1489" s="12">
        <v>0</v>
      </c>
      <c r="AE1489" s="12">
        <v>0</v>
      </c>
      <c r="AF1489" s="12">
        <v>0</v>
      </c>
      <c r="AG1489" s="12">
        <v>0</v>
      </c>
      <c r="AH1489" s="12">
        <v>0</v>
      </c>
      <c r="AI1489" s="12">
        <v>1</v>
      </c>
      <c r="AJ1489" s="12">
        <v>0</v>
      </c>
      <c r="AK1489" s="12">
        <v>0</v>
      </c>
      <c r="AL1489" s="12">
        <v>0</v>
      </c>
      <c r="AM1489" s="12">
        <v>0</v>
      </c>
      <c r="AN1489" s="12">
        <v>0</v>
      </c>
      <c r="AO1489" s="12">
        <v>0</v>
      </c>
      <c r="AP1489" s="12">
        <v>0</v>
      </c>
      <c r="AQ1489" s="12" t="s">
        <v>1074</v>
      </c>
      <c r="AR1489" s="12">
        <v>0</v>
      </c>
      <c r="AS1489" s="12"/>
      <c r="AT1489" s="12" t="s">
        <v>16</v>
      </c>
      <c r="AU1489" s="12" t="s">
        <v>1206</v>
      </c>
      <c r="AV1489" s="12" t="s">
        <v>1452</v>
      </c>
      <c r="AW1489" s="12">
        <v>4</v>
      </c>
      <c r="AX1489" s="12">
        <v>0</v>
      </c>
      <c r="AY1489" s="12"/>
      <c r="AZ1489" s="12" t="s">
        <v>1205</v>
      </c>
      <c r="BA1489" s="12"/>
      <c r="BB1489" s="12"/>
      <c r="BC1489" s="12"/>
      <c r="BD1489" s="12" t="s">
        <v>1415</v>
      </c>
      <c r="BE1489" s="12" t="s">
        <v>1452</v>
      </c>
      <c r="BF1489" s="17">
        <v>4</v>
      </c>
      <c r="BG1489" s="12" t="s">
        <v>2450</v>
      </c>
      <c r="BH1489" s="12" t="s">
        <v>1135</v>
      </c>
      <c r="BI1489" s="12" t="s">
        <v>1173</v>
      </c>
      <c r="BJ1489" s="12" t="s">
        <v>1225</v>
      </c>
      <c r="BK1489" s="12" t="s">
        <v>1109</v>
      </c>
      <c r="BL1489" s="12" t="s">
        <v>1108</v>
      </c>
      <c r="BM1489" s="12" t="s">
        <v>1107</v>
      </c>
      <c r="BN1489" s="12">
        <v>1</v>
      </c>
      <c r="BO1489" s="12"/>
      <c r="BP1489" s="12"/>
      <c r="BQ1489" s="12"/>
      <c r="BR1489" s="12"/>
      <c r="BS1489" s="12"/>
      <c r="BT1489" s="12" t="s">
        <v>1106</v>
      </c>
      <c r="BU1489" s="12" t="s">
        <v>1266</v>
      </c>
      <c r="BV1489" s="12"/>
      <c r="BW1489" s="12" t="s">
        <v>1266</v>
      </c>
      <c r="BX1489" s="12" t="s">
        <v>1383</v>
      </c>
      <c r="BY1489" s="12" t="s">
        <v>1383</v>
      </c>
      <c r="BZ1489" s="12" t="s">
        <v>1106</v>
      </c>
      <c r="CA1489" s="12" t="s">
        <v>1383</v>
      </c>
      <c r="CB1489" s="12" t="s">
        <v>1383</v>
      </c>
      <c r="CC1489" s="12" t="s">
        <v>1266</v>
      </c>
      <c r="CD1489" s="12" t="s">
        <v>1383</v>
      </c>
      <c r="CE1489" s="12" t="s">
        <v>1383</v>
      </c>
      <c r="CF1489" s="12" t="s">
        <v>1383</v>
      </c>
      <c r="CG1489" s="12" t="s">
        <v>1383</v>
      </c>
      <c r="CH1489" s="12" t="s">
        <v>1383</v>
      </c>
      <c r="CI1489" s="16">
        <v>41411</v>
      </c>
      <c r="CJ1489" s="16">
        <v>39129</v>
      </c>
    </row>
    <row r="1490" spans="1:88" s="20" customFormat="1" ht="60" x14ac:dyDescent="0.25">
      <c r="A1490" s="12">
        <v>621</v>
      </c>
      <c r="B1490" s="12" t="s">
        <v>803</v>
      </c>
      <c r="C1490" s="12"/>
      <c r="D1490" s="12"/>
      <c r="E1490" s="12"/>
      <c r="F1490" s="12"/>
      <c r="G1490" s="19">
        <v>621.4</v>
      </c>
      <c r="H1490" s="12" t="s">
        <v>2452</v>
      </c>
      <c r="I1490" s="12" t="s">
        <v>16</v>
      </c>
      <c r="J1490" s="12" t="s">
        <v>70</v>
      </c>
      <c r="K1490" s="12" t="s">
        <v>123</v>
      </c>
      <c r="L1490" s="12" t="s">
        <v>93</v>
      </c>
      <c r="M1490" s="12" t="s">
        <v>1040</v>
      </c>
      <c r="N1490" s="16">
        <v>37800</v>
      </c>
      <c r="O1490" s="12"/>
      <c r="P1490" s="12">
        <v>420125</v>
      </c>
      <c r="Q1490" s="12">
        <v>410740</v>
      </c>
      <c r="R1490" s="12">
        <v>110</v>
      </c>
      <c r="S1490" s="12" t="s">
        <v>1336</v>
      </c>
      <c r="T1490" s="12"/>
      <c r="U1490" s="12">
        <v>10</v>
      </c>
      <c r="V1490" s="12" t="s">
        <v>1038</v>
      </c>
      <c r="W1490" s="12"/>
      <c r="X1490" s="12"/>
      <c r="Y1490" s="12" t="s">
        <v>1256</v>
      </c>
      <c r="Z1490" s="12">
        <v>1</v>
      </c>
      <c r="AA1490" s="12">
        <v>0</v>
      </c>
      <c r="AB1490" s="12">
        <v>0</v>
      </c>
      <c r="AC1490" s="12">
        <v>0</v>
      </c>
      <c r="AD1490" s="12">
        <v>0</v>
      </c>
      <c r="AE1490" s="12">
        <v>0</v>
      </c>
      <c r="AF1490" s="12">
        <v>0</v>
      </c>
      <c r="AG1490" s="12">
        <v>0</v>
      </c>
      <c r="AH1490" s="12">
        <v>0</v>
      </c>
      <c r="AI1490" s="12">
        <v>1</v>
      </c>
      <c r="AJ1490" s="12">
        <v>0</v>
      </c>
      <c r="AK1490" s="12">
        <v>0</v>
      </c>
      <c r="AL1490" s="12">
        <v>0</v>
      </c>
      <c r="AM1490" s="12">
        <v>0</v>
      </c>
      <c r="AN1490" s="12">
        <v>0</v>
      </c>
      <c r="AO1490" s="12">
        <v>0</v>
      </c>
      <c r="AP1490" s="12">
        <v>0</v>
      </c>
      <c r="AQ1490" s="12" t="s">
        <v>1074</v>
      </c>
      <c r="AR1490" s="12">
        <v>0</v>
      </c>
      <c r="AS1490" s="12"/>
      <c r="AT1490" s="12" t="s">
        <v>16</v>
      </c>
      <c r="AU1490" s="12" t="s">
        <v>1206</v>
      </c>
      <c r="AV1490" s="12" t="s">
        <v>1452</v>
      </c>
      <c r="AW1490" s="12">
        <v>4</v>
      </c>
      <c r="AX1490" s="12">
        <v>0</v>
      </c>
      <c r="AY1490" s="12"/>
      <c r="AZ1490" s="12" t="s">
        <v>1205</v>
      </c>
      <c r="BA1490" s="12"/>
      <c r="BB1490" s="12"/>
      <c r="BC1490" s="12"/>
      <c r="BD1490" s="12" t="s">
        <v>1415</v>
      </c>
      <c r="BE1490" s="12" t="s">
        <v>1452</v>
      </c>
      <c r="BF1490" s="17">
        <v>4</v>
      </c>
      <c r="BG1490" s="12" t="s">
        <v>2450</v>
      </c>
      <c r="BH1490" s="12" t="s">
        <v>1135</v>
      </c>
      <c r="BI1490" s="12" t="s">
        <v>1173</v>
      </c>
      <c r="BJ1490" s="12" t="s">
        <v>1225</v>
      </c>
      <c r="BK1490" s="12" t="s">
        <v>1109</v>
      </c>
      <c r="BL1490" s="12" t="s">
        <v>1108</v>
      </c>
      <c r="BM1490" s="12" t="s">
        <v>1107</v>
      </c>
      <c r="BN1490" s="12">
        <v>1</v>
      </c>
      <c r="BO1490" s="12"/>
      <c r="BP1490" s="12"/>
      <c r="BQ1490" s="12"/>
      <c r="BR1490" s="12"/>
      <c r="BS1490" s="12"/>
      <c r="BT1490" s="12" t="s">
        <v>1106</v>
      </c>
      <c r="BU1490" s="12" t="s">
        <v>1266</v>
      </c>
      <c r="BV1490" s="12"/>
      <c r="BW1490" s="12" t="s">
        <v>1266</v>
      </c>
      <c r="BX1490" s="12" t="s">
        <v>1383</v>
      </c>
      <c r="BY1490" s="12" t="s">
        <v>1383</v>
      </c>
      <c r="BZ1490" s="12" t="s">
        <v>1106</v>
      </c>
      <c r="CA1490" s="12" t="s">
        <v>1383</v>
      </c>
      <c r="CB1490" s="12" t="s">
        <v>1383</v>
      </c>
      <c r="CC1490" s="12" t="s">
        <v>1266</v>
      </c>
      <c r="CD1490" s="12" t="s">
        <v>1383</v>
      </c>
      <c r="CE1490" s="12" t="s">
        <v>1383</v>
      </c>
      <c r="CF1490" s="12" t="s">
        <v>1383</v>
      </c>
      <c r="CG1490" s="12" t="s">
        <v>1383</v>
      </c>
      <c r="CH1490" s="12" t="s">
        <v>1383</v>
      </c>
      <c r="CI1490" s="16">
        <v>41411</v>
      </c>
      <c r="CJ1490" s="16">
        <v>39129</v>
      </c>
    </row>
    <row r="1491" spans="1:88" s="20" customFormat="1" ht="60" x14ac:dyDescent="0.25">
      <c r="A1491" s="12">
        <v>621</v>
      </c>
      <c r="B1491" s="12" t="s">
        <v>803</v>
      </c>
      <c r="C1491" s="12"/>
      <c r="D1491" s="12"/>
      <c r="E1491" s="12"/>
      <c r="F1491" s="12"/>
      <c r="G1491" s="19">
        <v>621.5</v>
      </c>
      <c r="H1491" s="12" t="s">
        <v>2451</v>
      </c>
      <c r="I1491" s="12" t="s">
        <v>16</v>
      </c>
      <c r="J1491" s="12" t="s">
        <v>70</v>
      </c>
      <c r="K1491" s="12" t="s">
        <v>123</v>
      </c>
      <c r="L1491" s="12" t="s">
        <v>93</v>
      </c>
      <c r="M1491" s="12" t="s">
        <v>1040</v>
      </c>
      <c r="N1491" s="16">
        <v>37800</v>
      </c>
      <c r="O1491" s="12"/>
      <c r="P1491" s="12">
        <v>419590</v>
      </c>
      <c r="Q1491" s="12">
        <v>410865</v>
      </c>
      <c r="R1491" s="12">
        <v>110</v>
      </c>
      <c r="S1491" s="12" t="s">
        <v>1336</v>
      </c>
      <c r="T1491" s="12"/>
      <c r="U1491" s="12">
        <v>10</v>
      </c>
      <c r="V1491" s="12" t="s">
        <v>1038</v>
      </c>
      <c r="W1491" s="12"/>
      <c r="X1491" s="12"/>
      <c r="Y1491" s="12" t="s">
        <v>1256</v>
      </c>
      <c r="Z1491" s="12">
        <v>1</v>
      </c>
      <c r="AA1491" s="12">
        <v>0</v>
      </c>
      <c r="AB1491" s="12">
        <v>0</v>
      </c>
      <c r="AC1491" s="12">
        <v>0</v>
      </c>
      <c r="AD1491" s="12">
        <v>0</v>
      </c>
      <c r="AE1491" s="12">
        <v>0</v>
      </c>
      <c r="AF1491" s="12">
        <v>0</v>
      </c>
      <c r="AG1491" s="12">
        <v>0</v>
      </c>
      <c r="AH1491" s="12">
        <v>0</v>
      </c>
      <c r="AI1491" s="12">
        <v>1</v>
      </c>
      <c r="AJ1491" s="12">
        <v>0</v>
      </c>
      <c r="AK1491" s="12">
        <v>0</v>
      </c>
      <c r="AL1491" s="12">
        <v>0</v>
      </c>
      <c r="AM1491" s="12">
        <v>0</v>
      </c>
      <c r="AN1491" s="12">
        <v>0</v>
      </c>
      <c r="AO1491" s="12">
        <v>0</v>
      </c>
      <c r="AP1491" s="12">
        <v>0</v>
      </c>
      <c r="AQ1491" s="12" t="s">
        <v>1074</v>
      </c>
      <c r="AR1491" s="12">
        <v>0</v>
      </c>
      <c r="AS1491" s="12"/>
      <c r="AT1491" s="12" t="s">
        <v>16</v>
      </c>
      <c r="AU1491" s="12" t="s">
        <v>1206</v>
      </c>
      <c r="AV1491" s="12" t="s">
        <v>1452</v>
      </c>
      <c r="AW1491" s="12">
        <v>4</v>
      </c>
      <c r="AX1491" s="12">
        <v>0</v>
      </c>
      <c r="AY1491" s="12"/>
      <c r="AZ1491" s="12" t="s">
        <v>1205</v>
      </c>
      <c r="BA1491" s="12"/>
      <c r="BB1491" s="12"/>
      <c r="BC1491" s="12"/>
      <c r="BD1491" s="12" t="s">
        <v>1415</v>
      </c>
      <c r="BE1491" s="12" t="s">
        <v>1452</v>
      </c>
      <c r="BF1491" s="17">
        <v>4</v>
      </c>
      <c r="BG1491" s="12" t="s">
        <v>2450</v>
      </c>
      <c r="BH1491" s="12" t="s">
        <v>1135</v>
      </c>
      <c r="BI1491" s="12" t="s">
        <v>1173</v>
      </c>
      <c r="BJ1491" s="12" t="s">
        <v>1225</v>
      </c>
      <c r="BK1491" s="12" t="s">
        <v>1109</v>
      </c>
      <c r="BL1491" s="12" t="s">
        <v>1108</v>
      </c>
      <c r="BM1491" s="12" t="s">
        <v>1107</v>
      </c>
      <c r="BN1491" s="12">
        <v>1</v>
      </c>
      <c r="BO1491" s="12"/>
      <c r="BP1491" s="12"/>
      <c r="BQ1491" s="12"/>
      <c r="BR1491" s="12"/>
      <c r="BS1491" s="12"/>
      <c r="BT1491" s="12" t="s">
        <v>1106</v>
      </c>
      <c r="BU1491" s="12" t="s">
        <v>1266</v>
      </c>
      <c r="BV1491" s="12"/>
      <c r="BW1491" s="12" t="s">
        <v>1266</v>
      </c>
      <c r="BX1491" s="12" t="s">
        <v>1383</v>
      </c>
      <c r="BY1491" s="12" t="s">
        <v>1383</v>
      </c>
      <c r="BZ1491" s="12" t="s">
        <v>1106</v>
      </c>
      <c r="CA1491" s="12" t="s">
        <v>1383</v>
      </c>
      <c r="CB1491" s="12" t="s">
        <v>1383</v>
      </c>
      <c r="CC1491" s="12" t="s">
        <v>1266</v>
      </c>
      <c r="CD1491" s="12" t="s">
        <v>1383</v>
      </c>
      <c r="CE1491" s="12" t="s">
        <v>1383</v>
      </c>
      <c r="CF1491" s="12" t="s">
        <v>1383</v>
      </c>
      <c r="CG1491" s="12" t="s">
        <v>1383</v>
      </c>
      <c r="CH1491" s="12" t="s">
        <v>1383</v>
      </c>
      <c r="CI1491" s="16">
        <v>41411</v>
      </c>
      <c r="CJ1491" s="16">
        <v>39129</v>
      </c>
    </row>
    <row r="1492" spans="1:88" ht="30" x14ac:dyDescent="0.25">
      <c r="A1492" s="1">
        <v>622</v>
      </c>
      <c r="B1492" s="1" t="s">
        <v>804</v>
      </c>
      <c r="G1492" s="5">
        <v>622.1</v>
      </c>
      <c r="H1492" s="1" t="s">
        <v>2449</v>
      </c>
      <c r="I1492" s="1" t="s">
        <v>16</v>
      </c>
      <c r="J1492" s="1" t="s">
        <v>995</v>
      </c>
      <c r="K1492" s="1" t="s">
        <v>131</v>
      </c>
      <c r="L1492" s="1" t="s">
        <v>90</v>
      </c>
      <c r="M1492" s="1" t="s">
        <v>1413</v>
      </c>
      <c r="N1492" s="2">
        <v>37801</v>
      </c>
      <c r="P1492" s="1">
        <v>421101</v>
      </c>
      <c r="Q1492" s="1">
        <v>587622</v>
      </c>
      <c r="R1492" s="1">
        <v>81</v>
      </c>
      <c r="S1492" s="1" t="s">
        <v>1163</v>
      </c>
      <c r="T1492" s="1" t="s">
        <v>2448</v>
      </c>
      <c r="U1492" s="1">
        <v>20</v>
      </c>
      <c r="V1492" s="1" t="s">
        <v>1529</v>
      </c>
      <c r="W1492" s="1">
        <v>0</v>
      </c>
      <c r="X1492" s="1">
        <v>20</v>
      </c>
      <c r="Z1492" s="1">
        <v>1</v>
      </c>
      <c r="AA1492" s="1">
        <v>0</v>
      </c>
      <c r="AB1492" s="1">
        <v>0</v>
      </c>
      <c r="AC1492" s="1">
        <v>0</v>
      </c>
      <c r="AD1492" s="1">
        <v>0</v>
      </c>
      <c r="AE1492" s="1">
        <v>0</v>
      </c>
      <c r="AF1492" s="1">
        <v>0</v>
      </c>
      <c r="AG1492" s="1">
        <v>0</v>
      </c>
      <c r="AH1492" s="1">
        <v>0</v>
      </c>
      <c r="AI1492" s="1">
        <v>0</v>
      </c>
      <c r="AJ1492" s="1">
        <v>0</v>
      </c>
      <c r="AK1492" s="1">
        <v>1</v>
      </c>
      <c r="AL1492" s="1">
        <v>0</v>
      </c>
      <c r="AM1492" s="1">
        <v>0</v>
      </c>
      <c r="AN1492" s="1">
        <v>0</v>
      </c>
      <c r="AO1492" s="1">
        <v>0</v>
      </c>
      <c r="AP1492" s="1">
        <v>0</v>
      </c>
      <c r="AQ1492" s="1" t="s">
        <v>1333</v>
      </c>
      <c r="AR1492" s="1">
        <v>0</v>
      </c>
      <c r="AT1492" s="1" t="s">
        <v>16</v>
      </c>
      <c r="AU1492" s="1" t="s">
        <v>1162</v>
      </c>
      <c r="AV1492" s="1" t="s">
        <v>1452</v>
      </c>
      <c r="AW1492" s="1">
        <v>4</v>
      </c>
      <c r="AX1492" s="1">
        <v>4</v>
      </c>
      <c r="CI1492" s="2">
        <v>41411</v>
      </c>
    </row>
    <row r="1493" spans="1:88" ht="30" x14ac:dyDescent="0.25">
      <c r="A1493" s="1">
        <v>623</v>
      </c>
      <c r="B1493" s="1" t="s">
        <v>805</v>
      </c>
      <c r="G1493" s="5">
        <v>623.1</v>
      </c>
      <c r="H1493" s="1" t="s">
        <v>2447</v>
      </c>
      <c r="I1493" s="1" t="s">
        <v>16</v>
      </c>
      <c r="J1493" s="1" t="s">
        <v>995</v>
      </c>
      <c r="K1493" s="1" t="s">
        <v>170</v>
      </c>
      <c r="L1493" s="1" t="s">
        <v>16</v>
      </c>
      <c r="M1493" s="1" t="s">
        <v>1413</v>
      </c>
      <c r="N1493" s="2">
        <v>37802</v>
      </c>
      <c r="P1493" s="1">
        <v>427910</v>
      </c>
      <c r="Q1493" s="1">
        <v>558470</v>
      </c>
      <c r="R1493" s="1">
        <v>88</v>
      </c>
      <c r="S1493" s="1" t="s">
        <v>1163</v>
      </c>
      <c r="T1493" s="1" t="s">
        <v>2446</v>
      </c>
      <c r="U1493" s="1">
        <v>10</v>
      </c>
      <c r="V1493" s="1" t="s">
        <v>1207</v>
      </c>
      <c r="W1493" s="1">
        <v>0</v>
      </c>
      <c r="X1493" s="1">
        <v>20</v>
      </c>
      <c r="Z1493" s="1">
        <v>1</v>
      </c>
      <c r="AA1493" s="1">
        <v>0</v>
      </c>
      <c r="AB1493" s="1">
        <v>0</v>
      </c>
      <c r="AC1493" s="1">
        <v>1</v>
      </c>
      <c r="AD1493" s="1">
        <v>0</v>
      </c>
      <c r="AE1493" s="1">
        <v>0</v>
      </c>
      <c r="AF1493" s="1">
        <v>0</v>
      </c>
      <c r="AG1493" s="1">
        <v>0</v>
      </c>
      <c r="AH1493" s="1">
        <v>0</v>
      </c>
      <c r="AI1493" s="1">
        <v>0</v>
      </c>
      <c r="AJ1493" s="1">
        <v>0</v>
      </c>
      <c r="AK1493" s="1">
        <v>1</v>
      </c>
      <c r="AL1493" s="1">
        <v>0</v>
      </c>
      <c r="AM1493" s="1">
        <v>0</v>
      </c>
      <c r="AN1493" s="1">
        <v>0</v>
      </c>
      <c r="AO1493" s="1">
        <v>0</v>
      </c>
      <c r="AP1493" s="1">
        <v>0</v>
      </c>
      <c r="AQ1493" s="1" t="s">
        <v>1251</v>
      </c>
      <c r="AR1493" s="1">
        <v>0</v>
      </c>
      <c r="AT1493" s="1" t="s">
        <v>16</v>
      </c>
      <c r="AU1493" s="1" t="s">
        <v>1162</v>
      </c>
      <c r="AV1493" s="1" t="s">
        <v>1019</v>
      </c>
      <c r="AW1493" s="1">
        <v>12</v>
      </c>
      <c r="AX1493" s="1">
        <v>12</v>
      </c>
      <c r="CI1493" s="2">
        <v>41411</v>
      </c>
    </row>
    <row r="1494" spans="1:88" ht="30" x14ac:dyDescent="0.25">
      <c r="A1494" s="1">
        <v>624</v>
      </c>
      <c r="B1494" s="1" t="s">
        <v>806</v>
      </c>
      <c r="G1494" s="5">
        <v>624.1</v>
      </c>
      <c r="H1494" s="1" t="s">
        <v>1362</v>
      </c>
      <c r="I1494" s="1" t="s">
        <v>16</v>
      </c>
      <c r="J1494" s="1" t="s">
        <v>995</v>
      </c>
      <c r="K1494" s="1" t="s">
        <v>170</v>
      </c>
      <c r="L1494" s="1" t="s">
        <v>16</v>
      </c>
      <c r="M1494" s="1" t="s">
        <v>1413</v>
      </c>
      <c r="N1494" s="2">
        <v>37802</v>
      </c>
      <c r="P1494" s="1">
        <v>424925</v>
      </c>
      <c r="Q1494" s="1">
        <v>562600</v>
      </c>
      <c r="R1494" s="1">
        <v>88</v>
      </c>
      <c r="S1494" s="1" t="s">
        <v>1163</v>
      </c>
      <c r="T1494" s="1" t="s">
        <v>2445</v>
      </c>
      <c r="U1494" s="1">
        <v>20</v>
      </c>
      <c r="V1494" s="1" t="s">
        <v>1207</v>
      </c>
      <c r="W1494" s="1">
        <v>0</v>
      </c>
      <c r="X1494" s="1">
        <v>20</v>
      </c>
      <c r="Z1494" s="1">
        <v>1</v>
      </c>
      <c r="AA1494" s="1">
        <v>0</v>
      </c>
      <c r="AB1494" s="1">
        <v>0</v>
      </c>
      <c r="AC1494" s="1">
        <v>1</v>
      </c>
      <c r="AD1494" s="1">
        <v>0</v>
      </c>
      <c r="AE1494" s="1">
        <v>0</v>
      </c>
      <c r="AF1494" s="1">
        <v>0</v>
      </c>
      <c r="AG1494" s="1">
        <v>0</v>
      </c>
      <c r="AH1494" s="1">
        <v>0</v>
      </c>
      <c r="AI1494" s="1">
        <v>0</v>
      </c>
      <c r="AJ1494" s="1">
        <v>0</v>
      </c>
      <c r="AK1494" s="1">
        <v>1</v>
      </c>
      <c r="AL1494" s="1">
        <v>0</v>
      </c>
      <c r="AM1494" s="1">
        <v>0</v>
      </c>
      <c r="AN1494" s="1">
        <v>0</v>
      </c>
      <c r="AO1494" s="1">
        <v>0</v>
      </c>
      <c r="AP1494" s="1">
        <v>0</v>
      </c>
      <c r="AQ1494" s="1" t="s">
        <v>1251</v>
      </c>
      <c r="AR1494" s="1">
        <v>0</v>
      </c>
      <c r="AT1494" s="1" t="s">
        <v>16</v>
      </c>
      <c r="AU1494" s="1" t="s">
        <v>1162</v>
      </c>
      <c r="AV1494" s="1" t="s">
        <v>1019</v>
      </c>
      <c r="AW1494" s="1">
        <v>12</v>
      </c>
      <c r="AX1494" s="1">
        <v>12</v>
      </c>
      <c r="CI1494" s="2">
        <v>41411</v>
      </c>
    </row>
    <row r="1495" spans="1:88" ht="30" x14ac:dyDescent="0.25">
      <c r="A1495" s="1">
        <v>625</v>
      </c>
      <c r="B1495" s="1" t="s">
        <v>807</v>
      </c>
      <c r="G1495" s="5">
        <v>625.1</v>
      </c>
      <c r="H1495" s="1" t="s">
        <v>1953</v>
      </c>
      <c r="I1495" s="1" t="s">
        <v>16</v>
      </c>
      <c r="J1495" s="1" t="s">
        <v>995</v>
      </c>
      <c r="K1495" s="1" t="s">
        <v>167</v>
      </c>
      <c r="L1495" s="1" t="s">
        <v>16</v>
      </c>
      <c r="M1495" s="1" t="s">
        <v>1413</v>
      </c>
      <c r="N1495" s="2">
        <v>37802</v>
      </c>
      <c r="P1495" s="1">
        <v>431685</v>
      </c>
      <c r="Q1495" s="1">
        <v>581012</v>
      </c>
      <c r="R1495" s="1">
        <v>81</v>
      </c>
      <c r="S1495" s="1" t="s">
        <v>1163</v>
      </c>
      <c r="T1495" s="1" t="s">
        <v>2444</v>
      </c>
      <c r="U1495" s="1">
        <v>0.01</v>
      </c>
      <c r="V1495" s="1" t="s">
        <v>1022</v>
      </c>
      <c r="W1495" s="1">
        <v>5.05</v>
      </c>
      <c r="X1495" s="1">
        <v>0.01</v>
      </c>
      <c r="Y1495" s="1" t="s">
        <v>1022</v>
      </c>
      <c r="Z1495" s="1">
        <v>1</v>
      </c>
      <c r="AA1495" s="1">
        <v>0</v>
      </c>
      <c r="AB1495" s="1">
        <v>0</v>
      </c>
      <c r="AC1495" s="1">
        <v>1</v>
      </c>
      <c r="AD1495" s="1">
        <v>0</v>
      </c>
      <c r="AE1495" s="1">
        <v>0</v>
      </c>
      <c r="AF1495" s="1">
        <v>0</v>
      </c>
      <c r="AG1495" s="1">
        <v>0</v>
      </c>
      <c r="AH1495" s="1">
        <v>0</v>
      </c>
      <c r="AI1495" s="1">
        <v>0</v>
      </c>
      <c r="AJ1495" s="1">
        <v>0</v>
      </c>
      <c r="AK1495" s="1">
        <v>1</v>
      </c>
      <c r="AL1495" s="1">
        <v>0</v>
      </c>
      <c r="AM1495" s="1">
        <v>0</v>
      </c>
      <c r="AN1495" s="1">
        <v>0</v>
      </c>
      <c r="AO1495" s="1">
        <v>0</v>
      </c>
      <c r="AP1495" s="1">
        <v>0</v>
      </c>
      <c r="AQ1495" s="1" t="s">
        <v>1251</v>
      </c>
      <c r="AR1495" s="1">
        <v>0</v>
      </c>
      <c r="AT1495" s="1" t="s">
        <v>16</v>
      </c>
      <c r="AU1495" s="1" t="s">
        <v>1162</v>
      </c>
      <c r="AV1495" s="1" t="s">
        <v>1019</v>
      </c>
      <c r="AW1495" s="1">
        <v>12</v>
      </c>
      <c r="AX1495" s="1">
        <v>12</v>
      </c>
      <c r="CI1495" s="2">
        <v>41411</v>
      </c>
      <c r="CJ1495" s="2">
        <v>40736</v>
      </c>
    </row>
    <row r="1496" spans="1:88" ht="30" x14ac:dyDescent="0.25">
      <c r="A1496" s="1">
        <v>626</v>
      </c>
      <c r="B1496" s="1" t="s">
        <v>808</v>
      </c>
      <c r="G1496" s="5">
        <v>626.1</v>
      </c>
      <c r="H1496" s="1" t="s">
        <v>1895</v>
      </c>
      <c r="I1496" s="1" t="s">
        <v>16</v>
      </c>
      <c r="J1496" s="1" t="s">
        <v>995</v>
      </c>
      <c r="K1496" s="1" t="s">
        <v>659</v>
      </c>
      <c r="L1496" s="1" t="s">
        <v>16</v>
      </c>
      <c r="M1496" s="1" t="s">
        <v>1413</v>
      </c>
      <c r="N1496" s="2">
        <v>37802</v>
      </c>
      <c r="P1496" s="1">
        <v>434278</v>
      </c>
      <c r="Q1496" s="1">
        <v>572916</v>
      </c>
      <c r="R1496" s="1">
        <v>88</v>
      </c>
      <c r="S1496" s="1" t="s">
        <v>1163</v>
      </c>
      <c r="T1496" s="1" t="s">
        <v>2443</v>
      </c>
      <c r="U1496" s="1">
        <v>20</v>
      </c>
      <c r="V1496" s="1" t="s">
        <v>1529</v>
      </c>
      <c r="W1496" s="1">
        <v>25</v>
      </c>
      <c r="X1496" s="1">
        <v>5</v>
      </c>
      <c r="Y1496" s="1" t="s">
        <v>1256</v>
      </c>
      <c r="Z1496" s="1">
        <v>1</v>
      </c>
      <c r="AA1496" s="1">
        <v>0</v>
      </c>
      <c r="AB1496" s="1">
        <v>0</v>
      </c>
      <c r="AC1496" s="1">
        <v>1</v>
      </c>
      <c r="AD1496" s="1">
        <v>0</v>
      </c>
      <c r="AE1496" s="1">
        <v>0</v>
      </c>
      <c r="AF1496" s="1">
        <v>0</v>
      </c>
      <c r="AG1496" s="1">
        <v>0</v>
      </c>
      <c r="AH1496" s="1">
        <v>0</v>
      </c>
      <c r="AI1496" s="1">
        <v>0</v>
      </c>
      <c r="AJ1496" s="1">
        <v>0</v>
      </c>
      <c r="AK1496" s="1">
        <v>1</v>
      </c>
      <c r="AL1496" s="1">
        <v>0</v>
      </c>
      <c r="AM1496" s="1">
        <v>0</v>
      </c>
      <c r="AN1496" s="1">
        <v>0</v>
      </c>
      <c r="AO1496" s="1">
        <v>0</v>
      </c>
      <c r="AP1496" s="1">
        <v>0</v>
      </c>
      <c r="AQ1496" s="1" t="s">
        <v>1251</v>
      </c>
      <c r="AR1496" s="1">
        <v>0</v>
      </c>
      <c r="AT1496" s="1" t="s">
        <v>16</v>
      </c>
      <c r="AU1496" s="1" t="s">
        <v>1162</v>
      </c>
      <c r="AV1496" s="1" t="s">
        <v>1452</v>
      </c>
      <c r="AW1496" s="1">
        <v>4</v>
      </c>
      <c r="AX1496" s="1">
        <v>4</v>
      </c>
      <c r="CI1496" s="2">
        <v>41411</v>
      </c>
    </row>
    <row r="1497" spans="1:88" ht="30" x14ac:dyDescent="0.25">
      <c r="A1497" s="1">
        <v>627</v>
      </c>
      <c r="B1497" s="1" t="s">
        <v>809</v>
      </c>
      <c r="G1497" s="5">
        <v>627.1</v>
      </c>
      <c r="H1497" s="1" t="s">
        <v>2442</v>
      </c>
      <c r="I1497" s="1" t="s">
        <v>16</v>
      </c>
      <c r="J1497" s="1" t="s">
        <v>980</v>
      </c>
      <c r="K1497" s="1" t="s">
        <v>155</v>
      </c>
      <c r="L1497" s="1" t="s">
        <v>16</v>
      </c>
      <c r="M1497" s="1" t="s">
        <v>1413</v>
      </c>
      <c r="N1497" s="2">
        <v>37802</v>
      </c>
      <c r="P1497" s="1">
        <v>336091</v>
      </c>
      <c r="Q1497" s="1">
        <v>699718</v>
      </c>
      <c r="R1497" s="1">
        <v>59</v>
      </c>
      <c r="S1497" s="1" t="s">
        <v>1191</v>
      </c>
      <c r="T1497" s="1" t="s">
        <v>2441</v>
      </c>
      <c r="U1497" s="1">
        <v>0.1</v>
      </c>
      <c r="V1497" s="1" t="s">
        <v>1022</v>
      </c>
      <c r="W1497" s="1">
        <v>34.380000000000003</v>
      </c>
      <c r="X1497" s="1">
        <v>0.01</v>
      </c>
      <c r="Y1497" s="1" t="s">
        <v>1022</v>
      </c>
      <c r="Z1497" s="1">
        <v>1</v>
      </c>
      <c r="AA1497" s="1">
        <v>0</v>
      </c>
      <c r="AB1497" s="1">
        <v>0</v>
      </c>
      <c r="AC1497" s="1">
        <v>1</v>
      </c>
      <c r="AD1497" s="1">
        <v>0</v>
      </c>
      <c r="AE1497" s="1">
        <v>0</v>
      </c>
      <c r="AF1497" s="1">
        <v>0</v>
      </c>
      <c r="AG1497" s="1">
        <v>0</v>
      </c>
      <c r="AH1497" s="1">
        <v>0</v>
      </c>
      <c r="AI1497" s="1">
        <v>0</v>
      </c>
      <c r="AJ1497" s="1">
        <v>0</v>
      </c>
      <c r="AK1497" s="1">
        <v>1</v>
      </c>
      <c r="AL1497" s="1">
        <v>0</v>
      </c>
      <c r="AM1497" s="1">
        <v>0</v>
      </c>
      <c r="AN1497" s="1">
        <v>0</v>
      </c>
      <c r="AO1497" s="1">
        <v>0</v>
      </c>
      <c r="AP1497" s="1">
        <v>0</v>
      </c>
      <c r="AQ1497" s="1" t="s">
        <v>1251</v>
      </c>
      <c r="AR1497" s="1">
        <v>0</v>
      </c>
      <c r="AT1497" s="1" t="s">
        <v>16</v>
      </c>
      <c r="AU1497" s="1" t="s">
        <v>1162</v>
      </c>
      <c r="AV1497" s="1" t="s">
        <v>1019</v>
      </c>
      <c r="AW1497" s="1">
        <v>12</v>
      </c>
      <c r="AX1497" s="1">
        <v>12</v>
      </c>
      <c r="AY1497" s="1" t="s">
        <v>2440</v>
      </c>
      <c r="CI1497" s="2">
        <v>41411</v>
      </c>
    </row>
    <row r="1498" spans="1:88" ht="30" x14ac:dyDescent="0.25">
      <c r="A1498" s="1">
        <v>628</v>
      </c>
      <c r="B1498" s="1" t="s">
        <v>504</v>
      </c>
      <c r="G1498" s="5">
        <v>628.1</v>
      </c>
      <c r="H1498" s="1" t="s">
        <v>2439</v>
      </c>
      <c r="I1498" s="1" t="s">
        <v>16</v>
      </c>
      <c r="J1498" s="1" t="s">
        <v>995</v>
      </c>
      <c r="K1498" s="1" t="s">
        <v>117</v>
      </c>
      <c r="L1498" s="1" t="s">
        <v>90</v>
      </c>
      <c r="M1498" s="1" t="s">
        <v>2438</v>
      </c>
      <c r="N1498" s="2">
        <v>37802</v>
      </c>
      <c r="O1498" s="1" t="s">
        <v>2437</v>
      </c>
      <c r="P1498" s="1">
        <v>416380</v>
      </c>
      <c r="Q1498" s="1">
        <v>535068</v>
      </c>
      <c r="R1498" s="1">
        <v>92</v>
      </c>
      <c r="S1498" s="1" t="s">
        <v>1163</v>
      </c>
      <c r="T1498" s="1" t="s">
        <v>2436</v>
      </c>
      <c r="U1498" s="1">
        <v>20</v>
      </c>
      <c r="V1498" s="1" t="s">
        <v>1207</v>
      </c>
      <c r="W1498" s="1">
        <v>0</v>
      </c>
      <c r="X1498" s="1">
        <v>20</v>
      </c>
      <c r="Z1498" s="1">
        <v>1</v>
      </c>
      <c r="AA1498" s="1">
        <v>0</v>
      </c>
      <c r="AB1498" s="1">
        <v>0</v>
      </c>
      <c r="AC1498" s="1">
        <v>0</v>
      </c>
      <c r="AD1498" s="1">
        <v>0</v>
      </c>
      <c r="AE1498" s="1">
        <v>0</v>
      </c>
      <c r="AF1498" s="1">
        <v>0</v>
      </c>
      <c r="AG1498" s="1">
        <v>0</v>
      </c>
      <c r="AH1498" s="1">
        <v>0</v>
      </c>
      <c r="AI1498" s="1">
        <v>0</v>
      </c>
      <c r="AJ1498" s="1">
        <v>0</v>
      </c>
      <c r="AK1498" s="1">
        <v>1</v>
      </c>
      <c r="AL1498" s="1">
        <v>0</v>
      </c>
      <c r="AM1498" s="1">
        <v>0</v>
      </c>
      <c r="AN1498" s="1">
        <v>0</v>
      </c>
      <c r="AO1498" s="1">
        <v>0</v>
      </c>
      <c r="AP1498" s="1">
        <v>0</v>
      </c>
      <c r="AQ1498" s="1" t="s">
        <v>1333</v>
      </c>
      <c r="AR1498" s="1">
        <v>0</v>
      </c>
      <c r="AT1498" s="1" t="s">
        <v>16</v>
      </c>
      <c r="AU1498" s="1" t="s">
        <v>1162</v>
      </c>
      <c r="AV1498" s="1" t="s">
        <v>1019</v>
      </c>
      <c r="AW1498" s="1">
        <v>12</v>
      </c>
      <c r="AX1498" s="1">
        <v>12</v>
      </c>
      <c r="AY1498" s="1" t="s">
        <v>2435</v>
      </c>
      <c r="CI1498" s="2">
        <v>41411</v>
      </c>
    </row>
    <row r="1499" spans="1:88" x14ac:dyDescent="0.25">
      <c r="A1499" s="1">
        <v>629</v>
      </c>
      <c r="B1499" s="1" t="s">
        <v>505</v>
      </c>
      <c r="G1499" s="5">
        <v>629.1</v>
      </c>
      <c r="H1499" s="1" t="s">
        <v>2434</v>
      </c>
      <c r="I1499" s="1" t="s">
        <v>16</v>
      </c>
      <c r="J1499" s="1" t="s">
        <v>2013</v>
      </c>
      <c r="K1499" s="1" t="s">
        <v>506</v>
      </c>
      <c r="L1499" s="1" t="s">
        <v>90</v>
      </c>
      <c r="M1499" s="1" t="s">
        <v>2433</v>
      </c>
      <c r="N1499" s="2">
        <v>37819</v>
      </c>
      <c r="O1499" s="1" t="s">
        <v>2432</v>
      </c>
      <c r="P1499" s="1">
        <v>303230</v>
      </c>
      <c r="Q1499" s="1">
        <v>532640</v>
      </c>
      <c r="R1499" s="1">
        <v>89</v>
      </c>
      <c r="S1499" s="1" t="s">
        <v>1838</v>
      </c>
      <c r="T1499" s="1" t="s">
        <v>2431</v>
      </c>
      <c r="U1499" s="1">
        <v>10</v>
      </c>
      <c r="V1499" s="1" t="s">
        <v>1207</v>
      </c>
      <c r="W1499" s="1">
        <v>0</v>
      </c>
      <c r="X1499" s="1">
        <v>20</v>
      </c>
      <c r="Z1499" s="1">
        <v>1</v>
      </c>
      <c r="AA1499" s="1">
        <v>0</v>
      </c>
      <c r="AB1499" s="1">
        <v>0</v>
      </c>
      <c r="AC1499" s="1">
        <v>0</v>
      </c>
      <c r="AD1499" s="1">
        <v>0</v>
      </c>
      <c r="AE1499" s="1">
        <v>0</v>
      </c>
      <c r="AF1499" s="1">
        <v>0</v>
      </c>
      <c r="AG1499" s="1">
        <v>0</v>
      </c>
      <c r="AH1499" s="1">
        <v>0</v>
      </c>
      <c r="AI1499" s="1">
        <v>0</v>
      </c>
      <c r="AJ1499" s="1">
        <v>0</v>
      </c>
      <c r="AK1499" s="1">
        <v>1</v>
      </c>
      <c r="AL1499" s="1">
        <v>0</v>
      </c>
      <c r="AM1499" s="1">
        <v>0</v>
      </c>
      <c r="AN1499" s="1">
        <v>0</v>
      </c>
      <c r="AO1499" s="1">
        <v>0</v>
      </c>
      <c r="AP1499" s="1">
        <v>0</v>
      </c>
      <c r="AQ1499" s="1" t="s">
        <v>1333</v>
      </c>
      <c r="AR1499" s="1">
        <v>0</v>
      </c>
      <c r="AT1499" s="1" t="s">
        <v>16</v>
      </c>
      <c r="AU1499" s="1" t="s">
        <v>1162</v>
      </c>
      <c r="AV1499" s="1" t="s">
        <v>1019</v>
      </c>
      <c r="AW1499" s="1">
        <v>12</v>
      </c>
      <c r="AX1499" s="1">
        <v>12</v>
      </c>
      <c r="CI1499" s="2">
        <v>41411</v>
      </c>
    </row>
    <row r="1500" spans="1:88" ht="45" x14ac:dyDescent="0.25">
      <c r="A1500" s="1">
        <v>630</v>
      </c>
      <c r="B1500" s="1" t="s">
        <v>507</v>
      </c>
      <c r="G1500" s="5">
        <v>630.1</v>
      </c>
      <c r="H1500" s="1" t="s">
        <v>2430</v>
      </c>
      <c r="I1500" s="1" t="s">
        <v>16</v>
      </c>
      <c r="J1500" s="1" t="s">
        <v>942</v>
      </c>
      <c r="K1500" s="1" t="s">
        <v>362</v>
      </c>
      <c r="L1500" s="1" t="s">
        <v>16</v>
      </c>
      <c r="M1500" s="1" t="s">
        <v>1413</v>
      </c>
      <c r="N1500" s="2">
        <v>37819</v>
      </c>
      <c r="P1500" s="1">
        <v>421861</v>
      </c>
      <c r="Q1500" s="1">
        <v>299205</v>
      </c>
      <c r="R1500" s="1">
        <v>139</v>
      </c>
      <c r="S1500" s="1" t="s">
        <v>2429</v>
      </c>
      <c r="T1500" s="1" t="s">
        <v>2428</v>
      </c>
      <c r="U1500" s="1">
        <v>10</v>
      </c>
      <c r="V1500" s="1" t="s">
        <v>1529</v>
      </c>
      <c r="W1500" s="1">
        <v>76.75</v>
      </c>
      <c r="X1500" s="1">
        <v>0.01</v>
      </c>
      <c r="Y1500" s="1" t="s">
        <v>1022</v>
      </c>
      <c r="Z1500" s="1">
        <v>1</v>
      </c>
      <c r="AA1500" s="1">
        <v>0</v>
      </c>
      <c r="AB1500" s="1">
        <v>0</v>
      </c>
      <c r="AC1500" s="1">
        <v>1</v>
      </c>
      <c r="AD1500" s="1">
        <v>0</v>
      </c>
      <c r="AE1500" s="1">
        <v>0</v>
      </c>
      <c r="AF1500" s="1">
        <v>0</v>
      </c>
      <c r="AG1500" s="1">
        <v>0</v>
      </c>
      <c r="AH1500" s="1">
        <v>0</v>
      </c>
      <c r="AI1500" s="1">
        <v>0</v>
      </c>
      <c r="AJ1500" s="1">
        <v>0</v>
      </c>
      <c r="AK1500" s="1">
        <v>1</v>
      </c>
      <c r="AL1500" s="1">
        <v>0</v>
      </c>
      <c r="AM1500" s="1">
        <v>0</v>
      </c>
      <c r="AN1500" s="1">
        <v>0</v>
      </c>
      <c r="AO1500" s="1">
        <v>0</v>
      </c>
      <c r="AP1500" s="1">
        <v>0</v>
      </c>
      <c r="AQ1500" s="1" t="s">
        <v>1251</v>
      </c>
      <c r="AR1500" s="1">
        <v>0</v>
      </c>
      <c r="AT1500" s="1" t="s">
        <v>16</v>
      </c>
      <c r="AU1500" s="1" t="s">
        <v>1206</v>
      </c>
      <c r="AV1500" s="1" t="s">
        <v>1452</v>
      </c>
      <c r="AW1500" s="1">
        <v>4</v>
      </c>
      <c r="AX1500" s="1">
        <v>4</v>
      </c>
      <c r="CI1500" s="2">
        <v>41411</v>
      </c>
      <c r="CJ1500" s="2">
        <v>39881</v>
      </c>
    </row>
    <row r="1501" spans="1:88" ht="30" x14ac:dyDescent="0.25">
      <c r="A1501" s="1">
        <v>631</v>
      </c>
      <c r="B1501" s="1" t="s">
        <v>2427</v>
      </c>
      <c r="G1501" s="5">
        <v>631.1</v>
      </c>
      <c r="H1501" s="1" t="s">
        <v>1426</v>
      </c>
      <c r="I1501" s="1" t="s">
        <v>16</v>
      </c>
      <c r="J1501" s="1" t="s">
        <v>946</v>
      </c>
      <c r="K1501" s="1" t="s">
        <v>384</v>
      </c>
      <c r="L1501" s="1" t="s">
        <v>16</v>
      </c>
      <c r="M1501" s="1" t="s">
        <v>1413</v>
      </c>
      <c r="N1501" s="2">
        <v>37819</v>
      </c>
      <c r="O1501" s="1" t="s">
        <v>2426</v>
      </c>
      <c r="P1501" s="1">
        <v>345660</v>
      </c>
      <c r="Q1501" s="1">
        <v>389250</v>
      </c>
      <c r="R1501" s="1">
        <v>108</v>
      </c>
      <c r="S1501" s="1" t="s">
        <v>1209</v>
      </c>
      <c r="T1501" s="1" t="s">
        <v>2425</v>
      </c>
      <c r="U1501" s="1">
        <v>10</v>
      </c>
      <c r="V1501" s="1" t="s">
        <v>1194</v>
      </c>
      <c r="W1501" s="1">
        <v>25</v>
      </c>
      <c r="X1501" s="1">
        <v>5</v>
      </c>
      <c r="Y1501" s="1" t="s">
        <v>1256</v>
      </c>
      <c r="Z1501" s="1">
        <v>1</v>
      </c>
      <c r="AA1501" s="1">
        <v>0</v>
      </c>
      <c r="AB1501" s="1">
        <v>0</v>
      </c>
      <c r="AC1501" s="1">
        <v>1</v>
      </c>
      <c r="AD1501" s="1">
        <v>0</v>
      </c>
      <c r="AE1501" s="1">
        <v>0</v>
      </c>
      <c r="AF1501" s="1">
        <v>0</v>
      </c>
      <c r="AG1501" s="1">
        <v>0</v>
      </c>
      <c r="AH1501" s="1">
        <v>0</v>
      </c>
      <c r="AI1501" s="1">
        <v>0</v>
      </c>
      <c r="AJ1501" s="1">
        <v>0</v>
      </c>
      <c r="AK1501" s="1">
        <v>1</v>
      </c>
      <c r="AL1501" s="1">
        <v>0</v>
      </c>
      <c r="AM1501" s="1">
        <v>0</v>
      </c>
      <c r="AN1501" s="1">
        <v>0</v>
      </c>
      <c r="AO1501" s="1">
        <v>0</v>
      </c>
      <c r="AP1501" s="1">
        <v>0</v>
      </c>
      <c r="AQ1501" s="1" t="s">
        <v>1251</v>
      </c>
      <c r="AR1501" s="1">
        <v>0</v>
      </c>
      <c r="AT1501" s="1" t="s">
        <v>16</v>
      </c>
      <c r="AU1501" s="1" t="s">
        <v>1206</v>
      </c>
      <c r="AV1501" s="1" t="s">
        <v>1452</v>
      </c>
      <c r="AW1501" s="1">
        <v>4</v>
      </c>
      <c r="AX1501" s="1">
        <v>4</v>
      </c>
      <c r="CI1501" s="2">
        <v>41411</v>
      </c>
      <c r="CJ1501" s="2">
        <v>39881</v>
      </c>
    </row>
    <row r="1502" spans="1:88" ht="30" x14ac:dyDescent="0.25">
      <c r="A1502" s="12">
        <v>632</v>
      </c>
      <c r="B1502" s="12" t="s">
        <v>509</v>
      </c>
      <c r="C1502" s="12"/>
      <c r="D1502" s="12"/>
      <c r="E1502" s="12"/>
      <c r="G1502" s="19">
        <v>632.70000000000005</v>
      </c>
      <c r="H1502" s="12" t="s">
        <v>2412</v>
      </c>
      <c r="I1502" s="12" t="s">
        <v>1434</v>
      </c>
      <c r="J1502" s="12" t="s">
        <v>946</v>
      </c>
      <c r="K1502" s="12" t="s">
        <v>306</v>
      </c>
      <c r="L1502" s="12" t="s">
        <v>16</v>
      </c>
      <c r="M1502" s="12" t="s">
        <v>1413</v>
      </c>
      <c r="N1502" s="16">
        <v>38777</v>
      </c>
      <c r="O1502" s="12"/>
      <c r="P1502" s="12">
        <v>361585</v>
      </c>
      <c r="Q1502" s="12">
        <v>405025</v>
      </c>
      <c r="R1502" s="12">
        <v>109</v>
      </c>
      <c r="S1502" s="12" t="s">
        <v>1140</v>
      </c>
      <c r="T1502" s="12" t="s">
        <v>2411</v>
      </c>
      <c r="U1502" s="12">
        <v>20</v>
      </c>
      <c r="V1502" s="12" t="s">
        <v>1207</v>
      </c>
      <c r="W1502" s="12"/>
      <c r="X1502" s="12"/>
      <c r="Y1502" s="12"/>
      <c r="Z1502" s="12">
        <v>1</v>
      </c>
      <c r="AA1502" s="12">
        <v>0</v>
      </c>
      <c r="AB1502" s="12">
        <v>0</v>
      </c>
      <c r="AC1502" s="12">
        <v>0</v>
      </c>
      <c r="AD1502" s="12">
        <v>0</v>
      </c>
      <c r="AE1502" s="12">
        <v>0</v>
      </c>
      <c r="AF1502" s="12">
        <v>0</v>
      </c>
      <c r="AG1502" s="12">
        <v>0</v>
      </c>
      <c r="AH1502" s="12">
        <v>0</v>
      </c>
      <c r="AI1502" s="12">
        <v>1</v>
      </c>
      <c r="AJ1502" s="12">
        <v>0</v>
      </c>
      <c r="AK1502" s="12">
        <v>0</v>
      </c>
      <c r="AL1502" s="12">
        <v>0</v>
      </c>
      <c r="AM1502" s="12">
        <v>0</v>
      </c>
      <c r="AN1502" s="12">
        <v>0</v>
      </c>
      <c r="AO1502" s="12">
        <v>0</v>
      </c>
      <c r="AP1502" s="12">
        <v>0</v>
      </c>
      <c r="AQ1502" s="12" t="s">
        <v>1074</v>
      </c>
      <c r="AR1502" s="12">
        <v>0</v>
      </c>
      <c r="AS1502" s="12"/>
      <c r="AT1502" s="12" t="s">
        <v>1067</v>
      </c>
      <c r="AU1502" s="12" t="s">
        <v>1206</v>
      </c>
      <c r="AV1502" s="1" t="s">
        <v>1178</v>
      </c>
      <c r="AW1502" s="12">
        <v>52</v>
      </c>
      <c r="AX1502" s="1">
        <v>0</v>
      </c>
      <c r="AY1502" s="12"/>
      <c r="AZ1502" s="1" t="s">
        <v>1065</v>
      </c>
      <c r="BB1502" s="1" t="s">
        <v>2410</v>
      </c>
      <c r="BD1502" s="1" t="s">
        <v>509</v>
      </c>
      <c r="BE1502" s="1" t="s">
        <v>1036</v>
      </c>
      <c r="BF1502" s="3">
        <v>12</v>
      </c>
      <c r="BG1502" s="1" t="s">
        <v>1919</v>
      </c>
      <c r="BH1502" s="1" t="s">
        <v>1135</v>
      </c>
      <c r="BI1502" s="1" t="s">
        <v>1173</v>
      </c>
      <c r="BJ1502" s="1" t="s">
        <v>1429</v>
      </c>
      <c r="BK1502" s="1" t="s">
        <v>1428</v>
      </c>
      <c r="BL1502" s="1" t="s">
        <v>1108</v>
      </c>
      <c r="BM1502" s="1" t="s">
        <v>1107</v>
      </c>
      <c r="BN1502" s="1">
        <v>1</v>
      </c>
      <c r="BS1502" s="1" t="s">
        <v>1427</v>
      </c>
      <c r="BW1502" s="1" t="s">
        <v>1427</v>
      </c>
      <c r="BX1502" s="1" t="s">
        <v>1427</v>
      </c>
      <c r="BY1502" s="1" t="s">
        <v>1427</v>
      </c>
      <c r="BZ1502" s="1" t="s">
        <v>1427</v>
      </c>
      <c r="CA1502" s="1" t="s">
        <v>1427</v>
      </c>
      <c r="CB1502" s="1" t="s">
        <v>1427</v>
      </c>
      <c r="CC1502" s="1" t="s">
        <v>1427</v>
      </c>
      <c r="CD1502" s="1" t="s">
        <v>1427</v>
      </c>
      <c r="CE1502" s="1" t="s">
        <v>1427</v>
      </c>
      <c r="CF1502" s="1" t="s">
        <v>1427</v>
      </c>
      <c r="CG1502" s="1" t="s">
        <v>1427</v>
      </c>
      <c r="CH1502" s="1" t="s">
        <v>1427</v>
      </c>
      <c r="CI1502" s="2">
        <v>41411</v>
      </c>
      <c r="CJ1502" s="2">
        <v>39001</v>
      </c>
    </row>
    <row r="1503" spans="1:88" ht="60" x14ac:dyDescent="0.25">
      <c r="A1503" s="1">
        <v>632</v>
      </c>
      <c r="B1503" s="1" t="s">
        <v>509</v>
      </c>
      <c r="G1503" s="5">
        <v>632.29999999999995</v>
      </c>
      <c r="H1503" s="1" t="s">
        <v>2420</v>
      </c>
      <c r="I1503" s="1" t="s">
        <v>1434</v>
      </c>
      <c r="J1503" s="1" t="s">
        <v>946</v>
      </c>
      <c r="K1503" s="1" t="s">
        <v>306</v>
      </c>
      <c r="L1503" s="1" t="s">
        <v>21</v>
      </c>
      <c r="M1503" s="1" t="s">
        <v>1040</v>
      </c>
      <c r="N1503" s="2">
        <v>38777</v>
      </c>
      <c r="P1503" s="1">
        <v>361580</v>
      </c>
      <c r="Q1503" s="1">
        <v>405070</v>
      </c>
      <c r="R1503" s="1">
        <v>109</v>
      </c>
      <c r="S1503" s="1" t="s">
        <v>1140</v>
      </c>
      <c r="T1503" s="1" t="s">
        <v>2419</v>
      </c>
      <c r="U1503" s="1">
        <v>40</v>
      </c>
      <c r="V1503" s="1" t="s">
        <v>1207</v>
      </c>
      <c r="W1503" s="1">
        <v>60</v>
      </c>
      <c r="X1503" s="1">
        <v>5</v>
      </c>
      <c r="Y1503" s="1" t="s">
        <v>1256</v>
      </c>
      <c r="Z1503" s="1">
        <v>1</v>
      </c>
      <c r="AA1503" s="1">
        <v>0</v>
      </c>
      <c r="AB1503" s="1">
        <v>0</v>
      </c>
      <c r="AC1503" s="1">
        <v>0</v>
      </c>
      <c r="AD1503" s="1">
        <v>1</v>
      </c>
      <c r="AE1503" s="1">
        <v>0</v>
      </c>
      <c r="AF1503" s="1">
        <v>0</v>
      </c>
      <c r="AG1503" s="1">
        <v>0</v>
      </c>
      <c r="AH1503" s="1">
        <v>0</v>
      </c>
      <c r="AI1503" s="1">
        <v>1</v>
      </c>
      <c r="AJ1503" s="1">
        <v>0</v>
      </c>
      <c r="AK1503" s="1">
        <v>0</v>
      </c>
      <c r="AL1503" s="1">
        <v>0</v>
      </c>
      <c r="AM1503" s="1">
        <v>0</v>
      </c>
      <c r="AN1503" s="1">
        <v>0</v>
      </c>
      <c r="AO1503" s="1">
        <v>0</v>
      </c>
      <c r="AP1503" s="1">
        <v>0</v>
      </c>
      <c r="AQ1503" s="1" t="s">
        <v>1821</v>
      </c>
      <c r="AR1503" s="1">
        <v>0</v>
      </c>
      <c r="AT1503" s="1" t="s">
        <v>1067</v>
      </c>
      <c r="AU1503" s="1" t="s">
        <v>1206</v>
      </c>
      <c r="AV1503" s="1" t="s">
        <v>1178</v>
      </c>
      <c r="AW1503" s="1">
        <v>52</v>
      </c>
      <c r="AX1503" s="1">
        <v>0</v>
      </c>
      <c r="CI1503" s="2">
        <v>41411</v>
      </c>
    </row>
    <row r="1504" spans="1:88" ht="30" x14ac:dyDescent="0.25">
      <c r="A1504" s="12">
        <v>632</v>
      </c>
      <c r="B1504" s="12" t="s">
        <v>509</v>
      </c>
      <c r="C1504" s="12"/>
      <c r="D1504" s="12"/>
      <c r="E1504" s="12"/>
      <c r="G1504" s="19">
        <v>632.79999999999995</v>
      </c>
      <c r="H1504" s="12" t="s">
        <v>2127</v>
      </c>
      <c r="I1504" s="12" t="s">
        <v>1434</v>
      </c>
      <c r="J1504" s="12" t="s">
        <v>946</v>
      </c>
      <c r="K1504" s="12" t="s">
        <v>306</v>
      </c>
      <c r="L1504" s="12" t="s">
        <v>16</v>
      </c>
      <c r="M1504" s="12" t="s">
        <v>1413</v>
      </c>
      <c r="N1504" s="16">
        <v>38777</v>
      </c>
      <c r="O1504" s="12"/>
      <c r="P1504" s="12">
        <v>361565</v>
      </c>
      <c r="Q1504" s="12">
        <v>404975</v>
      </c>
      <c r="R1504" s="12">
        <v>109</v>
      </c>
      <c r="S1504" s="12" t="s">
        <v>1140</v>
      </c>
      <c r="T1504" s="12" t="s">
        <v>2409</v>
      </c>
      <c r="U1504" s="12">
        <v>20</v>
      </c>
      <c r="V1504" s="12" t="s">
        <v>1207</v>
      </c>
      <c r="W1504" s="12"/>
      <c r="X1504" s="12"/>
      <c r="Y1504" s="12"/>
      <c r="Z1504" s="12">
        <v>1</v>
      </c>
      <c r="AA1504" s="12">
        <v>0</v>
      </c>
      <c r="AB1504" s="12">
        <v>0</v>
      </c>
      <c r="AC1504" s="12">
        <v>0</v>
      </c>
      <c r="AD1504" s="12">
        <v>0</v>
      </c>
      <c r="AE1504" s="12">
        <v>0</v>
      </c>
      <c r="AF1504" s="12">
        <v>0</v>
      </c>
      <c r="AG1504" s="12">
        <v>0</v>
      </c>
      <c r="AH1504" s="12">
        <v>0</v>
      </c>
      <c r="AI1504" s="12">
        <v>1</v>
      </c>
      <c r="AJ1504" s="12">
        <v>0</v>
      </c>
      <c r="AK1504" s="12">
        <v>0</v>
      </c>
      <c r="AL1504" s="12">
        <v>0</v>
      </c>
      <c r="AM1504" s="12">
        <v>0</v>
      </c>
      <c r="AN1504" s="12">
        <v>0</v>
      </c>
      <c r="AO1504" s="12">
        <v>0</v>
      </c>
      <c r="AP1504" s="12">
        <v>0</v>
      </c>
      <c r="AQ1504" s="12" t="s">
        <v>1074</v>
      </c>
      <c r="AR1504" s="12">
        <v>0</v>
      </c>
      <c r="AS1504" s="12"/>
      <c r="AT1504" s="12" t="s">
        <v>1067</v>
      </c>
      <c r="AU1504" s="12" t="s">
        <v>1206</v>
      </c>
      <c r="AV1504" s="1" t="s">
        <v>1178</v>
      </c>
      <c r="AW1504" s="12">
        <v>52</v>
      </c>
      <c r="AX1504" s="1">
        <v>0</v>
      </c>
      <c r="AY1504" s="12"/>
      <c r="AZ1504" s="1" t="s">
        <v>1065</v>
      </c>
      <c r="BB1504" s="1" t="s">
        <v>2125</v>
      </c>
      <c r="BD1504" s="1" t="s">
        <v>509</v>
      </c>
      <c r="BE1504" s="1" t="s">
        <v>1036</v>
      </c>
      <c r="BF1504" s="3">
        <v>12</v>
      </c>
      <c r="BG1504" s="1" t="s">
        <v>1919</v>
      </c>
      <c r="BH1504" s="1" t="s">
        <v>1135</v>
      </c>
      <c r="BI1504" s="1" t="s">
        <v>1173</v>
      </c>
      <c r="BJ1504" s="1" t="s">
        <v>1429</v>
      </c>
      <c r="BK1504" s="1" t="s">
        <v>1428</v>
      </c>
      <c r="BL1504" s="1" t="s">
        <v>1108</v>
      </c>
      <c r="BM1504" s="1" t="s">
        <v>1107</v>
      </c>
      <c r="BN1504" s="1">
        <v>1</v>
      </c>
      <c r="BS1504" s="1" t="s">
        <v>1427</v>
      </c>
      <c r="BW1504" s="1" t="s">
        <v>1427</v>
      </c>
      <c r="BX1504" s="1" t="s">
        <v>1427</v>
      </c>
      <c r="BY1504" s="1" t="s">
        <v>1427</v>
      </c>
      <c r="BZ1504" s="1" t="s">
        <v>1427</v>
      </c>
      <c r="CA1504" s="1" t="s">
        <v>1427</v>
      </c>
      <c r="CB1504" s="1" t="s">
        <v>1427</v>
      </c>
      <c r="CC1504" s="1" t="s">
        <v>1427</v>
      </c>
      <c r="CD1504" s="1" t="s">
        <v>1427</v>
      </c>
      <c r="CE1504" s="1" t="s">
        <v>1427</v>
      </c>
      <c r="CF1504" s="1" t="s">
        <v>1427</v>
      </c>
      <c r="CG1504" s="1" t="s">
        <v>1427</v>
      </c>
      <c r="CH1504" s="1" t="s">
        <v>1427</v>
      </c>
      <c r="CI1504" s="2">
        <v>41411</v>
      </c>
      <c r="CJ1504" s="2">
        <v>39001</v>
      </c>
    </row>
    <row r="1505" spans="1:88" ht="30" x14ac:dyDescent="0.25">
      <c r="A1505" s="12">
        <v>632</v>
      </c>
      <c r="B1505" s="12" t="s">
        <v>509</v>
      </c>
      <c r="C1505" s="12"/>
      <c r="D1505" s="12"/>
      <c r="E1505" s="12"/>
      <c r="G1505" s="19">
        <v>632.6</v>
      </c>
      <c r="H1505" s="12" t="s">
        <v>2415</v>
      </c>
      <c r="I1505" s="12" t="s">
        <v>1434</v>
      </c>
      <c r="J1505" s="12" t="s">
        <v>946</v>
      </c>
      <c r="K1505" s="12" t="s">
        <v>306</v>
      </c>
      <c r="L1505" s="12" t="s">
        <v>16</v>
      </c>
      <c r="M1505" s="12" t="s">
        <v>1413</v>
      </c>
      <c r="N1505" s="16">
        <v>38777</v>
      </c>
      <c r="O1505" s="12"/>
      <c r="P1505" s="12">
        <v>361555</v>
      </c>
      <c r="Q1505" s="12">
        <v>405030</v>
      </c>
      <c r="R1505" s="12">
        <v>109</v>
      </c>
      <c r="S1505" s="12" t="s">
        <v>1140</v>
      </c>
      <c r="T1505" s="12" t="s">
        <v>2414</v>
      </c>
      <c r="U1505" s="12">
        <v>20</v>
      </c>
      <c r="V1505" s="12" t="s">
        <v>1207</v>
      </c>
      <c r="W1505" s="12"/>
      <c r="X1505" s="12"/>
      <c r="Y1505" s="12"/>
      <c r="Z1505" s="12">
        <v>1</v>
      </c>
      <c r="AA1505" s="12">
        <v>0</v>
      </c>
      <c r="AB1505" s="12">
        <v>0</v>
      </c>
      <c r="AC1505" s="12">
        <v>0</v>
      </c>
      <c r="AD1505" s="12">
        <v>0</v>
      </c>
      <c r="AE1505" s="12">
        <v>0</v>
      </c>
      <c r="AF1505" s="12">
        <v>0</v>
      </c>
      <c r="AG1505" s="12">
        <v>0</v>
      </c>
      <c r="AH1505" s="12">
        <v>0</v>
      </c>
      <c r="AI1505" s="12">
        <v>1</v>
      </c>
      <c r="AJ1505" s="12">
        <v>0</v>
      </c>
      <c r="AK1505" s="12">
        <v>0</v>
      </c>
      <c r="AL1505" s="12">
        <v>0</v>
      </c>
      <c r="AM1505" s="12">
        <v>0</v>
      </c>
      <c r="AN1505" s="12">
        <v>0</v>
      </c>
      <c r="AO1505" s="12">
        <v>0</v>
      </c>
      <c r="AP1505" s="12">
        <v>0</v>
      </c>
      <c r="AQ1505" s="12" t="s">
        <v>1074</v>
      </c>
      <c r="AR1505" s="12">
        <v>0</v>
      </c>
      <c r="AS1505" s="12"/>
      <c r="AT1505" s="12" t="s">
        <v>1067</v>
      </c>
      <c r="AU1505" s="12" t="s">
        <v>1206</v>
      </c>
      <c r="AV1505" s="1" t="s">
        <v>1178</v>
      </c>
      <c r="AW1505" s="12">
        <v>52</v>
      </c>
      <c r="AX1505" s="1">
        <v>0</v>
      </c>
      <c r="AY1505" s="12"/>
      <c r="AZ1505" s="1" t="s">
        <v>1065</v>
      </c>
      <c r="BB1505" s="1" t="s">
        <v>2413</v>
      </c>
      <c r="BD1505" s="1" t="s">
        <v>509</v>
      </c>
      <c r="BE1505" s="1" t="s">
        <v>1036</v>
      </c>
      <c r="BF1505" s="3">
        <v>12</v>
      </c>
      <c r="BG1505" s="1" t="s">
        <v>1919</v>
      </c>
      <c r="BH1505" s="1" t="s">
        <v>1135</v>
      </c>
      <c r="BI1505" s="1" t="s">
        <v>1173</v>
      </c>
      <c r="BJ1505" s="1" t="s">
        <v>1429</v>
      </c>
      <c r="BK1505" s="1" t="s">
        <v>1428</v>
      </c>
      <c r="BL1505" s="1" t="s">
        <v>1108</v>
      </c>
      <c r="BM1505" s="1" t="s">
        <v>1107</v>
      </c>
      <c r="BN1505" s="1">
        <v>1</v>
      </c>
      <c r="BS1505" s="1" t="s">
        <v>1427</v>
      </c>
      <c r="BW1505" s="1" t="s">
        <v>1427</v>
      </c>
      <c r="BX1505" s="1" t="s">
        <v>1427</v>
      </c>
      <c r="BY1505" s="1" t="s">
        <v>1427</v>
      </c>
      <c r="BZ1505" s="1" t="s">
        <v>1427</v>
      </c>
      <c r="CA1505" s="1" t="s">
        <v>1427</v>
      </c>
      <c r="CB1505" s="1" t="s">
        <v>1427</v>
      </c>
      <c r="CC1505" s="1" t="s">
        <v>1427</v>
      </c>
      <c r="CD1505" s="1" t="s">
        <v>1427</v>
      </c>
      <c r="CE1505" s="1" t="s">
        <v>1427</v>
      </c>
      <c r="CF1505" s="1" t="s">
        <v>1427</v>
      </c>
      <c r="CG1505" s="1" t="s">
        <v>1427</v>
      </c>
      <c r="CH1505" s="1" t="s">
        <v>1427</v>
      </c>
      <c r="CI1505" s="2">
        <v>41411</v>
      </c>
      <c r="CJ1505" s="2">
        <v>39001</v>
      </c>
    </row>
    <row r="1506" spans="1:88" ht="60" x14ac:dyDescent="0.25">
      <c r="A1506" s="1">
        <v>632</v>
      </c>
      <c r="B1506" s="1" t="s">
        <v>509</v>
      </c>
      <c r="G1506" s="5">
        <v>632.4</v>
      </c>
      <c r="H1506" s="1" t="s">
        <v>2418</v>
      </c>
      <c r="I1506" s="1" t="s">
        <v>1434</v>
      </c>
      <c r="J1506" s="1" t="s">
        <v>946</v>
      </c>
      <c r="K1506" s="1" t="s">
        <v>306</v>
      </c>
      <c r="L1506" s="1" t="s">
        <v>21</v>
      </c>
      <c r="M1506" s="1" t="s">
        <v>1040</v>
      </c>
      <c r="N1506" s="2">
        <v>38777</v>
      </c>
      <c r="P1506" s="1">
        <v>361550</v>
      </c>
      <c r="Q1506" s="1">
        <v>405010</v>
      </c>
      <c r="R1506" s="1">
        <v>109</v>
      </c>
      <c r="S1506" s="1" t="s">
        <v>1140</v>
      </c>
      <c r="T1506" s="1" t="s">
        <v>2417</v>
      </c>
      <c r="U1506" s="1">
        <v>80</v>
      </c>
      <c r="V1506" s="1" t="s">
        <v>1207</v>
      </c>
      <c r="W1506" s="1">
        <v>60</v>
      </c>
      <c r="X1506" s="1">
        <v>5</v>
      </c>
      <c r="Y1506" s="1" t="s">
        <v>1256</v>
      </c>
      <c r="Z1506" s="1">
        <v>1</v>
      </c>
      <c r="AA1506" s="1">
        <v>0</v>
      </c>
      <c r="AB1506" s="1">
        <v>0</v>
      </c>
      <c r="AC1506" s="1">
        <v>0</v>
      </c>
      <c r="AD1506" s="1">
        <v>1</v>
      </c>
      <c r="AE1506" s="1">
        <v>0</v>
      </c>
      <c r="AF1506" s="1">
        <v>0</v>
      </c>
      <c r="AG1506" s="1">
        <v>0</v>
      </c>
      <c r="AH1506" s="1">
        <v>0</v>
      </c>
      <c r="AI1506" s="1">
        <v>1</v>
      </c>
      <c r="AJ1506" s="1">
        <v>0</v>
      </c>
      <c r="AK1506" s="1">
        <v>0</v>
      </c>
      <c r="AL1506" s="1">
        <v>0</v>
      </c>
      <c r="AM1506" s="1">
        <v>0</v>
      </c>
      <c r="AN1506" s="1">
        <v>0</v>
      </c>
      <c r="AO1506" s="1">
        <v>0</v>
      </c>
      <c r="AP1506" s="1">
        <v>0</v>
      </c>
      <c r="AQ1506" s="1" t="s">
        <v>1821</v>
      </c>
      <c r="AR1506" s="1">
        <v>0</v>
      </c>
      <c r="AT1506" s="1" t="s">
        <v>1067</v>
      </c>
      <c r="AU1506" s="1" t="s">
        <v>1206</v>
      </c>
      <c r="AV1506" s="1" t="s">
        <v>1178</v>
      </c>
      <c r="AW1506" s="1">
        <v>52</v>
      </c>
      <c r="AX1506" s="1">
        <v>0</v>
      </c>
      <c r="CI1506" s="2">
        <v>41411</v>
      </c>
    </row>
    <row r="1507" spans="1:88" s="20" customFormat="1" ht="60" x14ac:dyDescent="0.25">
      <c r="A1507" s="1">
        <v>632</v>
      </c>
      <c r="B1507" s="1" t="s">
        <v>509</v>
      </c>
      <c r="C1507" s="1"/>
      <c r="D1507" s="1"/>
      <c r="E1507" s="1"/>
      <c r="F1507" s="1"/>
      <c r="G1507" s="5">
        <v>632.20000000000005</v>
      </c>
      <c r="H1507" s="1" t="s">
        <v>2423</v>
      </c>
      <c r="I1507" s="1" t="s">
        <v>1434</v>
      </c>
      <c r="J1507" s="1" t="s">
        <v>946</v>
      </c>
      <c r="K1507" s="1" t="s">
        <v>306</v>
      </c>
      <c r="L1507" s="1" t="s">
        <v>21</v>
      </c>
      <c r="M1507" s="1" t="s">
        <v>1040</v>
      </c>
      <c r="N1507" s="2">
        <v>38777</v>
      </c>
      <c r="O1507" s="1"/>
      <c r="P1507" s="1">
        <v>361536</v>
      </c>
      <c r="Q1507" s="1">
        <v>405087</v>
      </c>
      <c r="R1507" s="1">
        <v>109</v>
      </c>
      <c r="S1507" s="1" t="s">
        <v>1140</v>
      </c>
      <c r="T1507" s="1" t="s">
        <v>2422</v>
      </c>
      <c r="U1507" s="1">
        <v>5</v>
      </c>
      <c r="V1507" s="1" t="s">
        <v>1207</v>
      </c>
      <c r="W1507" s="1">
        <v>60</v>
      </c>
      <c r="X1507" s="1">
        <v>5</v>
      </c>
      <c r="Y1507" s="1" t="s">
        <v>1256</v>
      </c>
      <c r="Z1507" s="1">
        <v>1</v>
      </c>
      <c r="AA1507" s="1">
        <v>0</v>
      </c>
      <c r="AB1507" s="1">
        <v>1</v>
      </c>
      <c r="AC1507" s="1">
        <v>0</v>
      </c>
      <c r="AD1507" s="1">
        <v>0</v>
      </c>
      <c r="AE1507" s="1">
        <v>0</v>
      </c>
      <c r="AF1507" s="1">
        <v>0</v>
      </c>
      <c r="AG1507" s="1">
        <v>0</v>
      </c>
      <c r="AH1507" s="1">
        <v>0</v>
      </c>
      <c r="AI1507" s="1">
        <v>0</v>
      </c>
      <c r="AJ1507" s="1">
        <v>0</v>
      </c>
      <c r="AK1507" s="1">
        <v>0</v>
      </c>
      <c r="AL1507" s="1">
        <v>0</v>
      </c>
      <c r="AM1507" s="1">
        <v>0</v>
      </c>
      <c r="AN1507" s="1">
        <v>0</v>
      </c>
      <c r="AO1507" s="1">
        <v>0</v>
      </c>
      <c r="AP1507" s="1">
        <v>0</v>
      </c>
      <c r="AQ1507" s="1" t="s">
        <v>2421</v>
      </c>
      <c r="AR1507" s="1">
        <v>0</v>
      </c>
      <c r="AS1507" s="1"/>
      <c r="AT1507" s="1" t="s">
        <v>1067</v>
      </c>
      <c r="AU1507" s="1" t="s">
        <v>1206</v>
      </c>
      <c r="AV1507" s="1" t="s">
        <v>1178</v>
      </c>
      <c r="AW1507" s="1">
        <v>52</v>
      </c>
      <c r="AX1507" s="1">
        <v>0</v>
      </c>
      <c r="AY1507" s="1"/>
      <c r="AZ1507" s="1"/>
      <c r="BA1507" s="1"/>
      <c r="BB1507" s="1"/>
      <c r="BC1507" s="1"/>
      <c r="BD1507" s="1"/>
      <c r="BE1507" s="1"/>
      <c r="BF1507" s="3"/>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2">
        <v>41411</v>
      </c>
      <c r="CJ1507" s="2"/>
    </row>
    <row r="1508" spans="1:88" s="20" customFormat="1" ht="60" x14ac:dyDescent="0.25">
      <c r="A1508" s="1">
        <v>632</v>
      </c>
      <c r="B1508" s="1" t="s">
        <v>509</v>
      </c>
      <c r="C1508" s="1"/>
      <c r="D1508" s="1"/>
      <c r="E1508" s="1"/>
      <c r="F1508" s="1"/>
      <c r="G1508" s="5">
        <v>632.1</v>
      </c>
      <c r="H1508" s="1" t="s">
        <v>1314</v>
      </c>
      <c r="I1508" s="1" t="s">
        <v>1434</v>
      </c>
      <c r="J1508" s="1" t="s">
        <v>946</v>
      </c>
      <c r="K1508" s="1" t="s">
        <v>306</v>
      </c>
      <c r="L1508" s="1" t="s">
        <v>21</v>
      </c>
      <c r="M1508" s="1" t="s">
        <v>1040</v>
      </c>
      <c r="N1508" s="2">
        <v>37819</v>
      </c>
      <c r="O1508" s="1"/>
      <c r="P1508" s="1">
        <v>361530</v>
      </c>
      <c r="Q1508" s="1">
        <v>405100</v>
      </c>
      <c r="R1508" s="1">
        <v>109</v>
      </c>
      <c r="S1508" s="1" t="s">
        <v>1140</v>
      </c>
      <c r="T1508" s="1" t="s">
        <v>2424</v>
      </c>
      <c r="U1508" s="1">
        <v>5</v>
      </c>
      <c r="V1508" s="1" t="s">
        <v>1207</v>
      </c>
      <c r="W1508" s="1">
        <v>60</v>
      </c>
      <c r="X1508" s="1">
        <v>5</v>
      </c>
      <c r="Y1508" s="1" t="s">
        <v>1256</v>
      </c>
      <c r="Z1508" s="1">
        <v>1</v>
      </c>
      <c r="AA1508" s="1">
        <v>1</v>
      </c>
      <c r="AB1508" s="1">
        <v>0</v>
      </c>
      <c r="AC1508" s="1">
        <v>0</v>
      </c>
      <c r="AD1508" s="1">
        <v>0</v>
      </c>
      <c r="AE1508" s="1">
        <v>0</v>
      </c>
      <c r="AF1508" s="1">
        <v>0</v>
      </c>
      <c r="AG1508" s="1">
        <v>0</v>
      </c>
      <c r="AH1508" s="1">
        <v>0</v>
      </c>
      <c r="AI1508" s="1">
        <v>1</v>
      </c>
      <c r="AJ1508" s="1">
        <v>0</v>
      </c>
      <c r="AK1508" s="1">
        <v>0</v>
      </c>
      <c r="AL1508" s="1">
        <v>0</v>
      </c>
      <c r="AM1508" s="1">
        <v>0</v>
      </c>
      <c r="AN1508" s="1">
        <v>0</v>
      </c>
      <c r="AO1508" s="1">
        <v>0</v>
      </c>
      <c r="AP1508" s="1">
        <v>0</v>
      </c>
      <c r="AQ1508" s="1" t="s">
        <v>1465</v>
      </c>
      <c r="AR1508" s="1">
        <v>0</v>
      </c>
      <c r="AS1508" s="1"/>
      <c r="AT1508" s="1" t="s">
        <v>1067</v>
      </c>
      <c r="AU1508" s="1" t="s">
        <v>1206</v>
      </c>
      <c r="AV1508" s="1" t="s">
        <v>1178</v>
      </c>
      <c r="AW1508" s="1">
        <v>52</v>
      </c>
      <c r="AX1508" s="1">
        <v>52</v>
      </c>
      <c r="AY1508" s="1"/>
      <c r="AZ1508" s="1" t="s">
        <v>1065</v>
      </c>
      <c r="BA1508" s="1"/>
      <c r="BB1508" s="1" t="s">
        <v>1827</v>
      </c>
      <c r="BC1508" s="1"/>
      <c r="BD1508" s="1" t="s">
        <v>509</v>
      </c>
      <c r="BE1508" s="1" t="s">
        <v>1036</v>
      </c>
      <c r="BF1508" s="3">
        <v>12</v>
      </c>
      <c r="BG1508" s="1" t="s">
        <v>1919</v>
      </c>
      <c r="BH1508" s="1" t="s">
        <v>1135</v>
      </c>
      <c r="BI1508" s="1" t="s">
        <v>1173</v>
      </c>
      <c r="BJ1508" s="1" t="s">
        <v>1429</v>
      </c>
      <c r="BK1508" s="1" t="s">
        <v>1428</v>
      </c>
      <c r="BL1508" s="1" t="s">
        <v>1108</v>
      </c>
      <c r="BM1508" s="1" t="s">
        <v>1107</v>
      </c>
      <c r="BN1508" s="1">
        <v>1</v>
      </c>
      <c r="BO1508" s="1"/>
      <c r="BP1508" s="1"/>
      <c r="BQ1508" s="1"/>
      <c r="BR1508" s="1"/>
      <c r="BS1508" s="1" t="s">
        <v>1106</v>
      </c>
      <c r="BT1508" s="1"/>
      <c r="BU1508" s="1" t="s">
        <v>1170</v>
      </c>
      <c r="BV1508" s="1"/>
      <c r="BW1508" s="1" t="s">
        <v>1170</v>
      </c>
      <c r="BX1508" s="1" t="s">
        <v>1106</v>
      </c>
      <c r="BY1508" s="1" t="s">
        <v>1106</v>
      </c>
      <c r="BZ1508" s="1" t="s">
        <v>1106</v>
      </c>
      <c r="CA1508" s="1" t="s">
        <v>1106</v>
      </c>
      <c r="CB1508" s="1" t="s">
        <v>1106</v>
      </c>
      <c r="CC1508" s="1" t="s">
        <v>1170</v>
      </c>
      <c r="CD1508" s="1" t="s">
        <v>1106</v>
      </c>
      <c r="CE1508" s="1" t="s">
        <v>1106</v>
      </c>
      <c r="CF1508" s="1" t="s">
        <v>1106</v>
      </c>
      <c r="CG1508" s="1" t="s">
        <v>1106</v>
      </c>
      <c r="CH1508" s="1" t="s">
        <v>1106</v>
      </c>
      <c r="CI1508" s="2">
        <v>41411</v>
      </c>
      <c r="CJ1508" s="2">
        <v>38978</v>
      </c>
    </row>
    <row r="1509" spans="1:88" s="20" customFormat="1" ht="30" x14ac:dyDescent="0.25">
      <c r="A1509" s="1">
        <v>632</v>
      </c>
      <c r="B1509" s="1" t="s">
        <v>509</v>
      </c>
      <c r="C1509" s="1"/>
      <c r="D1509" s="1"/>
      <c r="E1509" s="1"/>
      <c r="F1509" s="1"/>
      <c r="G1509" s="5">
        <v>632.5</v>
      </c>
      <c r="H1509" s="1" t="s">
        <v>1098</v>
      </c>
      <c r="I1509" s="1" t="s">
        <v>1434</v>
      </c>
      <c r="J1509" s="1" t="s">
        <v>946</v>
      </c>
      <c r="K1509" s="1" t="s">
        <v>306</v>
      </c>
      <c r="L1509" s="1" t="s">
        <v>16</v>
      </c>
      <c r="M1509" s="1" t="s">
        <v>1413</v>
      </c>
      <c r="N1509" s="2">
        <v>38777</v>
      </c>
      <c r="O1509" s="1"/>
      <c r="P1509" s="1">
        <v>361530</v>
      </c>
      <c r="Q1509" s="1">
        <v>405075</v>
      </c>
      <c r="R1509" s="1">
        <v>109</v>
      </c>
      <c r="S1509" s="1" t="s">
        <v>1140</v>
      </c>
      <c r="T1509" s="1" t="s">
        <v>2416</v>
      </c>
      <c r="U1509" s="1">
        <v>5</v>
      </c>
      <c r="V1509" s="1" t="s">
        <v>1207</v>
      </c>
      <c r="W1509" s="1">
        <v>60</v>
      </c>
      <c r="X1509" s="1">
        <v>5</v>
      </c>
      <c r="Y1509" s="1" t="s">
        <v>1256</v>
      </c>
      <c r="Z1509" s="1">
        <v>1</v>
      </c>
      <c r="AA1509" s="1">
        <v>0</v>
      </c>
      <c r="AB1509" s="1">
        <v>0</v>
      </c>
      <c r="AC1509" s="1">
        <v>0</v>
      </c>
      <c r="AD1509" s="1">
        <v>0</v>
      </c>
      <c r="AE1509" s="1">
        <v>0</v>
      </c>
      <c r="AF1509" s="1">
        <v>0</v>
      </c>
      <c r="AG1509" s="1">
        <v>1</v>
      </c>
      <c r="AH1509" s="1">
        <v>1</v>
      </c>
      <c r="AI1509" s="1">
        <v>1</v>
      </c>
      <c r="AJ1509" s="1">
        <v>0</v>
      </c>
      <c r="AK1509" s="1">
        <v>0</v>
      </c>
      <c r="AL1509" s="1">
        <v>0</v>
      </c>
      <c r="AM1509" s="1">
        <v>0</v>
      </c>
      <c r="AN1509" s="1">
        <v>0</v>
      </c>
      <c r="AO1509" s="1">
        <v>0</v>
      </c>
      <c r="AP1509" s="1">
        <v>0</v>
      </c>
      <c r="AQ1509" s="1" t="s">
        <v>1097</v>
      </c>
      <c r="AR1509" s="1">
        <v>0</v>
      </c>
      <c r="AS1509" s="1"/>
      <c r="AT1509" s="1" t="s">
        <v>1067</v>
      </c>
      <c r="AU1509" s="1" t="s">
        <v>1206</v>
      </c>
      <c r="AV1509" s="1" t="s">
        <v>1178</v>
      </c>
      <c r="AW1509" s="1">
        <v>52</v>
      </c>
      <c r="AX1509" s="1">
        <v>0</v>
      </c>
      <c r="AY1509" s="1"/>
      <c r="AZ1509" s="1" t="s">
        <v>1065</v>
      </c>
      <c r="BA1509" s="1"/>
      <c r="BB1509" s="1" t="s">
        <v>2045</v>
      </c>
      <c r="BC1509" s="1"/>
      <c r="BD1509" s="1" t="s">
        <v>509</v>
      </c>
      <c r="BE1509" s="1" t="s">
        <v>1036</v>
      </c>
      <c r="BF1509" s="3">
        <v>12</v>
      </c>
      <c r="BG1509" s="1" t="s">
        <v>1919</v>
      </c>
      <c r="BH1509" s="1" t="s">
        <v>1135</v>
      </c>
      <c r="BI1509" s="1" t="s">
        <v>1173</v>
      </c>
      <c r="BJ1509" s="1" t="s">
        <v>1429</v>
      </c>
      <c r="BK1509" s="1" t="s">
        <v>1428</v>
      </c>
      <c r="BL1509" s="1" t="s">
        <v>1108</v>
      </c>
      <c r="BM1509" s="1" t="s">
        <v>1107</v>
      </c>
      <c r="BN1509" s="1">
        <v>1</v>
      </c>
      <c r="BO1509" s="1"/>
      <c r="BP1509" s="1"/>
      <c r="BQ1509" s="1"/>
      <c r="BR1509" s="1"/>
      <c r="BS1509" s="1" t="s">
        <v>1106</v>
      </c>
      <c r="BT1509" s="1"/>
      <c r="BU1509" s="1" t="s">
        <v>1170</v>
      </c>
      <c r="BV1509" s="1"/>
      <c r="BW1509" s="1" t="s">
        <v>1170</v>
      </c>
      <c r="BX1509" s="1" t="s">
        <v>1106</v>
      </c>
      <c r="BY1509" s="1" t="s">
        <v>1106</v>
      </c>
      <c r="BZ1509" s="1" t="s">
        <v>1106</v>
      </c>
      <c r="CA1509" s="1" t="s">
        <v>1106</v>
      </c>
      <c r="CB1509" s="1" t="s">
        <v>1106</v>
      </c>
      <c r="CC1509" s="1" t="s">
        <v>1170</v>
      </c>
      <c r="CD1509" s="1" t="s">
        <v>1106</v>
      </c>
      <c r="CE1509" s="1" t="s">
        <v>1106</v>
      </c>
      <c r="CF1509" s="1" t="s">
        <v>1106</v>
      </c>
      <c r="CG1509" s="1" t="s">
        <v>1106</v>
      </c>
      <c r="CH1509" s="1" t="s">
        <v>1106</v>
      </c>
      <c r="CI1509" s="2">
        <v>41411</v>
      </c>
      <c r="CJ1509" s="2">
        <v>38978</v>
      </c>
    </row>
    <row r="1510" spans="1:88" ht="30" x14ac:dyDescent="0.25">
      <c r="A1510" s="1">
        <v>633</v>
      </c>
      <c r="B1510" s="1" t="s">
        <v>510</v>
      </c>
      <c r="G1510" s="5">
        <v>633.1</v>
      </c>
      <c r="H1510" s="1" t="s">
        <v>2408</v>
      </c>
      <c r="I1510" s="1" t="s">
        <v>16</v>
      </c>
      <c r="J1510" s="1" t="s">
        <v>980</v>
      </c>
      <c r="K1510" s="1" t="s">
        <v>155</v>
      </c>
      <c r="L1510" s="1" t="s">
        <v>16</v>
      </c>
      <c r="M1510" s="1" t="s">
        <v>1413</v>
      </c>
      <c r="N1510" s="2">
        <v>37802</v>
      </c>
      <c r="P1510" s="1">
        <v>336451</v>
      </c>
      <c r="Q1510" s="1">
        <v>699870</v>
      </c>
      <c r="R1510" s="1">
        <v>59</v>
      </c>
      <c r="S1510" s="1" t="s">
        <v>1191</v>
      </c>
      <c r="T1510" s="1" t="s">
        <v>2407</v>
      </c>
      <c r="U1510" s="1">
        <v>0.1</v>
      </c>
      <c r="V1510" s="1" t="s">
        <v>1022</v>
      </c>
      <c r="W1510" s="1">
        <v>29.120999999999999</v>
      </c>
      <c r="X1510" s="1">
        <v>0.01</v>
      </c>
      <c r="Y1510" s="1" t="s">
        <v>1022</v>
      </c>
      <c r="Z1510" s="1">
        <v>1</v>
      </c>
      <c r="AA1510" s="1">
        <v>0</v>
      </c>
      <c r="AB1510" s="1">
        <v>0</v>
      </c>
      <c r="AC1510" s="1">
        <v>1</v>
      </c>
      <c r="AD1510" s="1">
        <v>0</v>
      </c>
      <c r="AE1510" s="1">
        <v>0</v>
      </c>
      <c r="AF1510" s="1">
        <v>0</v>
      </c>
      <c r="AG1510" s="1">
        <v>0</v>
      </c>
      <c r="AH1510" s="1">
        <v>0</v>
      </c>
      <c r="AI1510" s="1">
        <v>0</v>
      </c>
      <c r="AJ1510" s="1">
        <v>0</v>
      </c>
      <c r="AK1510" s="1">
        <v>1</v>
      </c>
      <c r="AL1510" s="1">
        <v>0</v>
      </c>
      <c r="AM1510" s="1">
        <v>0</v>
      </c>
      <c r="AN1510" s="1">
        <v>0</v>
      </c>
      <c r="AO1510" s="1">
        <v>0</v>
      </c>
      <c r="AP1510" s="1">
        <v>0</v>
      </c>
      <c r="AQ1510" s="1" t="s">
        <v>1251</v>
      </c>
      <c r="AR1510" s="1">
        <v>0</v>
      </c>
      <c r="AT1510" s="1" t="s">
        <v>16</v>
      </c>
      <c r="AU1510" s="1" t="s">
        <v>1162</v>
      </c>
      <c r="AV1510" s="1" t="s">
        <v>1019</v>
      </c>
      <c r="AW1510" s="1">
        <v>12</v>
      </c>
      <c r="AX1510" s="1">
        <v>12</v>
      </c>
      <c r="AY1510" s="1" t="s">
        <v>2406</v>
      </c>
      <c r="CI1510" s="2">
        <v>41411</v>
      </c>
    </row>
    <row r="1511" spans="1:88" ht="30" x14ac:dyDescent="0.25">
      <c r="A1511" s="1">
        <v>634</v>
      </c>
      <c r="B1511" s="1" t="s">
        <v>511</v>
      </c>
      <c r="G1511" s="5">
        <v>634.1</v>
      </c>
      <c r="H1511" s="1" t="s">
        <v>2405</v>
      </c>
      <c r="I1511" s="1" t="s">
        <v>16</v>
      </c>
      <c r="J1511" s="1" t="s">
        <v>980</v>
      </c>
      <c r="K1511" s="1" t="s">
        <v>191</v>
      </c>
      <c r="L1511" s="1" t="s">
        <v>16</v>
      </c>
      <c r="M1511" s="1" t="s">
        <v>1413</v>
      </c>
      <c r="N1511" s="2">
        <v>37802</v>
      </c>
      <c r="P1511" s="1">
        <v>286850</v>
      </c>
      <c r="Q1511" s="1">
        <v>635552</v>
      </c>
      <c r="R1511" s="1">
        <v>71</v>
      </c>
      <c r="S1511" s="1" t="s">
        <v>1116</v>
      </c>
      <c r="T1511" s="1" t="s">
        <v>2404</v>
      </c>
      <c r="U1511" s="1">
        <v>10</v>
      </c>
      <c r="V1511" s="1" t="s">
        <v>1207</v>
      </c>
      <c r="W1511" s="1">
        <v>207.88</v>
      </c>
      <c r="X1511" s="1">
        <v>0.01</v>
      </c>
      <c r="Y1511" s="1" t="s">
        <v>1022</v>
      </c>
      <c r="Z1511" s="1">
        <v>1</v>
      </c>
      <c r="AA1511" s="1">
        <v>0</v>
      </c>
      <c r="AB1511" s="1">
        <v>0</v>
      </c>
      <c r="AC1511" s="1">
        <v>1</v>
      </c>
      <c r="AD1511" s="1">
        <v>0</v>
      </c>
      <c r="AE1511" s="1">
        <v>0</v>
      </c>
      <c r="AF1511" s="1">
        <v>0</v>
      </c>
      <c r="AG1511" s="1">
        <v>0</v>
      </c>
      <c r="AH1511" s="1">
        <v>0</v>
      </c>
      <c r="AI1511" s="1">
        <v>0</v>
      </c>
      <c r="AJ1511" s="1">
        <v>0</v>
      </c>
      <c r="AK1511" s="1">
        <v>1</v>
      </c>
      <c r="AL1511" s="1">
        <v>0</v>
      </c>
      <c r="AM1511" s="1">
        <v>0</v>
      </c>
      <c r="AN1511" s="1">
        <v>0</v>
      </c>
      <c r="AO1511" s="1">
        <v>0</v>
      </c>
      <c r="AP1511" s="1">
        <v>0</v>
      </c>
      <c r="AQ1511" s="1" t="s">
        <v>1251</v>
      </c>
      <c r="AR1511" s="1">
        <v>0</v>
      </c>
      <c r="AT1511" s="1" t="s">
        <v>16</v>
      </c>
      <c r="AU1511" s="1" t="s">
        <v>1162</v>
      </c>
      <c r="AV1511" s="1" t="s">
        <v>1452</v>
      </c>
      <c r="AW1511" s="1">
        <v>4</v>
      </c>
      <c r="AX1511" s="1">
        <v>4</v>
      </c>
      <c r="CI1511" s="2">
        <v>41411</v>
      </c>
      <c r="CJ1511" s="2">
        <v>39881</v>
      </c>
    </row>
    <row r="1512" spans="1:88" ht="30" x14ac:dyDescent="0.25">
      <c r="A1512" s="1">
        <v>635</v>
      </c>
      <c r="B1512" s="1" t="s">
        <v>512</v>
      </c>
      <c r="G1512" s="5">
        <v>635.1</v>
      </c>
      <c r="H1512" s="1" t="s">
        <v>2403</v>
      </c>
      <c r="I1512" s="1" t="s">
        <v>16</v>
      </c>
      <c r="J1512" s="1" t="s">
        <v>980</v>
      </c>
      <c r="K1512" s="1" t="s">
        <v>20</v>
      </c>
      <c r="L1512" s="1" t="s">
        <v>16</v>
      </c>
      <c r="M1512" s="1" t="s">
        <v>1413</v>
      </c>
      <c r="N1512" s="2">
        <v>37876</v>
      </c>
      <c r="O1512" s="1" t="s">
        <v>2402</v>
      </c>
      <c r="P1512" s="1">
        <v>252667</v>
      </c>
      <c r="Q1512" s="1">
        <v>621866</v>
      </c>
      <c r="R1512" s="1">
        <v>70</v>
      </c>
      <c r="S1512" s="1" t="s">
        <v>1116</v>
      </c>
      <c r="T1512" s="1" t="s">
        <v>2401</v>
      </c>
      <c r="U1512" s="1">
        <v>2</v>
      </c>
      <c r="V1512" s="1" t="s">
        <v>1207</v>
      </c>
      <c r="W1512" s="1">
        <v>135.26</v>
      </c>
      <c r="X1512" s="1">
        <v>0.01</v>
      </c>
      <c r="Y1512" s="1" t="s">
        <v>1194</v>
      </c>
      <c r="Z1512" s="1">
        <v>1</v>
      </c>
      <c r="AA1512" s="1">
        <v>0</v>
      </c>
      <c r="AB1512" s="1">
        <v>0</v>
      </c>
      <c r="AC1512" s="1">
        <v>1</v>
      </c>
      <c r="AD1512" s="1">
        <v>0</v>
      </c>
      <c r="AE1512" s="1">
        <v>0</v>
      </c>
      <c r="AF1512" s="1">
        <v>0</v>
      </c>
      <c r="AG1512" s="1">
        <v>0</v>
      </c>
      <c r="AH1512" s="1">
        <v>0</v>
      </c>
      <c r="AI1512" s="1">
        <v>0</v>
      </c>
      <c r="AJ1512" s="1">
        <v>0</v>
      </c>
      <c r="AK1512" s="1">
        <v>1</v>
      </c>
      <c r="AL1512" s="1">
        <v>0</v>
      </c>
      <c r="AM1512" s="1">
        <v>0</v>
      </c>
      <c r="AN1512" s="1">
        <v>0</v>
      </c>
      <c r="AO1512" s="1">
        <v>0</v>
      </c>
      <c r="AP1512" s="1">
        <v>0</v>
      </c>
      <c r="AQ1512" s="1" t="s">
        <v>1251</v>
      </c>
      <c r="AR1512" s="1">
        <v>0</v>
      </c>
      <c r="AT1512" s="1" t="s">
        <v>16</v>
      </c>
      <c r="AU1512" s="1" t="s">
        <v>1162</v>
      </c>
      <c r="AV1512" s="1" t="s">
        <v>1452</v>
      </c>
      <c r="AW1512" s="1">
        <v>4</v>
      </c>
      <c r="AX1512" s="1">
        <v>4</v>
      </c>
      <c r="CI1512" s="2">
        <v>41411</v>
      </c>
    </row>
    <row r="1513" spans="1:88" ht="30" x14ac:dyDescent="0.25">
      <c r="A1513" s="1">
        <v>636</v>
      </c>
      <c r="B1513" s="1" t="s">
        <v>513</v>
      </c>
      <c r="G1513" s="5">
        <v>636.1</v>
      </c>
      <c r="H1513" s="1" t="s">
        <v>1881</v>
      </c>
      <c r="I1513" s="1" t="s">
        <v>16</v>
      </c>
      <c r="J1513" s="1" t="s">
        <v>1261</v>
      </c>
      <c r="K1513" s="1" t="s">
        <v>514</v>
      </c>
      <c r="L1513" s="1" t="s">
        <v>16</v>
      </c>
      <c r="M1513" s="1" t="s">
        <v>1413</v>
      </c>
      <c r="N1513" s="2">
        <v>37885</v>
      </c>
      <c r="O1513" s="1" t="s">
        <v>2400</v>
      </c>
      <c r="P1513" s="1">
        <v>459427</v>
      </c>
      <c r="Q1513" s="1">
        <v>356605</v>
      </c>
      <c r="R1513" s="1">
        <v>120</v>
      </c>
      <c r="S1513" s="1" t="s">
        <v>1258</v>
      </c>
      <c r="T1513" s="1" t="s">
        <v>2399</v>
      </c>
      <c r="U1513" s="1">
        <v>20</v>
      </c>
      <c r="V1513" s="1" t="s">
        <v>1194</v>
      </c>
      <c r="W1513" s="1">
        <v>0</v>
      </c>
      <c r="X1513" s="1">
        <v>20</v>
      </c>
      <c r="Z1513" s="1">
        <v>1</v>
      </c>
      <c r="AA1513" s="1">
        <v>0</v>
      </c>
      <c r="AB1513" s="1">
        <v>0</v>
      </c>
      <c r="AC1513" s="1">
        <v>0</v>
      </c>
      <c r="AD1513" s="1">
        <v>0</v>
      </c>
      <c r="AE1513" s="1">
        <v>0</v>
      </c>
      <c r="AF1513" s="1">
        <v>0</v>
      </c>
      <c r="AG1513" s="1">
        <v>0</v>
      </c>
      <c r="AH1513" s="1">
        <v>0</v>
      </c>
      <c r="AI1513" s="1">
        <v>0</v>
      </c>
      <c r="AJ1513" s="1">
        <v>0</v>
      </c>
      <c r="AK1513" s="1">
        <v>1</v>
      </c>
      <c r="AL1513" s="1">
        <v>1</v>
      </c>
      <c r="AM1513" s="1">
        <v>0</v>
      </c>
      <c r="AN1513" s="1">
        <v>0</v>
      </c>
      <c r="AO1513" s="1">
        <v>0</v>
      </c>
      <c r="AP1513" s="1">
        <v>0</v>
      </c>
      <c r="AQ1513" s="1" t="s">
        <v>1830</v>
      </c>
      <c r="AR1513" s="1">
        <v>0</v>
      </c>
      <c r="AT1513" s="1" t="s">
        <v>16</v>
      </c>
      <c r="AU1513" s="1" t="s">
        <v>1206</v>
      </c>
      <c r="AV1513" s="1" t="s">
        <v>1332</v>
      </c>
      <c r="AW1513" s="1">
        <v>2</v>
      </c>
      <c r="AX1513" s="1">
        <v>2</v>
      </c>
      <c r="CI1513" s="2">
        <v>41411</v>
      </c>
      <c r="CJ1513" s="2">
        <v>39377</v>
      </c>
    </row>
    <row r="1514" spans="1:88" ht="30" x14ac:dyDescent="0.25">
      <c r="A1514" s="1">
        <v>637</v>
      </c>
      <c r="B1514" s="1" t="s">
        <v>515</v>
      </c>
      <c r="G1514" s="5">
        <v>637.1</v>
      </c>
      <c r="H1514" s="1" t="s">
        <v>1556</v>
      </c>
      <c r="I1514" s="1" t="s">
        <v>16</v>
      </c>
      <c r="J1514" s="1" t="s">
        <v>942</v>
      </c>
      <c r="K1514" s="1" t="s">
        <v>72</v>
      </c>
      <c r="L1514" s="1" t="s">
        <v>90</v>
      </c>
      <c r="M1514" s="1" t="s">
        <v>2398</v>
      </c>
      <c r="N1514" s="2">
        <v>37904</v>
      </c>
      <c r="P1514" s="1">
        <v>387778</v>
      </c>
      <c r="Q1514" s="1">
        <v>359237</v>
      </c>
      <c r="R1514" s="1">
        <v>118</v>
      </c>
      <c r="S1514" s="1" t="s">
        <v>1209</v>
      </c>
      <c r="T1514" s="1" t="s">
        <v>2397</v>
      </c>
      <c r="U1514" s="1">
        <v>15</v>
      </c>
      <c r="V1514" s="1" t="s">
        <v>1529</v>
      </c>
      <c r="W1514" s="1">
        <v>190</v>
      </c>
      <c r="X1514" s="1">
        <v>15</v>
      </c>
      <c r="Y1514" s="1" t="s">
        <v>1529</v>
      </c>
      <c r="Z1514" s="1">
        <v>1</v>
      </c>
      <c r="AA1514" s="1">
        <v>0</v>
      </c>
      <c r="AB1514" s="1">
        <v>0</v>
      </c>
      <c r="AC1514" s="1">
        <v>0</v>
      </c>
      <c r="AD1514" s="1">
        <v>0</v>
      </c>
      <c r="AE1514" s="1">
        <v>0</v>
      </c>
      <c r="AF1514" s="1">
        <v>0</v>
      </c>
      <c r="AG1514" s="1">
        <v>0</v>
      </c>
      <c r="AH1514" s="1">
        <v>0</v>
      </c>
      <c r="AI1514" s="1">
        <v>0</v>
      </c>
      <c r="AJ1514" s="1">
        <v>0</v>
      </c>
      <c r="AK1514" s="1">
        <v>1</v>
      </c>
      <c r="AL1514" s="1">
        <v>0</v>
      </c>
      <c r="AM1514" s="1">
        <v>0</v>
      </c>
      <c r="AN1514" s="1">
        <v>0</v>
      </c>
      <c r="AO1514" s="1">
        <v>0</v>
      </c>
      <c r="AP1514" s="1">
        <v>0</v>
      </c>
      <c r="AQ1514" s="1" t="s">
        <v>1333</v>
      </c>
      <c r="AR1514" s="1">
        <v>0</v>
      </c>
      <c r="AT1514" s="1" t="s">
        <v>16</v>
      </c>
      <c r="AU1514" s="1" t="s">
        <v>1206</v>
      </c>
      <c r="AV1514" s="1" t="s">
        <v>1452</v>
      </c>
      <c r="AW1514" s="1">
        <v>4</v>
      </c>
      <c r="AX1514" s="1">
        <v>4</v>
      </c>
      <c r="AY1514" s="1" t="s">
        <v>2396</v>
      </c>
      <c r="CI1514" s="2">
        <v>41411</v>
      </c>
    </row>
    <row r="1515" spans="1:88" ht="30" x14ac:dyDescent="0.25">
      <c r="A1515" s="1">
        <v>638</v>
      </c>
      <c r="B1515" s="1" t="s">
        <v>516</v>
      </c>
      <c r="G1515" s="5">
        <v>638.1</v>
      </c>
      <c r="H1515" s="1" t="s">
        <v>1878</v>
      </c>
      <c r="I1515" s="1" t="s">
        <v>16</v>
      </c>
      <c r="J1515" s="1" t="s">
        <v>980</v>
      </c>
      <c r="K1515" s="1" t="s">
        <v>517</v>
      </c>
      <c r="L1515" s="1" t="s">
        <v>90</v>
      </c>
      <c r="M1515" s="1" t="s">
        <v>2395</v>
      </c>
      <c r="N1515" s="2">
        <v>37904</v>
      </c>
      <c r="O1515" s="1" t="s">
        <v>2394</v>
      </c>
      <c r="P1515" s="1">
        <v>241253</v>
      </c>
      <c r="Q1515" s="1">
        <v>661016</v>
      </c>
      <c r="R1515" s="1">
        <v>64</v>
      </c>
      <c r="S1515" s="1" t="s">
        <v>1116</v>
      </c>
      <c r="T1515" s="1" t="s">
        <v>2393</v>
      </c>
      <c r="U1515" s="1">
        <v>4</v>
      </c>
      <c r="V1515" s="1" t="s">
        <v>1207</v>
      </c>
      <c r="W1515" s="1">
        <v>45</v>
      </c>
      <c r="X1515" s="1">
        <v>5</v>
      </c>
      <c r="Y1515" s="1" t="s">
        <v>1256</v>
      </c>
      <c r="Z1515" s="1">
        <v>1</v>
      </c>
      <c r="AA1515" s="1">
        <v>0</v>
      </c>
      <c r="AB1515" s="1">
        <v>0</v>
      </c>
      <c r="AC1515" s="1">
        <v>0</v>
      </c>
      <c r="AD1515" s="1">
        <v>0</v>
      </c>
      <c r="AE1515" s="1">
        <v>0</v>
      </c>
      <c r="AF1515" s="1">
        <v>0</v>
      </c>
      <c r="AG1515" s="1">
        <v>0</v>
      </c>
      <c r="AH1515" s="1">
        <v>0</v>
      </c>
      <c r="AI1515" s="1">
        <v>0</v>
      </c>
      <c r="AJ1515" s="1">
        <v>0</v>
      </c>
      <c r="AK1515" s="1">
        <v>1</v>
      </c>
      <c r="AL1515" s="1">
        <v>0</v>
      </c>
      <c r="AM1515" s="1">
        <v>0</v>
      </c>
      <c r="AN1515" s="1">
        <v>0</v>
      </c>
      <c r="AO1515" s="1">
        <v>0</v>
      </c>
      <c r="AP1515" s="1">
        <v>0</v>
      </c>
      <c r="AQ1515" s="1" t="s">
        <v>1333</v>
      </c>
      <c r="AR1515" s="1">
        <v>0</v>
      </c>
      <c r="AT1515" s="1" t="s">
        <v>16</v>
      </c>
      <c r="AU1515" s="1" t="s">
        <v>1162</v>
      </c>
      <c r="AV1515" s="1" t="s">
        <v>1452</v>
      </c>
      <c r="AW1515" s="1">
        <v>4</v>
      </c>
      <c r="AX1515" s="1">
        <v>4</v>
      </c>
      <c r="CI1515" s="2">
        <v>41411</v>
      </c>
    </row>
    <row r="1516" spans="1:88" ht="30" x14ac:dyDescent="0.25">
      <c r="A1516" s="1">
        <v>639</v>
      </c>
      <c r="B1516" s="1" t="s">
        <v>518</v>
      </c>
      <c r="G1516" s="5">
        <v>639.1</v>
      </c>
      <c r="H1516" s="1" t="s">
        <v>2392</v>
      </c>
      <c r="I1516" s="1" t="s">
        <v>16</v>
      </c>
      <c r="J1516" s="1" t="s">
        <v>946</v>
      </c>
      <c r="K1516" s="1" t="s">
        <v>87</v>
      </c>
      <c r="L1516" s="1" t="s">
        <v>16</v>
      </c>
      <c r="M1516" s="1" t="s">
        <v>1413</v>
      </c>
      <c r="N1516" s="2">
        <v>37904</v>
      </c>
      <c r="O1516" s="1" t="s">
        <v>1835</v>
      </c>
      <c r="P1516" s="1">
        <v>386895</v>
      </c>
      <c r="Q1516" s="1">
        <v>424387</v>
      </c>
      <c r="R1516" s="1">
        <v>103</v>
      </c>
      <c r="S1516" s="1" t="s">
        <v>1140</v>
      </c>
      <c r="T1516" s="1" t="s">
        <v>2391</v>
      </c>
      <c r="U1516" s="1">
        <v>5</v>
      </c>
      <c r="V1516" s="1" t="s">
        <v>1529</v>
      </c>
      <c r="W1516" s="1">
        <v>280</v>
      </c>
      <c r="X1516" s="1">
        <v>5</v>
      </c>
      <c r="Y1516" s="1" t="s">
        <v>1256</v>
      </c>
      <c r="Z1516" s="1">
        <v>1</v>
      </c>
      <c r="AA1516" s="1">
        <v>1</v>
      </c>
      <c r="AB1516" s="1">
        <v>0</v>
      </c>
      <c r="AC1516" s="1">
        <v>0</v>
      </c>
      <c r="AD1516" s="1">
        <v>0</v>
      </c>
      <c r="AE1516" s="1">
        <v>0</v>
      </c>
      <c r="AF1516" s="1">
        <v>0</v>
      </c>
      <c r="AG1516" s="1">
        <v>0</v>
      </c>
      <c r="AH1516" s="1">
        <v>0</v>
      </c>
      <c r="AI1516" s="1">
        <v>1</v>
      </c>
      <c r="AJ1516" s="1">
        <v>0</v>
      </c>
      <c r="AK1516" s="1">
        <v>0</v>
      </c>
      <c r="AL1516" s="1">
        <v>0</v>
      </c>
      <c r="AM1516" s="1">
        <v>0</v>
      </c>
      <c r="AN1516" s="1">
        <v>0</v>
      </c>
      <c r="AO1516" s="1">
        <v>0</v>
      </c>
      <c r="AP1516" s="1">
        <v>0</v>
      </c>
      <c r="AQ1516" s="1" t="s">
        <v>1465</v>
      </c>
      <c r="AR1516" s="1">
        <v>0</v>
      </c>
      <c r="AT1516" s="1" t="s">
        <v>16</v>
      </c>
      <c r="AU1516" s="1" t="s">
        <v>1206</v>
      </c>
      <c r="AV1516" s="1" t="s">
        <v>1332</v>
      </c>
      <c r="AW1516" s="1">
        <v>2</v>
      </c>
      <c r="AX1516" s="1">
        <v>2</v>
      </c>
      <c r="AZ1516" s="1" t="s">
        <v>1065</v>
      </c>
      <c r="BB1516" s="1" t="s">
        <v>1543</v>
      </c>
      <c r="BD1516" s="1" t="s">
        <v>87</v>
      </c>
      <c r="BE1516" s="1" t="s">
        <v>1332</v>
      </c>
      <c r="BF1516" s="3">
        <v>2</v>
      </c>
      <c r="BG1516" s="1" t="s">
        <v>2390</v>
      </c>
      <c r="BH1516" s="1" t="s">
        <v>1135</v>
      </c>
      <c r="BI1516" s="1" t="s">
        <v>1173</v>
      </c>
      <c r="BJ1516" s="1" t="s">
        <v>1172</v>
      </c>
      <c r="BK1516" s="1" t="s">
        <v>1267</v>
      </c>
      <c r="BL1516" s="1" t="s">
        <v>1108</v>
      </c>
      <c r="BM1516" s="1" t="s">
        <v>1107</v>
      </c>
      <c r="BN1516" s="1">
        <v>1</v>
      </c>
      <c r="BT1516" s="1" t="s">
        <v>1106</v>
      </c>
      <c r="BW1516" s="1" t="s">
        <v>1106</v>
      </c>
      <c r="BX1516" s="1" t="s">
        <v>1383</v>
      </c>
      <c r="BY1516" s="1" t="s">
        <v>1383</v>
      </c>
      <c r="BZ1516" s="1" t="s">
        <v>1106</v>
      </c>
      <c r="CA1516" s="1" t="s">
        <v>1383</v>
      </c>
      <c r="CB1516" s="1" t="s">
        <v>1383</v>
      </c>
      <c r="CC1516" s="1" t="s">
        <v>1106</v>
      </c>
      <c r="CD1516" s="1" t="s">
        <v>1383</v>
      </c>
      <c r="CE1516" s="1" t="s">
        <v>1383</v>
      </c>
      <c r="CF1516" s="1" t="s">
        <v>1383</v>
      </c>
      <c r="CG1516" s="1" t="s">
        <v>1383</v>
      </c>
      <c r="CH1516" s="1" t="s">
        <v>1383</v>
      </c>
      <c r="CI1516" s="2">
        <v>41411</v>
      </c>
      <c r="CJ1516" s="2">
        <v>41411</v>
      </c>
    </row>
    <row r="1517" spans="1:88" ht="30" x14ac:dyDescent="0.25">
      <c r="A1517" s="1">
        <v>640</v>
      </c>
      <c r="B1517" s="1" t="s">
        <v>519</v>
      </c>
      <c r="G1517" s="5">
        <v>640.1</v>
      </c>
      <c r="H1517" s="1" t="s">
        <v>2389</v>
      </c>
      <c r="I1517" s="1" t="s">
        <v>16</v>
      </c>
      <c r="J1517" s="1" t="s">
        <v>942</v>
      </c>
      <c r="K1517" s="1" t="s">
        <v>78</v>
      </c>
      <c r="L1517" s="1" t="s">
        <v>16</v>
      </c>
      <c r="M1517" s="1" t="s">
        <v>1413</v>
      </c>
      <c r="N1517" s="2">
        <v>37943</v>
      </c>
      <c r="P1517" s="1">
        <v>400028</v>
      </c>
      <c r="Q1517" s="1">
        <v>309714</v>
      </c>
      <c r="R1517" s="1">
        <v>128</v>
      </c>
      <c r="S1517" s="1" t="s">
        <v>1258</v>
      </c>
      <c r="T1517" s="1" t="s">
        <v>2388</v>
      </c>
      <c r="U1517" s="1">
        <v>5</v>
      </c>
      <c r="V1517" s="1" t="s">
        <v>1207</v>
      </c>
      <c r="W1517" s="1">
        <v>157.25</v>
      </c>
      <c r="X1517" s="1">
        <v>0.01</v>
      </c>
      <c r="Y1517" s="1" t="s">
        <v>1022</v>
      </c>
      <c r="Z1517" s="1">
        <v>1</v>
      </c>
      <c r="AA1517" s="1">
        <v>0</v>
      </c>
      <c r="AB1517" s="1">
        <v>0</v>
      </c>
      <c r="AC1517" s="1">
        <v>1</v>
      </c>
      <c r="AD1517" s="1">
        <v>0</v>
      </c>
      <c r="AE1517" s="1">
        <v>0</v>
      </c>
      <c r="AF1517" s="1">
        <v>0</v>
      </c>
      <c r="AG1517" s="1">
        <v>0</v>
      </c>
      <c r="AH1517" s="1">
        <v>0</v>
      </c>
      <c r="AI1517" s="1">
        <v>0</v>
      </c>
      <c r="AJ1517" s="1">
        <v>0</v>
      </c>
      <c r="AK1517" s="1">
        <v>1</v>
      </c>
      <c r="AL1517" s="1">
        <v>0</v>
      </c>
      <c r="AM1517" s="1">
        <v>0</v>
      </c>
      <c r="AN1517" s="1">
        <v>0</v>
      </c>
      <c r="AO1517" s="1">
        <v>0</v>
      </c>
      <c r="AP1517" s="1">
        <v>0</v>
      </c>
      <c r="AQ1517" s="1" t="s">
        <v>1251</v>
      </c>
      <c r="AR1517" s="1">
        <v>0</v>
      </c>
      <c r="AT1517" s="1" t="s">
        <v>16</v>
      </c>
      <c r="AU1517" s="1" t="s">
        <v>1206</v>
      </c>
      <c r="AV1517" s="1" t="s">
        <v>1019</v>
      </c>
      <c r="AW1517" s="1">
        <v>12</v>
      </c>
      <c r="AX1517" s="1">
        <v>12</v>
      </c>
      <c r="AZ1517" s="1" t="s">
        <v>1065</v>
      </c>
      <c r="BB1517" s="1" t="s">
        <v>1639</v>
      </c>
      <c r="BD1517" s="1" t="s">
        <v>1638</v>
      </c>
      <c r="BE1517" s="1" t="s">
        <v>1387</v>
      </c>
      <c r="BG1517" s="1" t="s">
        <v>1637</v>
      </c>
      <c r="BH1517" s="1" t="s">
        <v>1135</v>
      </c>
      <c r="BI1517" s="1" t="s">
        <v>1521</v>
      </c>
      <c r="BJ1517" s="1" t="s">
        <v>1172</v>
      </c>
      <c r="BK1517" s="1" t="s">
        <v>1267</v>
      </c>
      <c r="BL1517" s="1" t="s">
        <v>1108</v>
      </c>
      <c r="BM1517" s="1" t="s">
        <v>1107</v>
      </c>
      <c r="BN1517" s="1">
        <v>1</v>
      </c>
      <c r="BW1517" s="1" t="s">
        <v>1383</v>
      </c>
      <c r="BX1517" s="1" t="s">
        <v>1383</v>
      </c>
      <c r="BY1517" s="1" t="s">
        <v>1383</v>
      </c>
      <c r="BZ1517" s="1" t="s">
        <v>1383</v>
      </c>
      <c r="CA1517" s="1" t="s">
        <v>1383</v>
      </c>
      <c r="CB1517" s="1" t="s">
        <v>1383</v>
      </c>
      <c r="CC1517" s="1" t="s">
        <v>1383</v>
      </c>
      <c r="CD1517" s="1" t="s">
        <v>1383</v>
      </c>
      <c r="CE1517" s="1" t="s">
        <v>1383</v>
      </c>
      <c r="CF1517" s="1" t="s">
        <v>1383</v>
      </c>
      <c r="CG1517" s="1" t="s">
        <v>1383</v>
      </c>
      <c r="CH1517" s="1" t="s">
        <v>1383</v>
      </c>
      <c r="CI1517" s="2">
        <v>41411</v>
      </c>
      <c r="CJ1517" s="2">
        <v>38789</v>
      </c>
    </row>
    <row r="1518" spans="1:88" ht="30" x14ac:dyDescent="0.25">
      <c r="A1518" s="1">
        <v>641</v>
      </c>
      <c r="B1518" s="1" t="s">
        <v>520</v>
      </c>
      <c r="G1518" s="5">
        <v>641.1</v>
      </c>
      <c r="H1518" s="1" t="s">
        <v>2386</v>
      </c>
      <c r="I1518" s="1" t="s">
        <v>16</v>
      </c>
      <c r="J1518" s="1" t="s">
        <v>70</v>
      </c>
      <c r="K1518" s="1" t="s">
        <v>67</v>
      </c>
      <c r="L1518" s="1" t="s">
        <v>16</v>
      </c>
      <c r="M1518" s="1" t="s">
        <v>1413</v>
      </c>
      <c r="N1518" s="2">
        <v>37977</v>
      </c>
      <c r="P1518" s="1">
        <v>421992</v>
      </c>
      <c r="Q1518" s="1">
        <v>401409</v>
      </c>
      <c r="R1518" s="1">
        <v>110</v>
      </c>
      <c r="S1518" s="1" t="s">
        <v>1336</v>
      </c>
      <c r="T1518" s="1" t="s">
        <v>2387</v>
      </c>
      <c r="U1518" s="1">
        <v>10</v>
      </c>
      <c r="V1518" s="1" t="s">
        <v>1529</v>
      </c>
      <c r="W1518" s="1">
        <v>301.57</v>
      </c>
      <c r="X1518" s="1">
        <v>20</v>
      </c>
      <c r="Z1518" s="1">
        <v>1</v>
      </c>
      <c r="AA1518" s="1">
        <v>0</v>
      </c>
      <c r="AB1518" s="1">
        <v>0</v>
      </c>
      <c r="AC1518" s="1">
        <v>1</v>
      </c>
      <c r="AD1518" s="1">
        <v>0</v>
      </c>
      <c r="AE1518" s="1">
        <v>0</v>
      </c>
      <c r="AF1518" s="1">
        <v>0</v>
      </c>
      <c r="AG1518" s="1">
        <v>0</v>
      </c>
      <c r="AH1518" s="1">
        <v>0</v>
      </c>
      <c r="AI1518" s="1">
        <v>0</v>
      </c>
      <c r="AJ1518" s="1">
        <v>0</v>
      </c>
      <c r="AK1518" s="1">
        <v>1</v>
      </c>
      <c r="AL1518" s="1">
        <v>0</v>
      </c>
      <c r="AM1518" s="1">
        <v>0</v>
      </c>
      <c r="AN1518" s="1">
        <v>0</v>
      </c>
      <c r="AO1518" s="1">
        <v>0</v>
      </c>
      <c r="AP1518" s="1">
        <v>0</v>
      </c>
      <c r="AQ1518" s="1" t="s">
        <v>1251</v>
      </c>
      <c r="AR1518" s="1">
        <v>0</v>
      </c>
      <c r="AT1518" s="1" t="s">
        <v>16</v>
      </c>
      <c r="AU1518" s="1" t="s">
        <v>1206</v>
      </c>
      <c r="AV1518" s="1" t="s">
        <v>1019</v>
      </c>
      <c r="AW1518" s="1">
        <v>12</v>
      </c>
      <c r="AX1518" s="1">
        <v>12</v>
      </c>
      <c r="CI1518" s="2">
        <v>41411</v>
      </c>
    </row>
    <row r="1519" spans="1:88" ht="30" x14ac:dyDescent="0.25">
      <c r="A1519" s="1">
        <v>642</v>
      </c>
      <c r="B1519" s="1" t="s">
        <v>521</v>
      </c>
      <c r="G1519" s="5">
        <v>642.1</v>
      </c>
      <c r="H1519" s="1" t="s">
        <v>2386</v>
      </c>
      <c r="I1519" s="1" t="s">
        <v>16</v>
      </c>
      <c r="J1519" s="1" t="s">
        <v>70</v>
      </c>
      <c r="K1519" s="1" t="s">
        <v>67</v>
      </c>
      <c r="L1519" s="1" t="s">
        <v>16</v>
      </c>
      <c r="M1519" s="1" t="s">
        <v>1413</v>
      </c>
      <c r="N1519" s="2">
        <v>37977</v>
      </c>
      <c r="P1519" s="1">
        <v>420927</v>
      </c>
      <c r="Q1519" s="1">
        <v>403416</v>
      </c>
      <c r="R1519" s="1">
        <v>110</v>
      </c>
      <c r="S1519" s="1" t="s">
        <v>1336</v>
      </c>
      <c r="T1519" s="1" t="s">
        <v>2385</v>
      </c>
      <c r="U1519" s="1">
        <v>1</v>
      </c>
      <c r="V1519" s="1" t="s">
        <v>1022</v>
      </c>
      <c r="W1519" s="1">
        <v>248.44</v>
      </c>
      <c r="X1519" s="1">
        <v>0.1</v>
      </c>
      <c r="Y1519" s="1" t="s">
        <v>1022</v>
      </c>
      <c r="Z1519" s="1">
        <v>1</v>
      </c>
      <c r="AA1519" s="1">
        <v>0</v>
      </c>
      <c r="AB1519" s="1">
        <v>0</v>
      </c>
      <c r="AC1519" s="1">
        <v>1</v>
      </c>
      <c r="AD1519" s="1">
        <v>0</v>
      </c>
      <c r="AE1519" s="1">
        <v>0</v>
      </c>
      <c r="AF1519" s="1">
        <v>0</v>
      </c>
      <c r="AG1519" s="1">
        <v>0</v>
      </c>
      <c r="AH1519" s="1">
        <v>0</v>
      </c>
      <c r="AI1519" s="1">
        <v>0</v>
      </c>
      <c r="AJ1519" s="1">
        <v>0</v>
      </c>
      <c r="AK1519" s="1">
        <v>1</v>
      </c>
      <c r="AL1519" s="1">
        <v>0</v>
      </c>
      <c r="AM1519" s="1">
        <v>0</v>
      </c>
      <c r="AN1519" s="1">
        <v>0</v>
      </c>
      <c r="AO1519" s="1">
        <v>0</v>
      </c>
      <c r="AP1519" s="1">
        <v>0</v>
      </c>
      <c r="AQ1519" s="1" t="s">
        <v>1251</v>
      </c>
      <c r="AR1519" s="1">
        <v>0</v>
      </c>
      <c r="AT1519" s="1" t="s">
        <v>16</v>
      </c>
      <c r="AU1519" s="1" t="s">
        <v>1206</v>
      </c>
      <c r="AV1519" s="1" t="s">
        <v>1019</v>
      </c>
      <c r="AW1519" s="1">
        <v>12</v>
      </c>
      <c r="AX1519" s="1">
        <v>12</v>
      </c>
      <c r="CI1519" s="2">
        <v>41411</v>
      </c>
    </row>
    <row r="1520" spans="1:88" ht="45" x14ac:dyDescent="0.25">
      <c r="A1520" s="1">
        <v>643</v>
      </c>
      <c r="B1520" s="1" t="s">
        <v>522</v>
      </c>
      <c r="G1520" s="5">
        <v>643.1</v>
      </c>
      <c r="H1520" s="1" t="s">
        <v>2384</v>
      </c>
      <c r="I1520" s="1" t="s">
        <v>16</v>
      </c>
      <c r="J1520" s="1" t="s">
        <v>1041</v>
      </c>
      <c r="K1520" s="1" t="s">
        <v>342</v>
      </c>
      <c r="L1520" s="1" t="s">
        <v>16</v>
      </c>
      <c r="M1520" s="1" t="s">
        <v>1413</v>
      </c>
      <c r="N1520" s="2">
        <v>37984</v>
      </c>
      <c r="O1520" s="1" t="s">
        <v>2383</v>
      </c>
      <c r="P1520" s="1">
        <v>300756</v>
      </c>
      <c r="Q1520" s="1">
        <v>191820</v>
      </c>
      <c r="R1520" s="1">
        <v>170</v>
      </c>
      <c r="S1520" s="1" t="s">
        <v>1456</v>
      </c>
      <c r="T1520" s="1" t="s">
        <v>2382</v>
      </c>
      <c r="U1520" s="1">
        <v>10</v>
      </c>
      <c r="V1520" s="1" t="s">
        <v>1207</v>
      </c>
      <c r="W1520" s="1">
        <v>0</v>
      </c>
      <c r="X1520" s="1">
        <v>20</v>
      </c>
      <c r="Z1520" s="1">
        <v>1</v>
      </c>
      <c r="AA1520" s="1">
        <v>1</v>
      </c>
      <c r="AB1520" s="1">
        <v>0</v>
      </c>
      <c r="AC1520" s="1">
        <v>1</v>
      </c>
      <c r="AD1520" s="1">
        <v>0</v>
      </c>
      <c r="AE1520" s="1">
        <v>0</v>
      </c>
      <c r="AF1520" s="1">
        <v>0</v>
      </c>
      <c r="AG1520" s="1">
        <v>0</v>
      </c>
      <c r="AH1520" s="1">
        <v>1</v>
      </c>
      <c r="AI1520" s="1">
        <v>1</v>
      </c>
      <c r="AJ1520" s="1">
        <v>0</v>
      </c>
      <c r="AK1520" s="1">
        <v>0</v>
      </c>
      <c r="AL1520" s="1">
        <v>0</v>
      </c>
      <c r="AM1520" s="1">
        <v>0</v>
      </c>
      <c r="AN1520" s="1">
        <v>0</v>
      </c>
      <c r="AO1520" s="1">
        <v>0</v>
      </c>
      <c r="AP1520" s="1">
        <v>0</v>
      </c>
      <c r="AQ1520" s="1" t="s">
        <v>2381</v>
      </c>
      <c r="AR1520" s="1">
        <v>0</v>
      </c>
      <c r="AT1520" s="1" t="s">
        <v>16</v>
      </c>
      <c r="AU1520" s="1" t="s">
        <v>1206</v>
      </c>
      <c r="AV1520" s="1" t="s">
        <v>1452</v>
      </c>
      <c r="AW1520" s="1">
        <v>4</v>
      </c>
      <c r="AX1520" s="1">
        <v>4</v>
      </c>
      <c r="AZ1520" s="1" t="s">
        <v>1065</v>
      </c>
      <c r="BB1520" s="1" t="s">
        <v>1543</v>
      </c>
      <c r="BD1520" s="1" t="s">
        <v>1626</v>
      </c>
      <c r="BE1520" s="1" t="s">
        <v>1452</v>
      </c>
      <c r="BF1520" s="3">
        <v>4</v>
      </c>
      <c r="BG1520" s="1" t="s">
        <v>2380</v>
      </c>
      <c r="BH1520" s="1" t="s">
        <v>1034</v>
      </c>
      <c r="BI1520" s="1" t="s">
        <v>1173</v>
      </c>
      <c r="BJ1520" s="1" t="s">
        <v>1172</v>
      </c>
      <c r="BK1520" s="1" t="s">
        <v>1267</v>
      </c>
      <c r="BL1520" s="1" t="s">
        <v>1108</v>
      </c>
      <c r="BM1520" s="1" t="s">
        <v>1107</v>
      </c>
      <c r="BN1520" s="1">
        <v>1</v>
      </c>
      <c r="BO1520" s="1" t="s">
        <v>2379</v>
      </c>
      <c r="BT1520" s="1" t="s">
        <v>1106</v>
      </c>
      <c r="BW1520" s="1" t="s">
        <v>1106</v>
      </c>
      <c r="BX1520" s="1" t="s">
        <v>1383</v>
      </c>
      <c r="BY1520" s="1" t="s">
        <v>1383</v>
      </c>
      <c r="BZ1520" s="1" t="s">
        <v>1106</v>
      </c>
      <c r="CA1520" s="1" t="s">
        <v>1383</v>
      </c>
      <c r="CB1520" s="1" t="s">
        <v>1383</v>
      </c>
      <c r="CC1520" s="1" t="s">
        <v>1106</v>
      </c>
      <c r="CD1520" s="1" t="s">
        <v>1383</v>
      </c>
      <c r="CE1520" s="1" t="s">
        <v>1383</v>
      </c>
      <c r="CF1520" s="1" t="s">
        <v>1383</v>
      </c>
      <c r="CG1520" s="1" t="s">
        <v>1383</v>
      </c>
      <c r="CH1520" s="1" t="s">
        <v>1383</v>
      </c>
      <c r="CI1520" s="2">
        <v>41411</v>
      </c>
      <c r="CJ1520" s="2">
        <v>38718</v>
      </c>
    </row>
    <row r="1521" spans="1:88" ht="30" x14ac:dyDescent="0.25">
      <c r="A1521" s="1">
        <v>644</v>
      </c>
      <c r="B1521" s="1" t="s">
        <v>523</v>
      </c>
      <c r="G1521" s="5">
        <v>644.20000000000005</v>
      </c>
      <c r="H1521" s="1" t="s">
        <v>1881</v>
      </c>
      <c r="I1521" s="1" t="s">
        <v>16</v>
      </c>
      <c r="J1521" s="1" t="s">
        <v>70</v>
      </c>
      <c r="K1521" s="1" t="s">
        <v>123</v>
      </c>
      <c r="L1521" s="1" t="s">
        <v>16</v>
      </c>
      <c r="M1521" s="1" t="s">
        <v>1413</v>
      </c>
      <c r="N1521" s="2">
        <v>37984</v>
      </c>
      <c r="O1521" s="1" t="s">
        <v>2376</v>
      </c>
      <c r="P1521" s="1">
        <v>422206</v>
      </c>
      <c r="Q1521" s="1">
        <v>415515</v>
      </c>
      <c r="R1521" s="1">
        <v>110</v>
      </c>
      <c r="S1521" s="1" t="s">
        <v>1336</v>
      </c>
      <c r="T1521" s="1" t="s">
        <v>2375</v>
      </c>
      <c r="U1521" s="1">
        <v>20</v>
      </c>
      <c r="V1521" s="1" t="s">
        <v>1194</v>
      </c>
      <c r="W1521" s="1">
        <v>0</v>
      </c>
      <c r="X1521" s="1">
        <v>20</v>
      </c>
      <c r="Z1521" s="1">
        <v>1</v>
      </c>
      <c r="AA1521" s="1">
        <v>0</v>
      </c>
      <c r="AB1521" s="1">
        <v>0</v>
      </c>
      <c r="AC1521" s="1">
        <v>0</v>
      </c>
      <c r="AD1521" s="1">
        <v>0</v>
      </c>
      <c r="AE1521" s="1">
        <v>0</v>
      </c>
      <c r="AF1521" s="1">
        <v>0</v>
      </c>
      <c r="AG1521" s="1">
        <v>0</v>
      </c>
      <c r="AH1521" s="1">
        <v>0</v>
      </c>
      <c r="AI1521" s="1">
        <v>0</v>
      </c>
      <c r="AJ1521" s="1">
        <v>0</v>
      </c>
      <c r="AK1521" s="1">
        <v>1</v>
      </c>
      <c r="AL1521" s="1">
        <v>0</v>
      </c>
      <c r="AM1521" s="1">
        <v>0</v>
      </c>
      <c r="AN1521" s="1">
        <v>0</v>
      </c>
      <c r="AO1521" s="1">
        <v>0</v>
      </c>
      <c r="AP1521" s="1">
        <v>0</v>
      </c>
      <c r="AQ1521" s="1" t="s">
        <v>1333</v>
      </c>
      <c r="AR1521" s="1">
        <v>0</v>
      </c>
      <c r="AT1521" s="1" t="s">
        <v>16</v>
      </c>
      <c r="AU1521" s="1" t="s">
        <v>1206</v>
      </c>
      <c r="AV1521" s="1" t="s">
        <v>1452</v>
      </c>
      <c r="AW1521" s="1">
        <v>4</v>
      </c>
      <c r="AX1521" s="1">
        <v>0</v>
      </c>
      <c r="CI1521" s="2">
        <v>41411</v>
      </c>
    </row>
    <row r="1522" spans="1:88" ht="30" x14ac:dyDescent="0.25">
      <c r="A1522" s="1">
        <v>644</v>
      </c>
      <c r="B1522" s="1" t="s">
        <v>523</v>
      </c>
      <c r="G1522" s="5">
        <v>644.1</v>
      </c>
      <c r="H1522" s="1" t="s">
        <v>1878</v>
      </c>
      <c r="I1522" s="1" t="s">
        <v>16</v>
      </c>
      <c r="J1522" s="1" t="s">
        <v>70</v>
      </c>
      <c r="K1522" s="1" t="s">
        <v>123</v>
      </c>
      <c r="L1522" s="1" t="s">
        <v>16</v>
      </c>
      <c r="M1522" s="1" t="s">
        <v>1413</v>
      </c>
      <c r="N1522" s="2">
        <v>37984</v>
      </c>
      <c r="O1522" s="1" t="s">
        <v>2378</v>
      </c>
      <c r="P1522" s="1">
        <v>422183</v>
      </c>
      <c r="Q1522" s="1">
        <v>415535</v>
      </c>
      <c r="R1522" s="1">
        <v>110</v>
      </c>
      <c r="S1522" s="1" t="s">
        <v>1336</v>
      </c>
      <c r="T1522" s="1" t="s">
        <v>2377</v>
      </c>
      <c r="U1522" s="1">
        <v>20</v>
      </c>
      <c r="V1522" s="1" t="s">
        <v>1194</v>
      </c>
      <c r="W1522" s="1">
        <v>0</v>
      </c>
      <c r="X1522" s="1">
        <v>20</v>
      </c>
      <c r="Z1522" s="1">
        <v>1</v>
      </c>
      <c r="AA1522" s="1">
        <v>0</v>
      </c>
      <c r="AB1522" s="1">
        <v>0</v>
      </c>
      <c r="AC1522" s="1">
        <v>0</v>
      </c>
      <c r="AD1522" s="1">
        <v>0</v>
      </c>
      <c r="AE1522" s="1">
        <v>0</v>
      </c>
      <c r="AF1522" s="1">
        <v>0</v>
      </c>
      <c r="AG1522" s="1">
        <v>0</v>
      </c>
      <c r="AH1522" s="1">
        <v>0</v>
      </c>
      <c r="AI1522" s="1">
        <v>0</v>
      </c>
      <c r="AJ1522" s="1">
        <v>0</v>
      </c>
      <c r="AK1522" s="1">
        <v>1</v>
      </c>
      <c r="AL1522" s="1">
        <v>0</v>
      </c>
      <c r="AM1522" s="1">
        <v>0</v>
      </c>
      <c r="AN1522" s="1">
        <v>0</v>
      </c>
      <c r="AO1522" s="1">
        <v>0</v>
      </c>
      <c r="AP1522" s="1">
        <v>0</v>
      </c>
      <c r="AQ1522" s="1" t="s">
        <v>1333</v>
      </c>
      <c r="AR1522" s="1">
        <v>0</v>
      </c>
      <c r="AT1522" s="1" t="s">
        <v>16</v>
      </c>
      <c r="AU1522" s="1" t="s">
        <v>1206</v>
      </c>
      <c r="AV1522" s="1" t="s">
        <v>1452</v>
      </c>
      <c r="AW1522" s="1">
        <v>4</v>
      </c>
      <c r="AX1522" s="1">
        <v>4</v>
      </c>
      <c r="CI1522" s="2">
        <v>41411</v>
      </c>
    </row>
    <row r="1523" spans="1:88" ht="45" x14ac:dyDescent="0.25">
      <c r="A1523" s="1">
        <v>645</v>
      </c>
      <c r="B1523" s="1" t="s">
        <v>524</v>
      </c>
      <c r="G1523" s="5">
        <v>645.1</v>
      </c>
      <c r="H1523" s="1" t="s">
        <v>1314</v>
      </c>
      <c r="I1523" s="1" t="s">
        <v>16</v>
      </c>
      <c r="J1523" s="1" t="s">
        <v>995</v>
      </c>
      <c r="K1523" s="1" t="s">
        <v>25</v>
      </c>
      <c r="L1523" s="1" t="s">
        <v>16</v>
      </c>
      <c r="M1523" s="1" t="s">
        <v>1413</v>
      </c>
      <c r="N1523" s="2">
        <v>38004</v>
      </c>
      <c r="P1523" s="1">
        <v>417531</v>
      </c>
      <c r="Q1523" s="1">
        <v>552903</v>
      </c>
      <c r="R1523" s="1">
        <v>88</v>
      </c>
      <c r="S1523" s="1" t="s">
        <v>1163</v>
      </c>
      <c r="T1523" s="1" t="s">
        <v>2374</v>
      </c>
      <c r="U1523" s="1">
        <v>20</v>
      </c>
      <c r="V1523" s="1" t="s">
        <v>1529</v>
      </c>
      <c r="W1523" s="1">
        <v>175</v>
      </c>
      <c r="X1523" s="1">
        <v>10</v>
      </c>
      <c r="Y1523" s="1" t="s">
        <v>1256</v>
      </c>
      <c r="Z1523" s="1">
        <v>1</v>
      </c>
      <c r="AA1523" s="1">
        <v>1</v>
      </c>
      <c r="AB1523" s="1">
        <v>0</v>
      </c>
      <c r="AC1523" s="1">
        <v>0</v>
      </c>
      <c r="AD1523" s="1">
        <v>0</v>
      </c>
      <c r="AE1523" s="1">
        <v>0</v>
      </c>
      <c r="AF1523" s="1">
        <v>0</v>
      </c>
      <c r="AG1523" s="1">
        <v>0</v>
      </c>
      <c r="AH1523" s="1">
        <v>0</v>
      </c>
      <c r="AI1523" s="1">
        <v>1</v>
      </c>
      <c r="AJ1523" s="1">
        <v>0</v>
      </c>
      <c r="AK1523" s="1">
        <v>0</v>
      </c>
      <c r="AL1523" s="1">
        <v>0</v>
      </c>
      <c r="AM1523" s="1">
        <v>0</v>
      </c>
      <c r="AN1523" s="1">
        <v>0</v>
      </c>
      <c r="AO1523" s="1">
        <v>0</v>
      </c>
      <c r="AP1523" s="1">
        <v>0</v>
      </c>
      <c r="AQ1523" s="1" t="s">
        <v>1465</v>
      </c>
      <c r="AR1523" s="1">
        <v>0</v>
      </c>
      <c r="AT1523" s="1" t="s">
        <v>16</v>
      </c>
      <c r="AU1523" s="1" t="s">
        <v>1162</v>
      </c>
      <c r="AV1523" s="1" t="s">
        <v>1332</v>
      </c>
      <c r="AW1523" s="1">
        <v>2</v>
      </c>
      <c r="AX1523" s="1">
        <v>2</v>
      </c>
      <c r="AZ1523" s="1" t="s">
        <v>1065</v>
      </c>
      <c r="BB1523" s="1" t="s">
        <v>1543</v>
      </c>
      <c r="BD1523" s="1" t="s">
        <v>1892</v>
      </c>
      <c r="BE1523" s="1" t="s">
        <v>1332</v>
      </c>
      <c r="BF1523" s="3">
        <v>2</v>
      </c>
      <c r="BG1523" s="1" t="s">
        <v>1174</v>
      </c>
      <c r="BH1523" s="1" t="s">
        <v>1135</v>
      </c>
      <c r="BI1523" s="1" t="s">
        <v>1173</v>
      </c>
      <c r="BJ1523" s="1" t="s">
        <v>1172</v>
      </c>
      <c r="BK1523" s="1" t="s">
        <v>1267</v>
      </c>
      <c r="BL1523" s="1" t="s">
        <v>1108</v>
      </c>
      <c r="BM1523" s="1" t="s">
        <v>1107</v>
      </c>
      <c r="BN1523" s="1">
        <v>1</v>
      </c>
      <c r="BU1523" s="1" t="s">
        <v>1106</v>
      </c>
      <c r="BW1523" s="1" t="s">
        <v>1106</v>
      </c>
      <c r="BX1523" s="1" t="s">
        <v>1383</v>
      </c>
      <c r="BY1523" s="1" t="s">
        <v>1383</v>
      </c>
      <c r="BZ1523" s="1" t="s">
        <v>1383</v>
      </c>
      <c r="CA1523" s="1" t="s">
        <v>1383</v>
      </c>
      <c r="CB1523" s="1" t="s">
        <v>1383</v>
      </c>
      <c r="CC1523" s="1" t="s">
        <v>1106</v>
      </c>
      <c r="CD1523" s="1" t="s">
        <v>1383</v>
      </c>
      <c r="CE1523" s="1" t="s">
        <v>1383</v>
      </c>
      <c r="CF1523" s="1" t="s">
        <v>1383</v>
      </c>
      <c r="CG1523" s="1" t="s">
        <v>1383</v>
      </c>
      <c r="CH1523" s="1" t="s">
        <v>1383</v>
      </c>
      <c r="CI1523" s="2">
        <v>41411</v>
      </c>
      <c r="CJ1523" s="2">
        <v>39889</v>
      </c>
    </row>
    <row r="1524" spans="1:88" ht="30" x14ac:dyDescent="0.25">
      <c r="A1524" s="1">
        <v>646</v>
      </c>
      <c r="B1524" s="1" t="s">
        <v>525</v>
      </c>
      <c r="G1524" s="5">
        <v>646.1</v>
      </c>
      <c r="H1524" s="1" t="s">
        <v>2372</v>
      </c>
      <c r="I1524" s="1" t="s">
        <v>16</v>
      </c>
      <c r="J1524" s="1" t="s">
        <v>980</v>
      </c>
      <c r="K1524" s="1" t="s">
        <v>137</v>
      </c>
      <c r="L1524" s="1" t="s">
        <v>16</v>
      </c>
      <c r="M1524" s="1" t="s">
        <v>1413</v>
      </c>
      <c r="N1524" s="2">
        <v>38004</v>
      </c>
      <c r="P1524" s="1">
        <v>337383</v>
      </c>
      <c r="Q1524" s="1">
        <v>673682</v>
      </c>
      <c r="R1524" s="1">
        <v>66</v>
      </c>
      <c r="S1524" s="1" t="s">
        <v>1191</v>
      </c>
      <c r="T1524" s="1" t="s">
        <v>2373</v>
      </c>
      <c r="U1524" s="1">
        <v>15</v>
      </c>
      <c r="V1524" s="1" t="s">
        <v>1529</v>
      </c>
      <c r="W1524" s="1">
        <v>10.7</v>
      </c>
      <c r="X1524" s="1">
        <v>20</v>
      </c>
      <c r="Z1524" s="1">
        <v>1</v>
      </c>
      <c r="AA1524" s="1">
        <v>0</v>
      </c>
      <c r="AB1524" s="1">
        <v>0</v>
      </c>
      <c r="AC1524" s="1">
        <v>1</v>
      </c>
      <c r="AD1524" s="1">
        <v>0</v>
      </c>
      <c r="AE1524" s="1">
        <v>0</v>
      </c>
      <c r="AF1524" s="1">
        <v>0</v>
      </c>
      <c r="AG1524" s="1">
        <v>0</v>
      </c>
      <c r="AH1524" s="1">
        <v>0</v>
      </c>
      <c r="AI1524" s="1">
        <v>0</v>
      </c>
      <c r="AJ1524" s="1">
        <v>0</v>
      </c>
      <c r="AK1524" s="1">
        <v>1</v>
      </c>
      <c r="AL1524" s="1">
        <v>0</v>
      </c>
      <c r="AM1524" s="1">
        <v>0</v>
      </c>
      <c r="AN1524" s="1">
        <v>0</v>
      </c>
      <c r="AO1524" s="1">
        <v>0</v>
      </c>
      <c r="AP1524" s="1">
        <v>0</v>
      </c>
      <c r="AQ1524" s="1" t="s">
        <v>1251</v>
      </c>
      <c r="AR1524" s="1">
        <v>0</v>
      </c>
      <c r="AT1524" s="1" t="s">
        <v>16</v>
      </c>
      <c r="AU1524" s="1" t="s">
        <v>1162</v>
      </c>
      <c r="AV1524" s="1" t="s">
        <v>1417</v>
      </c>
      <c r="AW1524" s="1">
        <v>6</v>
      </c>
      <c r="AX1524" s="1">
        <v>6</v>
      </c>
      <c r="CI1524" s="2">
        <v>41411</v>
      </c>
    </row>
    <row r="1525" spans="1:88" ht="30" x14ac:dyDescent="0.25">
      <c r="A1525" s="1">
        <v>647</v>
      </c>
      <c r="B1525" s="1" t="s">
        <v>526</v>
      </c>
      <c r="F1525" s="1" t="s">
        <v>2366</v>
      </c>
      <c r="G1525" s="5">
        <v>647.1</v>
      </c>
      <c r="H1525" s="1" t="s">
        <v>2372</v>
      </c>
      <c r="I1525" s="1" t="s">
        <v>1186</v>
      </c>
      <c r="J1525" s="1" t="s">
        <v>980</v>
      </c>
      <c r="K1525" s="1" t="s">
        <v>137</v>
      </c>
      <c r="L1525" s="1" t="s">
        <v>16</v>
      </c>
      <c r="M1525" s="1" t="s">
        <v>1413</v>
      </c>
      <c r="N1525" s="2">
        <v>38016</v>
      </c>
      <c r="P1525" s="1">
        <v>336600</v>
      </c>
      <c r="Q1525" s="1">
        <v>673190</v>
      </c>
      <c r="R1525" s="1">
        <v>66</v>
      </c>
      <c r="S1525" s="1" t="s">
        <v>1191</v>
      </c>
      <c r="T1525" s="1" t="s">
        <v>2371</v>
      </c>
      <c r="U1525" s="1">
        <v>10</v>
      </c>
      <c r="V1525" s="1" t="s">
        <v>1207</v>
      </c>
      <c r="W1525" s="1">
        <v>11.39</v>
      </c>
      <c r="X1525" s="1">
        <v>0.01</v>
      </c>
      <c r="Y1525" s="1" t="s">
        <v>1022</v>
      </c>
      <c r="Z1525" s="1">
        <v>1</v>
      </c>
      <c r="AA1525" s="1">
        <v>0</v>
      </c>
      <c r="AB1525" s="1">
        <v>0</v>
      </c>
      <c r="AC1525" s="1">
        <v>1</v>
      </c>
      <c r="AD1525" s="1">
        <v>0</v>
      </c>
      <c r="AE1525" s="1">
        <v>0</v>
      </c>
      <c r="AF1525" s="1">
        <v>0</v>
      </c>
      <c r="AG1525" s="1">
        <v>0</v>
      </c>
      <c r="AH1525" s="1">
        <v>0</v>
      </c>
      <c r="AI1525" s="1">
        <v>1</v>
      </c>
      <c r="AJ1525" s="1">
        <v>0</v>
      </c>
      <c r="AK1525" s="1">
        <v>1</v>
      </c>
      <c r="AL1525" s="1">
        <v>0</v>
      </c>
      <c r="AM1525" s="1">
        <v>0</v>
      </c>
      <c r="AN1525" s="1">
        <v>0</v>
      </c>
      <c r="AO1525" s="1">
        <v>0</v>
      </c>
      <c r="AP1525" s="1">
        <v>0</v>
      </c>
      <c r="AQ1525" s="1" t="s">
        <v>1298</v>
      </c>
      <c r="AR1525" s="1">
        <v>0</v>
      </c>
      <c r="AT1525" s="1" t="s">
        <v>1067</v>
      </c>
      <c r="AU1525" s="1" t="s">
        <v>1162</v>
      </c>
      <c r="AV1525" s="1" t="s">
        <v>1019</v>
      </c>
      <c r="AW1525" s="1">
        <v>12</v>
      </c>
      <c r="AX1525" s="1">
        <v>12</v>
      </c>
      <c r="AZ1525" s="1" t="s">
        <v>1065</v>
      </c>
      <c r="BB1525" s="1" t="s">
        <v>2370</v>
      </c>
      <c r="BD1525" s="1" t="s">
        <v>2366</v>
      </c>
      <c r="BE1525" s="1" t="s">
        <v>1036</v>
      </c>
      <c r="BF1525" s="3">
        <v>12</v>
      </c>
      <c r="BG1525" s="1" t="s">
        <v>2365</v>
      </c>
      <c r="BH1525" s="1" t="s">
        <v>980</v>
      </c>
      <c r="BI1525" s="1" t="s">
        <v>1679</v>
      </c>
      <c r="BJ1525" s="1" t="s">
        <v>1225</v>
      </c>
      <c r="BK1525" s="1" t="s">
        <v>1109</v>
      </c>
      <c r="BL1525" s="1" t="s">
        <v>1108</v>
      </c>
      <c r="BM1525" s="1" t="s">
        <v>1107</v>
      </c>
      <c r="BN1525" s="1">
        <v>1</v>
      </c>
      <c r="BO1525" s="1" t="s">
        <v>2369</v>
      </c>
      <c r="BS1525" s="1" t="s">
        <v>1106</v>
      </c>
      <c r="BW1525" s="1" t="s">
        <v>1106</v>
      </c>
      <c r="BX1525" s="1" t="s">
        <v>1106</v>
      </c>
      <c r="BY1525" s="1" t="s">
        <v>1106</v>
      </c>
      <c r="BZ1525" s="1" t="s">
        <v>1106</v>
      </c>
      <c r="CA1525" s="1" t="s">
        <v>1106</v>
      </c>
      <c r="CB1525" s="1" t="s">
        <v>1106</v>
      </c>
      <c r="CC1525" s="1" t="s">
        <v>1106</v>
      </c>
      <c r="CD1525" s="1" t="s">
        <v>1106</v>
      </c>
      <c r="CE1525" s="1" t="s">
        <v>1106</v>
      </c>
      <c r="CF1525" s="1" t="s">
        <v>1106</v>
      </c>
      <c r="CG1525" s="1" t="s">
        <v>1106</v>
      </c>
      <c r="CH1525" s="1" t="s">
        <v>1106</v>
      </c>
      <c r="CI1525" s="2">
        <v>41411</v>
      </c>
      <c r="CJ1525" s="2">
        <v>39889</v>
      </c>
    </row>
    <row r="1526" spans="1:88" s="20" customFormat="1" ht="30" x14ac:dyDescent="0.25">
      <c r="A1526" s="12">
        <v>647</v>
      </c>
      <c r="B1526" s="12" t="s">
        <v>526</v>
      </c>
      <c r="C1526" s="12"/>
      <c r="D1526" s="12"/>
      <c r="E1526" s="12"/>
      <c r="F1526" s="1" t="s">
        <v>2366</v>
      </c>
      <c r="G1526" s="19">
        <v>647.20000000000005</v>
      </c>
      <c r="H1526" s="12" t="s">
        <v>2367</v>
      </c>
      <c r="I1526" s="12" t="s">
        <v>1186</v>
      </c>
      <c r="J1526" s="12" t="s">
        <v>980</v>
      </c>
      <c r="K1526" s="12" t="s">
        <v>137</v>
      </c>
      <c r="L1526" s="12" t="s">
        <v>16</v>
      </c>
      <c r="M1526" s="12" t="s">
        <v>1413</v>
      </c>
      <c r="N1526" s="16">
        <v>38016</v>
      </c>
      <c r="O1526" s="12"/>
      <c r="P1526" s="12">
        <v>336595</v>
      </c>
      <c r="Q1526" s="12">
        <v>673265</v>
      </c>
      <c r="R1526" s="12">
        <v>66</v>
      </c>
      <c r="S1526" s="12" t="s">
        <v>1191</v>
      </c>
      <c r="T1526" s="12" t="s">
        <v>2368</v>
      </c>
      <c r="U1526" s="12">
        <v>200</v>
      </c>
      <c r="V1526" s="12" t="s">
        <v>1207</v>
      </c>
      <c r="W1526" s="12"/>
      <c r="X1526" s="12"/>
      <c r="Y1526" s="12"/>
      <c r="Z1526" s="12">
        <v>1</v>
      </c>
      <c r="AA1526" s="12">
        <v>0</v>
      </c>
      <c r="AB1526" s="12">
        <v>0</v>
      </c>
      <c r="AC1526" s="12">
        <v>0</v>
      </c>
      <c r="AD1526" s="12">
        <v>0</v>
      </c>
      <c r="AE1526" s="12">
        <v>0</v>
      </c>
      <c r="AF1526" s="12">
        <v>0</v>
      </c>
      <c r="AG1526" s="12">
        <v>0</v>
      </c>
      <c r="AH1526" s="12">
        <v>0</v>
      </c>
      <c r="AI1526" s="12">
        <v>1</v>
      </c>
      <c r="AJ1526" s="12">
        <v>0</v>
      </c>
      <c r="AK1526" s="12">
        <v>0</v>
      </c>
      <c r="AL1526" s="12">
        <v>0</v>
      </c>
      <c r="AM1526" s="12">
        <v>0</v>
      </c>
      <c r="AN1526" s="12">
        <v>0</v>
      </c>
      <c r="AO1526" s="12">
        <v>0</v>
      </c>
      <c r="AP1526" s="12">
        <v>0</v>
      </c>
      <c r="AQ1526" s="12" t="s">
        <v>1074</v>
      </c>
      <c r="AR1526" s="12">
        <v>0</v>
      </c>
      <c r="AS1526" s="12"/>
      <c r="AT1526" s="12" t="s">
        <v>1067</v>
      </c>
      <c r="AU1526" s="12" t="s">
        <v>1162</v>
      </c>
      <c r="AV1526" s="1" t="s">
        <v>1019</v>
      </c>
      <c r="AW1526" s="12">
        <v>12</v>
      </c>
      <c r="AX1526" s="1">
        <v>0</v>
      </c>
      <c r="AY1526" s="12"/>
      <c r="AZ1526" s="1" t="s">
        <v>1065</v>
      </c>
      <c r="BA1526" s="1"/>
      <c r="BB1526" s="1" t="s">
        <v>2367</v>
      </c>
      <c r="BC1526" s="1"/>
      <c r="BD1526" s="1" t="s">
        <v>2366</v>
      </c>
      <c r="BE1526" s="1" t="s">
        <v>1036</v>
      </c>
      <c r="BF1526" s="3">
        <v>12</v>
      </c>
      <c r="BG1526" s="1" t="s">
        <v>2365</v>
      </c>
      <c r="BH1526" s="1" t="s">
        <v>980</v>
      </c>
      <c r="BI1526" s="1" t="s">
        <v>1679</v>
      </c>
      <c r="BJ1526" s="1" t="s">
        <v>1225</v>
      </c>
      <c r="BK1526" s="1" t="s">
        <v>1109</v>
      </c>
      <c r="BL1526" s="1" t="s">
        <v>1108</v>
      </c>
      <c r="BM1526" s="1" t="s">
        <v>1107</v>
      </c>
      <c r="BN1526" s="1">
        <v>1</v>
      </c>
      <c r="BO1526" s="1" t="s">
        <v>2364</v>
      </c>
      <c r="BP1526" s="1"/>
      <c r="BQ1526" s="1"/>
      <c r="BR1526" s="1"/>
      <c r="BS1526" s="1" t="s">
        <v>1106</v>
      </c>
      <c r="BT1526" s="1"/>
      <c r="BU1526" s="1"/>
      <c r="BV1526" s="1"/>
      <c r="BW1526" s="1" t="s">
        <v>1106</v>
      </c>
      <c r="BX1526" s="1" t="s">
        <v>1106</v>
      </c>
      <c r="BY1526" s="1" t="s">
        <v>1106</v>
      </c>
      <c r="BZ1526" s="1" t="s">
        <v>1106</v>
      </c>
      <c r="CA1526" s="1" t="s">
        <v>1106</v>
      </c>
      <c r="CB1526" s="1" t="s">
        <v>1106</v>
      </c>
      <c r="CC1526" s="1" t="s">
        <v>1106</v>
      </c>
      <c r="CD1526" s="1" t="s">
        <v>1106</v>
      </c>
      <c r="CE1526" s="1" t="s">
        <v>1106</v>
      </c>
      <c r="CF1526" s="1" t="s">
        <v>1106</v>
      </c>
      <c r="CG1526" s="1" t="s">
        <v>1106</v>
      </c>
      <c r="CH1526" s="1" t="s">
        <v>1106</v>
      </c>
      <c r="CI1526" s="2">
        <v>41411</v>
      </c>
      <c r="CJ1526" s="2">
        <v>39889</v>
      </c>
    </row>
    <row r="1527" spans="1:88" ht="30" x14ac:dyDescent="0.25">
      <c r="A1527" s="1">
        <v>648</v>
      </c>
      <c r="B1527" s="1" t="s">
        <v>527</v>
      </c>
      <c r="G1527" s="5">
        <v>648.1</v>
      </c>
      <c r="H1527" s="1" t="s">
        <v>1515</v>
      </c>
      <c r="I1527" s="1" t="s">
        <v>16</v>
      </c>
      <c r="J1527" s="1" t="s">
        <v>70</v>
      </c>
      <c r="K1527" s="1" t="s">
        <v>23</v>
      </c>
      <c r="L1527" s="1" t="s">
        <v>16</v>
      </c>
      <c r="M1527" s="1" t="s">
        <v>1413</v>
      </c>
      <c r="N1527" s="2">
        <v>38014</v>
      </c>
      <c r="O1527" s="1" t="s">
        <v>2363</v>
      </c>
      <c r="P1527" s="1">
        <v>416742</v>
      </c>
      <c r="Q1527" s="1">
        <v>407303</v>
      </c>
      <c r="R1527" s="1">
        <v>110</v>
      </c>
      <c r="S1527" s="1" t="s">
        <v>1336</v>
      </c>
      <c r="T1527" s="1" t="s">
        <v>2362</v>
      </c>
      <c r="U1527" s="1">
        <v>20</v>
      </c>
      <c r="V1527" s="1" t="s">
        <v>1194</v>
      </c>
      <c r="W1527" s="1">
        <v>208.47</v>
      </c>
      <c r="X1527" s="1">
        <v>0.1</v>
      </c>
      <c r="Y1527" s="1" t="s">
        <v>1194</v>
      </c>
      <c r="Z1527" s="1">
        <v>1</v>
      </c>
      <c r="AA1527" s="1">
        <v>0</v>
      </c>
      <c r="AB1527" s="1">
        <v>0</v>
      </c>
      <c r="AC1527" s="1">
        <v>1</v>
      </c>
      <c r="AD1527" s="1">
        <v>0</v>
      </c>
      <c r="AE1527" s="1">
        <v>0</v>
      </c>
      <c r="AF1527" s="1">
        <v>0</v>
      </c>
      <c r="AG1527" s="1">
        <v>0</v>
      </c>
      <c r="AH1527" s="1">
        <v>0</v>
      </c>
      <c r="AI1527" s="1">
        <v>0</v>
      </c>
      <c r="AJ1527" s="1">
        <v>0</v>
      </c>
      <c r="AK1527" s="1">
        <v>1</v>
      </c>
      <c r="AL1527" s="1">
        <v>0</v>
      </c>
      <c r="AM1527" s="1">
        <v>0</v>
      </c>
      <c r="AN1527" s="1">
        <v>0</v>
      </c>
      <c r="AO1527" s="1">
        <v>0</v>
      </c>
      <c r="AP1527" s="1">
        <v>0</v>
      </c>
      <c r="AQ1527" s="1" t="s">
        <v>1251</v>
      </c>
      <c r="AR1527" s="1">
        <v>0</v>
      </c>
      <c r="AT1527" s="1" t="s">
        <v>16</v>
      </c>
      <c r="AU1527" s="1" t="s">
        <v>1206</v>
      </c>
      <c r="AV1527" s="1" t="s">
        <v>1452</v>
      </c>
      <c r="AW1527" s="1">
        <v>4</v>
      </c>
      <c r="AX1527" s="1">
        <v>4</v>
      </c>
      <c r="CI1527" s="2">
        <v>41411</v>
      </c>
    </row>
    <row r="1528" spans="1:88" ht="30" x14ac:dyDescent="0.25">
      <c r="A1528" s="1">
        <v>649</v>
      </c>
      <c r="B1528" s="1" t="s">
        <v>528</v>
      </c>
      <c r="G1528" s="5">
        <v>649.1</v>
      </c>
      <c r="H1528" s="1" t="s">
        <v>1426</v>
      </c>
      <c r="I1528" s="1" t="s">
        <v>16</v>
      </c>
      <c r="J1528" s="1" t="s">
        <v>70</v>
      </c>
      <c r="K1528" s="1" t="s">
        <v>23</v>
      </c>
      <c r="L1528" s="1" t="s">
        <v>16</v>
      </c>
      <c r="M1528" s="1" t="s">
        <v>1413</v>
      </c>
      <c r="N1528" s="2">
        <v>38014</v>
      </c>
      <c r="O1528" s="1" t="s">
        <v>2361</v>
      </c>
      <c r="P1528" s="1">
        <v>418004</v>
      </c>
      <c r="Q1528" s="1">
        <v>405033</v>
      </c>
      <c r="R1528" s="1">
        <v>110</v>
      </c>
      <c r="S1528" s="1" t="s">
        <v>1336</v>
      </c>
      <c r="T1528" s="1" t="s">
        <v>2360</v>
      </c>
      <c r="U1528" s="1">
        <v>20</v>
      </c>
      <c r="V1528" s="1" t="s">
        <v>1194</v>
      </c>
      <c r="W1528" s="1">
        <v>330</v>
      </c>
      <c r="X1528" s="1">
        <v>5</v>
      </c>
      <c r="Y1528" s="1" t="s">
        <v>1256</v>
      </c>
      <c r="Z1528" s="1">
        <v>1</v>
      </c>
      <c r="AA1528" s="1">
        <v>0</v>
      </c>
      <c r="AB1528" s="1">
        <v>0</v>
      </c>
      <c r="AC1528" s="1">
        <v>1</v>
      </c>
      <c r="AD1528" s="1">
        <v>0</v>
      </c>
      <c r="AE1528" s="1">
        <v>0</v>
      </c>
      <c r="AF1528" s="1">
        <v>0</v>
      </c>
      <c r="AG1528" s="1">
        <v>0</v>
      </c>
      <c r="AH1528" s="1">
        <v>0</v>
      </c>
      <c r="AI1528" s="1">
        <v>0</v>
      </c>
      <c r="AJ1528" s="1">
        <v>0</v>
      </c>
      <c r="AK1528" s="1">
        <v>1</v>
      </c>
      <c r="AL1528" s="1">
        <v>0</v>
      </c>
      <c r="AM1528" s="1">
        <v>0</v>
      </c>
      <c r="AN1528" s="1">
        <v>0</v>
      </c>
      <c r="AO1528" s="1">
        <v>0</v>
      </c>
      <c r="AP1528" s="1">
        <v>0</v>
      </c>
      <c r="AQ1528" s="1" t="s">
        <v>1251</v>
      </c>
      <c r="AR1528" s="1">
        <v>0</v>
      </c>
      <c r="AT1528" s="1" t="s">
        <v>16</v>
      </c>
      <c r="AU1528" s="1" t="s">
        <v>1206</v>
      </c>
      <c r="AV1528" s="1" t="s">
        <v>1452</v>
      </c>
      <c r="AW1528" s="1">
        <v>4</v>
      </c>
      <c r="AX1528" s="1">
        <v>4</v>
      </c>
      <c r="CI1528" s="2">
        <v>41411</v>
      </c>
    </row>
    <row r="1529" spans="1:88" ht="30" x14ac:dyDescent="0.25">
      <c r="A1529" s="1">
        <v>650</v>
      </c>
      <c r="B1529" s="1" t="s">
        <v>529</v>
      </c>
      <c r="G1529" s="5">
        <v>650.5</v>
      </c>
      <c r="H1529" s="1" t="s">
        <v>2351</v>
      </c>
      <c r="I1529" s="1" t="s">
        <v>16</v>
      </c>
      <c r="J1529" s="1" t="s">
        <v>980</v>
      </c>
      <c r="K1529" s="1" t="s">
        <v>200</v>
      </c>
      <c r="L1529" s="1" t="s">
        <v>90</v>
      </c>
      <c r="M1529" s="1" t="s">
        <v>2342</v>
      </c>
      <c r="N1529" s="2">
        <v>38014</v>
      </c>
      <c r="P1529" s="1">
        <v>331490</v>
      </c>
      <c r="Q1529" s="1">
        <v>673436</v>
      </c>
      <c r="R1529" s="1">
        <v>66</v>
      </c>
      <c r="S1529" s="1" t="s">
        <v>1191</v>
      </c>
      <c r="T1529" s="1" t="s">
        <v>2350</v>
      </c>
      <c r="U1529" s="1">
        <v>1</v>
      </c>
      <c r="V1529" s="1" t="s">
        <v>1022</v>
      </c>
      <c r="W1529" s="1">
        <v>10.15</v>
      </c>
      <c r="X1529" s="1">
        <v>0.01</v>
      </c>
      <c r="Y1529" s="1" t="s">
        <v>1022</v>
      </c>
      <c r="Z1529" s="1">
        <v>1</v>
      </c>
      <c r="AA1529" s="1">
        <v>0</v>
      </c>
      <c r="AB1529" s="1">
        <v>0</v>
      </c>
      <c r="AC1529" s="1">
        <v>1</v>
      </c>
      <c r="AD1529" s="1">
        <v>0</v>
      </c>
      <c r="AE1529" s="1">
        <v>0</v>
      </c>
      <c r="AF1529" s="1">
        <v>0</v>
      </c>
      <c r="AG1529" s="1">
        <v>0</v>
      </c>
      <c r="AH1529" s="1">
        <v>0</v>
      </c>
      <c r="AI1529" s="1">
        <v>0</v>
      </c>
      <c r="AJ1529" s="1">
        <v>0</v>
      </c>
      <c r="AK1529" s="1">
        <v>1</v>
      </c>
      <c r="AL1529" s="1">
        <v>0</v>
      </c>
      <c r="AM1529" s="1">
        <v>0</v>
      </c>
      <c r="AN1529" s="1">
        <v>0</v>
      </c>
      <c r="AO1529" s="1">
        <v>0</v>
      </c>
      <c r="AP1529" s="1">
        <v>0</v>
      </c>
      <c r="AQ1529" s="1" t="s">
        <v>1251</v>
      </c>
      <c r="AR1529" s="1">
        <v>0</v>
      </c>
      <c r="AT1529" s="1" t="s">
        <v>16</v>
      </c>
      <c r="AU1529" s="1" t="s">
        <v>1162</v>
      </c>
      <c r="AV1529" s="1" t="s">
        <v>1019</v>
      </c>
      <c r="AW1529" s="1">
        <v>12</v>
      </c>
      <c r="AX1529" s="1">
        <v>0</v>
      </c>
      <c r="CI1529" s="2">
        <v>41411</v>
      </c>
    </row>
    <row r="1530" spans="1:88" s="2" customFormat="1" ht="30" x14ac:dyDescent="0.25">
      <c r="A1530" s="1">
        <v>650</v>
      </c>
      <c r="B1530" s="1" t="s">
        <v>529</v>
      </c>
      <c r="C1530" s="1"/>
      <c r="D1530" s="1"/>
      <c r="E1530" s="1"/>
      <c r="F1530" s="1"/>
      <c r="G1530" s="5">
        <v>650.1</v>
      </c>
      <c r="H1530" s="1" t="s">
        <v>2359</v>
      </c>
      <c r="I1530" s="1" t="s">
        <v>16</v>
      </c>
      <c r="J1530" s="1" t="s">
        <v>980</v>
      </c>
      <c r="K1530" s="1" t="s">
        <v>200</v>
      </c>
      <c r="L1530" s="1" t="s">
        <v>90</v>
      </c>
      <c r="M1530" s="1" t="s">
        <v>2342</v>
      </c>
      <c r="N1530" s="2">
        <v>38014</v>
      </c>
      <c r="O1530" s="1"/>
      <c r="P1530" s="1">
        <v>331486</v>
      </c>
      <c r="Q1530" s="1">
        <v>673482</v>
      </c>
      <c r="R1530" s="1">
        <v>66</v>
      </c>
      <c r="S1530" s="1" t="s">
        <v>1191</v>
      </c>
      <c r="T1530" s="1" t="s">
        <v>2358</v>
      </c>
      <c r="U1530" s="1">
        <v>1</v>
      </c>
      <c r="V1530" s="1" t="s">
        <v>1022</v>
      </c>
      <c r="W1530" s="1">
        <v>6.46</v>
      </c>
      <c r="X1530" s="1">
        <v>0.01</v>
      </c>
      <c r="Y1530" s="1" t="s">
        <v>1022</v>
      </c>
      <c r="Z1530" s="1">
        <v>1</v>
      </c>
      <c r="AA1530" s="1">
        <v>0</v>
      </c>
      <c r="AB1530" s="1">
        <v>0</v>
      </c>
      <c r="AC1530" s="1">
        <v>1</v>
      </c>
      <c r="AD1530" s="1">
        <v>0</v>
      </c>
      <c r="AE1530" s="1">
        <v>0</v>
      </c>
      <c r="AF1530" s="1">
        <v>0</v>
      </c>
      <c r="AG1530" s="1">
        <v>0</v>
      </c>
      <c r="AH1530" s="1">
        <v>0</v>
      </c>
      <c r="AI1530" s="1">
        <v>0</v>
      </c>
      <c r="AJ1530" s="1">
        <v>0</v>
      </c>
      <c r="AK1530" s="1">
        <v>1</v>
      </c>
      <c r="AL1530" s="1">
        <v>0</v>
      </c>
      <c r="AM1530" s="1">
        <v>0</v>
      </c>
      <c r="AN1530" s="1">
        <v>0</v>
      </c>
      <c r="AO1530" s="1">
        <v>0</v>
      </c>
      <c r="AP1530" s="1">
        <v>0</v>
      </c>
      <c r="AQ1530" s="1" t="s">
        <v>1251</v>
      </c>
      <c r="AR1530" s="1">
        <v>0</v>
      </c>
      <c r="AS1530" s="1"/>
      <c r="AT1530" s="1" t="s">
        <v>16</v>
      </c>
      <c r="AU1530" s="1" t="s">
        <v>1162</v>
      </c>
      <c r="AV1530" s="1" t="s">
        <v>1019</v>
      </c>
      <c r="AW1530" s="1">
        <v>12</v>
      </c>
      <c r="AX1530" s="1">
        <v>12</v>
      </c>
      <c r="AY1530" s="1"/>
      <c r="AZ1530" s="1"/>
      <c r="BA1530" s="1"/>
      <c r="BB1530" s="1"/>
      <c r="BC1530" s="1"/>
      <c r="BD1530" s="1"/>
      <c r="BE1530" s="1"/>
      <c r="BF1530" s="3"/>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2">
        <v>41411</v>
      </c>
    </row>
    <row r="1531" spans="1:88" s="2" customFormat="1" ht="30" x14ac:dyDescent="0.25">
      <c r="A1531" s="1">
        <v>650</v>
      </c>
      <c r="B1531" s="1" t="s">
        <v>529</v>
      </c>
      <c r="C1531" s="1"/>
      <c r="D1531" s="1"/>
      <c r="E1531" s="1"/>
      <c r="F1531" s="1"/>
      <c r="G1531" s="5">
        <v>650.4</v>
      </c>
      <c r="H1531" s="1" t="s">
        <v>2353</v>
      </c>
      <c r="I1531" s="1" t="s">
        <v>16</v>
      </c>
      <c r="J1531" s="1" t="s">
        <v>980</v>
      </c>
      <c r="K1531" s="1" t="s">
        <v>200</v>
      </c>
      <c r="L1531" s="1" t="s">
        <v>90</v>
      </c>
      <c r="M1531" s="1" t="s">
        <v>2342</v>
      </c>
      <c r="N1531" s="2">
        <v>38014</v>
      </c>
      <c r="O1531" s="1"/>
      <c r="P1531" s="1">
        <v>331467</v>
      </c>
      <c r="Q1531" s="1">
        <v>673444</v>
      </c>
      <c r="R1531" s="1">
        <v>66</v>
      </c>
      <c r="S1531" s="1" t="s">
        <v>1191</v>
      </c>
      <c r="T1531" s="1" t="s">
        <v>2352</v>
      </c>
      <c r="U1531" s="1">
        <v>1</v>
      </c>
      <c r="V1531" s="1" t="s">
        <v>1022</v>
      </c>
      <c r="W1531" s="1">
        <v>10.51</v>
      </c>
      <c r="X1531" s="1">
        <v>0.01</v>
      </c>
      <c r="Y1531" s="1" t="s">
        <v>1022</v>
      </c>
      <c r="Z1531" s="1">
        <v>1</v>
      </c>
      <c r="AA1531" s="1">
        <v>0</v>
      </c>
      <c r="AB1531" s="1">
        <v>0</v>
      </c>
      <c r="AC1531" s="1">
        <v>1</v>
      </c>
      <c r="AD1531" s="1">
        <v>0</v>
      </c>
      <c r="AE1531" s="1">
        <v>0</v>
      </c>
      <c r="AF1531" s="1">
        <v>0</v>
      </c>
      <c r="AG1531" s="1">
        <v>0</v>
      </c>
      <c r="AH1531" s="1">
        <v>0</v>
      </c>
      <c r="AI1531" s="1">
        <v>0</v>
      </c>
      <c r="AJ1531" s="1">
        <v>0</v>
      </c>
      <c r="AK1531" s="1">
        <v>1</v>
      </c>
      <c r="AL1531" s="1">
        <v>0</v>
      </c>
      <c r="AM1531" s="1">
        <v>0</v>
      </c>
      <c r="AN1531" s="1">
        <v>0</v>
      </c>
      <c r="AO1531" s="1">
        <v>0</v>
      </c>
      <c r="AP1531" s="1">
        <v>0</v>
      </c>
      <c r="AQ1531" s="1" t="s">
        <v>1251</v>
      </c>
      <c r="AR1531" s="1">
        <v>0</v>
      </c>
      <c r="AS1531" s="1"/>
      <c r="AT1531" s="1" t="s">
        <v>16</v>
      </c>
      <c r="AU1531" s="1" t="s">
        <v>1162</v>
      </c>
      <c r="AV1531" s="1" t="s">
        <v>1019</v>
      </c>
      <c r="AW1531" s="1">
        <v>12</v>
      </c>
      <c r="AX1531" s="1">
        <v>0</v>
      </c>
      <c r="AY1531" s="1"/>
      <c r="AZ1531" s="1"/>
      <c r="BA1531" s="1"/>
      <c r="BB1531" s="1"/>
      <c r="BC1531" s="1"/>
      <c r="BD1531" s="1"/>
      <c r="BE1531" s="1"/>
      <c r="BF1531" s="3"/>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2">
        <v>41411</v>
      </c>
    </row>
    <row r="1532" spans="1:88" s="2" customFormat="1" ht="30" x14ac:dyDescent="0.25">
      <c r="A1532" s="1">
        <v>650</v>
      </c>
      <c r="B1532" s="1" t="s">
        <v>529</v>
      </c>
      <c r="C1532" s="1"/>
      <c r="D1532" s="1"/>
      <c r="E1532" s="1"/>
      <c r="F1532" s="1"/>
      <c r="G1532" s="5">
        <v>650.20000000000005</v>
      </c>
      <c r="H1532" s="1" t="s">
        <v>2357</v>
      </c>
      <c r="I1532" s="1" t="s">
        <v>16</v>
      </c>
      <c r="J1532" s="1" t="s">
        <v>980</v>
      </c>
      <c r="K1532" s="1" t="s">
        <v>200</v>
      </c>
      <c r="L1532" s="1" t="s">
        <v>90</v>
      </c>
      <c r="M1532" s="1" t="s">
        <v>2342</v>
      </c>
      <c r="N1532" s="2">
        <v>38014</v>
      </c>
      <c r="O1532" s="1"/>
      <c r="P1532" s="1">
        <v>331446</v>
      </c>
      <c r="Q1532" s="1">
        <v>673481</v>
      </c>
      <c r="R1532" s="1">
        <v>66</v>
      </c>
      <c r="S1532" s="1" t="s">
        <v>1191</v>
      </c>
      <c r="T1532" s="1" t="s">
        <v>2356</v>
      </c>
      <c r="U1532" s="1">
        <v>1</v>
      </c>
      <c r="V1532" s="1" t="s">
        <v>1022</v>
      </c>
      <c r="W1532" s="1">
        <v>8.41</v>
      </c>
      <c r="X1532" s="1">
        <v>0.01</v>
      </c>
      <c r="Y1532" s="1" t="s">
        <v>1022</v>
      </c>
      <c r="Z1532" s="1">
        <v>1</v>
      </c>
      <c r="AA1532" s="1">
        <v>0</v>
      </c>
      <c r="AB1532" s="1">
        <v>0</v>
      </c>
      <c r="AC1532" s="1">
        <v>1</v>
      </c>
      <c r="AD1532" s="1">
        <v>0</v>
      </c>
      <c r="AE1532" s="1">
        <v>0</v>
      </c>
      <c r="AF1532" s="1">
        <v>0</v>
      </c>
      <c r="AG1532" s="1">
        <v>0</v>
      </c>
      <c r="AH1532" s="1">
        <v>0</v>
      </c>
      <c r="AI1532" s="1">
        <v>0</v>
      </c>
      <c r="AJ1532" s="1">
        <v>0</v>
      </c>
      <c r="AK1532" s="1">
        <v>1</v>
      </c>
      <c r="AL1532" s="1">
        <v>0</v>
      </c>
      <c r="AM1532" s="1">
        <v>0</v>
      </c>
      <c r="AN1532" s="1">
        <v>0</v>
      </c>
      <c r="AO1532" s="1">
        <v>0</v>
      </c>
      <c r="AP1532" s="1">
        <v>0</v>
      </c>
      <c r="AQ1532" s="1" t="s">
        <v>1251</v>
      </c>
      <c r="AR1532" s="1">
        <v>0</v>
      </c>
      <c r="AS1532" s="1"/>
      <c r="AT1532" s="1" t="s">
        <v>16</v>
      </c>
      <c r="AU1532" s="1" t="s">
        <v>1162</v>
      </c>
      <c r="AV1532" s="1" t="s">
        <v>1019</v>
      </c>
      <c r="AW1532" s="1">
        <v>12</v>
      </c>
      <c r="AX1532" s="1">
        <v>0</v>
      </c>
      <c r="AY1532" s="1"/>
      <c r="AZ1532" s="1"/>
      <c r="BA1532" s="1"/>
      <c r="BB1532" s="1"/>
      <c r="BC1532" s="1"/>
      <c r="BD1532" s="1"/>
      <c r="BE1532" s="1"/>
      <c r="BF1532" s="3"/>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2">
        <v>41411</v>
      </c>
    </row>
    <row r="1533" spans="1:88" s="2" customFormat="1" ht="30" x14ac:dyDescent="0.25">
      <c r="A1533" s="1">
        <v>650</v>
      </c>
      <c r="B1533" s="1" t="s">
        <v>529</v>
      </c>
      <c r="C1533" s="1"/>
      <c r="D1533" s="1"/>
      <c r="E1533" s="1"/>
      <c r="F1533" s="1"/>
      <c r="G1533" s="5">
        <v>650.29999999999995</v>
      </c>
      <c r="H1533" s="1" t="s">
        <v>2355</v>
      </c>
      <c r="I1533" s="1" t="s">
        <v>16</v>
      </c>
      <c r="J1533" s="1" t="s">
        <v>980</v>
      </c>
      <c r="K1533" s="1" t="s">
        <v>200</v>
      </c>
      <c r="L1533" s="1" t="s">
        <v>90</v>
      </c>
      <c r="M1533" s="1" t="s">
        <v>2342</v>
      </c>
      <c r="N1533" s="2">
        <v>38014</v>
      </c>
      <c r="O1533" s="1"/>
      <c r="P1533" s="1">
        <v>331435</v>
      </c>
      <c r="Q1533" s="1">
        <v>673458</v>
      </c>
      <c r="R1533" s="1">
        <v>66</v>
      </c>
      <c r="S1533" s="1" t="s">
        <v>1191</v>
      </c>
      <c r="T1533" s="1" t="s">
        <v>2354</v>
      </c>
      <c r="U1533" s="1">
        <v>1</v>
      </c>
      <c r="V1533" s="1" t="s">
        <v>1022</v>
      </c>
      <c r="W1533" s="1">
        <v>10.67</v>
      </c>
      <c r="X1533" s="1">
        <v>0.01</v>
      </c>
      <c r="Y1533" s="1" t="s">
        <v>1022</v>
      </c>
      <c r="Z1533" s="1">
        <v>1</v>
      </c>
      <c r="AA1533" s="1">
        <v>0</v>
      </c>
      <c r="AB1533" s="1">
        <v>0</v>
      </c>
      <c r="AC1533" s="1">
        <v>1</v>
      </c>
      <c r="AD1533" s="1">
        <v>0</v>
      </c>
      <c r="AE1533" s="1">
        <v>0</v>
      </c>
      <c r="AF1533" s="1">
        <v>0</v>
      </c>
      <c r="AG1533" s="1">
        <v>0</v>
      </c>
      <c r="AH1533" s="1">
        <v>0</v>
      </c>
      <c r="AI1533" s="1">
        <v>0</v>
      </c>
      <c r="AJ1533" s="1">
        <v>0</v>
      </c>
      <c r="AK1533" s="1">
        <v>1</v>
      </c>
      <c r="AL1533" s="1">
        <v>0</v>
      </c>
      <c r="AM1533" s="1">
        <v>0</v>
      </c>
      <c r="AN1533" s="1">
        <v>0</v>
      </c>
      <c r="AO1533" s="1">
        <v>0</v>
      </c>
      <c r="AP1533" s="1">
        <v>0</v>
      </c>
      <c r="AQ1533" s="1" t="s">
        <v>1251</v>
      </c>
      <c r="AR1533" s="1">
        <v>0</v>
      </c>
      <c r="AS1533" s="1"/>
      <c r="AT1533" s="1" t="s">
        <v>16</v>
      </c>
      <c r="AU1533" s="1" t="s">
        <v>1162</v>
      </c>
      <c r="AV1533" s="1" t="s">
        <v>1019</v>
      </c>
      <c r="AW1533" s="1">
        <v>12</v>
      </c>
      <c r="AX1533" s="1">
        <v>0</v>
      </c>
      <c r="AY1533" s="1"/>
      <c r="AZ1533" s="1"/>
      <c r="BA1533" s="1"/>
      <c r="BB1533" s="1"/>
      <c r="BC1533" s="1"/>
      <c r="BD1533" s="1"/>
      <c r="BE1533" s="1"/>
      <c r="BF1533" s="3"/>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2">
        <v>41411</v>
      </c>
    </row>
    <row r="1534" spans="1:88" s="2" customFormat="1" ht="30" x14ac:dyDescent="0.25">
      <c r="A1534" s="1">
        <v>651</v>
      </c>
      <c r="B1534" s="1" t="s">
        <v>222</v>
      </c>
      <c r="C1534" s="1"/>
      <c r="D1534" s="1"/>
      <c r="E1534" s="1"/>
      <c r="F1534" s="1"/>
      <c r="G1534" s="5">
        <v>651.29999999999995</v>
      </c>
      <c r="H1534" s="1" t="s">
        <v>2345</v>
      </c>
      <c r="I1534" s="1" t="s">
        <v>16</v>
      </c>
      <c r="J1534" s="1" t="s">
        <v>980</v>
      </c>
      <c r="K1534" s="1" t="s">
        <v>200</v>
      </c>
      <c r="L1534" s="1" t="s">
        <v>90</v>
      </c>
      <c r="M1534" s="1" t="s">
        <v>2342</v>
      </c>
      <c r="N1534" s="2">
        <v>38014</v>
      </c>
      <c r="O1534" s="1"/>
      <c r="P1534" s="1">
        <v>331451</v>
      </c>
      <c r="Q1534" s="1">
        <v>673359</v>
      </c>
      <c r="R1534" s="1">
        <v>66</v>
      </c>
      <c r="S1534" s="1" t="s">
        <v>1191</v>
      </c>
      <c r="T1534" s="1" t="s">
        <v>2344</v>
      </c>
      <c r="U1534" s="1">
        <v>1</v>
      </c>
      <c r="V1534" s="1" t="s">
        <v>1022</v>
      </c>
      <c r="W1534" s="1">
        <v>16.010000000000002</v>
      </c>
      <c r="X1534" s="1">
        <v>0.01</v>
      </c>
      <c r="Y1534" s="1" t="s">
        <v>1022</v>
      </c>
      <c r="Z1534" s="1">
        <v>1</v>
      </c>
      <c r="AA1534" s="1">
        <v>0</v>
      </c>
      <c r="AB1534" s="1">
        <v>0</v>
      </c>
      <c r="AC1534" s="1">
        <v>1</v>
      </c>
      <c r="AD1534" s="1">
        <v>0</v>
      </c>
      <c r="AE1534" s="1">
        <v>0</v>
      </c>
      <c r="AF1534" s="1">
        <v>0</v>
      </c>
      <c r="AG1534" s="1">
        <v>0</v>
      </c>
      <c r="AH1534" s="1">
        <v>0</v>
      </c>
      <c r="AI1534" s="1">
        <v>0</v>
      </c>
      <c r="AJ1534" s="1">
        <v>0</v>
      </c>
      <c r="AK1534" s="1">
        <v>1</v>
      </c>
      <c r="AL1534" s="1">
        <v>0</v>
      </c>
      <c r="AM1534" s="1">
        <v>0</v>
      </c>
      <c r="AN1534" s="1">
        <v>0</v>
      </c>
      <c r="AO1534" s="1">
        <v>0</v>
      </c>
      <c r="AP1534" s="1">
        <v>0</v>
      </c>
      <c r="AQ1534" s="1" t="s">
        <v>1251</v>
      </c>
      <c r="AR1534" s="1">
        <v>0</v>
      </c>
      <c r="AS1534" s="1"/>
      <c r="AT1534" s="1" t="s">
        <v>16</v>
      </c>
      <c r="AU1534" s="1" t="s">
        <v>1162</v>
      </c>
      <c r="AV1534" s="1" t="s">
        <v>1019</v>
      </c>
      <c r="AW1534" s="1">
        <v>12</v>
      </c>
      <c r="AX1534" s="1">
        <v>0</v>
      </c>
      <c r="AY1534" s="1"/>
      <c r="AZ1534" s="1"/>
      <c r="BA1534" s="1"/>
      <c r="BB1534" s="1"/>
      <c r="BC1534" s="1"/>
      <c r="BD1534" s="1"/>
      <c r="BE1534" s="1"/>
      <c r="BF1534" s="3"/>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2">
        <v>41411</v>
      </c>
    </row>
    <row r="1535" spans="1:88" s="2" customFormat="1" ht="30" x14ac:dyDescent="0.25">
      <c r="A1535" s="1">
        <v>651</v>
      </c>
      <c r="B1535" s="1" t="s">
        <v>222</v>
      </c>
      <c r="C1535" s="1"/>
      <c r="D1535" s="1"/>
      <c r="E1535" s="1"/>
      <c r="F1535" s="1"/>
      <c r="G1535" s="5">
        <v>651.20000000000005</v>
      </c>
      <c r="H1535" s="1" t="s">
        <v>2347</v>
      </c>
      <c r="I1535" s="1" t="s">
        <v>16</v>
      </c>
      <c r="J1535" s="1" t="s">
        <v>980</v>
      </c>
      <c r="K1535" s="1" t="s">
        <v>200</v>
      </c>
      <c r="L1535" s="1" t="s">
        <v>90</v>
      </c>
      <c r="M1535" s="1" t="s">
        <v>2342</v>
      </c>
      <c r="N1535" s="2">
        <v>38014</v>
      </c>
      <c r="O1535" s="1"/>
      <c r="P1535" s="1">
        <v>331425</v>
      </c>
      <c r="Q1535" s="1">
        <v>673361</v>
      </c>
      <c r="R1535" s="1">
        <v>66</v>
      </c>
      <c r="S1535" s="1" t="s">
        <v>1191</v>
      </c>
      <c r="T1535" s="1" t="s">
        <v>2346</v>
      </c>
      <c r="U1535" s="1">
        <v>1</v>
      </c>
      <c r="V1535" s="1" t="s">
        <v>1022</v>
      </c>
      <c r="W1535" s="1">
        <v>16.02</v>
      </c>
      <c r="X1535" s="1">
        <v>0.01</v>
      </c>
      <c r="Y1535" s="1" t="s">
        <v>1022</v>
      </c>
      <c r="Z1535" s="1">
        <v>1</v>
      </c>
      <c r="AA1535" s="1">
        <v>0</v>
      </c>
      <c r="AB1535" s="1">
        <v>0</v>
      </c>
      <c r="AC1535" s="1">
        <v>1</v>
      </c>
      <c r="AD1535" s="1">
        <v>0</v>
      </c>
      <c r="AE1535" s="1">
        <v>0</v>
      </c>
      <c r="AF1535" s="1">
        <v>0</v>
      </c>
      <c r="AG1535" s="1">
        <v>0</v>
      </c>
      <c r="AH1535" s="1">
        <v>0</v>
      </c>
      <c r="AI1535" s="1">
        <v>0</v>
      </c>
      <c r="AJ1535" s="1">
        <v>0</v>
      </c>
      <c r="AK1535" s="1">
        <v>1</v>
      </c>
      <c r="AL1535" s="1">
        <v>0</v>
      </c>
      <c r="AM1535" s="1">
        <v>0</v>
      </c>
      <c r="AN1535" s="1">
        <v>0</v>
      </c>
      <c r="AO1535" s="1">
        <v>0</v>
      </c>
      <c r="AP1535" s="1">
        <v>0</v>
      </c>
      <c r="AQ1535" s="1" t="s">
        <v>1251</v>
      </c>
      <c r="AR1535" s="1">
        <v>0</v>
      </c>
      <c r="AS1535" s="1"/>
      <c r="AT1535" s="1" t="s">
        <v>16</v>
      </c>
      <c r="AU1535" s="1" t="s">
        <v>1162</v>
      </c>
      <c r="AV1535" s="1" t="s">
        <v>1019</v>
      </c>
      <c r="AW1535" s="1">
        <v>12</v>
      </c>
      <c r="AX1535" s="1">
        <v>0</v>
      </c>
      <c r="AY1535" s="1"/>
      <c r="AZ1535" s="1"/>
      <c r="BA1535" s="1"/>
      <c r="BB1535" s="1"/>
      <c r="BC1535" s="1"/>
      <c r="BD1535" s="1"/>
      <c r="BE1535" s="1"/>
      <c r="BF1535" s="3"/>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2">
        <v>41411</v>
      </c>
    </row>
    <row r="1536" spans="1:88" s="2" customFormat="1" ht="30" x14ac:dyDescent="0.25">
      <c r="A1536" s="1">
        <v>651</v>
      </c>
      <c r="B1536" s="1" t="s">
        <v>222</v>
      </c>
      <c r="C1536" s="1"/>
      <c r="D1536" s="1"/>
      <c r="E1536" s="1"/>
      <c r="F1536" s="1"/>
      <c r="G1536" s="5">
        <v>651.1</v>
      </c>
      <c r="H1536" s="1" t="s">
        <v>2349</v>
      </c>
      <c r="I1536" s="1" t="s">
        <v>16</v>
      </c>
      <c r="J1536" s="1" t="s">
        <v>980</v>
      </c>
      <c r="K1536" s="1" t="s">
        <v>200</v>
      </c>
      <c r="L1536" s="1" t="s">
        <v>90</v>
      </c>
      <c r="M1536" s="1" t="s">
        <v>2342</v>
      </c>
      <c r="N1536" s="2">
        <v>38014</v>
      </c>
      <c r="O1536" s="1"/>
      <c r="P1536" s="1">
        <v>331406</v>
      </c>
      <c r="Q1536" s="1">
        <v>673361</v>
      </c>
      <c r="R1536" s="1">
        <v>66</v>
      </c>
      <c r="S1536" s="1" t="s">
        <v>1191</v>
      </c>
      <c r="T1536" s="1" t="s">
        <v>2348</v>
      </c>
      <c r="U1536" s="1">
        <v>1</v>
      </c>
      <c r="V1536" s="1" t="s">
        <v>1022</v>
      </c>
      <c r="W1536" s="1">
        <v>16.23</v>
      </c>
      <c r="X1536" s="1">
        <v>0.01</v>
      </c>
      <c r="Y1536" s="1" t="s">
        <v>1022</v>
      </c>
      <c r="Z1536" s="1">
        <v>1</v>
      </c>
      <c r="AA1536" s="1">
        <v>0</v>
      </c>
      <c r="AB1536" s="1">
        <v>0</v>
      </c>
      <c r="AC1536" s="1">
        <v>1</v>
      </c>
      <c r="AD1536" s="1">
        <v>0</v>
      </c>
      <c r="AE1536" s="1">
        <v>0</v>
      </c>
      <c r="AF1536" s="1">
        <v>0</v>
      </c>
      <c r="AG1536" s="1">
        <v>0</v>
      </c>
      <c r="AH1536" s="1">
        <v>0</v>
      </c>
      <c r="AI1536" s="1">
        <v>0</v>
      </c>
      <c r="AJ1536" s="1">
        <v>0</v>
      </c>
      <c r="AK1536" s="1">
        <v>1</v>
      </c>
      <c r="AL1536" s="1">
        <v>0</v>
      </c>
      <c r="AM1536" s="1">
        <v>0</v>
      </c>
      <c r="AN1536" s="1">
        <v>0</v>
      </c>
      <c r="AO1536" s="1">
        <v>0</v>
      </c>
      <c r="AP1536" s="1">
        <v>0</v>
      </c>
      <c r="AQ1536" s="1" t="s">
        <v>1251</v>
      </c>
      <c r="AR1536" s="1">
        <v>0</v>
      </c>
      <c r="AS1536" s="1"/>
      <c r="AT1536" s="1" t="s">
        <v>16</v>
      </c>
      <c r="AU1536" s="1" t="s">
        <v>1162</v>
      </c>
      <c r="AV1536" s="1" t="s">
        <v>1019</v>
      </c>
      <c r="AW1536" s="1">
        <v>12</v>
      </c>
      <c r="AX1536" s="1">
        <v>12</v>
      </c>
      <c r="AY1536" s="1"/>
      <c r="AZ1536" s="1"/>
      <c r="BA1536" s="1"/>
      <c r="BB1536" s="1"/>
      <c r="BC1536" s="1"/>
      <c r="BD1536" s="1"/>
      <c r="BE1536" s="1"/>
      <c r="BF1536" s="3"/>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2">
        <v>41411</v>
      </c>
    </row>
    <row r="1537" spans="1:88" s="2" customFormat="1" ht="30" x14ac:dyDescent="0.25">
      <c r="A1537" s="1">
        <v>651</v>
      </c>
      <c r="B1537" s="1" t="s">
        <v>222</v>
      </c>
      <c r="C1537" s="1"/>
      <c r="D1537" s="1"/>
      <c r="E1537" s="1"/>
      <c r="F1537" s="1"/>
      <c r="G1537" s="5">
        <v>651.4</v>
      </c>
      <c r="H1537" s="1" t="s">
        <v>2343</v>
      </c>
      <c r="I1537" s="1" t="s">
        <v>16</v>
      </c>
      <c r="J1537" s="1" t="s">
        <v>980</v>
      </c>
      <c r="K1537" s="1" t="s">
        <v>200</v>
      </c>
      <c r="L1537" s="1" t="s">
        <v>90</v>
      </c>
      <c r="M1537" s="1" t="s">
        <v>2342</v>
      </c>
      <c r="N1537" s="2">
        <v>38014</v>
      </c>
      <c r="O1537" s="1"/>
      <c r="P1537" s="1">
        <v>331397</v>
      </c>
      <c r="Q1537" s="1">
        <v>673234</v>
      </c>
      <c r="R1537" s="1">
        <v>66</v>
      </c>
      <c r="S1537" s="1" t="s">
        <v>1191</v>
      </c>
      <c r="T1537" s="1" t="s">
        <v>2341</v>
      </c>
      <c r="U1537" s="1">
        <v>1</v>
      </c>
      <c r="V1537" s="1" t="s">
        <v>1022</v>
      </c>
      <c r="W1537" s="1">
        <v>22.25</v>
      </c>
      <c r="X1537" s="1">
        <v>0.01</v>
      </c>
      <c r="Y1537" s="1" t="s">
        <v>1022</v>
      </c>
      <c r="Z1537" s="1">
        <v>1</v>
      </c>
      <c r="AA1537" s="1">
        <v>0</v>
      </c>
      <c r="AB1537" s="1">
        <v>0</v>
      </c>
      <c r="AC1537" s="1">
        <v>1</v>
      </c>
      <c r="AD1537" s="1">
        <v>0</v>
      </c>
      <c r="AE1537" s="1">
        <v>0</v>
      </c>
      <c r="AF1537" s="1">
        <v>0</v>
      </c>
      <c r="AG1537" s="1">
        <v>0</v>
      </c>
      <c r="AH1537" s="1">
        <v>0</v>
      </c>
      <c r="AI1537" s="1">
        <v>0</v>
      </c>
      <c r="AJ1537" s="1">
        <v>0</v>
      </c>
      <c r="AK1537" s="1">
        <v>1</v>
      </c>
      <c r="AL1537" s="1">
        <v>0</v>
      </c>
      <c r="AM1537" s="1">
        <v>0</v>
      </c>
      <c r="AN1537" s="1">
        <v>0</v>
      </c>
      <c r="AO1537" s="1">
        <v>0</v>
      </c>
      <c r="AP1537" s="1">
        <v>0</v>
      </c>
      <c r="AQ1537" s="1" t="s">
        <v>1251</v>
      </c>
      <c r="AR1537" s="1">
        <v>0</v>
      </c>
      <c r="AS1537" s="1"/>
      <c r="AT1537" s="1" t="s">
        <v>16</v>
      </c>
      <c r="AU1537" s="1" t="s">
        <v>1162</v>
      </c>
      <c r="AV1537" s="1" t="s">
        <v>1019</v>
      </c>
      <c r="AW1537" s="1">
        <v>12</v>
      </c>
      <c r="AX1537" s="1">
        <v>0</v>
      </c>
      <c r="AY1537" s="1"/>
      <c r="AZ1537" s="1"/>
      <c r="BA1537" s="1"/>
      <c r="BB1537" s="1"/>
      <c r="BC1537" s="1"/>
      <c r="BD1537" s="1"/>
      <c r="BE1537" s="1"/>
      <c r="BF1537" s="3"/>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2">
        <v>41411</v>
      </c>
    </row>
    <row r="1538" spans="1:88" s="2" customFormat="1" ht="30" x14ac:dyDescent="0.25">
      <c r="A1538" s="1">
        <v>652</v>
      </c>
      <c r="B1538" s="1" t="s">
        <v>223</v>
      </c>
      <c r="C1538" s="1"/>
      <c r="D1538" s="1"/>
      <c r="E1538" s="1"/>
      <c r="F1538" s="1"/>
      <c r="G1538" s="5">
        <v>652.1</v>
      </c>
      <c r="H1538" s="1" t="s">
        <v>2340</v>
      </c>
      <c r="I1538" s="1" t="s">
        <v>16</v>
      </c>
      <c r="J1538" s="1" t="s">
        <v>70</v>
      </c>
      <c r="K1538" s="1" t="s">
        <v>15</v>
      </c>
      <c r="L1538" s="1" t="s">
        <v>16</v>
      </c>
      <c r="M1538" s="1" t="s">
        <v>1413</v>
      </c>
      <c r="N1538" s="2">
        <v>38037</v>
      </c>
      <c r="O1538" s="1"/>
      <c r="P1538" s="1">
        <v>448698</v>
      </c>
      <c r="Q1538" s="1">
        <v>402602</v>
      </c>
      <c r="R1538" s="1">
        <v>111</v>
      </c>
      <c r="S1538" s="1" t="s">
        <v>1336</v>
      </c>
      <c r="T1538" s="1" t="s">
        <v>2339</v>
      </c>
      <c r="U1538" s="1">
        <v>10</v>
      </c>
      <c r="V1538" s="1" t="s">
        <v>1529</v>
      </c>
      <c r="W1538" s="1">
        <v>22.16</v>
      </c>
      <c r="X1538" s="1">
        <v>0.01</v>
      </c>
      <c r="Y1538" s="1" t="s">
        <v>1022</v>
      </c>
      <c r="Z1538" s="1">
        <v>1</v>
      </c>
      <c r="AA1538" s="1">
        <v>0</v>
      </c>
      <c r="AB1538" s="1">
        <v>0</v>
      </c>
      <c r="AC1538" s="1">
        <v>1</v>
      </c>
      <c r="AD1538" s="1">
        <v>0</v>
      </c>
      <c r="AE1538" s="1">
        <v>0</v>
      </c>
      <c r="AF1538" s="1">
        <v>0</v>
      </c>
      <c r="AG1538" s="1">
        <v>0</v>
      </c>
      <c r="AH1538" s="1">
        <v>0</v>
      </c>
      <c r="AI1538" s="1">
        <v>0</v>
      </c>
      <c r="AJ1538" s="1">
        <v>0</v>
      </c>
      <c r="AK1538" s="1">
        <v>1</v>
      </c>
      <c r="AL1538" s="1">
        <v>0</v>
      </c>
      <c r="AM1538" s="1">
        <v>0</v>
      </c>
      <c r="AN1538" s="1">
        <v>0</v>
      </c>
      <c r="AO1538" s="1">
        <v>0</v>
      </c>
      <c r="AP1538" s="1">
        <v>0</v>
      </c>
      <c r="AQ1538" s="1" t="s">
        <v>1251</v>
      </c>
      <c r="AR1538" s="1">
        <v>0</v>
      </c>
      <c r="AS1538" s="1"/>
      <c r="AT1538" s="1" t="s">
        <v>16</v>
      </c>
      <c r="AU1538" s="1" t="s">
        <v>1206</v>
      </c>
      <c r="AV1538" s="1" t="s">
        <v>1417</v>
      </c>
      <c r="AW1538" s="1">
        <v>6</v>
      </c>
      <c r="AX1538" s="1">
        <v>6</v>
      </c>
      <c r="AY1538" s="1"/>
      <c r="AZ1538" s="1"/>
      <c r="BA1538" s="1"/>
      <c r="BB1538" s="1"/>
      <c r="BC1538" s="1"/>
      <c r="BD1538" s="1"/>
      <c r="BE1538" s="1"/>
      <c r="BF1538" s="3"/>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2">
        <v>41411</v>
      </c>
    </row>
    <row r="1539" spans="1:88" s="2" customFormat="1" ht="60" x14ac:dyDescent="0.25">
      <c r="A1539" s="12">
        <v>653</v>
      </c>
      <c r="B1539" s="12" t="s">
        <v>224</v>
      </c>
      <c r="C1539" s="12"/>
      <c r="D1539" s="12"/>
      <c r="E1539" s="12"/>
      <c r="F1539" s="1"/>
      <c r="G1539" s="19">
        <v>653.29999999999995</v>
      </c>
      <c r="H1539" s="12" t="s">
        <v>2329</v>
      </c>
      <c r="I1539" s="12" t="s">
        <v>1434</v>
      </c>
      <c r="J1539" s="12" t="s">
        <v>2013</v>
      </c>
      <c r="K1539" s="12" t="s">
        <v>225</v>
      </c>
      <c r="L1539" s="12" t="s">
        <v>93</v>
      </c>
      <c r="M1539" s="12" t="s">
        <v>1040</v>
      </c>
      <c r="N1539" s="16">
        <v>38037</v>
      </c>
      <c r="O1539" s="12"/>
      <c r="P1539" s="12">
        <v>303945</v>
      </c>
      <c r="Q1539" s="12">
        <v>530090</v>
      </c>
      <c r="R1539" s="12"/>
      <c r="S1539" s="12" t="s">
        <v>1838</v>
      </c>
      <c r="T1539" s="12" t="s">
        <v>2328</v>
      </c>
      <c r="U1539" s="12">
        <v>20</v>
      </c>
      <c r="V1539" s="12" t="s">
        <v>1207</v>
      </c>
      <c r="W1539" s="12"/>
      <c r="X1539" s="12"/>
      <c r="Y1539" s="12"/>
      <c r="Z1539" s="12">
        <v>1</v>
      </c>
      <c r="AA1539" s="12">
        <v>0</v>
      </c>
      <c r="AB1539" s="12">
        <v>0</v>
      </c>
      <c r="AC1539" s="12">
        <v>0</v>
      </c>
      <c r="AD1539" s="12">
        <v>0</v>
      </c>
      <c r="AE1539" s="12">
        <v>0</v>
      </c>
      <c r="AF1539" s="12">
        <v>0</v>
      </c>
      <c r="AG1539" s="12">
        <v>0</v>
      </c>
      <c r="AH1539" s="12">
        <v>0</v>
      </c>
      <c r="AI1539" s="12">
        <v>1</v>
      </c>
      <c r="AJ1539" s="12">
        <v>0</v>
      </c>
      <c r="AK1539" s="12">
        <v>0</v>
      </c>
      <c r="AL1539" s="12">
        <v>0</v>
      </c>
      <c r="AM1539" s="12">
        <v>0</v>
      </c>
      <c r="AN1539" s="12">
        <v>0</v>
      </c>
      <c r="AO1539" s="12">
        <v>0</v>
      </c>
      <c r="AP1539" s="12">
        <v>0</v>
      </c>
      <c r="AQ1539" s="12" t="s">
        <v>1074</v>
      </c>
      <c r="AR1539" s="12">
        <v>0</v>
      </c>
      <c r="AS1539" s="12"/>
      <c r="AT1539" s="12" t="s">
        <v>1067</v>
      </c>
      <c r="AU1539" s="12" t="s">
        <v>1162</v>
      </c>
      <c r="AV1539" s="1" t="s">
        <v>1178</v>
      </c>
      <c r="AW1539" s="12">
        <v>52</v>
      </c>
      <c r="AX1539" s="1">
        <v>0</v>
      </c>
      <c r="AY1539" s="12"/>
      <c r="AZ1539" s="1" t="s">
        <v>1065</v>
      </c>
      <c r="BA1539" s="1"/>
      <c r="BB1539" s="1" t="s">
        <v>1450</v>
      </c>
      <c r="BC1539" s="1" t="s">
        <v>2327</v>
      </c>
      <c r="BD1539" s="1" t="s">
        <v>224</v>
      </c>
      <c r="BE1539" s="1" t="s">
        <v>1036</v>
      </c>
      <c r="BF1539" s="3">
        <v>12</v>
      </c>
      <c r="BG1539" s="1" t="s">
        <v>2320</v>
      </c>
      <c r="BH1539" s="1" t="s">
        <v>1135</v>
      </c>
      <c r="BI1539" s="1" t="s">
        <v>1173</v>
      </c>
      <c r="BJ1539" s="1" t="s">
        <v>1429</v>
      </c>
      <c r="BK1539" s="1" t="s">
        <v>1428</v>
      </c>
      <c r="BL1539" s="1" t="s">
        <v>1108</v>
      </c>
      <c r="BM1539" s="1" t="s">
        <v>1107</v>
      </c>
      <c r="BN1539" s="1">
        <v>1</v>
      </c>
      <c r="BO1539" s="1"/>
      <c r="BP1539" s="1"/>
      <c r="BQ1539" s="1"/>
      <c r="BR1539" s="1"/>
      <c r="BS1539" s="1" t="s">
        <v>1106</v>
      </c>
      <c r="BT1539" s="1"/>
      <c r="BU1539" s="1" t="s">
        <v>1170</v>
      </c>
      <c r="BV1539" s="1"/>
      <c r="BW1539" s="1" t="s">
        <v>1170</v>
      </c>
      <c r="BX1539" s="1" t="s">
        <v>1106</v>
      </c>
      <c r="BY1539" s="1" t="s">
        <v>1106</v>
      </c>
      <c r="BZ1539" s="1" t="s">
        <v>1106</v>
      </c>
      <c r="CA1539" s="1" t="s">
        <v>1106</v>
      </c>
      <c r="CB1539" s="1" t="s">
        <v>1106</v>
      </c>
      <c r="CC1539" s="1" t="s">
        <v>1170</v>
      </c>
      <c r="CD1539" s="1" t="s">
        <v>1106</v>
      </c>
      <c r="CE1539" s="1" t="s">
        <v>1106</v>
      </c>
      <c r="CF1539" s="1" t="s">
        <v>1106</v>
      </c>
      <c r="CG1539" s="1" t="s">
        <v>1106</v>
      </c>
      <c r="CH1539" s="1" t="s">
        <v>1106</v>
      </c>
      <c r="CI1539" s="2">
        <v>41411</v>
      </c>
      <c r="CJ1539" s="2">
        <v>39675</v>
      </c>
    </row>
    <row r="1540" spans="1:88" s="2" customFormat="1" ht="60" x14ac:dyDescent="0.25">
      <c r="A1540" s="12">
        <v>653</v>
      </c>
      <c r="B1540" s="12" t="s">
        <v>224</v>
      </c>
      <c r="C1540" s="12"/>
      <c r="D1540" s="12"/>
      <c r="E1540" s="12"/>
      <c r="F1540" s="1"/>
      <c r="G1540" s="19">
        <v>653.4</v>
      </c>
      <c r="H1540" s="12" t="s">
        <v>1813</v>
      </c>
      <c r="I1540" s="12" t="s">
        <v>1434</v>
      </c>
      <c r="J1540" s="12" t="s">
        <v>2013</v>
      </c>
      <c r="K1540" s="12" t="s">
        <v>225</v>
      </c>
      <c r="L1540" s="12" t="s">
        <v>93</v>
      </c>
      <c r="M1540" s="12" t="s">
        <v>1040</v>
      </c>
      <c r="N1540" s="16">
        <v>38037</v>
      </c>
      <c r="O1540" s="12"/>
      <c r="P1540" s="12">
        <v>303880</v>
      </c>
      <c r="Q1540" s="12">
        <v>530130</v>
      </c>
      <c r="R1540" s="12"/>
      <c r="S1540" s="12" t="s">
        <v>1838</v>
      </c>
      <c r="T1540" s="12" t="s">
        <v>2326</v>
      </c>
      <c r="U1540" s="12">
        <v>20</v>
      </c>
      <c r="V1540" s="12" t="s">
        <v>1207</v>
      </c>
      <c r="W1540" s="12"/>
      <c r="X1540" s="12"/>
      <c r="Y1540" s="12"/>
      <c r="Z1540" s="12">
        <v>1</v>
      </c>
      <c r="AA1540" s="12">
        <v>0</v>
      </c>
      <c r="AB1540" s="12">
        <v>0</v>
      </c>
      <c r="AC1540" s="12">
        <v>0</v>
      </c>
      <c r="AD1540" s="12">
        <v>0</v>
      </c>
      <c r="AE1540" s="12">
        <v>0</v>
      </c>
      <c r="AF1540" s="12">
        <v>0</v>
      </c>
      <c r="AG1540" s="12">
        <v>0</v>
      </c>
      <c r="AH1540" s="12">
        <v>0</v>
      </c>
      <c r="AI1540" s="12">
        <v>1</v>
      </c>
      <c r="AJ1540" s="12">
        <v>0</v>
      </c>
      <c r="AK1540" s="12">
        <v>0</v>
      </c>
      <c r="AL1540" s="12">
        <v>0</v>
      </c>
      <c r="AM1540" s="12">
        <v>0</v>
      </c>
      <c r="AN1540" s="12">
        <v>0</v>
      </c>
      <c r="AO1540" s="12">
        <v>0</v>
      </c>
      <c r="AP1540" s="12">
        <v>0</v>
      </c>
      <c r="AQ1540" s="12" t="s">
        <v>1074</v>
      </c>
      <c r="AR1540" s="12">
        <v>0</v>
      </c>
      <c r="AS1540" s="12"/>
      <c r="AT1540" s="12" t="s">
        <v>1067</v>
      </c>
      <c r="AU1540" s="12" t="s">
        <v>1162</v>
      </c>
      <c r="AV1540" s="1" t="s">
        <v>1178</v>
      </c>
      <c r="AW1540" s="12">
        <v>52</v>
      </c>
      <c r="AX1540" s="1">
        <v>0</v>
      </c>
      <c r="AY1540" s="12"/>
      <c r="AZ1540" s="1" t="s">
        <v>1065</v>
      </c>
      <c r="BA1540" s="1"/>
      <c r="BB1540" s="1" t="s">
        <v>1811</v>
      </c>
      <c r="BC1540" s="1"/>
      <c r="BD1540" s="1" t="s">
        <v>224</v>
      </c>
      <c r="BE1540" s="1" t="s">
        <v>1036</v>
      </c>
      <c r="BF1540" s="3">
        <v>12</v>
      </c>
      <c r="BG1540" s="1" t="s">
        <v>2320</v>
      </c>
      <c r="BH1540" s="1" t="s">
        <v>1135</v>
      </c>
      <c r="BI1540" s="1" t="s">
        <v>1173</v>
      </c>
      <c r="BJ1540" s="1" t="s">
        <v>1429</v>
      </c>
      <c r="BK1540" s="1" t="s">
        <v>1428</v>
      </c>
      <c r="BL1540" s="1" t="s">
        <v>1108</v>
      </c>
      <c r="BM1540" s="1" t="s">
        <v>1107</v>
      </c>
      <c r="BN1540" s="1">
        <v>1</v>
      </c>
      <c r="BO1540" s="1"/>
      <c r="BP1540" s="1"/>
      <c r="BQ1540" s="1"/>
      <c r="BR1540" s="1"/>
      <c r="BS1540" s="1" t="s">
        <v>1427</v>
      </c>
      <c r="BT1540" s="1"/>
      <c r="BU1540" s="1"/>
      <c r="BV1540" s="1"/>
      <c r="BW1540" s="1" t="s">
        <v>1427</v>
      </c>
      <c r="BX1540" s="1" t="s">
        <v>1427</v>
      </c>
      <c r="BY1540" s="1" t="s">
        <v>1427</v>
      </c>
      <c r="BZ1540" s="1" t="s">
        <v>1427</v>
      </c>
      <c r="CA1540" s="1" t="s">
        <v>1427</v>
      </c>
      <c r="CB1540" s="1" t="s">
        <v>1427</v>
      </c>
      <c r="CC1540" s="1" t="s">
        <v>1427</v>
      </c>
      <c r="CD1540" s="1" t="s">
        <v>1427</v>
      </c>
      <c r="CE1540" s="1" t="s">
        <v>1427</v>
      </c>
      <c r="CF1540" s="1" t="s">
        <v>1427</v>
      </c>
      <c r="CG1540" s="1" t="s">
        <v>1427</v>
      </c>
      <c r="CH1540" s="1" t="s">
        <v>1427</v>
      </c>
      <c r="CI1540" s="2">
        <v>41411</v>
      </c>
      <c r="CJ1540" s="2">
        <v>39675</v>
      </c>
    </row>
    <row r="1541" spans="1:88" s="22" customFormat="1" ht="60" x14ac:dyDescent="0.25">
      <c r="A1541" s="12">
        <v>653</v>
      </c>
      <c r="B1541" s="12" t="s">
        <v>224</v>
      </c>
      <c r="C1541" s="12"/>
      <c r="D1541" s="12"/>
      <c r="E1541" s="12"/>
      <c r="F1541" s="1"/>
      <c r="G1541" s="19">
        <v>653.5</v>
      </c>
      <c r="H1541" s="12" t="s">
        <v>1808</v>
      </c>
      <c r="I1541" s="12" t="s">
        <v>1434</v>
      </c>
      <c r="J1541" s="12" t="s">
        <v>2013</v>
      </c>
      <c r="K1541" s="12" t="s">
        <v>225</v>
      </c>
      <c r="L1541" s="12" t="s">
        <v>93</v>
      </c>
      <c r="M1541" s="12" t="s">
        <v>1040</v>
      </c>
      <c r="N1541" s="16">
        <v>38037</v>
      </c>
      <c r="O1541" s="12"/>
      <c r="P1541" s="12">
        <v>303865</v>
      </c>
      <c r="Q1541" s="12">
        <v>530045</v>
      </c>
      <c r="R1541" s="12"/>
      <c r="S1541" s="12" t="s">
        <v>1838</v>
      </c>
      <c r="T1541" s="12" t="s">
        <v>2325</v>
      </c>
      <c r="U1541" s="12">
        <v>20</v>
      </c>
      <c r="V1541" s="12" t="s">
        <v>1207</v>
      </c>
      <c r="W1541" s="12"/>
      <c r="X1541" s="12"/>
      <c r="Y1541" s="12"/>
      <c r="Z1541" s="12">
        <v>1</v>
      </c>
      <c r="AA1541" s="12">
        <v>0</v>
      </c>
      <c r="AB1541" s="12">
        <v>0</v>
      </c>
      <c r="AC1541" s="12">
        <v>0</v>
      </c>
      <c r="AD1541" s="12">
        <v>0</v>
      </c>
      <c r="AE1541" s="12">
        <v>0</v>
      </c>
      <c r="AF1541" s="12">
        <v>0</v>
      </c>
      <c r="AG1541" s="12">
        <v>0</v>
      </c>
      <c r="AH1541" s="12">
        <v>0</v>
      </c>
      <c r="AI1541" s="12">
        <v>1</v>
      </c>
      <c r="AJ1541" s="12">
        <v>0</v>
      </c>
      <c r="AK1541" s="12">
        <v>0</v>
      </c>
      <c r="AL1541" s="12">
        <v>0</v>
      </c>
      <c r="AM1541" s="12">
        <v>0</v>
      </c>
      <c r="AN1541" s="12">
        <v>0</v>
      </c>
      <c r="AO1541" s="12">
        <v>0</v>
      </c>
      <c r="AP1541" s="12">
        <v>0</v>
      </c>
      <c r="AQ1541" s="12" t="s">
        <v>1074</v>
      </c>
      <c r="AR1541" s="12">
        <v>0</v>
      </c>
      <c r="AS1541" s="12"/>
      <c r="AT1541" s="12" t="s">
        <v>1067</v>
      </c>
      <c r="AU1541" s="12" t="s">
        <v>1162</v>
      </c>
      <c r="AV1541" s="1" t="s">
        <v>1178</v>
      </c>
      <c r="AW1541" s="12">
        <v>52</v>
      </c>
      <c r="AX1541" s="1">
        <v>0</v>
      </c>
      <c r="AY1541" s="12"/>
      <c r="AZ1541" s="1" t="s">
        <v>1065</v>
      </c>
      <c r="BA1541" s="1"/>
      <c r="BB1541" s="1" t="s">
        <v>1809</v>
      </c>
      <c r="BC1541" s="1"/>
      <c r="BD1541" s="1" t="s">
        <v>224</v>
      </c>
      <c r="BE1541" s="1" t="s">
        <v>1036</v>
      </c>
      <c r="BF1541" s="3">
        <v>12</v>
      </c>
      <c r="BG1541" s="1" t="s">
        <v>2320</v>
      </c>
      <c r="BH1541" s="1" t="s">
        <v>1135</v>
      </c>
      <c r="BI1541" s="1" t="s">
        <v>1173</v>
      </c>
      <c r="BJ1541" s="1" t="s">
        <v>1429</v>
      </c>
      <c r="BK1541" s="1" t="s">
        <v>1428</v>
      </c>
      <c r="BL1541" s="1" t="s">
        <v>1108</v>
      </c>
      <c r="BM1541" s="1" t="s">
        <v>1107</v>
      </c>
      <c r="BN1541" s="1">
        <v>1</v>
      </c>
      <c r="BO1541" s="1"/>
      <c r="BP1541" s="1"/>
      <c r="BQ1541" s="1"/>
      <c r="BR1541" s="1"/>
      <c r="BS1541" s="1" t="s">
        <v>1427</v>
      </c>
      <c r="BT1541" s="1"/>
      <c r="BU1541" s="1"/>
      <c r="BV1541" s="1"/>
      <c r="BW1541" s="1" t="s">
        <v>1427</v>
      </c>
      <c r="BX1541" s="1" t="s">
        <v>1427</v>
      </c>
      <c r="BY1541" s="1" t="s">
        <v>1427</v>
      </c>
      <c r="BZ1541" s="1" t="s">
        <v>1427</v>
      </c>
      <c r="CA1541" s="1" t="s">
        <v>1427</v>
      </c>
      <c r="CB1541" s="1" t="s">
        <v>1427</v>
      </c>
      <c r="CC1541" s="1" t="s">
        <v>1427</v>
      </c>
      <c r="CD1541" s="1" t="s">
        <v>1427</v>
      </c>
      <c r="CE1541" s="1" t="s">
        <v>1427</v>
      </c>
      <c r="CF1541" s="1" t="s">
        <v>1427</v>
      </c>
      <c r="CG1541" s="1" t="s">
        <v>1427</v>
      </c>
      <c r="CH1541" s="1" t="s">
        <v>1427</v>
      </c>
      <c r="CI1541" s="2">
        <v>41411</v>
      </c>
      <c r="CJ1541" s="2">
        <v>39675</v>
      </c>
    </row>
    <row r="1542" spans="1:88" s="22" customFormat="1" ht="60" x14ac:dyDescent="0.25">
      <c r="A1542" s="12">
        <v>653</v>
      </c>
      <c r="B1542" s="12" t="s">
        <v>224</v>
      </c>
      <c r="C1542" s="12"/>
      <c r="D1542" s="12"/>
      <c r="E1542" s="12"/>
      <c r="F1542" s="1"/>
      <c r="G1542" s="19">
        <v>653.6</v>
      </c>
      <c r="H1542" s="12" t="s">
        <v>2324</v>
      </c>
      <c r="I1542" s="12" t="s">
        <v>1434</v>
      </c>
      <c r="J1542" s="12" t="s">
        <v>2013</v>
      </c>
      <c r="K1542" s="12" t="s">
        <v>225</v>
      </c>
      <c r="L1542" s="12" t="s">
        <v>93</v>
      </c>
      <c r="M1542" s="12" t="s">
        <v>1040</v>
      </c>
      <c r="N1542" s="16">
        <v>38037</v>
      </c>
      <c r="O1542" s="12"/>
      <c r="P1542" s="12">
        <v>303840</v>
      </c>
      <c r="Q1542" s="12">
        <v>530150</v>
      </c>
      <c r="R1542" s="12"/>
      <c r="S1542" s="12" t="s">
        <v>1838</v>
      </c>
      <c r="T1542" s="12" t="s">
        <v>2323</v>
      </c>
      <c r="U1542" s="12">
        <v>20</v>
      </c>
      <c r="V1542" s="12" t="s">
        <v>1207</v>
      </c>
      <c r="W1542" s="12"/>
      <c r="X1542" s="12"/>
      <c r="Y1542" s="12"/>
      <c r="Z1542" s="12">
        <v>1</v>
      </c>
      <c r="AA1542" s="12">
        <v>0</v>
      </c>
      <c r="AB1542" s="12">
        <v>0</v>
      </c>
      <c r="AC1542" s="12">
        <v>0</v>
      </c>
      <c r="AD1542" s="12">
        <v>0</v>
      </c>
      <c r="AE1542" s="12">
        <v>0</v>
      </c>
      <c r="AF1542" s="12">
        <v>0</v>
      </c>
      <c r="AG1542" s="12">
        <v>1</v>
      </c>
      <c r="AH1542" s="12">
        <v>0</v>
      </c>
      <c r="AI1542" s="12">
        <v>1</v>
      </c>
      <c r="AJ1542" s="12">
        <v>0</v>
      </c>
      <c r="AK1542" s="12">
        <v>0</v>
      </c>
      <c r="AL1542" s="12">
        <v>0</v>
      </c>
      <c r="AM1542" s="12">
        <v>0</v>
      </c>
      <c r="AN1542" s="12">
        <v>0</v>
      </c>
      <c r="AO1542" s="12">
        <v>0</v>
      </c>
      <c r="AP1542" s="12">
        <v>0</v>
      </c>
      <c r="AQ1542" s="12" t="s">
        <v>1079</v>
      </c>
      <c r="AR1542" s="12">
        <v>0</v>
      </c>
      <c r="AS1542" s="12"/>
      <c r="AT1542" s="12" t="s">
        <v>1067</v>
      </c>
      <c r="AU1542" s="12" t="s">
        <v>1162</v>
      </c>
      <c r="AV1542" s="1" t="s">
        <v>1178</v>
      </c>
      <c r="AW1542" s="12">
        <v>52</v>
      </c>
      <c r="AX1542" s="1">
        <v>0</v>
      </c>
      <c r="AY1542" s="12"/>
      <c r="AZ1542" s="1" t="s">
        <v>1065</v>
      </c>
      <c r="BA1542" s="1"/>
      <c r="BB1542" s="1" t="s">
        <v>2322</v>
      </c>
      <c r="BC1542" s="1" t="s">
        <v>2321</v>
      </c>
      <c r="BD1542" s="1" t="s">
        <v>224</v>
      </c>
      <c r="BE1542" s="1" t="s">
        <v>1036</v>
      </c>
      <c r="BF1542" s="3">
        <v>12</v>
      </c>
      <c r="BG1542" s="1" t="s">
        <v>2320</v>
      </c>
      <c r="BH1542" s="1" t="s">
        <v>1135</v>
      </c>
      <c r="BI1542" s="1" t="s">
        <v>1173</v>
      </c>
      <c r="BJ1542" s="1" t="s">
        <v>1429</v>
      </c>
      <c r="BK1542" s="1" t="s">
        <v>1428</v>
      </c>
      <c r="BL1542" s="1" t="s">
        <v>1108</v>
      </c>
      <c r="BM1542" s="1" t="s">
        <v>1107</v>
      </c>
      <c r="BN1542" s="1">
        <v>1</v>
      </c>
      <c r="BO1542" s="1"/>
      <c r="BP1542" s="1"/>
      <c r="BQ1542" s="1"/>
      <c r="BR1542" s="1"/>
      <c r="BS1542" s="1" t="s">
        <v>1106</v>
      </c>
      <c r="BT1542" s="1"/>
      <c r="BU1542" s="1" t="s">
        <v>1170</v>
      </c>
      <c r="BV1542" s="1"/>
      <c r="BW1542" s="1" t="s">
        <v>1170</v>
      </c>
      <c r="BX1542" s="1" t="s">
        <v>1106</v>
      </c>
      <c r="BY1542" s="1" t="s">
        <v>1106</v>
      </c>
      <c r="BZ1542" s="1" t="s">
        <v>1106</v>
      </c>
      <c r="CA1542" s="1" t="s">
        <v>1106</v>
      </c>
      <c r="CB1542" s="1" t="s">
        <v>1106</v>
      </c>
      <c r="CC1542" s="1" t="s">
        <v>1170</v>
      </c>
      <c r="CD1542" s="1" t="s">
        <v>1106</v>
      </c>
      <c r="CE1542" s="1" t="s">
        <v>1106</v>
      </c>
      <c r="CF1542" s="1" t="s">
        <v>1106</v>
      </c>
      <c r="CG1542" s="1" t="s">
        <v>1106</v>
      </c>
      <c r="CH1542" s="1" t="s">
        <v>1106</v>
      </c>
      <c r="CI1542" s="2">
        <v>41411</v>
      </c>
      <c r="CJ1542" s="2">
        <v>39675</v>
      </c>
    </row>
    <row r="1543" spans="1:88" s="22" customFormat="1" ht="60" x14ac:dyDescent="0.25">
      <c r="A1543" s="1">
        <v>653</v>
      </c>
      <c r="B1543" s="1" t="s">
        <v>224</v>
      </c>
      <c r="C1543" s="1"/>
      <c r="D1543" s="1"/>
      <c r="E1543" s="1"/>
      <c r="F1543" s="1"/>
      <c r="G1543" s="5">
        <v>653.1</v>
      </c>
      <c r="H1543" s="1" t="s">
        <v>2338</v>
      </c>
      <c r="I1543" s="1" t="s">
        <v>1434</v>
      </c>
      <c r="J1543" s="1" t="s">
        <v>2013</v>
      </c>
      <c r="K1543" s="1" t="s">
        <v>225</v>
      </c>
      <c r="L1543" s="1" t="s">
        <v>93</v>
      </c>
      <c r="M1543" s="1" t="s">
        <v>1040</v>
      </c>
      <c r="N1543" s="2">
        <v>38037</v>
      </c>
      <c r="O1543" s="1"/>
      <c r="P1543" s="1">
        <v>303618</v>
      </c>
      <c r="Q1543" s="1">
        <v>529878</v>
      </c>
      <c r="R1543" s="1">
        <v>89</v>
      </c>
      <c r="S1543" s="1" t="s">
        <v>1838</v>
      </c>
      <c r="T1543" s="1" t="s">
        <v>2337</v>
      </c>
      <c r="U1543" s="1">
        <v>5</v>
      </c>
      <c r="V1543" s="1" t="s">
        <v>1207</v>
      </c>
      <c r="W1543" s="1">
        <v>15</v>
      </c>
      <c r="X1543" s="1">
        <v>5</v>
      </c>
      <c r="Y1543" s="1" t="s">
        <v>1256</v>
      </c>
      <c r="Z1543" s="1">
        <v>1</v>
      </c>
      <c r="AA1543" s="1">
        <v>1</v>
      </c>
      <c r="AB1543" s="1">
        <v>0</v>
      </c>
      <c r="AC1543" s="1">
        <v>0</v>
      </c>
      <c r="AD1543" s="1">
        <v>0</v>
      </c>
      <c r="AE1543" s="1">
        <v>0</v>
      </c>
      <c r="AF1543" s="1">
        <v>0</v>
      </c>
      <c r="AG1543" s="1">
        <v>0</v>
      </c>
      <c r="AH1543" s="1">
        <v>1</v>
      </c>
      <c r="AI1543" s="1">
        <v>1</v>
      </c>
      <c r="AJ1543" s="1">
        <v>0</v>
      </c>
      <c r="AK1543" s="1">
        <v>0</v>
      </c>
      <c r="AL1543" s="1">
        <v>0</v>
      </c>
      <c r="AM1543" s="1">
        <v>0</v>
      </c>
      <c r="AN1543" s="1">
        <v>0</v>
      </c>
      <c r="AO1543" s="1">
        <v>0</v>
      </c>
      <c r="AP1543" s="1">
        <v>0</v>
      </c>
      <c r="AQ1543" s="1" t="s">
        <v>1580</v>
      </c>
      <c r="AR1543" s="1">
        <v>0</v>
      </c>
      <c r="AS1543" s="1"/>
      <c r="AT1543" s="1" t="s">
        <v>1067</v>
      </c>
      <c r="AU1543" s="1" t="s">
        <v>1162</v>
      </c>
      <c r="AV1543" s="1" t="s">
        <v>1178</v>
      </c>
      <c r="AW1543" s="1">
        <v>52</v>
      </c>
      <c r="AX1543" s="1">
        <v>52</v>
      </c>
      <c r="AY1543" s="1"/>
      <c r="AZ1543" s="1" t="s">
        <v>1065</v>
      </c>
      <c r="BA1543" s="1"/>
      <c r="BB1543" s="1" t="s">
        <v>2336</v>
      </c>
      <c r="BC1543" s="1" t="s">
        <v>2331</v>
      </c>
      <c r="BD1543" s="1" t="s">
        <v>224</v>
      </c>
      <c r="BE1543" s="1" t="s">
        <v>1036</v>
      </c>
      <c r="BF1543" s="3">
        <v>12</v>
      </c>
      <c r="BG1543" s="1" t="s">
        <v>2320</v>
      </c>
      <c r="BH1543" s="1" t="s">
        <v>1135</v>
      </c>
      <c r="BI1543" s="1" t="s">
        <v>1173</v>
      </c>
      <c r="BJ1543" s="1" t="s">
        <v>1429</v>
      </c>
      <c r="BK1543" s="1" t="s">
        <v>1428</v>
      </c>
      <c r="BL1543" s="1" t="s">
        <v>1108</v>
      </c>
      <c r="BM1543" s="1" t="s">
        <v>1107</v>
      </c>
      <c r="BN1543" s="1">
        <v>1</v>
      </c>
      <c r="BO1543" s="1" t="s">
        <v>2335</v>
      </c>
      <c r="BP1543" s="1"/>
      <c r="BQ1543" s="1"/>
      <c r="BR1543" s="1"/>
      <c r="BS1543" s="1" t="s">
        <v>1106</v>
      </c>
      <c r="BT1543" s="1"/>
      <c r="BU1543" s="1" t="s">
        <v>1170</v>
      </c>
      <c r="BV1543" s="1"/>
      <c r="BW1543" s="1" t="s">
        <v>1170</v>
      </c>
      <c r="BX1543" s="1" t="s">
        <v>1106</v>
      </c>
      <c r="BY1543" s="1" t="s">
        <v>1106</v>
      </c>
      <c r="BZ1543" s="1" t="s">
        <v>1106</v>
      </c>
      <c r="CA1543" s="1" t="s">
        <v>1106</v>
      </c>
      <c r="CB1543" s="1" t="s">
        <v>1106</v>
      </c>
      <c r="CC1543" s="1" t="s">
        <v>1170</v>
      </c>
      <c r="CD1543" s="1" t="s">
        <v>1106</v>
      </c>
      <c r="CE1543" s="1" t="s">
        <v>1106</v>
      </c>
      <c r="CF1543" s="1" t="s">
        <v>1106</v>
      </c>
      <c r="CG1543" s="1" t="s">
        <v>1106</v>
      </c>
      <c r="CH1543" s="1" t="s">
        <v>1106</v>
      </c>
      <c r="CI1543" s="2">
        <v>41411</v>
      </c>
      <c r="CJ1543" s="2">
        <v>39969</v>
      </c>
    </row>
    <row r="1544" spans="1:88" s="22" customFormat="1" ht="60" x14ac:dyDescent="0.25">
      <c r="A1544" s="1">
        <v>653</v>
      </c>
      <c r="B1544" s="1" t="s">
        <v>224</v>
      </c>
      <c r="C1544" s="1"/>
      <c r="D1544" s="1"/>
      <c r="E1544" s="1"/>
      <c r="F1544" s="1"/>
      <c r="G1544" s="5">
        <v>653.20000000000005</v>
      </c>
      <c r="H1544" s="1" t="s">
        <v>2334</v>
      </c>
      <c r="I1544" s="1" t="s">
        <v>1434</v>
      </c>
      <c r="J1544" s="1" t="s">
        <v>2013</v>
      </c>
      <c r="K1544" s="1" t="s">
        <v>225</v>
      </c>
      <c r="L1544" s="1" t="s">
        <v>93</v>
      </c>
      <c r="M1544" s="1" t="s">
        <v>1040</v>
      </c>
      <c r="N1544" s="2">
        <v>38037</v>
      </c>
      <c r="O1544" s="1"/>
      <c r="P1544" s="1">
        <v>303450</v>
      </c>
      <c r="Q1544" s="1">
        <v>529830</v>
      </c>
      <c r="R1544" s="1">
        <v>89</v>
      </c>
      <c r="S1544" s="1" t="s">
        <v>1838</v>
      </c>
      <c r="T1544" s="1" t="s">
        <v>2333</v>
      </c>
      <c r="U1544" s="1">
        <v>5</v>
      </c>
      <c r="V1544" s="1" t="s">
        <v>1207</v>
      </c>
      <c r="W1544" s="1">
        <v>15</v>
      </c>
      <c r="X1544" s="1">
        <v>5</v>
      </c>
      <c r="Y1544" s="1" t="s">
        <v>1256</v>
      </c>
      <c r="Z1544" s="1">
        <v>1</v>
      </c>
      <c r="AA1544" s="1">
        <v>1</v>
      </c>
      <c r="AB1544" s="1">
        <v>0</v>
      </c>
      <c r="AC1544" s="1">
        <v>0</v>
      </c>
      <c r="AD1544" s="1">
        <v>0</v>
      </c>
      <c r="AE1544" s="1">
        <v>0</v>
      </c>
      <c r="AF1544" s="1">
        <v>0</v>
      </c>
      <c r="AG1544" s="1">
        <v>0</v>
      </c>
      <c r="AH1544" s="1">
        <v>1</v>
      </c>
      <c r="AI1544" s="1">
        <v>1</v>
      </c>
      <c r="AJ1544" s="1">
        <v>0</v>
      </c>
      <c r="AK1544" s="1">
        <v>0</v>
      </c>
      <c r="AL1544" s="1">
        <v>0</v>
      </c>
      <c r="AM1544" s="1">
        <v>0</v>
      </c>
      <c r="AN1544" s="1">
        <v>0</v>
      </c>
      <c r="AO1544" s="1">
        <v>0</v>
      </c>
      <c r="AP1544" s="1">
        <v>0</v>
      </c>
      <c r="AQ1544" s="1" t="s">
        <v>1580</v>
      </c>
      <c r="AR1544" s="1">
        <v>0</v>
      </c>
      <c r="AS1544" s="1"/>
      <c r="AT1544" s="1" t="s">
        <v>1067</v>
      </c>
      <c r="AU1544" s="1" t="s">
        <v>1162</v>
      </c>
      <c r="AV1544" s="1" t="s">
        <v>1178</v>
      </c>
      <c r="AW1544" s="1">
        <v>52</v>
      </c>
      <c r="AX1544" s="1">
        <v>0</v>
      </c>
      <c r="AY1544" s="1"/>
      <c r="AZ1544" s="1" t="s">
        <v>1065</v>
      </c>
      <c r="BA1544" s="1"/>
      <c r="BB1544" s="1" t="s">
        <v>2332</v>
      </c>
      <c r="BC1544" s="1" t="s">
        <v>2331</v>
      </c>
      <c r="BD1544" s="1" t="s">
        <v>224</v>
      </c>
      <c r="BE1544" s="1" t="s">
        <v>1387</v>
      </c>
      <c r="BF1544" s="3"/>
      <c r="BG1544" s="1" t="s">
        <v>2320</v>
      </c>
      <c r="BH1544" s="1" t="s">
        <v>1135</v>
      </c>
      <c r="BI1544" s="1" t="s">
        <v>1173</v>
      </c>
      <c r="BJ1544" s="1" t="s">
        <v>1429</v>
      </c>
      <c r="BK1544" s="1" t="s">
        <v>1428</v>
      </c>
      <c r="BL1544" s="1" t="s">
        <v>1108</v>
      </c>
      <c r="BM1544" s="1" t="s">
        <v>1107</v>
      </c>
      <c r="BN1544" s="1">
        <v>1</v>
      </c>
      <c r="BO1544" s="1" t="s">
        <v>2330</v>
      </c>
      <c r="BP1544" s="1"/>
      <c r="BQ1544" s="1"/>
      <c r="BR1544" s="1"/>
      <c r="BS1544" s="1"/>
      <c r="BT1544" s="1"/>
      <c r="BU1544" s="1"/>
      <c r="BV1544" s="1"/>
      <c r="BW1544" s="1" t="s">
        <v>1383</v>
      </c>
      <c r="BX1544" s="1" t="s">
        <v>1383</v>
      </c>
      <c r="BY1544" s="1" t="s">
        <v>1383</v>
      </c>
      <c r="BZ1544" s="1" t="s">
        <v>1383</v>
      </c>
      <c r="CA1544" s="1" t="s">
        <v>1383</v>
      </c>
      <c r="CB1544" s="1" t="s">
        <v>1383</v>
      </c>
      <c r="CC1544" s="1" t="s">
        <v>1383</v>
      </c>
      <c r="CD1544" s="1" t="s">
        <v>1383</v>
      </c>
      <c r="CE1544" s="1" t="s">
        <v>1383</v>
      </c>
      <c r="CF1544" s="1" t="s">
        <v>1383</v>
      </c>
      <c r="CG1544" s="1" t="s">
        <v>1383</v>
      </c>
      <c r="CH1544" s="1" t="s">
        <v>1383</v>
      </c>
      <c r="CI1544" s="2">
        <v>41411</v>
      </c>
      <c r="CJ1544" s="2">
        <v>41282</v>
      </c>
    </row>
    <row r="1545" spans="1:88" s="2" customFormat="1" ht="30" x14ac:dyDescent="0.25">
      <c r="A1545" s="1">
        <v>654</v>
      </c>
      <c r="B1545" s="1" t="s">
        <v>226</v>
      </c>
      <c r="C1545" s="1"/>
      <c r="D1545" s="1"/>
      <c r="E1545" s="1"/>
      <c r="F1545" s="1"/>
      <c r="G1545" s="5">
        <v>654.1</v>
      </c>
      <c r="H1545" s="1" t="s">
        <v>2319</v>
      </c>
      <c r="I1545" s="1" t="s">
        <v>16</v>
      </c>
      <c r="J1545" s="1" t="s">
        <v>70</v>
      </c>
      <c r="K1545" s="1" t="s">
        <v>227</v>
      </c>
      <c r="L1545" s="1" t="s">
        <v>16</v>
      </c>
      <c r="M1545" s="1" t="s">
        <v>2318</v>
      </c>
      <c r="N1545" s="2">
        <v>38037</v>
      </c>
      <c r="O1545" s="1" t="s">
        <v>2317</v>
      </c>
      <c r="P1545" s="1">
        <v>438184</v>
      </c>
      <c r="Q1545" s="1">
        <v>413772</v>
      </c>
      <c r="R1545" s="1">
        <v>110</v>
      </c>
      <c r="S1545" s="1" t="s">
        <v>1336</v>
      </c>
      <c r="T1545" s="1" t="s">
        <v>2316</v>
      </c>
      <c r="U1545" s="1">
        <v>20</v>
      </c>
      <c r="V1545" s="1" t="s">
        <v>1194</v>
      </c>
      <c r="W1545" s="1">
        <v>0</v>
      </c>
      <c r="X1545" s="1">
        <v>20</v>
      </c>
      <c r="Y1545" s="1"/>
      <c r="Z1545" s="1">
        <v>1</v>
      </c>
      <c r="AA1545" s="1">
        <v>0</v>
      </c>
      <c r="AB1545" s="1">
        <v>0</v>
      </c>
      <c r="AC1545" s="1">
        <v>0</v>
      </c>
      <c r="AD1545" s="1">
        <v>0</v>
      </c>
      <c r="AE1545" s="1">
        <v>0</v>
      </c>
      <c r="AF1545" s="1">
        <v>0</v>
      </c>
      <c r="AG1545" s="1">
        <v>0</v>
      </c>
      <c r="AH1545" s="1">
        <v>0</v>
      </c>
      <c r="AI1545" s="1">
        <v>0</v>
      </c>
      <c r="AJ1545" s="1">
        <v>0</v>
      </c>
      <c r="AK1545" s="1">
        <v>1</v>
      </c>
      <c r="AL1545" s="1">
        <v>1</v>
      </c>
      <c r="AM1545" s="1">
        <v>0</v>
      </c>
      <c r="AN1545" s="1">
        <v>0</v>
      </c>
      <c r="AO1545" s="1">
        <v>0</v>
      </c>
      <c r="AP1545" s="1">
        <v>0</v>
      </c>
      <c r="AQ1545" s="1" t="s">
        <v>1830</v>
      </c>
      <c r="AR1545" s="1">
        <v>0</v>
      </c>
      <c r="AS1545" s="1"/>
      <c r="AT1545" s="1" t="s">
        <v>16</v>
      </c>
      <c r="AU1545" s="1" t="s">
        <v>1206</v>
      </c>
      <c r="AV1545" s="1" t="s">
        <v>1019</v>
      </c>
      <c r="AW1545" s="1">
        <v>12</v>
      </c>
      <c r="AX1545" s="1">
        <v>12</v>
      </c>
      <c r="AY1545" s="1"/>
      <c r="AZ1545" s="1"/>
      <c r="BA1545" s="1"/>
      <c r="BB1545" s="1"/>
      <c r="BC1545" s="1"/>
      <c r="BD1545" s="1"/>
      <c r="BE1545" s="1"/>
      <c r="BF1545" s="3"/>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2">
        <v>41411</v>
      </c>
    </row>
    <row r="1546" spans="1:88" s="2" customFormat="1" ht="30" x14ac:dyDescent="0.25">
      <c r="A1546" s="1">
        <v>655</v>
      </c>
      <c r="B1546" s="1" t="s">
        <v>228</v>
      </c>
      <c r="C1546" s="1"/>
      <c r="D1546" s="1"/>
      <c r="E1546" s="1"/>
      <c r="F1546" s="1"/>
      <c r="G1546" s="5">
        <v>655.1</v>
      </c>
      <c r="H1546" s="1" t="s">
        <v>1953</v>
      </c>
      <c r="I1546" s="1" t="s">
        <v>16</v>
      </c>
      <c r="J1546" s="1" t="s">
        <v>70</v>
      </c>
      <c r="K1546" s="1" t="s">
        <v>15</v>
      </c>
      <c r="L1546" s="1" t="s">
        <v>16</v>
      </c>
      <c r="M1546" s="1" t="s">
        <v>1413</v>
      </c>
      <c r="N1546" s="2">
        <v>38037</v>
      </c>
      <c r="O1546" s="1"/>
      <c r="P1546" s="1">
        <v>442311</v>
      </c>
      <c r="Q1546" s="1">
        <v>405757</v>
      </c>
      <c r="R1546" s="1">
        <v>110</v>
      </c>
      <c r="S1546" s="1" t="s">
        <v>1336</v>
      </c>
      <c r="T1546" s="1" t="s">
        <v>2315</v>
      </c>
      <c r="U1546" s="1">
        <v>1</v>
      </c>
      <c r="V1546" s="1" t="s">
        <v>1022</v>
      </c>
      <c r="W1546" s="1">
        <v>46.65</v>
      </c>
      <c r="X1546" s="1">
        <v>0.1</v>
      </c>
      <c r="Y1546" s="1" t="s">
        <v>1022</v>
      </c>
      <c r="Z1546" s="1">
        <v>1</v>
      </c>
      <c r="AA1546" s="1">
        <v>0</v>
      </c>
      <c r="AB1546" s="1">
        <v>0</v>
      </c>
      <c r="AC1546" s="1">
        <v>1</v>
      </c>
      <c r="AD1546" s="1">
        <v>0</v>
      </c>
      <c r="AE1546" s="1">
        <v>0</v>
      </c>
      <c r="AF1546" s="1">
        <v>0</v>
      </c>
      <c r="AG1546" s="1">
        <v>0</v>
      </c>
      <c r="AH1546" s="1">
        <v>0</v>
      </c>
      <c r="AI1546" s="1">
        <v>0</v>
      </c>
      <c r="AJ1546" s="1">
        <v>0</v>
      </c>
      <c r="AK1546" s="1">
        <v>1</v>
      </c>
      <c r="AL1546" s="1">
        <v>0</v>
      </c>
      <c r="AM1546" s="1">
        <v>0</v>
      </c>
      <c r="AN1546" s="1">
        <v>0</v>
      </c>
      <c r="AO1546" s="1">
        <v>0</v>
      </c>
      <c r="AP1546" s="1">
        <v>0</v>
      </c>
      <c r="AQ1546" s="1" t="s">
        <v>1251</v>
      </c>
      <c r="AR1546" s="1">
        <v>0</v>
      </c>
      <c r="AS1546" s="1"/>
      <c r="AT1546" s="1" t="s">
        <v>16</v>
      </c>
      <c r="AU1546" s="1" t="s">
        <v>1206</v>
      </c>
      <c r="AV1546" s="1" t="s">
        <v>1417</v>
      </c>
      <c r="AW1546" s="1">
        <v>6</v>
      </c>
      <c r="AX1546" s="1">
        <v>6</v>
      </c>
      <c r="AY1546" s="1"/>
      <c r="AZ1546" s="1"/>
      <c r="BA1546" s="1"/>
      <c r="BB1546" s="1"/>
      <c r="BC1546" s="1"/>
      <c r="BD1546" s="1"/>
      <c r="BE1546" s="1"/>
      <c r="BF1546" s="3"/>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2">
        <v>41411</v>
      </c>
    </row>
    <row r="1547" spans="1:88" s="2" customFormat="1" ht="30" x14ac:dyDescent="0.25">
      <c r="A1547" s="1">
        <v>656</v>
      </c>
      <c r="B1547" s="1" t="s">
        <v>229</v>
      </c>
      <c r="C1547" s="1"/>
      <c r="D1547" s="1"/>
      <c r="E1547" s="1"/>
      <c r="F1547" s="1" t="s">
        <v>137</v>
      </c>
      <c r="G1547" s="5">
        <v>656.1</v>
      </c>
      <c r="H1547" s="1" t="s">
        <v>2314</v>
      </c>
      <c r="I1547" s="1" t="s">
        <v>1434</v>
      </c>
      <c r="J1547" s="1" t="s">
        <v>980</v>
      </c>
      <c r="K1547" s="1" t="s">
        <v>137</v>
      </c>
      <c r="L1547" s="1" t="s">
        <v>49</v>
      </c>
      <c r="M1547" s="1" t="s">
        <v>1413</v>
      </c>
      <c r="N1547" s="2">
        <v>38058</v>
      </c>
      <c r="O1547" s="1"/>
      <c r="P1547" s="1">
        <v>341785</v>
      </c>
      <c r="Q1547" s="1">
        <v>674804</v>
      </c>
      <c r="R1547" s="1">
        <v>66</v>
      </c>
      <c r="S1547" s="1" t="s">
        <v>1191</v>
      </c>
      <c r="T1547" s="1" t="s">
        <v>2313</v>
      </c>
      <c r="U1547" s="1">
        <v>1</v>
      </c>
      <c r="V1547" s="1" t="s">
        <v>1022</v>
      </c>
      <c r="W1547" s="1">
        <v>30.19</v>
      </c>
      <c r="X1547" s="1">
        <v>0.01</v>
      </c>
      <c r="Y1547" s="1" t="s">
        <v>1022</v>
      </c>
      <c r="Z1547" s="1">
        <v>1</v>
      </c>
      <c r="AA1547" s="1">
        <v>0</v>
      </c>
      <c r="AB1547" s="1">
        <v>1</v>
      </c>
      <c r="AC1547" s="1">
        <v>1</v>
      </c>
      <c r="AD1547" s="1">
        <v>0</v>
      </c>
      <c r="AE1547" s="1">
        <v>0</v>
      </c>
      <c r="AF1547" s="1">
        <v>0</v>
      </c>
      <c r="AG1547" s="1">
        <v>0</v>
      </c>
      <c r="AH1547" s="1">
        <v>0</v>
      </c>
      <c r="AI1547" s="1">
        <v>1</v>
      </c>
      <c r="AJ1547" s="1">
        <v>0</v>
      </c>
      <c r="AK1547" s="1">
        <v>0</v>
      </c>
      <c r="AL1547" s="1">
        <v>0</v>
      </c>
      <c r="AM1547" s="1">
        <v>0</v>
      </c>
      <c r="AN1547" s="1">
        <v>0</v>
      </c>
      <c r="AO1547" s="1">
        <v>0</v>
      </c>
      <c r="AP1547" s="1">
        <v>0</v>
      </c>
      <c r="AQ1547" s="1" t="s">
        <v>1749</v>
      </c>
      <c r="AR1547" s="1">
        <v>1</v>
      </c>
      <c r="AS1547" s="1"/>
      <c r="AT1547" s="1" t="s">
        <v>1067</v>
      </c>
      <c r="AU1547" s="1" t="s">
        <v>1162</v>
      </c>
      <c r="AV1547" s="1" t="s">
        <v>1178</v>
      </c>
      <c r="AW1547" s="1">
        <v>52</v>
      </c>
      <c r="AX1547" s="1">
        <v>52</v>
      </c>
      <c r="AY1547" s="1"/>
      <c r="AZ1547" s="1" t="s">
        <v>1065</v>
      </c>
      <c r="BA1547" s="1"/>
      <c r="BB1547" s="1" t="s">
        <v>2312</v>
      </c>
      <c r="BC1547" s="1" t="s">
        <v>2311</v>
      </c>
      <c r="BD1547" s="1" t="s">
        <v>137</v>
      </c>
      <c r="BE1547" s="1" t="s">
        <v>1036</v>
      </c>
      <c r="BF1547" s="3">
        <v>12</v>
      </c>
      <c r="BG1547" s="1" t="s">
        <v>2292</v>
      </c>
      <c r="BH1547" s="1" t="s">
        <v>980</v>
      </c>
      <c r="BI1547" s="1" t="s">
        <v>1225</v>
      </c>
      <c r="BJ1547" s="1" t="s">
        <v>1429</v>
      </c>
      <c r="BK1547" s="1" t="s">
        <v>1428</v>
      </c>
      <c r="BL1547" s="1" t="s">
        <v>1108</v>
      </c>
      <c r="BM1547" s="1" t="s">
        <v>1107</v>
      </c>
      <c r="BN1547" s="1">
        <v>1</v>
      </c>
      <c r="BO1547" s="1"/>
      <c r="BP1547" s="1"/>
      <c r="BQ1547" s="1"/>
      <c r="BR1547" s="1"/>
      <c r="BS1547" s="1" t="s">
        <v>1106</v>
      </c>
      <c r="BT1547" s="1"/>
      <c r="BU1547" s="1" t="s">
        <v>1170</v>
      </c>
      <c r="BV1547" s="1"/>
      <c r="BW1547" s="1" t="s">
        <v>1170</v>
      </c>
      <c r="BX1547" s="1" t="s">
        <v>1106</v>
      </c>
      <c r="BY1547" s="1" t="s">
        <v>1106</v>
      </c>
      <c r="BZ1547" s="1" t="s">
        <v>1106</v>
      </c>
      <c r="CA1547" s="1" t="s">
        <v>1106</v>
      </c>
      <c r="CB1547" s="1" t="s">
        <v>1106</v>
      </c>
      <c r="CC1547" s="1" t="s">
        <v>1170</v>
      </c>
      <c r="CD1547" s="1" t="s">
        <v>1106</v>
      </c>
      <c r="CE1547" s="1" t="s">
        <v>1106</v>
      </c>
      <c r="CF1547" s="1" t="s">
        <v>1106</v>
      </c>
      <c r="CG1547" s="1" t="s">
        <v>1106</v>
      </c>
      <c r="CH1547" s="1" t="s">
        <v>1106</v>
      </c>
      <c r="CI1547" s="2">
        <v>41411</v>
      </c>
      <c r="CJ1547" s="2">
        <v>40681</v>
      </c>
    </row>
    <row r="1548" spans="1:88" s="2" customFormat="1" ht="30" x14ac:dyDescent="0.25">
      <c r="A1548" s="1">
        <v>656</v>
      </c>
      <c r="B1548" s="1" t="s">
        <v>229</v>
      </c>
      <c r="C1548" s="1"/>
      <c r="D1548" s="1"/>
      <c r="E1548" s="1"/>
      <c r="F1548" s="1" t="s">
        <v>137</v>
      </c>
      <c r="G1548" s="1">
        <v>656.55</v>
      </c>
      <c r="H1548" s="1" t="s">
        <v>2049</v>
      </c>
      <c r="I1548" s="1" t="s">
        <v>1434</v>
      </c>
      <c r="J1548" s="1" t="s">
        <v>980</v>
      </c>
      <c r="K1548" s="1" t="s">
        <v>137</v>
      </c>
      <c r="L1548" s="1" t="s">
        <v>49</v>
      </c>
      <c r="M1548" s="1" t="s">
        <v>1413</v>
      </c>
      <c r="N1548" s="2">
        <v>42439</v>
      </c>
      <c r="O1548" s="1"/>
      <c r="P1548" s="1">
        <v>341763</v>
      </c>
      <c r="Q1548" s="1">
        <v>674793</v>
      </c>
      <c r="R1548" s="1">
        <v>66</v>
      </c>
      <c r="S1548" s="1" t="s">
        <v>1191</v>
      </c>
      <c r="T1548" s="1"/>
      <c r="U1548" s="1">
        <v>5</v>
      </c>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3"/>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row>
    <row r="1549" spans="1:88" s="2" customFormat="1" ht="30" x14ac:dyDescent="0.25">
      <c r="A1549" s="1">
        <v>656</v>
      </c>
      <c r="B1549" s="1" t="s">
        <v>229</v>
      </c>
      <c r="C1549" s="1"/>
      <c r="D1549" s="1"/>
      <c r="E1549" s="1"/>
      <c r="F1549" s="1" t="s">
        <v>137</v>
      </c>
      <c r="G1549" s="5">
        <v>656.5</v>
      </c>
      <c r="H1549" s="1" t="s">
        <v>2300</v>
      </c>
      <c r="I1549" s="1" t="s">
        <v>1434</v>
      </c>
      <c r="J1549" s="1" t="s">
        <v>980</v>
      </c>
      <c r="K1549" s="1" t="s">
        <v>137</v>
      </c>
      <c r="L1549" s="1" t="s">
        <v>49</v>
      </c>
      <c r="M1549" s="1" t="s">
        <v>1413</v>
      </c>
      <c r="N1549" s="2">
        <v>40544</v>
      </c>
      <c r="O1549" s="1"/>
      <c r="P1549" s="1">
        <v>341758</v>
      </c>
      <c r="Q1549" s="1">
        <v>674820</v>
      </c>
      <c r="R1549" s="1">
        <v>66</v>
      </c>
      <c r="S1549" s="1" t="s">
        <v>1191</v>
      </c>
      <c r="T1549" s="1" t="s">
        <v>2299</v>
      </c>
      <c r="U1549" s="1">
        <v>5</v>
      </c>
      <c r="V1549" s="1" t="s">
        <v>1207</v>
      </c>
      <c r="W1549" s="1">
        <v>35.125</v>
      </c>
      <c r="X1549" s="1">
        <v>0.01</v>
      </c>
      <c r="Y1549" s="1" t="s">
        <v>1256</v>
      </c>
      <c r="Z1549" s="1">
        <v>1</v>
      </c>
      <c r="AA1549" s="1">
        <v>0</v>
      </c>
      <c r="AB1549" s="1">
        <v>0</v>
      </c>
      <c r="AC1549" s="1">
        <v>1</v>
      </c>
      <c r="AD1549" s="1">
        <v>0</v>
      </c>
      <c r="AE1549" s="1">
        <v>0</v>
      </c>
      <c r="AF1549" s="1">
        <v>0</v>
      </c>
      <c r="AG1549" s="1">
        <v>1</v>
      </c>
      <c r="AH1549" s="1">
        <v>0</v>
      </c>
      <c r="AI1549" s="1">
        <v>0</v>
      </c>
      <c r="AJ1549" s="1">
        <v>0</v>
      </c>
      <c r="AK1549" s="1">
        <v>0</v>
      </c>
      <c r="AL1549" s="1">
        <v>0</v>
      </c>
      <c r="AM1549" s="1">
        <v>0</v>
      </c>
      <c r="AN1549" s="1">
        <v>0</v>
      </c>
      <c r="AO1549" s="1">
        <v>0</v>
      </c>
      <c r="AP1549" s="1">
        <v>0</v>
      </c>
      <c r="AQ1549" s="1" t="s">
        <v>2298</v>
      </c>
      <c r="AR1549" s="1">
        <v>0</v>
      </c>
      <c r="AS1549" s="1"/>
      <c r="AT1549" s="1" t="s">
        <v>1067</v>
      </c>
      <c r="AU1549" s="1" t="s">
        <v>1162</v>
      </c>
      <c r="AV1549" s="1" t="s">
        <v>1178</v>
      </c>
      <c r="AW1549" s="1">
        <v>52</v>
      </c>
      <c r="AX1549" s="1">
        <v>0</v>
      </c>
      <c r="AY1549" s="1"/>
      <c r="AZ1549" s="1"/>
      <c r="BA1549" s="1"/>
      <c r="BB1549" s="1"/>
      <c r="BC1549" s="1"/>
      <c r="BD1549" s="1"/>
      <c r="BE1549" s="1"/>
      <c r="BF1549" s="3"/>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2">
        <v>41411</v>
      </c>
    </row>
    <row r="1550" spans="1:88" ht="30" x14ac:dyDescent="0.25">
      <c r="A1550" s="12">
        <v>656</v>
      </c>
      <c r="B1550" s="12" t="s">
        <v>229</v>
      </c>
      <c r="C1550" s="12"/>
      <c r="D1550" s="12"/>
      <c r="E1550" s="12"/>
      <c r="F1550" s="1" t="s">
        <v>137</v>
      </c>
      <c r="G1550" s="19">
        <v>656.6</v>
      </c>
      <c r="H1550" s="12" t="s">
        <v>2266</v>
      </c>
      <c r="I1550" s="12" t="s">
        <v>1434</v>
      </c>
      <c r="J1550" s="12" t="s">
        <v>980</v>
      </c>
      <c r="K1550" s="12" t="s">
        <v>137</v>
      </c>
      <c r="L1550" s="12" t="s">
        <v>49</v>
      </c>
      <c r="M1550" s="12" t="s">
        <v>1413</v>
      </c>
      <c r="N1550" s="16">
        <v>40544</v>
      </c>
      <c r="O1550" s="12"/>
      <c r="P1550" s="12">
        <v>341755</v>
      </c>
      <c r="Q1550" s="12">
        <v>674790</v>
      </c>
      <c r="R1550" s="12">
        <v>66</v>
      </c>
      <c r="S1550" s="12" t="s">
        <v>1191</v>
      </c>
      <c r="T1550" s="12" t="s">
        <v>2297</v>
      </c>
      <c r="U1550" s="12">
        <v>5</v>
      </c>
      <c r="V1550" s="12" t="s">
        <v>1207</v>
      </c>
      <c r="W1550" s="12"/>
      <c r="X1550" s="12"/>
      <c r="Y1550" s="12"/>
      <c r="Z1550" s="12">
        <v>1</v>
      </c>
      <c r="AA1550" s="12">
        <v>0</v>
      </c>
      <c r="AB1550" s="12">
        <v>0</v>
      </c>
      <c r="AC1550" s="12">
        <v>0</v>
      </c>
      <c r="AD1550" s="12">
        <v>0</v>
      </c>
      <c r="AE1550" s="12">
        <v>0</v>
      </c>
      <c r="AF1550" s="12">
        <v>0</v>
      </c>
      <c r="AG1550" s="12">
        <v>0</v>
      </c>
      <c r="AH1550" s="12">
        <v>0</v>
      </c>
      <c r="AI1550" s="12">
        <v>1</v>
      </c>
      <c r="AJ1550" s="12">
        <v>0</v>
      </c>
      <c r="AK1550" s="12">
        <v>0</v>
      </c>
      <c r="AL1550" s="12">
        <v>0</v>
      </c>
      <c r="AM1550" s="12">
        <v>0</v>
      </c>
      <c r="AN1550" s="12">
        <v>0</v>
      </c>
      <c r="AO1550" s="12">
        <v>0</v>
      </c>
      <c r="AP1550" s="12">
        <v>0</v>
      </c>
      <c r="AQ1550" s="12" t="s">
        <v>1074</v>
      </c>
      <c r="AR1550" s="12">
        <v>0</v>
      </c>
      <c r="AS1550" s="12"/>
      <c r="AT1550" s="12" t="s">
        <v>1067</v>
      </c>
      <c r="AU1550" s="12" t="s">
        <v>1162</v>
      </c>
      <c r="AV1550" s="1" t="s">
        <v>1178</v>
      </c>
      <c r="AW1550" s="12">
        <v>52</v>
      </c>
      <c r="AX1550" s="1">
        <v>0</v>
      </c>
      <c r="AY1550" s="12"/>
      <c r="AZ1550" s="1" t="s">
        <v>1065</v>
      </c>
      <c r="BB1550" s="1" t="s">
        <v>2266</v>
      </c>
      <c r="BD1550" s="1" t="s">
        <v>137</v>
      </c>
      <c r="BE1550" s="1" t="s">
        <v>1036</v>
      </c>
      <c r="BF1550" s="3">
        <v>12</v>
      </c>
      <c r="BG1550" s="1" t="s">
        <v>2292</v>
      </c>
      <c r="BH1550" s="1" t="s">
        <v>980</v>
      </c>
      <c r="BI1550" s="1" t="s">
        <v>1225</v>
      </c>
      <c r="BJ1550" s="1" t="s">
        <v>1429</v>
      </c>
      <c r="BK1550" s="1" t="s">
        <v>1428</v>
      </c>
      <c r="BL1550" s="1" t="s">
        <v>1108</v>
      </c>
      <c r="BM1550" s="1" t="s">
        <v>1107</v>
      </c>
      <c r="BN1550" s="1">
        <v>1</v>
      </c>
      <c r="BS1550" s="1" t="s">
        <v>1427</v>
      </c>
      <c r="BW1550" s="1" t="s">
        <v>1427</v>
      </c>
      <c r="BX1550" s="1" t="s">
        <v>1427</v>
      </c>
      <c r="BY1550" s="1" t="s">
        <v>1427</v>
      </c>
      <c r="BZ1550" s="1" t="s">
        <v>1427</v>
      </c>
      <c r="CA1550" s="1" t="s">
        <v>1427</v>
      </c>
      <c r="CB1550" s="1" t="s">
        <v>1427</v>
      </c>
      <c r="CC1550" s="1" t="s">
        <v>1427</v>
      </c>
      <c r="CD1550" s="1" t="s">
        <v>1427</v>
      </c>
      <c r="CE1550" s="1" t="s">
        <v>1427</v>
      </c>
      <c r="CF1550" s="1" t="s">
        <v>1427</v>
      </c>
      <c r="CG1550" s="1" t="s">
        <v>1427</v>
      </c>
      <c r="CH1550" s="1" t="s">
        <v>1427</v>
      </c>
      <c r="CI1550" s="2">
        <v>41411</v>
      </c>
      <c r="CJ1550" s="2">
        <v>40681</v>
      </c>
    </row>
    <row r="1551" spans="1:88" ht="30" x14ac:dyDescent="0.25">
      <c r="A1551" s="12">
        <v>656</v>
      </c>
      <c r="B1551" s="12" t="s">
        <v>229</v>
      </c>
      <c r="C1551" s="12"/>
      <c r="D1551" s="12"/>
      <c r="E1551" s="12"/>
      <c r="F1551" s="1" t="s">
        <v>137</v>
      </c>
      <c r="G1551" s="19">
        <v>656.7</v>
      </c>
      <c r="H1551" s="12" t="s">
        <v>1435</v>
      </c>
      <c r="I1551" s="12" t="s">
        <v>1434</v>
      </c>
      <c r="J1551" s="12" t="s">
        <v>980</v>
      </c>
      <c r="K1551" s="12" t="s">
        <v>137</v>
      </c>
      <c r="L1551" s="12" t="s">
        <v>49</v>
      </c>
      <c r="M1551" s="12" t="s">
        <v>1413</v>
      </c>
      <c r="N1551" s="16">
        <v>40544</v>
      </c>
      <c r="O1551" s="12"/>
      <c r="P1551" s="12">
        <v>341630</v>
      </c>
      <c r="Q1551" s="12">
        <v>674735</v>
      </c>
      <c r="R1551" s="12">
        <v>66</v>
      </c>
      <c r="S1551" s="12" t="s">
        <v>1191</v>
      </c>
      <c r="T1551" s="12" t="s">
        <v>2296</v>
      </c>
      <c r="U1551" s="12">
        <v>20</v>
      </c>
      <c r="V1551" s="12" t="s">
        <v>1207</v>
      </c>
      <c r="W1551" s="12"/>
      <c r="X1551" s="12"/>
      <c r="Y1551" s="12"/>
      <c r="Z1551" s="12">
        <v>1</v>
      </c>
      <c r="AA1551" s="12">
        <v>0</v>
      </c>
      <c r="AB1551" s="12">
        <v>0</v>
      </c>
      <c r="AC1551" s="12">
        <v>0</v>
      </c>
      <c r="AD1551" s="12">
        <v>0</v>
      </c>
      <c r="AE1551" s="12">
        <v>0</v>
      </c>
      <c r="AF1551" s="12">
        <v>0</v>
      </c>
      <c r="AG1551" s="12">
        <v>0</v>
      </c>
      <c r="AH1551" s="12">
        <v>0</v>
      </c>
      <c r="AI1551" s="12">
        <v>1</v>
      </c>
      <c r="AJ1551" s="12">
        <v>0</v>
      </c>
      <c r="AK1551" s="12">
        <v>0</v>
      </c>
      <c r="AL1551" s="12">
        <v>0</v>
      </c>
      <c r="AM1551" s="12">
        <v>0</v>
      </c>
      <c r="AN1551" s="12">
        <v>0</v>
      </c>
      <c r="AO1551" s="12">
        <v>0</v>
      </c>
      <c r="AP1551" s="12">
        <v>0</v>
      </c>
      <c r="AQ1551" s="12" t="s">
        <v>1074</v>
      </c>
      <c r="AR1551" s="12">
        <v>0</v>
      </c>
      <c r="AS1551" s="12"/>
      <c r="AT1551" s="12" t="s">
        <v>1067</v>
      </c>
      <c r="AU1551" s="12" t="s">
        <v>1162</v>
      </c>
      <c r="AV1551" s="1" t="s">
        <v>1178</v>
      </c>
      <c r="AW1551" s="12">
        <v>52</v>
      </c>
      <c r="AX1551" s="1">
        <v>0</v>
      </c>
      <c r="AY1551" s="12"/>
      <c r="AZ1551" s="1" t="s">
        <v>1065</v>
      </c>
      <c r="BB1551" s="1" t="s">
        <v>2295</v>
      </c>
      <c r="BD1551" s="1" t="s">
        <v>137</v>
      </c>
      <c r="BE1551" s="1" t="s">
        <v>1036</v>
      </c>
      <c r="BF1551" s="3">
        <v>12</v>
      </c>
      <c r="BG1551" s="1" t="s">
        <v>2292</v>
      </c>
      <c r="BH1551" s="1" t="s">
        <v>980</v>
      </c>
      <c r="BI1551" s="1" t="s">
        <v>1225</v>
      </c>
      <c r="BJ1551" s="1" t="s">
        <v>1429</v>
      </c>
      <c r="BK1551" s="1" t="s">
        <v>1428</v>
      </c>
      <c r="BL1551" s="1" t="s">
        <v>1108</v>
      </c>
      <c r="BM1551" s="1" t="s">
        <v>1107</v>
      </c>
      <c r="BN1551" s="1">
        <v>1</v>
      </c>
      <c r="BS1551" s="1" t="s">
        <v>1427</v>
      </c>
      <c r="BW1551" s="1" t="s">
        <v>1427</v>
      </c>
      <c r="BX1551" s="1" t="s">
        <v>1427</v>
      </c>
      <c r="BY1551" s="1" t="s">
        <v>1427</v>
      </c>
      <c r="BZ1551" s="1" t="s">
        <v>1427</v>
      </c>
      <c r="CA1551" s="1" t="s">
        <v>1427</v>
      </c>
      <c r="CB1551" s="1" t="s">
        <v>1427</v>
      </c>
      <c r="CC1551" s="1" t="s">
        <v>1427</v>
      </c>
      <c r="CD1551" s="1" t="s">
        <v>1427</v>
      </c>
      <c r="CE1551" s="1" t="s">
        <v>1427</v>
      </c>
      <c r="CF1551" s="1" t="s">
        <v>1427</v>
      </c>
      <c r="CG1551" s="1" t="s">
        <v>1427</v>
      </c>
      <c r="CH1551" s="1" t="s">
        <v>1427</v>
      </c>
      <c r="CI1551" s="2">
        <v>41411</v>
      </c>
      <c r="CJ1551" s="2">
        <v>40681</v>
      </c>
    </row>
    <row r="1552" spans="1:88" ht="30" x14ac:dyDescent="0.25">
      <c r="A1552" s="1">
        <v>656</v>
      </c>
      <c r="B1552" s="1" t="s">
        <v>229</v>
      </c>
      <c r="F1552" s="1" t="s">
        <v>137</v>
      </c>
      <c r="G1552" s="5">
        <v>656.4</v>
      </c>
      <c r="H1552" s="1" t="s">
        <v>2303</v>
      </c>
      <c r="I1552" s="1" t="s">
        <v>1434</v>
      </c>
      <c r="J1552" s="1" t="s">
        <v>980</v>
      </c>
      <c r="K1552" s="1" t="s">
        <v>137</v>
      </c>
      <c r="L1552" s="1" t="s">
        <v>49</v>
      </c>
      <c r="M1552" s="1" t="s">
        <v>1413</v>
      </c>
      <c r="N1552" s="2">
        <v>40544</v>
      </c>
      <c r="P1552" s="1">
        <v>341622</v>
      </c>
      <c r="Q1552" s="1">
        <v>674753</v>
      </c>
      <c r="R1552" s="1">
        <v>66</v>
      </c>
      <c r="S1552" s="1" t="s">
        <v>1191</v>
      </c>
      <c r="T1552" s="1" t="s">
        <v>2302</v>
      </c>
      <c r="U1552" s="1">
        <v>1</v>
      </c>
      <c r="V1552" s="1" t="s">
        <v>1022</v>
      </c>
      <c r="W1552" s="1">
        <v>33.765000000000001</v>
      </c>
      <c r="X1552" s="1">
        <v>0.01</v>
      </c>
      <c r="Y1552" s="1" t="s">
        <v>1256</v>
      </c>
      <c r="Z1552" s="1">
        <v>1</v>
      </c>
      <c r="AA1552" s="1">
        <v>0</v>
      </c>
      <c r="AB1552" s="1">
        <v>1</v>
      </c>
      <c r="AC1552" s="1">
        <v>1</v>
      </c>
      <c r="AD1552" s="1">
        <v>0</v>
      </c>
      <c r="AE1552" s="1">
        <v>0</v>
      </c>
      <c r="AF1552" s="1">
        <v>0</v>
      </c>
      <c r="AG1552" s="1">
        <v>1</v>
      </c>
      <c r="AH1552" s="1">
        <v>0</v>
      </c>
      <c r="AI1552" s="1">
        <v>1</v>
      </c>
      <c r="AJ1552" s="1">
        <v>0</v>
      </c>
      <c r="AK1552" s="1">
        <v>0</v>
      </c>
      <c r="AL1552" s="1">
        <v>0</v>
      </c>
      <c r="AM1552" s="1">
        <v>0</v>
      </c>
      <c r="AN1552" s="1">
        <v>0</v>
      </c>
      <c r="AO1552" s="1">
        <v>0</v>
      </c>
      <c r="AP1552" s="1">
        <v>0</v>
      </c>
      <c r="AQ1552" s="1" t="s">
        <v>2301</v>
      </c>
      <c r="AR1552" s="1">
        <v>0</v>
      </c>
      <c r="AT1552" s="1" t="s">
        <v>1067</v>
      </c>
      <c r="AU1552" s="1" t="s">
        <v>1162</v>
      </c>
      <c r="AV1552" s="1" t="s">
        <v>1178</v>
      </c>
      <c r="AW1552" s="1">
        <v>52</v>
      </c>
      <c r="AX1552" s="1">
        <v>0</v>
      </c>
      <c r="CI1552" s="2">
        <v>41411</v>
      </c>
    </row>
    <row r="1553" spans="1:88" s="20" customFormat="1" ht="30" x14ac:dyDescent="0.25">
      <c r="A1553" s="1">
        <v>656</v>
      </c>
      <c r="B1553" s="1" t="s">
        <v>229</v>
      </c>
      <c r="C1553" s="1"/>
      <c r="D1553" s="1"/>
      <c r="E1553" s="1"/>
      <c r="F1553" s="1" t="s">
        <v>137</v>
      </c>
      <c r="G1553" s="5">
        <v>656.3</v>
      </c>
      <c r="H1553" s="1" t="s">
        <v>2306</v>
      </c>
      <c r="I1553" s="1" t="s">
        <v>1434</v>
      </c>
      <c r="J1553" s="1" t="s">
        <v>980</v>
      </c>
      <c r="K1553" s="1" t="s">
        <v>137</v>
      </c>
      <c r="L1553" s="1" t="s">
        <v>49</v>
      </c>
      <c r="M1553" s="1" t="s">
        <v>1413</v>
      </c>
      <c r="N1553" s="2">
        <v>38058</v>
      </c>
      <c r="O1553" s="1"/>
      <c r="P1553" s="1">
        <v>341602</v>
      </c>
      <c r="Q1553" s="1">
        <v>675869</v>
      </c>
      <c r="R1553" s="1">
        <v>66</v>
      </c>
      <c r="S1553" s="1" t="s">
        <v>1191</v>
      </c>
      <c r="T1553" s="1" t="s">
        <v>2305</v>
      </c>
      <c r="U1553" s="1">
        <v>5</v>
      </c>
      <c r="V1553" s="1" t="s">
        <v>1207</v>
      </c>
      <c r="W1553" s="1">
        <v>2.5</v>
      </c>
      <c r="X1553" s="1">
        <v>2</v>
      </c>
      <c r="Y1553" s="1" t="s">
        <v>1256</v>
      </c>
      <c r="Z1553" s="1">
        <v>1</v>
      </c>
      <c r="AA1553" s="1">
        <v>0</v>
      </c>
      <c r="AB1553" s="1">
        <v>0</v>
      </c>
      <c r="AC1553" s="1">
        <v>0</v>
      </c>
      <c r="AD1553" s="1">
        <v>0</v>
      </c>
      <c r="AE1553" s="1">
        <v>0</v>
      </c>
      <c r="AF1553" s="1">
        <v>1</v>
      </c>
      <c r="AG1553" s="1">
        <v>0</v>
      </c>
      <c r="AH1553" s="1">
        <v>0</v>
      </c>
      <c r="AI1553" s="1">
        <v>1</v>
      </c>
      <c r="AJ1553" s="1">
        <v>0</v>
      </c>
      <c r="AK1553" s="1">
        <v>0</v>
      </c>
      <c r="AL1553" s="1">
        <v>0</v>
      </c>
      <c r="AM1553" s="1">
        <v>0</v>
      </c>
      <c r="AN1553" s="1">
        <v>0</v>
      </c>
      <c r="AO1553" s="1">
        <v>0</v>
      </c>
      <c r="AP1553" s="1">
        <v>0</v>
      </c>
      <c r="AQ1553" s="1" t="s">
        <v>1368</v>
      </c>
      <c r="AR1553" s="1">
        <v>0</v>
      </c>
      <c r="AS1553" s="1"/>
      <c r="AT1553" s="1" t="s">
        <v>1067</v>
      </c>
      <c r="AU1553" s="1" t="s">
        <v>1162</v>
      </c>
      <c r="AV1553" s="1" t="s">
        <v>1178</v>
      </c>
      <c r="AW1553" s="1">
        <v>52</v>
      </c>
      <c r="AX1553" s="1">
        <v>0</v>
      </c>
      <c r="AY1553" s="1"/>
      <c r="AZ1553" s="1" t="s">
        <v>1065</v>
      </c>
      <c r="BA1553" s="1"/>
      <c r="BB1553" s="1" t="s">
        <v>2304</v>
      </c>
      <c r="BC1553" s="1"/>
      <c r="BD1553" s="1" t="s">
        <v>137</v>
      </c>
      <c r="BE1553" s="1" t="s">
        <v>1036</v>
      </c>
      <c r="BF1553" s="3">
        <v>12</v>
      </c>
      <c r="BG1553" s="1" t="s">
        <v>2292</v>
      </c>
      <c r="BH1553" s="1" t="s">
        <v>980</v>
      </c>
      <c r="BI1553" s="1" t="s">
        <v>1225</v>
      </c>
      <c r="BJ1553" s="1" t="s">
        <v>1429</v>
      </c>
      <c r="BK1553" s="1" t="s">
        <v>1428</v>
      </c>
      <c r="BL1553" s="1" t="s">
        <v>1108</v>
      </c>
      <c r="BM1553" s="1" t="s">
        <v>1107</v>
      </c>
      <c r="BN1553" s="1">
        <v>1</v>
      </c>
      <c r="BO1553" s="1"/>
      <c r="BP1553" s="1"/>
      <c r="BQ1553" s="1"/>
      <c r="BR1553" s="1"/>
      <c r="BS1553" s="1" t="s">
        <v>1106</v>
      </c>
      <c r="BT1553" s="1"/>
      <c r="BU1553" s="1" t="s">
        <v>1170</v>
      </c>
      <c r="BV1553" s="1"/>
      <c r="BW1553" s="1" t="s">
        <v>1170</v>
      </c>
      <c r="BX1553" s="1" t="s">
        <v>1106</v>
      </c>
      <c r="BY1553" s="1" t="s">
        <v>1106</v>
      </c>
      <c r="BZ1553" s="1" t="s">
        <v>1106</v>
      </c>
      <c r="CA1553" s="1" t="s">
        <v>1106</v>
      </c>
      <c r="CB1553" s="1" t="s">
        <v>1106</v>
      </c>
      <c r="CC1553" s="1" t="s">
        <v>1170</v>
      </c>
      <c r="CD1553" s="1" t="s">
        <v>1106</v>
      </c>
      <c r="CE1553" s="1" t="s">
        <v>1106</v>
      </c>
      <c r="CF1553" s="1" t="s">
        <v>1106</v>
      </c>
      <c r="CG1553" s="1" t="s">
        <v>1106</v>
      </c>
      <c r="CH1553" s="1" t="s">
        <v>1106</v>
      </c>
      <c r="CI1553" s="2">
        <v>41411</v>
      </c>
      <c r="CJ1553" s="2">
        <v>40681</v>
      </c>
    </row>
    <row r="1554" spans="1:88" s="20" customFormat="1" ht="30" x14ac:dyDescent="0.25">
      <c r="A1554" s="12">
        <v>656</v>
      </c>
      <c r="B1554" s="12" t="s">
        <v>229</v>
      </c>
      <c r="C1554" s="12"/>
      <c r="D1554" s="12"/>
      <c r="E1554" s="12"/>
      <c r="F1554" s="1" t="s">
        <v>137</v>
      </c>
      <c r="G1554" s="19">
        <v>656.8</v>
      </c>
      <c r="H1554" s="12" t="s">
        <v>1693</v>
      </c>
      <c r="I1554" s="12" t="s">
        <v>1434</v>
      </c>
      <c r="J1554" s="12" t="s">
        <v>980</v>
      </c>
      <c r="K1554" s="12" t="s">
        <v>137</v>
      </c>
      <c r="L1554" s="12" t="s">
        <v>49</v>
      </c>
      <c r="M1554" s="12" t="s">
        <v>1413</v>
      </c>
      <c r="N1554" s="16">
        <v>40544</v>
      </c>
      <c r="O1554" s="12"/>
      <c r="P1554" s="12">
        <v>341495</v>
      </c>
      <c r="Q1554" s="12">
        <v>674695</v>
      </c>
      <c r="R1554" s="12">
        <v>66</v>
      </c>
      <c r="S1554" s="12" t="s">
        <v>1191</v>
      </c>
      <c r="T1554" s="12" t="s">
        <v>2294</v>
      </c>
      <c r="U1554" s="12">
        <v>20</v>
      </c>
      <c r="V1554" s="12" t="s">
        <v>1207</v>
      </c>
      <c r="W1554" s="12"/>
      <c r="X1554" s="12"/>
      <c r="Y1554" s="12"/>
      <c r="Z1554" s="12">
        <v>1</v>
      </c>
      <c r="AA1554" s="12">
        <v>0</v>
      </c>
      <c r="AB1554" s="12">
        <v>0</v>
      </c>
      <c r="AC1554" s="12">
        <v>0</v>
      </c>
      <c r="AD1554" s="12">
        <v>0</v>
      </c>
      <c r="AE1554" s="12">
        <v>0</v>
      </c>
      <c r="AF1554" s="12">
        <v>0</v>
      </c>
      <c r="AG1554" s="12">
        <v>0</v>
      </c>
      <c r="AH1554" s="12">
        <v>0</v>
      </c>
      <c r="AI1554" s="12">
        <v>1</v>
      </c>
      <c r="AJ1554" s="12">
        <v>0</v>
      </c>
      <c r="AK1554" s="12">
        <v>0</v>
      </c>
      <c r="AL1554" s="12">
        <v>0</v>
      </c>
      <c r="AM1554" s="12">
        <v>0</v>
      </c>
      <c r="AN1554" s="12">
        <v>0</v>
      </c>
      <c r="AO1554" s="12">
        <v>0</v>
      </c>
      <c r="AP1554" s="12">
        <v>0</v>
      </c>
      <c r="AQ1554" s="12" t="s">
        <v>1074</v>
      </c>
      <c r="AR1554" s="12">
        <v>0</v>
      </c>
      <c r="AS1554" s="12"/>
      <c r="AT1554" s="12" t="s">
        <v>1067</v>
      </c>
      <c r="AU1554" s="12" t="s">
        <v>1162</v>
      </c>
      <c r="AV1554" s="1" t="s">
        <v>1178</v>
      </c>
      <c r="AW1554" s="12">
        <v>52</v>
      </c>
      <c r="AX1554" s="1">
        <v>0</v>
      </c>
      <c r="AY1554" s="12"/>
      <c r="AZ1554" s="1" t="s">
        <v>1065</v>
      </c>
      <c r="BA1554" s="1"/>
      <c r="BB1554" s="1" t="s">
        <v>2293</v>
      </c>
      <c r="BC1554" s="1"/>
      <c r="BD1554" s="1" t="s">
        <v>137</v>
      </c>
      <c r="BE1554" s="1" t="s">
        <v>1036</v>
      </c>
      <c r="BF1554" s="3">
        <v>12</v>
      </c>
      <c r="BG1554" s="1" t="s">
        <v>2292</v>
      </c>
      <c r="BH1554" s="1" t="s">
        <v>980</v>
      </c>
      <c r="BI1554" s="1" t="s">
        <v>1225</v>
      </c>
      <c r="BJ1554" s="1" t="s">
        <v>1429</v>
      </c>
      <c r="BK1554" s="1" t="s">
        <v>1428</v>
      </c>
      <c r="BL1554" s="1" t="s">
        <v>1108</v>
      </c>
      <c r="BM1554" s="1" t="s">
        <v>1107</v>
      </c>
      <c r="BN1554" s="1">
        <v>1</v>
      </c>
      <c r="BO1554" s="1"/>
      <c r="BP1554" s="1"/>
      <c r="BQ1554" s="1"/>
      <c r="BR1554" s="1"/>
      <c r="BS1554" s="1" t="s">
        <v>1427</v>
      </c>
      <c r="BT1554" s="1"/>
      <c r="BU1554" s="1"/>
      <c r="BV1554" s="1"/>
      <c r="BW1554" s="1" t="s">
        <v>1427</v>
      </c>
      <c r="BX1554" s="1" t="s">
        <v>1427</v>
      </c>
      <c r="BY1554" s="1" t="s">
        <v>1427</v>
      </c>
      <c r="BZ1554" s="1" t="s">
        <v>1427</v>
      </c>
      <c r="CA1554" s="1" t="s">
        <v>1427</v>
      </c>
      <c r="CB1554" s="1" t="s">
        <v>1427</v>
      </c>
      <c r="CC1554" s="1" t="s">
        <v>1427</v>
      </c>
      <c r="CD1554" s="1" t="s">
        <v>1427</v>
      </c>
      <c r="CE1554" s="1" t="s">
        <v>1427</v>
      </c>
      <c r="CF1554" s="1" t="s">
        <v>1427</v>
      </c>
      <c r="CG1554" s="1" t="s">
        <v>1427</v>
      </c>
      <c r="CH1554" s="1" t="s">
        <v>1427</v>
      </c>
      <c r="CI1554" s="2">
        <v>41411</v>
      </c>
      <c r="CJ1554" s="2">
        <v>40681</v>
      </c>
    </row>
    <row r="1555" spans="1:88" s="20" customFormat="1" ht="30" x14ac:dyDescent="0.25">
      <c r="A1555" s="1">
        <v>656</v>
      </c>
      <c r="B1555" s="1" t="s">
        <v>229</v>
      </c>
      <c r="C1555" s="1"/>
      <c r="D1555" s="1"/>
      <c r="E1555" s="1"/>
      <c r="F1555" s="1" t="s">
        <v>137</v>
      </c>
      <c r="G1555" s="5">
        <v>656.2</v>
      </c>
      <c r="H1555" s="1" t="s">
        <v>2310</v>
      </c>
      <c r="I1555" s="1" t="s">
        <v>1434</v>
      </c>
      <c r="J1555" s="1" t="s">
        <v>980</v>
      </c>
      <c r="K1555" s="1" t="s">
        <v>137</v>
      </c>
      <c r="L1555" s="1" t="s">
        <v>49</v>
      </c>
      <c r="M1555" s="1" t="s">
        <v>1413</v>
      </c>
      <c r="N1555" s="2">
        <v>40544</v>
      </c>
      <c r="O1555" s="1"/>
      <c r="P1555" s="1">
        <v>341345</v>
      </c>
      <c r="Q1555" s="1">
        <v>674635</v>
      </c>
      <c r="R1555" s="1">
        <v>66</v>
      </c>
      <c r="S1555" s="1" t="s">
        <v>1191</v>
      </c>
      <c r="T1555" s="1" t="s">
        <v>2309</v>
      </c>
      <c r="U1555" s="1">
        <v>10</v>
      </c>
      <c r="V1555" s="1" t="s">
        <v>1207</v>
      </c>
      <c r="W1555" s="1">
        <v>30</v>
      </c>
      <c r="X1555" s="1">
        <v>5</v>
      </c>
      <c r="Y1555" s="1" t="s">
        <v>1256</v>
      </c>
      <c r="Z1555" s="1">
        <v>1</v>
      </c>
      <c r="AA1555" s="1">
        <v>0</v>
      </c>
      <c r="AB1555" s="1">
        <v>0</v>
      </c>
      <c r="AC1555" s="1">
        <v>0</v>
      </c>
      <c r="AD1555" s="1">
        <v>0</v>
      </c>
      <c r="AE1555" s="1">
        <v>0</v>
      </c>
      <c r="AF1555" s="1">
        <v>0</v>
      </c>
      <c r="AG1555" s="1">
        <v>1</v>
      </c>
      <c r="AH1555" s="1">
        <v>0</v>
      </c>
      <c r="AI1555" s="1">
        <v>0</v>
      </c>
      <c r="AJ1555" s="1">
        <v>0</v>
      </c>
      <c r="AK1555" s="1">
        <v>0</v>
      </c>
      <c r="AL1555" s="1">
        <v>0</v>
      </c>
      <c r="AM1555" s="1">
        <v>0</v>
      </c>
      <c r="AN1555" s="1">
        <v>0</v>
      </c>
      <c r="AO1555" s="1">
        <v>0</v>
      </c>
      <c r="AP1555" s="1">
        <v>0</v>
      </c>
      <c r="AQ1555" s="1" t="s">
        <v>1993</v>
      </c>
      <c r="AR1555" s="1">
        <v>0</v>
      </c>
      <c r="AS1555" s="1"/>
      <c r="AT1555" s="1" t="s">
        <v>1067</v>
      </c>
      <c r="AU1555" s="1" t="s">
        <v>1162</v>
      </c>
      <c r="AV1555" s="1" t="s">
        <v>1178</v>
      </c>
      <c r="AW1555" s="1">
        <v>52</v>
      </c>
      <c r="AX1555" s="1">
        <v>0</v>
      </c>
      <c r="AY1555" s="1"/>
      <c r="AZ1555" s="1" t="s">
        <v>1065</v>
      </c>
      <c r="BA1555" s="1"/>
      <c r="BB1555" s="1" t="s">
        <v>2308</v>
      </c>
      <c r="BC1555" s="1" t="s">
        <v>2307</v>
      </c>
      <c r="BD1555" s="1" t="s">
        <v>137</v>
      </c>
      <c r="BE1555" s="1" t="s">
        <v>1036</v>
      </c>
      <c r="BF1555" s="3">
        <v>12</v>
      </c>
      <c r="BG1555" s="1" t="s">
        <v>2292</v>
      </c>
      <c r="BH1555" s="1" t="s">
        <v>980</v>
      </c>
      <c r="BI1555" s="1" t="s">
        <v>1225</v>
      </c>
      <c r="BJ1555" s="1" t="s">
        <v>1429</v>
      </c>
      <c r="BK1555" s="1" t="s">
        <v>1428</v>
      </c>
      <c r="BL1555" s="1" t="s">
        <v>1108</v>
      </c>
      <c r="BM1555" s="1" t="s">
        <v>1107</v>
      </c>
      <c r="BN1555" s="1">
        <v>1</v>
      </c>
      <c r="BO1555" s="1"/>
      <c r="BP1555" s="1"/>
      <c r="BQ1555" s="1"/>
      <c r="BR1555" s="1"/>
      <c r="BS1555" s="1" t="s">
        <v>1106</v>
      </c>
      <c r="BT1555" s="1"/>
      <c r="BU1555" s="1" t="s">
        <v>1170</v>
      </c>
      <c r="BV1555" s="1"/>
      <c r="BW1555" s="1" t="s">
        <v>1170</v>
      </c>
      <c r="BX1555" s="1" t="s">
        <v>1106</v>
      </c>
      <c r="BY1555" s="1" t="s">
        <v>1106</v>
      </c>
      <c r="BZ1555" s="1" t="s">
        <v>1106</v>
      </c>
      <c r="CA1555" s="1" t="s">
        <v>1106</v>
      </c>
      <c r="CB1555" s="1" t="s">
        <v>1106</v>
      </c>
      <c r="CC1555" s="1" t="s">
        <v>1170</v>
      </c>
      <c r="CD1555" s="1" t="s">
        <v>1106</v>
      </c>
      <c r="CE1555" s="1" t="s">
        <v>1106</v>
      </c>
      <c r="CF1555" s="1" t="s">
        <v>1106</v>
      </c>
      <c r="CG1555" s="1" t="s">
        <v>1106</v>
      </c>
      <c r="CH1555" s="1" t="s">
        <v>1106</v>
      </c>
      <c r="CI1555" s="2">
        <v>41411</v>
      </c>
      <c r="CJ1555" s="2">
        <v>40681</v>
      </c>
    </row>
    <row r="1556" spans="1:88" x14ac:dyDescent="0.25">
      <c r="A1556" s="1">
        <v>657</v>
      </c>
      <c r="B1556" s="1" t="s">
        <v>230</v>
      </c>
      <c r="G1556" s="5">
        <v>657.1</v>
      </c>
      <c r="H1556" s="1" t="s">
        <v>1426</v>
      </c>
      <c r="I1556" s="1" t="s">
        <v>16</v>
      </c>
      <c r="J1556" s="1" t="s">
        <v>980</v>
      </c>
      <c r="K1556" s="1" t="s">
        <v>137</v>
      </c>
      <c r="L1556" s="1" t="s">
        <v>16</v>
      </c>
      <c r="M1556" s="1" t="s">
        <v>2291</v>
      </c>
      <c r="N1556" s="2">
        <v>38081</v>
      </c>
      <c r="O1556" s="1" t="s">
        <v>2290</v>
      </c>
      <c r="P1556" s="1">
        <v>337444</v>
      </c>
      <c r="Q1556" s="1">
        <v>673056</v>
      </c>
      <c r="R1556" s="1">
        <v>66</v>
      </c>
      <c r="S1556" s="1" t="s">
        <v>1191</v>
      </c>
      <c r="T1556" s="1" t="s">
        <v>2289</v>
      </c>
      <c r="U1556" s="1">
        <v>20</v>
      </c>
      <c r="V1556" s="1" t="s">
        <v>1194</v>
      </c>
      <c r="W1556" s="1">
        <v>0</v>
      </c>
      <c r="X1556" s="1">
        <v>20</v>
      </c>
      <c r="Z1556" s="1">
        <v>0</v>
      </c>
      <c r="AA1556" s="1">
        <v>0</v>
      </c>
      <c r="AB1556" s="1">
        <v>0</v>
      </c>
      <c r="AC1556" s="1">
        <v>1</v>
      </c>
      <c r="AD1556" s="1">
        <v>0</v>
      </c>
      <c r="AE1556" s="1">
        <v>0</v>
      </c>
      <c r="AF1556" s="1">
        <v>0</v>
      </c>
      <c r="AG1556" s="1">
        <v>0</v>
      </c>
      <c r="AH1556" s="1">
        <v>0</v>
      </c>
      <c r="AI1556" s="1">
        <v>0</v>
      </c>
      <c r="AJ1556" s="1">
        <v>0</v>
      </c>
      <c r="AK1556" s="1">
        <v>1</v>
      </c>
      <c r="AL1556" s="1">
        <v>0</v>
      </c>
      <c r="AM1556" s="1">
        <v>0</v>
      </c>
      <c r="AN1556" s="1">
        <v>0</v>
      </c>
      <c r="AO1556" s="1">
        <v>0</v>
      </c>
      <c r="AP1556" s="1">
        <v>0</v>
      </c>
      <c r="AQ1556" s="1" t="s">
        <v>1251</v>
      </c>
      <c r="AR1556" s="1">
        <v>0</v>
      </c>
      <c r="AT1556" s="1" t="s">
        <v>16</v>
      </c>
      <c r="AU1556" s="1" t="s">
        <v>1162</v>
      </c>
      <c r="AV1556" s="1" t="s">
        <v>1387</v>
      </c>
      <c r="AW1556" s="1">
        <v>0</v>
      </c>
      <c r="AX1556" s="1">
        <v>0</v>
      </c>
      <c r="CI1556" s="2">
        <v>41411</v>
      </c>
      <c r="CJ1556" s="2">
        <v>39881</v>
      </c>
    </row>
    <row r="1557" spans="1:88" ht="30" x14ac:dyDescent="0.25">
      <c r="A1557" s="1">
        <v>657</v>
      </c>
      <c r="B1557" s="1" t="s">
        <v>230</v>
      </c>
      <c r="G1557" s="5">
        <v>657.2</v>
      </c>
      <c r="H1557" s="1" t="s">
        <v>1192</v>
      </c>
      <c r="I1557" s="1" t="s">
        <v>16</v>
      </c>
      <c r="J1557" s="1" t="s">
        <v>980</v>
      </c>
      <c r="K1557" s="1" t="s">
        <v>137</v>
      </c>
      <c r="L1557" s="1" t="s">
        <v>16</v>
      </c>
      <c r="M1557" s="1" t="s">
        <v>1413</v>
      </c>
      <c r="N1557" s="2">
        <v>41116</v>
      </c>
      <c r="P1557" s="1">
        <v>337196</v>
      </c>
      <c r="Q1557" s="1">
        <v>672926</v>
      </c>
      <c r="R1557" s="1">
        <v>66</v>
      </c>
      <c r="S1557" s="1" t="s">
        <v>1191</v>
      </c>
      <c r="T1557" s="1" t="s">
        <v>2288</v>
      </c>
      <c r="U1557" s="1">
        <v>5</v>
      </c>
      <c r="V1557" s="1" t="s">
        <v>1207</v>
      </c>
      <c r="W1557" s="1">
        <v>28</v>
      </c>
      <c r="X1557" s="1">
        <v>5</v>
      </c>
      <c r="Y1557" s="1" t="s">
        <v>1256</v>
      </c>
      <c r="Z1557" s="1">
        <v>1</v>
      </c>
      <c r="AA1557" s="1">
        <v>0</v>
      </c>
      <c r="AB1557" s="1">
        <v>0</v>
      </c>
      <c r="AC1557" s="1">
        <v>1</v>
      </c>
      <c r="AD1557" s="1">
        <v>0</v>
      </c>
      <c r="AE1557" s="1">
        <v>0</v>
      </c>
      <c r="AF1557" s="1">
        <v>0</v>
      </c>
      <c r="AG1557" s="1">
        <v>0</v>
      </c>
      <c r="AH1557" s="1">
        <v>0</v>
      </c>
      <c r="AI1557" s="1">
        <v>0</v>
      </c>
      <c r="AJ1557" s="1">
        <v>0</v>
      </c>
      <c r="AK1557" s="1">
        <v>1</v>
      </c>
      <c r="AL1557" s="1">
        <v>0</v>
      </c>
      <c r="AM1557" s="1">
        <v>0</v>
      </c>
      <c r="AN1557" s="1">
        <v>0</v>
      </c>
      <c r="AO1557" s="1">
        <v>0</v>
      </c>
      <c r="AP1557" s="1">
        <v>0</v>
      </c>
      <c r="AQ1557" s="1" t="s">
        <v>1251</v>
      </c>
      <c r="AR1557" s="1">
        <v>0</v>
      </c>
      <c r="AT1557" s="1" t="s">
        <v>16</v>
      </c>
      <c r="AU1557" s="1" t="s">
        <v>1162</v>
      </c>
      <c r="AV1557" s="1" t="s">
        <v>1019</v>
      </c>
      <c r="AW1557" s="1">
        <v>12</v>
      </c>
      <c r="AX1557" s="1">
        <v>12</v>
      </c>
      <c r="CI1557" s="2">
        <v>41411</v>
      </c>
      <c r="CJ1557" s="2">
        <v>41116</v>
      </c>
    </row>
    <row r="1558" spans="1:88" ht="30" x14ac:dyDescent="0.25">
      <c r="A1558" s="1">
        <v>658</v>
      </c>
      <c r="B1558" s="1" t="s">
        <v>231</v>
      </c>
      <c r="F1558" s="1" t="s">
        <v>231</v>
      </c>
      <c r="G1558" s="5">
        <v>658.1</v>
      </c>
      <c r="H1558" s="1" t="s">
        <v>1314</v>
      </c>
      <c r="I1558" s="1" t="s">
        <v>16</v>
      </c>
      <c r="J1558" s="1" t="s">
        <v>995</v>
      </c>
      <c r="K1558" s="1" t="s">
        <v>34</v>
      </c>
      <c r="L1558" s="1" t="s">
        <v>16</v>
      </c>
      <c r="M1558" s="1" t="s">
        <v>1413</v>
      </c>
      <c r="N1558" s="2">
        <v>38081</v>
      </c>
      <c r="O1558" s="1" t="s">
        <v>2287</v>
      </c>
      <c r="P1558" s="1">
        <v>417193</v>
      </c>
      <c r="Q1558" s="1">
        <v>563399</v>
      </c>
      <c r="R1558" s="1">
        <v>88</v>
      </c>
      <c r="S1558" s="1" t="s">
        <v>1163</v>
      </c>
      <c r="T1558" s="1" t="s">
        <v>2286</v>
      </c>
      <c r="U1558" s="1">
        <v>3</v>
      </c>
      <c r="V1558" s="1" t="s">
        <v>1207</v>
      </c>
      <c r="W1558" s="1">
        <v>0</v>
      </c>
      <c r="X1558" s="1">
        <v>20</v>
      </c>
      <c r="Z1558" s="1">
        <v>1</v>
      </c>
      <c r="AA1558" s="1">
        <v>1</v>
      </c>
      <c r="AB1558" s="1">
        <v>0</v>
      </c>
      <c r="AC1558" s="1">
        <v>0</v>
      </c>
      <c r="AD1558" s="1">
        <v>0</v>
      </c>
      <c r="AE1558" s="1">
        <v>0</v>
      </c>
      <c r="AF1558" s="1">
        <v>0</v>
      </c>
      <c r="AG1558" s="1">
        <v>0</v>
      </c>
      <c r="AH1558" s="1">
        <v>0</v>
      </c>
      <c r="AI1558" s="1">
        <v>1</v>
      </c>
      <c r="AJ1558" s="1">
        <v>0</v>
      </c>
      <c r="AK1558" s="1">
        <v>0</v>
      </c>
      <c r="AL1558" s="1">
        <v>0</v>
      </c>
      <c r="AM1558" s="1">
        <v>0</v>
      </c>
      <c r="AN1558" s="1">
        <v>0</v>
      </c>
      <c r="AO1558" s="1">
        <v>0</v>
      </c>
      <c r="AP1558" s="1">
        <v>0</v>
      </c>
      <c r="AQ1558" s="1" t="s">
        <v>1465</v>
      </c>
      <c r="AR1558" s="1">
        <v>0</v>
      </c>
      <c r="AT1558" s="1" t="s">
        <v>16</v>
      </c>
      <c r="AU1558" s="1" t="s">
        <v>1162</v>
      </c>
      <c r="AV1558" s="1" t="s">
        <v>1332</v>
      </c>
      <c r="AW1558" s="1">
        <v>2</v>
      </c>
      <c r="AX1558" s="1">
        <v>2</v>
      </c>
      <c r="AY1558" s="1" t="s">
        <v>2285</v>
      </c>
      <c r="AZ1558" s="1" t="s">
        <v>1065</v>
      </c>
      <c r="BB1558" s="1" t="s">
        <v>1543</v>
      </c>
      <c r="BD1558" s="1" t="s">
        <v>1673</v>
      </c>
      <c r="BE1558" s="1" t="s">
        <v>1332</v>
      </c>
      <c r="BF1558" s="3">
        <v>2</v>
      </c>
      <c r="BG1558" s="1" t="s">
        <v>1673</v>
      </c>
      <c r="BH1558" s="1" t="s">
        <v>1135</v>
      </c>
      <c r="BI1558" s="1" t="s">
        <v>1173</v>
      </c>
      <c r="BJ1558" s="1" t="s">
        <v>1172</v>
      </c>
      <c r="BK1558" s="1" t="s">
        <v>1267</v>
      </c>
      <c r="BL1558" s="1" t="s">
        <v>1108</v>
      </c>
      <c r="BM1558" s="1" t="s">
        <v>1107</v>
      </c>
      <c r="BN1558" s="1">
        <v>1</v>
      </c>
      <c r="BT1558" s="1" t="s">
        <v>1106</v>
      </c>
      <c r="BW1558" s="1" t="s">
        <v>1106</v>
      </c>
      <c r="BX1558" s="1" t="s">
        <v>1383</v>
      </c>
      <c r="BY1558" s="1" t="s">
        <v>1383</v>
      </c>
      <c r="BZ1558" s="1" t="s">
        <v>1106</v>
      </c>
      <c r="CA1558" s="1" t="s">
        <v>1383</v>
      </c>
      <c r="CB1558" s="1" t="s">
        <v>1383</v>
      </c>
      <c r="CC1558" s="1" t="s">
        <v>1106</v>
      </c>
      <c r="CD1558" s="1" t="s">
        <v>1383</v>
      </c>
      <c r="CE1558" s="1" t="s">
        <v>1383</v>
      </c>
      <c r="CF1558" s="1" t="s">
        <v>1383</v>
      </c>
      <c r="CG1558" s="1" t="s">
        <v>1383</v>
      </c>
      <c r="CH1558" s="1" t="s">
        <v>1383</v>
      </c>
      <c r="CI1558" s="2">
        <v>41411</v>
      </c>
      <c r="CJ1558" s="2">
        <v>41411</v>
      </c>
    </row>
    <row r="1559" spans="1:88" ht="45" x14ac:dyDescent="0.25">
      <c r="A1559" s="1">
        <v>659</v>
      </c>
      <c r="B1559" s="1" t="s">
        <v>232</v>
      </c>
      <c r="F1559" s="1" t="s">
        <v>232</v>
      </c>
      <c r="G1559" s="5">
        <v>659.1</v>
      </c>
      <c r="H1559" s="1" t="s">
        <v>2284</v>
      </c>
      <c r="I1559" s="1" t="s">
        <v>16</v>
      </c>
      <c r="J1559" s="1" t="s">
        <v>70</v>
      </c>
      <c r="K1559" s="1" t="s">
        <v>67</v>
      </c>
      <c r="L1559" s="1" t="s">
        <v>16</v>
      </c>
      <c r="M1559" s="1" t="s">
        <v>1413</v>
      </c>
      <c r="N1559" s="2">
        <v>38091</v>
      </c>
      <c r="O1559" s="1" t="s">
        <v>2283</v>
      </c>
      <c r="P1559" s="1">
        <v>429060</v>
      </c>
      <c r="Q1559" s="1">
        <v>397965</v>
      </c>
      <c r="R1559" s="1">
        <v>110</v>
      </c>
      <c r="S1559" s="1" t="s">
        <v>1258</v>
      </c>
      <c r="T1559" s="1" t="s">
        <v>2282</v>
      </c>
      <c r="U1559" s="1">
        <v>10</v>
      </c>
      <c r="V1559" s="1" t="s">
        <v>1194</v>
      </c>
      <c r="W1559" s="1">
        <v>130</v>
      </c>
      <c r="X1559" s="1">
        <v>5</v>
      </c>
      <c r="Y1559" s="1" t="s">
        <v>1256</v>
      </c>
      <c r="Z1559" s="1">
        <v>1</v>
      </c>
      <c r="AA1559" s="1">
        <v>1</v>
      </c>
      <c r="AB1559" s="1">
        <v>0</v>
      </c>
      <c r="AC1559" s="1">
        <v>0</v>
      </c>
      <c r="AD1559" s="1">
        <v>0</v>
      </c>
      <c r="AE1559" s="1">
        <v>0</v>
      </c>
      <c r="AF1559" s="1">
        <v>0</v>
      </c>
      <c r="AG1559" s="1">
        <v>0</v>
      </c>
      <c r="AH1559" s="1">
        <v>0</v>
      </c>
      <c r="AI1559" s="1">
        <v>1</v>
      </c>
      <c r="AJ1559" s="1">
        <v>0</v>
      </c>
      <c r="AK1559" s="1">
        <v>0</v>
      </c>
      <c r="AL1559" s="1">
        <v>0</v>
      </c>
      <c r="AM1559" s="1">
        <v>0</v>
      </c>
      <c r="AN1559" s="1">
        <v>0</v>
      </c>
      <c r="AO1559" s="1">
        <v>0</v>
      </c>
      <c r="AP1559" s="1">
        <v>0</v>
      </c>
      <c r="AQ1559" s="1" t="s">
        <v>1465</v>
      </c>
      <c r="AR1559" s="1">
        <v>0</v>
      </c>
      <c r="AT1559" s="1" t="s">
        <v>16</v>
      </c>
      <c r="AU1559" s="1" t="s">
        <v>1206</v>
      </c>
      <c r="AV1559" s="1" t="s">
        <v>1332</v>
      </c>
      <c r="AW1559" s="1">
        <v>2</v>
      </c>
      <c r="AX1559" s="1">
        <v>2</v>
      </c>
      <c r="AY1559" s="1" t="s">
        <v>2281</v>
      </c>
      <c r="AZ1559" s="1" t="s">
        <v>1065</v>
      </c>
      <c r="BB1559" s="1" t="s">
        <v>2280</v>
      </c>
      <c r="BD1559" s="1" t="s">
        <v>1542</v>
      </c>
      <c r="BE1559" s="1" t="s">
        <v>1332</v>
      </c>
      <c r="BF1559" s="3">
        <v>2</v>
      </c>
      <c r="BG1559" s="1" t="s">
        <v>1542</v>
      </c>
      <c r="BH1559" s="1" t="s">
        <v>1135</v>
      </c>
      <c r="BI1559" s="1" t="s">
        <v>1173</v>
      </c>
      <c r="BJ1559" s="1" t="s">
        <v>1172</v>
      </c>
      <c r="BK1559" s="1" t="s">
        <v>1267</v>
      </c>
      <c r="BL1559" s="1" t="s">
        <v>1108</v>
      </c>
      <c r="BM1559" s="1" t="s">
        <v>1107</v>
      </c>
      <c r="BN1559" s="1">
        <v>1</v>
      </c>
      <c r="BO1559" s="1" t="s">
        <v>2279</v>
      </c>
      <c r="BT1559" s="1" t="s">
        <v>1106</v>
      </c>
      <c r="BW1559" s="1" t="s">
        <v>1106</v>
      </c>
      <c r="BX1559" s="1" t="s">
        <v>1383</v>
      </c>
      <c r="BY1559" s="1" t="s">
        <v>1383</v>
      </c>
      <c r="BZ1559" s="1" t="s">
        <v>1106</v>
      </c>
      <c r="CA1559" s="1" t="s">
        <v>1383</v>
      </c>
      <c r="CB1559" s="1" t="s">
        <v>1383</v>
      </c>
      <c r="CC1559" s="1" t="s">
        <v>1106</v>
      </c>
      <c r="CD1559" s="1" t="s">
        <v>1383</v>
      </c>
      <c r="CE1559" s="1" t="s">
        <v>1383</v>
      </c>
      <c r="CF1559" s="1" t="s">
        <v>1383</v>
      </c>
      <c r="CG1559" s="1" t="s">
        <v>1383</v>
      </c>
      <c r="CH1559" s="1" t="s">
        <v>1383</v>
      </c>
      <c r="CI1559" s="2">
        <v>41411</v>
      </c>
      <c r="CJ1559" s="2">
        <v>41411</v>
      </c>
    </row>
    <row r="1560" spans="1:88" ht="60" x14ac:dyDescent="0.25">
      <c r="A1560" s="12">
        <v>660</v>
      </c>
      <c r="B1560" s="12" t="s">
        <v>233</v>
      </c>
      <c r="C1560" s="12"/>
      <c r="D1560" s="12"/>
      <c r="E1560" s="12"/>
      <c r="G1560" s="19">
        <v>660.7</v>
      </c>
      <c r="H1560" s="12" t="s">
        <v>2262</v>
      </c>
      <c r="I1560" s="12" t="s">
        <v>2261</v>
      </c>
      <c r="J1560" s="12" t="s">
        <v>946</v>
      </c>
      <c r="K1560" s="12" t="s">
        <v>234</v>
      </c>
      <c r="L1560" s="12" t="s">
        <v>93</v>
      </c>
      <c r="M1560" s="12" t="s">
        <v>1040</v>
      </c>
      <c r="N1560" s="16">
        <v>38117</v>
      </c>
      <c r="O1560" s="12"/>
      <c r="P1560" s="12">
        <v>391065</v>
      </c>
      <c r="Q1560" s="12">
        <v>423680</v>
      </c>
      <c r="R1560" s="12">
        <v>103</v>
      </c>
      <c r="S1560" s="12" t="s">
        <v>1140</v>
      </c>
      <c r="T1560" s="12" t="s">
        <v>2260</v>
      </c>
      <c r="U1560" s="12">
        <v>20</v>
      </c>
      <c r="V1560" s="12" t="s">
        <v>1207</v>
      </c>
      <c r="W1560" s="12"/>
      <c r="X1560" s="12"/>
      <c r="Y1560" s="12"/>
      <c r="Z1560" s="12">
        <v>1</v>
      </c>
      <c r="AA1560" s="12">
        <v>0</v>
      </c>
      <c r="AB1560" s="12">
        <v>0</v>
      </c>
      <c r="AC1560" s="12">
        <v>0</v>
      </c>
      <c r="AD1560" s="12">
        <v>0</v>
      </c>
      <c r="AE1560" s="12">
        <v>0</v>
      </c>
      <c r="AF1560" s="12">
        <v>0</v>
      </c>
      <c r="AG1560" s="12">
        <v>0</v>
      </c>
      <c r="AH1560" s="12">
        <v>0</v>
      </c>
      <c r="AI1560" s="12">
        <v>1</v>
      </c>
      <c r="AJ1560" s="12">
        <v>0</v>
      </c>
      <c r="AK1560" s="12">
        <v>0</v>
      </c>
      <c r="AL1560" s="12">
        <v>0</v>
      </c>
      <c r="AM1560" s="12">
        <v>0</v>
      </c>
      <c r="AN1560" s="12">
        <v>0</v>
      </c>
      <c r="AO1560" s="12">
        <v>0</v>
      </c>
      <c r="AP1560" s="12">
        <v>0</v>
      </c>
      <c r="AQ1560" s="12" t="s">
        <v>1074</v>
      </c>
      <c r="AR1560" s="12">
        <v>0</v>
      </c>
      <c r="AS1560" s="12"/>
      <c r="AT1560" s="12" t="s">
        <v>1067</v>
      </c>
      <c r="AU1560" s="12" t="s">
        <v>1206</v>
      </c>
      <c r="AV1560" s="1" t="s">
        <v>1178</v>
      </c>
      <c r="AW1560" s="12">
        <v>52</v>
      </c>
      <c r="AX1560" s="1">
        <v>0</v>
      </c>
      <c r="AY1560" s="12"/>
      <c r="AZ1560" s="1" t="s">
        <v>1065</v>
      </c>
      <c r="BB1560" s="1" t="s">
        <v>2259</v>
      </c>
      <c r="BD1560" s="1" t="s">
        <v>233</v>
      </c>
      <c r="BE1560" s="1" t="s">
        <v>2258</v>
      </c>
      <c r="BF1560" s="3">
        <v>48</v>
      </c>
      <c r="BG1560" s="1" t="s">
        <v>2257</v>
      </c>
      <c r="BH1560" s="1" t="s">
        <v>1135</v>
      </c>
      <c r="BI1560" s="1" t="s">
        <v>1173</v>
      </c>
      <c r="BJ1560" s="1" t="s">
        <v>1429</v>
      </c>
      <c r="BK1560" s="1" t="s">
        <v>1428</v>
      </c>
      <c r="BL1560" s="1" t="s">
        <v>1108</v>
      </c>
      <c r="BM1560" s="1" t="s">
        <v>1107</v>
      </c>
      <c r="BN1560" s="1">
        <v>1</v>
      </c>
      <c r="BQ1560" s="1" t="s">
        <v>1427</v>
      </c>
      <c r="BR1560" s="1">
        <v>3</v>
      </c>
      <c r="BS1560" s="1" t="s">
        <v>1427</v>
      </c>
      <c r="BW1560" s="1" t="s">
        <v>2256</v>
      </c>
      <c r="BX1560" s="1" t="s">
        <v>2256</v>
      </c>
      <c r="BY1560" s="1" t="s">
        <v>2256</v>
      </c>
      <c r="BZ1560" s="1" t="s">
        <v>2256</v>
      </c>
      <c r="CA1560" s="1" t="s">
        <v>2256</v>
      </c>
      <c r="CB1560" s="1" t="s">
        <v>2256</v>
      </c>
      <c r="CC1560" s="1" t="s">
        <v>2256</v>
      </c>
      <c r="CD1560" s="1" t="s">
        <v>2256</v>
      </c>
      <c r="CE1560" s="1" t="s">
        <v>2256</v>
      </c>
      <c r="CF1560" s="1" t="s">
        <v>2256</v>
      </c>
      <c r="CG1560" s="1" t="s">
        <v>2256</v>
      </c>
      <c r="CH1560" s="1" t="s">
        <v>2256</v>
      </c>
      <c r="CI1560" s="2">
        <v>41411</v>
      </c>
      <c r="CJ1560" s="2">
        <v>40681</v>
      </c>
    </row>
    <row r="1561" spans="1:88" ht="60" x14ac:dyDescent="0.25">
      <c r="A1561" s="12">
        <v>660</v>
      </c>
      <c r="B1561" s="12" t="s">
        <v>233</v>
      </c>
      <c r="C1561" s="12"/>
      <c r="D1561" s="12"/>
      <c r="E1561" s="12"/>
      <c r="G1561" s="19">
        <v>660.5</v>
      </c>
      <c r="H1561" s="12" t="s">
        <v>2266</v>
      </c>
      <c r="I1561" s="12" t="s">
        <v>2261</v>
      </c>
      <c r="J1561" s="12" t="s">
        <v>946</v>
      </c>
      <c r="K1561" s="12" t="s">
        <v>234</v>
      </c>
      <c r="L1561" s="12" t="s">
        <v>93</v>
      </c>
      <c r="M1561" s="12" t="s">
        <v>1040</v>
      </c>
      <c r="N1561" s="16">
        <v>38117</v>
      </c>
      <c r="O1561" s="12"/>
      <c r="P1561" s="12">
        <v>390985</v>
      </c>
      <c r="Q1561" s="12">
        <v>423680</v>
      </c>
      <c r="R1561" s="12">
        <v>103</v>
      </c>
      <c r="S1561" s="12" t="s">
        <v>1140</v>
      </c>
      <c r="T1561" s="12" t="s">
        <v>2267</v>
      </c>
      <c r="U1561" s="12">
        <v>5</v>
      </c>
      <c r="V1561" s="12" t="s">
        <v>1207</v>
      </c>
      <c r="W1561" s="12"/>
      <c r="X1561" s="12"/>
      <c r="Y1561" s="12"/>
      <c r="Z1561" s="12">
        <v>1</v>
      </c>
      <c r="AA1561" s="12">
        <v>0</v>
      </c>
      <c r="AB1561" s="12">
        <v>0</v>
      </c>
      <c r="AC1561" s="12">
        <v>0</v>
      </c>
      <c r="AD1561" s="12">
        <v>0</v>
      </c>
      <c r="AE1561" s="12">
        <v>0</v>
      </c>
      <c r="AF1561" s="12">
        <v>0</v>
      </c>
      <c r="AG1561" s="12">
        <v>0</v>
      </c>
      <c r="AH1561" s="12">
        <v>0</v>
      </c>
      <c r="AI1561" s="12">
        <v>1</v>
      </c>
      <c r="AJ1561" s="12">
        <v>0</v>
      </c>
      <c r="AK1561" s="12">
        <v>0</v>
      </c>
      <c r="AL1561" s="12">
        <v>0</v>
      </c>
      <c r="AM1561" s="12">
        <v>0</v>
      </c>
      <c r="AN1561" s="12">
        <v>0</v>
      </c>
      <c r="AO1561" s="12">
        <v>0</v>
      </c>
      <c r="AP1561" s="12">
        <v>0</v>
      </c>
      <c r="AQ1561" s="12" t="s">
        <v>1074</v>
      </c>
      <c r="AR1561" s="12">
        <v>0</v>
      </c>
      <c r="AS1561" s="12"/>
      <c r="AT1561" s="12" t="s">
        <v>1067</v>
      </c>
      <c r="AU1561" s="12" t="s">
        <v>1206</v>
      </c>
      <c r="AV1561" s="1" t="s">
        <v>1178</v>
      </c>
      <c r="AW1561" s="12">
        <v>52</v>
      </c>
      <c r="AX1561" s="1">
        <v>0</v>
      </c>
      <c r="AY1561" s="12"/>
      <c r="AZ1561" s="1" t="s">
        <v>1065</v>
      </c>
      <c r="BB1561" s="1" t="s">
        <v>2266</v>
      </c>
      <c r="BD1561" s="1" t="s">
        <v>233</v>
      </c>
      <c r="BE1561" s="1" t="s">
        <v>2258</v>
      </c>
      <c r="BF1561" s="3">
        <v>48</v>
      </c>
      <c r="BG1561" s="1" t="s">
        <v>2257</v>
      </c>
      <c r="BH1561" s="1" t="s">
        <v>1135</v>
      </c>
      <c r="BI1561" s="1" t="s">
        <v>1173</v>
      </c>
      <c r="BJ1561" s="1" t="s">
        <v>1429</v>
      </c>
      <c r="BK1561" s="1" t="s">
        <v>1428</v>
      </c>
      <c r="BL1561" s="1" t="s">
        <v>1108</v>
      </c>
      <c r="BM1561" s="1" t="s">
        <v>1107</v>
      </c>
      <c r="BN1561" s="1">
        <v>1</v>
      </c>
      <c r="BQ1561" s="1" t="s">
        <v>1427</v>
      </c>
      <c r="BR1561" s="1">
        <v>3</v>
      </c>
      <c r="BS1561" s="1" t="s">
        <v>1427</v>
      </c>
      <c r="BW1561" s="1" t="s">
        <v>2256</v>
      </c>
      <c r="BX1561" s="1" t="s">
        <v>2256</v>
      </c>
      <c r="BY1561" s="1" t="s">
        <v>2256</v>
      </c>
      <c r="BZ1561" s="1" t="s">
        <v>2256</v>
      </c>
      <c r="CA1561" s="1" t="s">
        <v>2256</v>
      </c>
      <c r="CB1561" s="1" t="s">
        <v>2256</v>
      </c>
      <c r="CC1561" s="1" t="s">
        <v>2256</v>
      </c>
      <c r="CD1561" s="1" t="s">
        <v>2256</v>
      </c>
      <c r="CE1561" s="1" t="s">
        <v>2256</v>
      </c>
      <c r="CF1561" s="1" t="s">
        <v>2256</v>
      </c>
      <c r="CG1561" s="1" t="s">
        <v>2256</v>
      </c>
      <c r="CH1561" s="1" t="s">
        <v>2256</v>
      </c>
      <c r="CI1561" s="2">
        <v>41411</v>
      </c>
      <c r="CJ1561" s="2">
        <v>40681</v>
      </c>
    </row>
    <row r="1562" spans="1:88" ht="60" x14ac:dyDescent="0.25">
      <c r="A1562" s="12">
        <v>660</v>
      </c>
      <c r="B1562" s="12" t="s">
        <v>233</v>
      </c>
      <c r="C1562" s="12"/>
      <c r="D1562" s="12"/>
      <c r="E1562" s="12"/>
      <c r="G1562" s="19">
        <v>660.6</v>
      </c>
      <c r="H1562" s="12" t="s">
        <v>2265</v>
      </c>
      <c r="I1562" s="12" t="s">
        <v>2261</v>
      </c>
      <c r="J1562" s="12" t="s">
        <v>946</v>
      </c>
      <c r="K1562" s="12" t="s">
        <v>234</v>
      </c>
      <c r="L1562" s="12" t="s">
        <v>93</v>
      </c>
      <c r="M1562" s="12" t="s">
        <v>1040</v>
      </c>
      <c r="N1562" s="16">
        <v>38117</v>
      </c>
      <c r="O1562" s="12"/>
      <c r="P1562" s="12">
        <v>390925</v>
      </c>
      <c r="Q1562" s="12">
        <v>423725</v>
      </c>
      <c r="R1562" s="12">
        <v>103</v>
      </c>
      <c r="S1562" s="12" t="s">
        <v>1140</v>
      </c>
      <c r="T1562" s="12" t="s">
        <v>2264</v>
      </c>
      <c r="U1562" s="12">
        <v>20</v>
      </c>
      <c r="V1562" s="12" t="s">
        <v>1207</v>
      </c>
      <c r="W1562" s="12"/>
      <c r="X1562" s="12"/>
      <c r="Y1562" s="12"/>
      <c r="Z1562" s="12">
        <v>1</v>
      </c>
      <c r="AA1562" s="12">
        <v>0</v>
      </c>
      <c r="AB1562" s="12">
        <v>0</v>
      </c>
      <c r="AC1562" s="12">
        <v>0</v>
      </c>
      <c r="AD1562" s="12">
        <v>0</v>
      </c>
      <c r="AE1562" s="12">
        <v>0</v>
      </c>
      <c r="AF1562" s="12">
        <v>0</v>
      </c>
      <c r="AG1562" s="12">
        <v>0</v>
      </c>
      <c r="AH1562" s="12">
        <v>0</v>
      </c>
      <c r="AI1562" s="12">
        <v>1</v>
      </c>
      <c r="AJ1562" s="12">
        <v>0</v>
      </c>
      <c r="AK1562" s="12">
        <v>0</v>
      </c>
      <c r="AL1562" s="12">
        <v>0</v>
      </c>
      <c r="AM1562" s="12">
        <v>0</v>
      </c>
      <c r="AN1562" s="12">
        <v>0</v>
      </c>
      <c r="AO1562" s="12">
        <v>0</v>
      </c>
      <c r="AP1562" s="12">
        <v>0</v>
      </c>
      <c r="AQ1562" s="12" t="s">
        <v>1074</v>
      </c>
      <c r="AR1562" s="12">
        <v>0</v>
      </c>
      <c r="AS1562" s="12"/>
      <c r="AT1562" s="12" t="s">
        <v>1067</v>
      </c>
      <c r="AU1562" s="12" t="s">
        <v>1206</v>
      </c>
      <c r="AV1562" s="1" t="s">
        <v>1178</v>
      </c>
      <c r="AW1562" s="12">
        <v>52</v>
      </c>
      <c r="AX1562" s="1">
        <v>0</v>
      </c>
      <c r="AY1562" s="12"/>
      <c r="AZ1562" s="1" t="s">
        <v>1065</v>
      </c>
      <c r="BB1562" s="1" t="s">
        <v>2263</v>
      </c>
      <c r="BD1562" s="1" t="s">
        <v>233</v>
      </c>
      <c r="BE1562" s="1" t="s">
        <v>2258</v>
      </c>
      <c r="BF1562" s="3">
        <v>48</v>
      </c>
      <c r="BG1562" s="1" t="s">
        <v>2257</v>
      </c>
      <c r="BH1562" s="1" t="s">
        <v>1135</v>
      </c>
      <c r="BI1562" s="1" t="s">
        <v>1173</v>
      </c>
      <c r="BJ1562" s="1" t="s">
        <v>1429</v>
      </c>
      <c r="BK1562" s="1" t="s">
        <v>1428</v>
      </c>
      <c r="BL1562" s="1" t="s">
        <v>1108</v>
      </c>
      <c r="BM1562" s="1" t="s">
        <v>1107</v>
      </c>
      <c r="BN1562" s="1">
        <v>1</v>
      </c>
      <c r="BQ1562" s="1" t="s">
        <v>1427</v>
      </c>
      <c r="BR1562" s="1">
        <v>3</v>
      </c>
      <c r="BS1562" s="1" t="s">
        <v>1427</v>
      </c>
      <c r="BW1562" s="1" t="s">
        <v>2256</v>
      </c>
      <c r="BX1562" s="1" t="s">
        <v>2256</v>
      </c>
      <c r="BY1562" s="1" t="s">
        <v>2256</v>
      </c>
      <c r="BZ1562" s="1" t="s">
        <v>2256</v>
      </c>
      <c r="CA1562" s="1" t="s">
        <v>2256</v>
      </c>
      <c r="CB1562" s="1" t="s">
        <v>2256</v>
      </c>
      <c r="CC1562" s="1" t="s">
        <v>2256</v>
      </c>
      <c r="CD1562" s="1" t="s">
        <v>2256</v>
      </c>
      <c r="CE1562" s="1" t="s">
        <v>2256</v>
      </c>
      <c r="CF1562" s="1" t="s">
        <v>2256</v>
      </c>
      <c r="CG1562" s="1" t="s">
        <v>2256</v>
      </c>
      <c r="CH1562" s="1" t="s">
        <v>2256</v>
      </c>
      <c r="CI1562" s="2">
        <v>41411</v>
      </c>
      <c r="CJ1562" s="2">
        <v>40681</v>
      </c>
    </row>
    <row r="1563" spans="1:88" ht="60" x14ac:dyDescent="0.25">
      <c r="A1563" s="1">
        <v>660</v>
      </c>
      <c r="B1563" s="1" t="s">
        <v>233</v>
      </c>
      <c r="G1563" s="5">
        <v>660.3</v>
      </c>
      <c r="H1563" s="1" t="s">
        <v>1098</v>
      </c>
      <c r="I1563" s="1" t="s">
        <v>2261</v>
      </c>
      <c r="J1563" s="1" t="s">
        <v>946</v>
      </c>
      <c r="K1563" s="1" t="s">
        <v>234</v>
      </c>
      <c r="L1563" s="1" t="s">
        <v>93</v>
      </c>
      <c r="M1563" s="1" t="s">
        <v>1040</v>
      </c>
      <c r="N1563" s="2">
        <v>38117</v>
      </c>
      <c r="P1563" s="1">
        <v>390825</v>
      </c>
      <c r="Q1563" s="1">
        <v>423775</v>
      </c>
      <c r="R1563" s="1">
        <v>103</v>
      </c>
      <c r="S1563" s="1" t="s">
        <v>1140</v>
      </c>
      <c r="T1563" s="12" t="s">
        <v>2274</v>
      </c>
      <c r="U1563" s="1">
        <v>20</v>
      </c>
      <c r="V1563" s="1" t="s">
        <v>1207</v>
      </c>
      <c r="W1563" s="1">
        <v>250</v>
      </c>
      <c r="X1563" s="1">
        <v>5</v>
      </c>
      <c r="Y1563" s="1" t="s">
        <v>1256</v>
      </c>
      <c r="Z1563" s="1">
        <v>1</v>
      </c>
      <c r="AA1563" s="1">
        <v>0</v>
      </c>
      <c r="AB1563" s="1">
        <v>0</v>
      </c>
      <c r="AC1563" s="1">
        <v>0</v>
      </c>
      <c r="AD1563" s="1">
        <v>0</v>
      </c>
      <c r="AE1563" s="1">
        <v>0</v>
      </c>
      <c r="AF1563" s="1">
        <v>0</v>
      </c>
      <c r="AG1563" s="1">
        <v>1</v>
      </c>
      <c r="AH1563" s="1">
        <v>0</v>
      </c>
      <c r="AI1563" s="1">
        <v>1</v>
      </c>
      <c r="AJ1563" s="1">
        <v>0</v>
      </c>
      <c r="AK1563" s="1">
        <v>0</v>
      </c>
      <c r="AL1563" s="1">
        <v>0</v>
      </c>
      <c r="AM1563" s="1">
        <v>0</v>
      </c>
      <c r="AN1563" s="1">
        <v>0</v>
      </c>
      <c r="AO1563" s="1">
        <v>0</v>
      </c>
      <c r="AP1563" s="1">
        <v>0</v>
      </c>
      <c r="AQ1563" s="1" t="s">
        <v>1079</v>
      </c>
      <c r="AR1563" s="1">
        <v>0</v>
      </c>
      <c r="AT1563" s="1" t="s">
        <v>1067</v>
      </c>
      <c r="AU1563" s="1" t="s">
        <v>1206</v>
      </c>
      <c r="AV1563" s="1" t="s">
        <v>1178</v>
      </c>
      <c r="AW1563" s="1">
        <v>52</v>
      </c>
      <c r="AX1563" s="1">
        <v>0</v>
      </c>
      <c r="AZ1563" s="1" t="s">
        <v>1065</v>
      </c>
      <c r="BB1563" s="1" t="s">
        <v>1899</v>
      </c>
      <c r="BC1563" s="1" t="s">
        <v>2273</v>
      </c>
      <c r="BD1563" s="1" t="s">
        <v>233</v>
      </c>
      <c r="BE1563" s="1" t="s">
        <v>2258</v>
      </c>
      <c r="BF1563" s="3">
        <v>48</v>
      </c>
      <c r="BG1563" s="1" t="s">
        <v>2257</v>
      </c>
      <c r="BH1563" s="1" t="s">
        <v>1135</v>
      </c>
      <c r="BI1563" s="1" t="s">
        <v>1173</v>
      </c>
      <c r="BJ1563" s="1" t="s">
        <v>1429</v>
      </c>
      <c r="BK1563" s="1" t="s">
        <v>1428</v>
      </c>
      <c r="BL1563" s="1" t="s">
        <v>1108</v>
      </c>
      <c r="BM1563" s="1" t="s">
        <v>1107</v>
      </c>
      <c r="BN1563" s="1">
        <v>1</v>
      </c>
      <c r="BQ1563" s="1" t="s">
        <v>1427</v>
      </c>
      <c r="BR1563" s="1">
        <v>3</v>
      </c>
      <c r="BS1563" s="1" t="s">
        <v>1106</v>
      </c>
      <c r="BU1563" s="1" t="s">
        <v>1170</v>
      </c>
      <c r="BV1563" s="1" t="s">
        <v>2272</v>
      </c>
      <c r="BW1563" s="1" t="s">
        <v>2271</v>
      </c>
      <c r="BX1563" s="1" t="s">
        <v>2270</v>
      </c>
      <c r="BY1563" s="1" t="s">
        <v>2270</v>
      </c>
      <c r="BZ1563" s="1" t="s">
        <v>2270</v>
      </c>
      <c r="CA1563" s="1" t="s">
        <v>2270</v>
      </c>
      <c r="CB1563" s="1" t="s">
        <v>2270</v>
      </c>
      <c r="CC1563" s="1" t="s">
        <v>2271</v>
      </c>
      <c r="CD1563" s="1" t="s">
        <v>2270</v>
      </c>
      <c r="CE1563" s="1" t="s">
        <v>2270</v>
      </c>
      <c r="CF1563" s="1" t="s">
        <v>2270</v>
      </c>
      <c r="CG1563" s="1" t="s">
        <v>2270</v>
      </c>
      <c r="CH1563" s="1" t="s">
        <v>2270</v>
      </c>
      <c r="CI1563" s="2">
        <v>41411</v>
      </c>
      <c r="CJ1563" s="2">
        <v>40681</v>
      </c>
    </row>
    <row r="1564" spans="1:88" s="20" customFormat="1" ht="60" x14ac:dyDescent="0.25">
      <c r="A1564" s="1">
        <v>660</v>
      </c>
      <c r="B1564" s="1" t="s">
        <v>233</v>
      </c>
      <c r="C1564" s="1"/>
      <c r="D1564" s="1"/>
      <c r="E1564" s="1"/>
      <c r="F1564" s="1"/>
      <c r="G1564" s="5">
        <v>660.2</v>
      </c>
      <c r="H1564" s="1" t="s">
        <v>1720</v>
      </c>
      <c r="I1564" s="1" t="s">
        <v>2261</v>
      </c>
      <c r="J1564" s="1" t="s">
        <v>946</v>
      </c>
      <c r="K1564" s="1" t="s">
        <v>234</v>
      </c>
      <c r="L1564" s="1" t="s">
        <v>93</v>
      </c>
      <c r="M1564" s="1" t="s">
        <v>1040</v>
      </c>
      <c r="N1564" s="2">
        <v>38117</v>
      </c>
      <c r="O1564" s="1"/>
      <c r="P1564" s="1">
        <v>390525</v>
      </c>
      <c r="Q1564" s="1">
        <v>423770</v>
      </c>
      <c r="R1564" s="1">
        <v>103</v>
      </c>
      <c r="S1564" s="1" t="s">
        <v>1140</v>
      </c>
      <c r="T1564" s="12" t="s">
        <v>2276</v>
      </c>
      <c r="U1564" s="1">
        <v>20</v>
      </c>
      <c r="V1564" s="1" t="s">
        <v>1207</v>
      </c>
      <c r="W1564" s="1">
        <v>250</v>
      </c>
      <c r="X1564" s="1">
        <v>5</v>
      </c>
      <c r="Y1564" s="1" t="s">
        <v>1256</v>
      </c>
      <c r="Z1564" s="1">
        <v>1</v>
      </c>
      <c r="AA1564" s="1">
        <v>0</v>
      </c>
      <c r="AB1564" s="1">
        <v>1</v>
      </c>
      <c r="AC1564" s="1">
        <v>0</v>
      </c>
      <c r="AD1564" s="1">
        <v>0</v>
      </c>
      <c r="AE1564" s="1">
        <v>0</v>
      </c>
      <c r="AF1564" s="1">
        <v>0</v>
      </c>
      <c r="AG1564" s="1">
        <v>0</v>
      </c>
      <c r="AH1564" s="1">
        <v>0</v>
      </c>
      <c r="AI1564" s="1">
        <v>1</v>
      </c>
      <c r="AJ1564" s="1">
        <v>0</v>
      </c>
      <c r="AK1564" s="1">
        <v>0</v>
      </c>
      <c r="AL1564" s="1">
        <v>0</v>
      </c>
      <c r="AM1564" s="1">
        <v>0</v>
      </c>
      <c r="AN1564" s="1">
        <v>0</v>
      </c>
      <c r="AO1564" s="1">
        <v>0</v>
      </c>
      <c r="AP1564" s="1">
        <v>0</v>
      </c>
      <c r="AQ1564" s="1" t="s">
        <v>1718</v>
      </c>
      <c r="AR1564" s="1">
        <v>0</v>
      </c>
      <c r="AS1564" s="1"/>
      <c r="AT1564" s="1" t="s">
        <v>1067</v>
      </c>
      <c r="AU1564" s="1" t="s">
        <v>1206</v>
      </c>
      <c r="AV1564" s="1" t="s">
        <v>1178</v>
      </c>
      <c r="AW1564" s="1">
        <v>52</v>
      </c>
      <c r="AX1564" s="1">
        <v>0</v>
      </c>
      <c r="AY1564" s="1"/>
      <c r="AZ1564" s="1" t="s">
        <v>1065</v>
      </c>
      <c r="BA1564" s="1"/>
      <c r="BB1564" s="1" t="s">
        <v>1905</v>
      </c>
      <c r="BC1564" s="1" t="s">
        <v>2275</v>
      </c>
      <c r="BD1564" s="1" t="s">
        <v>233</v>
      </c>
      <c r="BE1564" s="1" t="s">
        <v>2258</v>
      </c>
      <c r="BF1564" s="3">
        <v>48</v>
      </c>
      <c r="BG1564" s="1" t="s">
        <v>2257</v>
      </c>
      <c r="BH1564" s="1" t="s">
        <v>1135</v>
      </c>
      <c r="BI1564" s="1" t="s">
        <v>1173</v>
      </c>
      <c r="BJ1564" s="1" t="s">
        <v>1429</v>
      </c>
      <c r="BK1564" s="1" t="s">
        <v>1428</v>
      </c>
      <c r="BL1564" s="1" t="s">
        <v>1108</v>
      </c>
      <c r="BM1564" s="1" t="s">
        <v>1107</v>
      </c>
      <c r="BN1564" s="1">
        <v>1</v>
      </c>
      <c r="BO1564" s="1"/>
      <c r="BP1564" s="1"/>
      <c r="BQ1564" s="1" t="s">
        <v>1427</v>
      </c>
      <c r="BR1564" s="1">
        <v>3</v>
      </c>
      <c r="BS1564" s="1" t="s">
        <v>1106</v>
      </c>
      <c r="BT1564" s="1"/>
      <c r="BU1564" s="1" t="s">
        <v>1170</v>
      </c>
      <c r="BV1564" s="1" t="s">
        <v>2272</v>
      </c>
      <c r="BW1564" s="1" t="s">
        <v>2271</v>
      </c>
      <c r="BX1564" s="1" t="s">
        <v>2270</v>
      </c>
      <c r="BY1564" s="1" t="s">
        <v>2270</v>
      </c>
      <c r="BZ1564" s="1" t="s">
        <v>2270</v>
      </c>
      <c r="CA1564" s="1" t="s">
        <v>2270</v>
      </c>
      <c r="CB1564" s="1" t="s">
        <v>2270</v>
      </c>
      <c r="CC1564" s="1" t="s">
        <v>2271</v>
      </c>
      <c r="CD1564" s="1" t="s">
        <v>2270</v>
      </c>
      <c r="CE1564" s="1" t="s">
        <v>2270</v>
      </c>
      <c r="CF1564" s="1" t="s">
        <v>2270</v>
      </c>
      <c r="CG1564" s="1" t="s">
        <v>2270</v>
      </c>
      <c r="CH1564" s="1" t="s">
        <v>2270</v>
      </c>
      <c r="CI1564" s="2">
        <v>41411</v>
      </c>
      <c r="CJ1564" s="2">
        <v>40681</v>
      </c>
    </row>
    <row r="1565" spans="1:88" s="20" customFormat="1" ht="60" x14ac:dyDescent="0.25">
      <c r="A1565" s="1">
        <v>660</v>
      </c>
      <c r="B1565" s="1" t="s">
        <v>233</v>
      </c>
      <c r="C1565" s="1"/>
      <c r="D1565" s="1"/>
      <c r="E1565" s="1"/>
      <c r="F1565" s="1"/>
      <c r="G1565" s="5">
        <v>660.1</v>
      </c>
      <c r="H1565" s="1" t="s">
        <v>1314</v>
      </c>
      <c r="I1565" s="1" t="s">
        <v>2261</v>
      </c>
      <c r="J1565" s="1" t="s">
        <v>946</v>
      </c>
      <c r="K1565" s="1" t="s">
        <v>234</v>
      </c>
      <c r="L1565" s="1" t="s">
        <v>93</v>
      </c>
      <c r="M1565" s="1" t="s">
        <v>1040</v>
      </c>
      <c r="N1565" s="2">
        <v>38117</v>
      </c>
      <c r="O1565" s="1" t="s">
        <v>2278</v>
      </c>
      <c r="P1565" s="1">
        <v>390515</v>
      </c>
      <c r="Q1565" s="1">
        <v>423775</v>
      </c>
      <c r="R1565" s="1">
        <v>103</v>
      </c>
      <c r="S1565" s="1" t="s">
        <v>1140</v>
      </c>
      <c r="T1565" s="1" t="s">
        <v>2277</v>
      </c>
      <c r="U1565" s="1">
        <v>5</v>
      </c>
      <c r="V1565" s="1" t="s">
        <v>1207</v>
      </c>
      <c r="W1565" s="1">
        <v>250</v>
      </c>
      <c r="X1565" s="1">
        <v>5</v>
      </c>
      <c r="Y1565" s="1" t="s">
        <v>1256</v>
      </c>
      <c r="Z1565" s="1">
        <v>1</v>
      </c>
      <c r="AA1565" s="1">
        <v>1</v>
      </c>
      <c r="AB1565" s="1">
        <v>0</v>
      </c>
      <c r="AC1565" s="1">
        <v>0</v>
      </c>
      <c r="AD1565" s="1">
        <v>0</v>
      </c>
      <c r="AE1565" s="1">
        <v>0</v>
      </c>
      <c r="AF1565" s="1">
        <v>0</v>
      </c>
      <c r="AG1565" s="1">
        <v>0</v>
      </c>
      <c r="AH1565" s="1">
        <v>0</v>
      </c>
      <c r="AI1565" s="1">
        <v>0</v>
      </c>
      <c r="AJ1565" s="1">
        <v>0</v>
      </c>
      <c r="AK1565" s="1">
        <v>0</v>
      </c>
      <c r="AL1565" s="1">
        <v>0</v>
      </c>
      <c r="AM1565" s="1">
        <v>0</v>
      </c>
      <c r="AN1565" s="1">
        <v>0</v>
      </c>
      <c r="AO1565" s="1">
        <v>0</v>
      </c>
      <c r="AP1565" s="1">
        <v>0</v>
      </c>
      <c r="AQ1565" s="1" t="s">
        <v>1741</v>
      </c>
      <c r="AR1565" s="1">
        <v>0</v>
      </c>
      <c r="AS1565" s="1"/>
      <c r="AT1565" s="1" t="s">
        <v>1067</v>
      </c>
      <c r="AU1565" s="1" t="s">
        <v>1206</v>
      </c>
      <c r="AV1565" s="1" t="s">
        <v>1178</v>
      </c>
      <c r="AW1565" s="1">
        <v>52</v>
      </c>
      <c r="AX1565" s="1">
        <v>52</v>
      </c>
      <c r="AY1565" s="1"/>
      <c r="AZ1565" s="1"/>
      <c r="BA1565" s="1"/>
      <c r="BB1565" s="1"/>
      <c r="BC1565" s="1"/>
      <c r="BD1565" s="1"/>
      <c r="BE1565" s="1"/>
      <c r="BF1565" s="3"/>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2">
        <v>41411</v>
      </c>
      <c r="CJ1565" s="2"/>
    </row>
    <row r="1566" spans="1:88" s="20" customFormat="1" ht="60" x14ac:dyDescent="0.25">
      <c r="A1566" s="1">
        <v>660</v>
      </c>
      <c r="B1566" s="1" t="s">
        <v>233</v>
      </c>
      <c r="C1566" s="1"/>
      <c r="D1566" s="1"/>
      <c r="E1566" s="1"/>
      <c r="F1566" s="1"/>
      <c r="G1566" s="5">
        <v>660.4</v>
      </c>
      <c r="H1566" s="1" t="s">
        <v>2269</v>
      </c>
      <c r="I1566" s="1" t="s">
        <v>2261</v>
      </c>
      <c r="J1566" s="1" t="s">
        <v>946</v>
      </c>
      <c r="K1566" s="1" t="s">
        <v>234</v>
      </c>
      <c r="L1566" s="1" t="s">
        <v>93</v>
      </c>
      <c r="M1566" s="1" t="s">
        <v>1040</v>
      </c>
      <c r="N1566" s="2">
        <v>38117</v>
      </c>
      <c r="O1566" s="1"/>
      <c r="P1566" s="1">
        <v>390490</v>
      </c>
      <c r="Q1566" s="1">
        <v>423800</v>
      </c>
      <c r="R1566" s="1">
        <v>103</v>
      </c>
      <c r="S1566" s="1" t="s">
        <v>1140</v>
      </c>
      <c r="T1566" s="12" t="s">
        <v>2268</v>
      </c>
      <c r="U1566" s="1">
        <v>50</v>
      </c>
      <c r="V1566" s="1" t="s">
        <v>1207</v>
      </c>
      <c r="W1566" s="1"/>
      <c r="X1566" s="1"/>
      <c r="Y1566" s="1" t="s">
        <v>1256</v>
      </c>
      <c r="Z1566" s="1">
        <v>1</v>
      </c>
      <c r="AA1566" s="1">
        <v>0</v>
      </c>
      <c r="AB1566" s="1">
        <v>0</v>
      </c>
      <c r="AC1566" s="1">
        <v>1</v>
      </c>
      <c r="AD1566" s="1">
        <v>0</v>
      </c>
      <c r="AE1566" s="1">
        <v>0</v>
      </c>
      <c r="AF1566" s="1">
        <v>0</v>
      </c>
      <c r="AG1566" s="1">
        <v>0</v>
      </c>
      <c r="AH1566" s="1">
        <v>0</v>
      </c>
      <c r="AI1566" s="1">
        <v>0</v>
      </c>
      <c r="AJ1566" s="1">
        <v>0</v>
      </c>
      <c r="AK1566" s="1">
        <v>0</v>
      </c>
      <c r="AL1566" s="1">
        <v>0</v>
      </c>
      <c r="AM1566" s="1">
        <v>0</v>
      </c>
      <c r="AN1566" s="1">
        <v>0</v>
      </c>
      <c r="AO1566" s="1">
        <v>0</v>
      </c>
      <c r="AP1566" s="1">
        <v>0</v>
      </c>
      <c r="AQ1566" s="1" t="s">
        <v>1326</v>
      </c>
      <c r="AR1566" s="1">
        <v>0</v>
      </c>
      <c r="AS1566" s="1"/>
      <c r="AT1566" s="1" t="s">
        <v>1067</v>
      </c>
      <c r="AU1566" s="1" t="s">
        <v>1206</v>
      </c>
      <c r="AV1566" s="1" t="s">
        <v>1178</v>
      </c>
      <c r="AW1566" s="1">
        <v>52</v>
      </c>
      <c r="AX1566" s="1">
        <v>0</v>
      </c>
      <c r="AY1566" s="1"/>
      <c r="AZ1566" s="1"/>
      <c r="BA1566" s="1"/>
      <c r="BB1566" s="1"/>
      <c r="BC1566" s="1"/>
      <c r="BD1566" s="1"/>
      <c r="BE1566" s="1"/>
      <c r="BF1566" s="3"/>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2">
        <v>41411</v>
      </c>
      <c r="CJ1566" s="2"/>
    </row>
    <row r="1567" spans="1:88" ht="60" x14ac:dyDescent="0.25">
      <c r="A1567" s="1">
        <v>661</v>
      </c>
      <c r="B1567" s="1" t="s">
        <v>235</v>
      </c>
      <c r="G1567" s="5">
        <v>661.4</v>
      </c>
      <c r="H1567" s="1" t="s">
        <v>2243</v>
      </c>
      <c r="I1567" s="1" t="s">
        <v>16</v>
      </c>
      <c r="J1567" s="1" t="s">
        <v>1261</v>
      </c>
      <c r="K1567" s="1" t="s">
        <v>98</v>
      </c>
      <c r="L1567" s="1" t="s">
        <v>236</v>
      </c>
      <c r="M1567" s="1" t="s">
        <v>1040</v>
      </c>
      <c r="N1567" s="2">
        <v>39155</v>
      </c>
      <c r="O1567" s="1" t="s">
        <v>2242</v>
      </c>
      <c r="P1567" s="1">
        <v>437758</v>
      </c>
      <c r="Q1567" s="1">
        <v>377037</v>
      </c>
      <c r="R1567" s="1">
        <v>119</v>
      </c>
      <c r="S1567" s="1" t="s">
        <v>1258</v>
      </c>
      <c r="T1567" s="1" t="s">
        <v>2241</v>
      </c>
      <c r="U1567" s="1">
        <v>5</v>
      </c>
      <c r="V1567" s="1" t="s">
        <v>1207</v>
      </c>
      <c r="W1567" s="1">
        <v>95</v>
      </c>
      <c r="X1567" s="1">
        <v>5</v>
      </c>
      <c r="Y1567" s="1" t="s">
        <v>1256</v>
      </c>
      <c r="Z1567" s="1">
        <v>1</v>
      </c>
      <c r="AA1567" s="1">
        <v>1</v>
      </c>
      <c r="AB1567" s="1">
        <v>0</v>
      </c>
      <c r="AC1567" s="1">
        <v>0</v>
      </c>
      <c r="AD1567" s="1">
        <v>0</v>
      </c>
      <c r="AE1567" s="1">
        <v>0</v>
      </c>
      <c r="AF1567" s="1">
        <v>0</v>
      </c>
      <c r="AG1567" s="1">
        <v>0</v>
      </c>
      <c r="AH1567" s="1">
        <v>0</v>
      </c>
      <c r="AI1567" s="1">
        <v>0</v>
      </c>
      <c r="AJ1567" s="1">
        <v>0</v>
      </c>
      <c r="AK1567" s="1">
        <v>0</v>
      </c>
      <c r="AL1567" s="1">
        <v>0</v>
      </c>
      <c r="AM1567" s="1">
        <v>0</v>
      </c>
      <c r="AN1567" s="1">
        <v>0</v>
      </c>
      <c r="AO1567" s="1">
        <v>0</v>
      </c>
      <c r="AP1567" s="1">
        <v>0</v>
      </c>
      <c r="AQ1567" s="1" t="s">
        <v>1741</v>
      </c>
      <c r="AR1567" s="1">
        <v>0</v>
      </c>
      <c r="AT1567" s="1" t="s">
        <v>16</v>
      </c>
      <c r="AU1567" s="1" t="s">
        <v>1206</v>
      </c>
      <c r="AV1567" s="1" t="s">
        <v>1019</v>
      </c>
      <c r="AW1567" s="1">
        <v>12</v>
      </c>
      <c r="AX1567" s="1">
        <v>0</v>
      </c>
      <c r="AY1567" s="1" t="s">
        <v>2224</v>
      </c>
      <c r="AZ1567" s="1" t="s">
        <v>1065</v>
      </c>
      <c r="BB1567" s="1" t="s">
        <v>2240</v>
      </c>
      <c r="BC1567" s="1" t="s">
        <v>2239</v>
      </c>
      <c r="BD1567" s="1" t="s">
        <v>106</v>
      </c>
      <c r="BE1567" s="1" t="s">
        <v>1387</v>
      </c>
      <c r="BG1567" s="1" t="s">
        <v>2085</v>
      </c>
      <c r="BH1567" s="1" t="s">
        <v>1135</v>
      </c>
      <c r="BI1567" s="1" t="s">
        <v>1173</v>
      </c>
      <c r="BJ1567" s="1" t="s">
        <v>1225</v>
      </c>
      <c r="BK1567" s="1" t="s">
        <v>1109</v>
      </c>
      <c r="BL1567" s="1" t="s">
        <v>1108</v>
      </c>
      <c r="BM1567" s="1" t="s">
        <v>1107</v>
      </c>
      <c r="BN1567" s="1">
        <v>1</v>
      </c>
      <c r="BW1567" s="1" t="s">
        <v>1383</v>
      </c>
      <c r="BX1567" s="1" t="s">
        <v>1383</v>
      </c>
      <c r="BY1567" s="1" t="s">
        <v>1383</v>
      </c>
      <c r="BZ1567" s="1" t="s">
        <v>1383</v>
      </c>
      <c r="CA1567" s="1" t="s">
        <v>1383</v>
      </c>
      <c r="CB1567" s="1" t="s">
        <v>1383</v>
      </c>
      <c r="CC1567" s="1" t="s">
        <v>1383</v>
      </c>
      <c r="CD1567" s="1" t="s">
        <v>1383</v>
      </c>
      <c r="CE1567" s="1" t="s">
        <v>1383</v>
      </c>
      <c r="CF1567" s="1" t="s">
        <v>1383</v>
      </c>
      <c r="CG1567" s="1" t="s">
        <v>1383</v>
      </c>
      <c r="CH1567" s="1" t="s">
        <v>1383</v>
      </c>
      <c r="CI1567" s="2">
        <v>41411</v>
      </c>
      <c r="CJ1567" s="2">
        <v>40155</v>
      </c>
    </row>
    <row r="1568" spans="1:88" ht="60" x14ac:dyDescent="0.25">
      <c r="A1568" s="1">
        <v>661</v>
      </c>
      <c r="B1568" s="1" t="s">
        <v>235</v>
      </c>
      <c r="G1568" s="5">
        <v>661.3</v>
      </c>
      <c r="H1568" s="1" t="s">
        <v>2246</v>
      </c>
      <c r="I1568" s="1" t="s">
        <v>16</v>
      </c>
      <c r="J1568" s="1" t="s">
        <v>1261</v>
      </c>
      <c r="K1568" s="1" t="s">
        <v>98</v>
      </c>
      <c r="L1568" s="1" t="s">
        <v>93</v>
      </c>
      <c r="M1568" s="1" t="s">
        <v>1040</v>
      </c>
      <c r="N1568" s="2">
        <v>38117</v>
      </c>
      <c r="P1568" s="1">
        <v>437559</v>
      </c>
      <c r="Q1568" s="1">
        <v>377295</v>
      </c>
      <c r="R1568" s="1">
        <v>119</v>
      </c>
      <c r="S1568" s="1" t="s">
        <v>1258</v>
      </c>
      <c r="T1568" s="1" t="s">
        <v>2245</v>
      </c>
      <c r="U1568" s="1">
        <v>5</v>
      </c>
      <c r="V1568" s="1" t="s">
        <v>1207</v>
      </c>
      <c r="W1568" s="1">
        <v>95</v>
      </c>
      <c r="X1568" s="1">
        <v>5</v>
      </c>
      <c r="Y1568" s="1" t="s">
        <v>1256</v>
      </c>
      <c r="Z1568" s="1">
        <v>1</v>
      </c>
      <c r="AA1568" s="1">
        <v>1</v>
      </c>
      <c r="AB1568" s="1">
        <v>0</v>
      </c>
      <c r="AC1568" s="1">
        <v>0</v>
      </c>
      <c r="AD1568" s="1">
        <v>0</v>
      </c>
      <c r="AE1568" s="1">
        <v>0</v>
      </c>
      <c r="AF1568" s="1">
        <v>0</v>
      </c>
      <c r="AG1568" s="1">
        <v>0</v>
      </c>
      <c r="AH1568" s="1">
        <v>1</v>
      </c>
      <c r="AI1568" s="1">
        <v>1</v>
      </c>
      <c r="AJ1568" s="1">
        <v>0</v>
      </c>
      <c r="AK1568" s="1">
        <v>0</v>
      </c>
      <c r="AL1568" s="1">
        <v>0</v>
      </c>
      <c r="AM1568" s="1">
        <v>0</v>
      </c>
      <c r="AN1568" s="1">
        <v>0</v>
      </c>
      <c r="AO1568" s="1">
        <v>0</v>
      </c>
      <c r="AP1568" s="1">
        <v>0</v>
      </c>
      <c r="AQ1568" s="1" t="s">
        <v>1580</v>
      </c>
      <c r="AR1568" s="1">
        <v>0</v>
      </c>
      <c r="AT1568" s="1" t="s">
        <v>16</v>
      </c>
      <c r="AU1568" s="1" t="s">
        <v>1206</v>
      </c>
      <c r="AV1568" s="1" t="s">
        <v>1019</v>
      </c>
      <c r="AW1568" s="1">
        <v>12</v>
      </c>
      <c r="AX1568" s="1">
        <v>0</v>
      </c>
      <c r="AZ1568" s="1" t="s">
        <v>1065</v>
      </c>
      <c r="BB1568" s="1" t="s">
        <v>2244</v>
      </c>
      <c r="BD1568" s="1" t="s">
        <v>106</v>
      </c>
      <c r="BE1568" s="1" t="s">
        <v>1036</v>
      </c>
      <c r="BF1568" s="3">
        <v>12</v>
      </c>
      <c r="BG1568" s="1" t="s">
        <v>2085</v>
      </c>
      <c r="BH1568" s="1" t="s">
        <v>1135</v>
      </c>
      <c r="BI1568" s="1" t="s">
        <v>1173</v>
      </c>
      <c r="BJ1568" s="1" t="s">
        <v>1225</v>
      </c>
      <c r="BK1568" s="1" t="s">
        <v>1109</v>
      </c>
      <c r="BL1568" s="1" t="s">
        <v>1108</v>
      </c>
      <c r="BM1568" s="1" t="s">
        <v>1107</v>
      </c>
      <c r="BN1568" s="1">
        <v>1</v>
      </c>
      <c r="BT1568" s="1" t="s">
        <v>1106</v>
      </c>
      <c r="BU1568" s="1" t="s">
        <v>1266</v>
      </c>
      <c r="BW1568" s="1" t="s">
        <v>1266</v>
      </c>
      <c r="BX1568" s="1" t="s">
        <v>1106</v>
      </c>
      <c r="BY1568" s="1" t="s">
        <v>1106</v>
      </c>
      <c r="BZ1568" s="1" t="s">
        <v>1106</v>
      </c>
      <c r="CA1568" s="1" t="s">
        <v>1106</v>
      </c>
      <c r="CB1568" s="1" t="s">
        <v>1106</v>
      </c>
      <c r="CC1568" s="1" t="s">
        <v>1266</v>
      </c>
      <c r="CD1568" s="1" t="s">
        <v>1106</v>
      </c>
      <c r="CE1568" s="1" t="s">
        <v>1106</v>
      </c>
      <c r="CF1568" s="1" t="s">
        <v>1106</v>
      </c>
      <c r="CG1568" s="1" t="s">
        <v>1106</v>
      </c>
      <c r="CH1568" s="1" t="s">
        <v>1106</v>
      </c>
      <c r="CI1568" s="2">
        <v>41411</v>
      </c>
      <c r="CJ1568" s="2">
        <v>41347</v>
      </c>
    </row>
    <row r="1569" spans="1:88" ht="75" x14ac:dyDescent="0.25">
      <c r="A1569" s="12">
        <v>661</v>
      </c>
      <c r="B1569" s="12" t="s">
        <v>235</v>
      </c>
      <c r="C1569" s="12"/>
      <c r="D1569" s="12"/>
      <c r="E1569" s="12"/>
      <c r="F1569" s="1" t="s">
        <v>2091</v>
      </c>
      <c r="G1569" s="19">
        <v>661.6</v>
      </c>
      <c r="H1569" s="12" t="s">
        <v>2234</v>
      </c>
      <c r="I1569" s="12" t="s">
        <v>16</v>
      </c>
      <c r="J1569" s="12" t="s">
        <v>1261</v>
      </c>
      <c r="K1569" s="12" t="s">
        <v>98</v>
      </c>
      <c r="L1569" s="12" t="s">
        <v>236</v>
      </c>
      <c r="M1569" s="12" t="s">
        <v>1040</v>
      </c>
      <c r="N1569" s="16">
        <v>39155</v>
      </c>
      <c r="O1569" s="12"/>
      <c r="P1569" s="12">
        <v>437555</v>
      </c>
      <c r="Q1569" s="12">
        <v>376550</v>
      </c>
      <c r="R1569" s="12">
        <v>119</v>
      </c>
      <c r="S1569" s="12" t="s">
        <v>1258</v>
      </c>
      <c r="T1569" s="12" t="s">
        <v>2233</v>
      </c>
      <c r="U1569" s="12">
        <v>10</v>
      </c>
      <c r="V1569" s="12" t="s">
        <v>1207</v>
      </c>
      <c r="W1569" s="12"/>
      <c r="X1569" s="12">
        <v>5</v>
      </c>
      <c r="Y1569" s="12" t="s">
        <v>1256</v>
      </c>
      <c r="Z1569" s="12">
        <v>1</v>
      </c>
      <c r="AA1569" s="12">
        <v>1</v>
      </c>
      <c r="AB1569" s="12">
        <v>0</v>
      </c>
      <c r="AC1569" s="12">
        <v>0</v>
      </c>
      <c r="AD1569" s="12">
        <v>0</v>
      </c>
      <c r="AE1569" s="12">
        <v>0</v>
      </c>
      <c r="AF1569" s="12">
        <v>0</v>
      </c>
      <c r="AG1569" s="12">
        <v>0</v>
      </c>
      <c r="AH1569" s="12">
        <v>0</v>
      </c>
      <c r="AI1569" s="12">
        <v>0</v>
      </c>
      <c r="AJ1569" s="12">
        <v>0</v>
      </c>
      <c r="AK1569" s="12">
        <v>0</v>
      </c>
      <c r="AL1569" s="12">
        <v>0</v>
      </c>
      <c r="AM1569" s="12">
        <v>0</v>
      </c>
      <c r="AN1569" s="12">
        <v>0</v>
      </c>
      <c r="AO1569" s="12">
        <v>0</v>
      </c>
      <c r="AP1569" s="12">
        <v>0</v>
      </c>
      <c r="AQ1569" s="12" t="s">
        <v>1741</v>
      </c>
      <c r="AR1569" s="12">
        <v>0</v>
      </c>
      <c r="AS1569" s="12"/>
      <c r="AT1569" s="12" t="s">
        <v>16</v>
      </c>
      <c r="AU1569" s="12" t="s">
        <v>1206</v>
      </c>
      <c r="AV1569" s="1" t="s">
        <v>1019</v>
      </c>
      <c r="AW1569" s="12">
        <v>12</v>
      </c>
      <c r="AX1569" s="1">
        <v>0</v>
      </c>
      <c r="AY1569" s="12" t="s">
        <v>2224</v>
      </c>
      <c r="AZ1569" s="1" t="s">
        <v>1205</v>
      </c>
      <c r="BB1569" s="1" t="s">
        <v>2232</v>
      </c>
      <c r="BC1569" s="1" t="s">
        <v>2231</v>
      </c>
      <c r="BD1569" s="1">
        <v>0</v>
      </c>
      <c r="BE1569" s="1" t="s">
        <v>1036</v>
      </c>
      <c r="BF1569" s="3">
        <v>12</v>
      </c>
      <c r="BG1569" s="1" t="s">
        <v>2085</v>
      </c>
      <c r="BH1569" s="1" t="s">
        <v>1135</v>
      </c>
      <c r="BI1569" s="1">
        <v>0</v>
      </c>
      <c r="BJ1569" s="1">
        <v>0</v>
      </c>
      <c r="BK1569" s="1" t="s">
        <v>1109</v>
      </c>
      <c r="BL1569" s="1">
        <v>0</v>
      </c>
      <c r="BM1569" s="1" t="s">
        <v>1107</v>
      </c>
      <c r="BN1569" s="1">
        <v>1</v>
      </c>
      <c r="BS1569" s="1" t="s">
        <v>1106</v>
      </c>
      <c r="BV1569" s="1" t="s">
        <v>1105</v>
      </c>
      <c r="BW1569" s="1" t="s">
        <v>1033</v>
      </c>
      <c r="BX1569" s="1" t="s">
        <v>1033</v>
      </c>
      <c r="BY1569" s="1" t="s">
        <v>1033</v>
      </c>
      <c r="BZ1569" s="1" t="s">
        <v>1033</v>
      </c>
      <c r="CA1569" s="1" t="s">
        <v>1033</v>
      </c>
      <c r="CB1569" s="1" t="s">
        <v>1033</v>
      </c>
      <c r="CC1569" s="1" t="s">
        <v>1033</v>
      </c>
      <c r="CD1569" s="1" t="s">
        <v>1033</v>
      </c>
      <c r="CE1569" s="1" t="s">
        <v>1033</v>
      </c>
      <c r="CF1569" s="1" t="s">
        <v>1033</v>
      </c>
      <c r="CG1569" s="1" t="s">
        <v>1033</v>
      </c>
      <c r="CH1569" s="1" t="s">
        <v>1033</v>
      </c>
      <c r="CI1569" s="2">
        <v>41411</v>
      </c>
      <c r="CJ1569" s="2">
        <v>41346</v>
      </c>
    </row>
    <row r="1570" spans="1:88" ht="60" x14ac:dyDescent="0.25">
      <c r="A1570" s="1">
        <v>661</v>
      </c>
      <c r="B1570" s="1" t="s">
        <v>235</v>
      </c>
      <c r="G1570" s="5">
        <v>661.2</v>
      </c>
      <c r="H1570" s="1" t="s">
        <v>2250</v>
      </c>
      <c r="I1570" s="1" t="s">
        <v>16</v>
      </c>
      <c r="J1570" s="1" t="s">
        <v>1261</v>
      </c>
      <c r="K1570" s="1" t="s">
        <v>98</v>
      </c>
      <c r="L1570" s="1" t="s">
        <v>93</v>
      </c>
      <c r="M1570" s="1" t="s">
        <v>1040</v>
      </c>
      <c r="N1570" s="2">
        <v>38117</v>
      </c>
      <c r="P1570" s="1">
        <v>437521</v>
      </c>
      <c r="Q1570" s="1">
        <v>377301</v>
      </c>
      <c r="R1570" s="1">
        <v>119</v>
      </c>
      <c r="S1570" s="1" t="s">
        <v>1258</v>
      </c>
      <c r="T1570" s="1" t="s">
        <v>2249</v>
      </c>
      <c r="U1570" s="1">
        <v>5</v>
      </c>
      <c r="V1570" s="1" t="s">
        <v>1207</v>
      </c>
      <c r="W1570" s="1">
        <v>95</v>
      </c>
      <c r="X1570" s="1">
        <v>5</v>
      </c>
      <c r="Y1570" s="1" t="s">
        <v>1256</v>
      </c>
      <c r="Z1570" s="1">
        <v>1</v>
      </c>
      <c r="AA1570" s="1">
        <v>1</v>
      </c>
      <c r="AB1570" s="1">
        <v>0</v>
      </c>
      <c r="AC1570" s="1">
        <v>0</v>
      </c>
      <c r="AD1570" s="1">
        <v>0</v>
      </c>
      <c r="AE1570" s="1">
        <v>0</v>
      </c>
      <c r="AF1570" s="1">
        <v>0</v>
      </c>
      <c r="AG1570" s="1">
        <v>0</v>
      </c>
      <c r="AH1570" s="1">
        <v>1</v>
      </c>
      <c r="AI1570" s="1">
        <v>1</v>
      </c>
      <c r="AJ1570" s="1">
        <v>0</v>
      </c>
      <c r="AK1570" s="1">
        <v>0</v>
      </c>
      <c r="AL1570" s="1">
        <v>0</v>
      </c>
      <c r="AM1570" s="1">
        <v>0</v>
      </c>
      <c r="AN1570" s="1">
        <v>0</v>
      </c>
      <c r="AO1570" s="1">
        <v>0</v>
      </c>
      <c r="AP1570" s="1">
        <v>0</v>
      </c>
      <c r="AQ1570" s="1" t="s">
        <v>1580</v>
      </c>
      <c r="AR1570" s="1">
        <v>0</v>
      </c>
      <c r="AT1570" s="1" t="s">
        <v>16</v>
      </c>
      <c r="AU1570" s="1" t="s">
        <v>1206</v>
      </c>
      <c r="AV1570" s="1" t="s">
        <v>1019</v>
      </c>
      <c r="AW1570" s="1">
        <v>12</v>
      </c>
      <c r="AX1570" s="1">
        <v>0</v>
      </c>
      <c r="AY1570" s="1" t="s">
        <v>2248</v>
      </c>
      <c r="AZ1570" s="1" t="s">
        <v>1065</v>
      </c>
      <c r="BB1570" s="1" t="s">
        <v>2247</v>
      </c>
      <c r="BD1570" s="1" t="s">
        <v>106</v>
      </c>
      <c r="BE1570" s="1" t="s">
        <v>1036</v>
      </c>
      <c r="BF1570" s="3">
        <v>12</v>
      </c>
      <c r="BG1570" s="1" t="s">
        <v>2085</v>
      </c>
      <c r="BH1570" s="1" t="s">
        <v>1135</v>
      </c>
      <c r="BI1570" s="1" t="s">
        <v>1173</v>
      </c>
      <c r="BJ1570" s="1" t="s">
        <v>1225</v>
      </c>
      <c r="BK1570" s="1" t="s">
        <v>1109</v>
      </c>
      <c r="BL1570" s="1" t="s">
        <v>1108</v>
      </c>
      <c r="BM1570" s="1" t="s">
        <v>1107</v>
      </c>
      <c r="BN1570" s="1">
        <v>1</v>
      </c>
      <c r="BT1570" s="1" t="s">
        <v>1106</v>
      </c>
      <c r="BU1570" s="1" t="s">
        <v>1266</v>
      </c>
      <c r="BW1570" s="1" t="s">
        <v>1266</v>
      </c>
      <c r="BX1570" s="1" t="s">
        <v>1106</v>
      </c>
      <c r="BY1570" s="1" t="s">
        <v>1106</v>
      </c>
      <c r="BZ1570" s="1" t="s">
        <v>1106</v>
      </c>
      <c r="CA1570" s="1" t="s">
        <v>1106</v>
      </c>
      <c r="CB1570" s="1" t="s">
        <v>1106</v>
      </c>
      <c r="CC1570" s="1" t="s">
        <v>1266</v>
      </c>
      <c r="CD1570" s="1" t="s">
        <v>1106</v>
      </c>
      <c r="CE1570" s="1" t="s">
        <v>1106</v>
      </c>
      <c r="CF1570" s="1" t="s">
        <v>1106</v>
      </c>
      <c r="CG1570" s="1" t="s">
        <v>1106</v>
      </c>
      <c r="CH1570" s="1" t="s">
        <v>1106</v>
      </c>
      <c r="CI1570" s="2">
        <v>41411</v>
      </c>
      <c r="CJ1570" s="2">
        <v>41347</v>
      </c>
    </row>
    <row r="1571" spans="1:88" s="20" customFormat="1" ht="75" x14ac:dyDescent="0.25">
      <c r="A1571" s="12">
        <v>661</v>
      </c>
      <c r="B1571" s="12" t="s">
        <v>235</v>
      </c>
      <c r="C1571" s="12"/>
      <c r="D1571" s="12"/>
      <c r="E1571" s="12"/>
      <c r="F1571" s="1" t="s">
        <v>2091</v>
      </c>
      <c r="G1571" s="19">
        <v>661.7</v>
      </c>
      <c r="H1571" s="12" t="s">
        <v>2230</v>
      </c>
      <c r="I1571" s="12" t="s">
        <v>16</v>
      </c>
      <c r="J1571" s="12" t="s">
        <v>1261</v>
      </c>
      <c r="K1571" s="12" t="s">
        <v>98</v>
      </c>
      <c r="L1571" s="12" t="s">
        <v>236</v>
      </c>
      <c r="M1571" s="12" t="s">
        <v>1040</v>
      </c>
      <c r="N1571" s="16">
        <v>39155</v>
      </c>
      <c r="O1571" s="12"/>
      <c r="P1571" s="12">
        <v>437515</v>
      </c>
      <c r="Q1571" s="12">
        <v>376090</v>
      </c>
      <c r="R1571" s="12">
        <v>119</v>
      </c>
      <c r="S1571" s="12" t="s">
        <v>1258</v>
      </c>
      <c r="T1571" s="12" t="s">
        <v>2229</v>
      </c>
      <c r="U1571" s="12">
        <v>10</v>
      </c>
      <c r="V1571" s="12" t="s">
        <v>1207</v>
      </c>
      <c r="W1571" s="12"/>
      <c r="X1571" s="12">
        <v>5</v>
      </c>
      <c r="Y1571" s="12" t="s">
        <v>1256</v>
      </c>
      <c r="Z1571" s="12">
        <v>1</v>
      </c>
      <c r="AA1571" s="12">
        <v>1</v>
      </c>
      <c r="AB1571" s="12">
        <v>0</v>
      </c>
      <c r="AC1571" s="12">
        <v>0</v>
      </c>
      <c r="AD1571" s="12">
        <v>0</v>
      </c>
      <c r="AE1571" s="12">
        <v>0</v>
      </c>
      <c r="AF1571" s="12">
        <v>0</v>
      </c>
      <c r="AG1571" s="12">
        <v>0</v>
      </c>
      <c r="AH1571" s="12">
        <v>0</v>
      </c>
      <c r="AI1571" s="12">
        <v>0</v>
      </c>
      <c r="AJ1571" s="12">
        <v>0</v>
      </c>
      <c r="AK1571" s="12">
        <v>0</v>
      </c>
      <c r="AL1571" s="12">
        <v>0</v>
      </c>
      <c r="AM1571" s="12">
        <v>0</v>
      </c>
      <c r="AN1571" s="12">
        <v>0</v>
      </c>
      <c r="AO1571" s="12">
        <v>0</v>
      </c>
      <c r="AP1571" s="12">
        <v>0</v>
      </c>
      <c r="AQ1571" s="12" t="s">
        <v>1741</v>
      </c>
      <c r="AR1571" s="12">
        <v>0</v>
      </c>
      <c r="AS1571" s="12"/>
      <c r="AT1571" s="12" t="s">
        <v>16</v>
      </c>
      <c r="AU1571" s="12" t="s">
        <v>1206</v>
      </c>
      <c r="AV1571" s="1" t="s">
        <v>1019</v>
      </c>
      <c r="AW1571" s="12">
        <v>12</v>
      </c>
      <c r="AX1571" s="1">
        <v>0</v>
      </c>
      <c r="AY1571" s="12" t="s">
        <v>2224</v>
      </c>
      <c r="AZ1571" s="1" t="s">
        <v>1205</v>
      </c>
      <c r="BA1571" s="1"/>
      <c r="BB1571" s="1" t="s">
        <v>2228</v>
      </c>
      <c r="BC1571" s="1" t="s">
        <v>2227</v>
      </c>
      <c r="BD1571" s="1">
        <v>0</v>
      </c>
      <c r="BE1571" s="1" t="s">
        <v>1036</v>
      </c>
      <c r="BF1571" s="3">
        <v>12</v>
      </c>
      <c r="BG1571" s="1" t="s">
        <v>2085</v>
      </c>
      <c r="BH1571" s="1" t="s">
        <v>1135</v>
      </c>
      <c r="BI1571" s="1">
        <v>0</v>
      </c>
      <c r="BJ1571" s="1">
        <v>0</v>
      </c>
      <c r="BK1571" s="1">
        <v>0</v>
      </c>
      <c r="BL1571" s="1">
        <v>0</v>
      </c>
      <c r="BM1571" s="1" t="s">
        <v>1107</v>
      </c>
      <c r="BN1571" s="1">
        <v>1</v>
      </c>
      <c r="BO1571" s="1"/>
      <c r="BP1571" s="1"/>
      <c r="BQ1571" s="1"/>
      <c r="BR1571" s="1"/>
      <c r="BS1571" s="1" t="s">
        <v>1106</v>
      </c>
      <c r="BT1571" s="1"/>
      <c r="BU1571" s="1"/>
      <c r="BV1571" s="1" t="s">
        <v>1105</v>
      </c>
      <c r="BW1571" s="1" t="s">
        <v>1033</v>
      </c>
      <c r="BX1571" s="1" t="s">
        <v>1033</v>
      </c>
      <c r="BY1571" s="1" t="s">
        <v>1033</v>
      </c>
      <c r="BZ1571" s="1" t="s">
        <v>1033</v>
      </c>
      <c r="CA1571" s="1" t="s">
        <v>1033</v>
      </c>
      <c r="CB1571" s="1" t="s">
        <v>1033</v>
      </c>
      <c r="CC1571" s="1" t="s">
        <v>1033</v>
      </c>
      <c r="CD1571" s="1" t="s">
        <v>1033</v>
      </c>
      <c r="CE1571" s="1" t="s">
        <v>1033</v>
      </c>
      <c r="CF1571" s="1" t="s">
        <v>1033</v>
      </c>
      <c r="CG1571" s="1" t="s">
        <v>1033</v>
      </c>
      <c r="CH1571" s="1" t="s">
        <v>1033</v>
      </c>
      <c r="CI1571" s="2">
        <v>41411</v>
      </c>
      <c r="CJ1571" s="2">
        <v>41346</v>
      </c>
    </row>
    <row r="1572" spans="1:88" s="20" customFormat="1" ht="90" x14ac:dyDescent="0.25">
      <c r="A1572" s="12">
        <v>661</v>
      </c>
      <c r="B1572" s="12" t="s">
        <v>235</v>
      </c>
      <c r="C1572" s="12"/>
      <c r="D1572" s="12"/>
      <c r="E1572" s="12"/>
      <c r="F1572" s="1" t="s">
        <v>2091</v>
      </c>
      <c r="G1572" s="19">
        <v>661.5</v>
      </c>
      <c r="H1572" s="12" t="s">
        <v>2238</v>
      </c>
      <c r="I1572" s="12" t="s">
        <v>16</v>
      </c>
      <c r="J1572" s="12" t="s">
        <v>1261</v>
      </c>
      <c r="K1572" s="12" t="s">
        <v>98</v>
      </c>
      <c r="L1572" s="12" t="s">
        <v>236</v>
      </c>
      <c r="M1572" s="12" t="s">
        <v>1040</v>
      </c>
      <c r="N1572" s="16">
        <v>39155</v>
      </c>
      <c r="O1572" s="12"/>
      <c r="P1572" s="12">
        <v>437415</v>
      </c>
      <c r="Q1572" s="12">
        <v>377250</v>
      </c>
      <c r="R1572" s="12">
        <v>119</v>
      </c>
      <c r="S1572" s="12" t="s">
        <v>1258</v>
      </c>
      <c r="T1572" s="12" t="s">
        <v>2237</v>
      </c>
      <c r="U1572" s="12">
        <v>10</v>
      </c>
      <c r="V1572" s="12" t="s">
        <v>1207</v>
      </c>
      <c r="W1572" s="12"/>
      <c r="X1572" s="12">
        <v>5</v>
      </c>
      <c r="Y1572" s="12" t="s">
        <v>1256</v>
      </c>
      <c r="Z1572" s="12">
        <v>1</v>
      </c>
      <c r="AA1572" s="12">
        <v>1</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t="s">
        <v>1741</v>
      </c>
      <c r="AR1572" s="12">
        <v>0</v>
      </c>
      <c r="AS1572" s="12"/>
      <c r="AT1572" s="12" t="s">
        <v>16</v>
      </c>
      <c r="AU1572" s="12" t="s">
        <v>1206</v>
      </c>
      <c r="AV1572" s="1" t="s">
        <v>1019</v>
      </c>
      <c r="AW1572" s="12">
        <v>12</v>
      </c>
      <c r="AX1572" s="1">
        <v>0</v>
      </c>
      <c r="AY1572" s="12" t="s">
        <v>2224</v>
      </c>
      <c r="AZ1572" s="1" t="s">
        <v>1205</v>
      </c>
      <c r="BA1572" s="1"/>
      <c r="BB1572" s="1" t="s">
        <v>2236</v>
      </c>
      <c r="BC1572" s="1" t="s">
        <v>2235</v>
      </c>
      <c r="BD1572" s="1">
        <v>0</v>
      </c>
      <c r="BE1572" s="1" t="s">
        <v>1036</v>
      </c>
      <c r="BF1572" s="3">
        <v>12</v>
      </c>
      <c r="BG1572" s="1" t="s">
        <v>2085</v>
      </c>
      <c r="BH1572" s="1" t="s">
        <v>1135</v>
      </c>
      <c r="BI1572" s="1">
        <v>0</v>
      </c>
      <c r="BJ1572" s="1">
        <v>0</v>
      </c>
      <c r="BK1572" s="1" t="s">
        <v>1109</v>
      </c>
      <c r="BL1572" s="1">
        <v>0</v>
      </c>
      <c r="BM1572" s="1" t="s">
        <v>1107</v>
      </c>
      <c r="BN1572" s="1">
        <v>1</v>
      </c>
      <c r="BO1572" s="1"/>
      <c r="BP1572" s="1"/>
      <c r="BQ1572" s="1"/>
      <c r="BR1572" s="1"/>
      <c r="BS1572" s="1" t="s">
        <v>1106</v>
      </c>
      <c r="BT1572" s="1"/>
      <c r="BU1572" s="1"/>
      <c r="BV1572" s="1" t="s">
        <v>1105</v>
      </c>
      <c r="BW1572" s="1" t="s">
        <v>1033</v>
      </c>
      <c r="BX1572" s="1" t="s">
        <v>1033</v>
      </c>
      <c r="BY1572" s="1" t="s">
        <v>1033</v>
      </c>
      <c r="BZ1572" s="1" t="s">
        <v>1033</v>
      </c>
      <c r="CA1572" s="1" t="s">
        <v>1033</v>
      </c>
      <c r="CB1572" s="1" t="s">
        <v>1033</v>
      </c>
      <c r="CC1572" s="1" t="s">
        <v>1033</v>
      </c>
      <c r="CD1572" s="1" t="s">
        <v>1033</v>
      </c>
      <c r="CE1572" s="1" t="s">
        <v>1033</v>
      </c>
      <c r="CF1572" s="1" t="s">
        <v>1033</v>
      </c>
      <c r="CG1572" s="1" t="s">
        <v>1033</v>
      </c>
      <c r="CH1572" s="1" t="s">
        <v>1033</v>
      </c>
      <c r="CI1572" s="2">
        <v>41411</v>
      </c>
      <c r="CJ1572" s="2">
        <v>41346</v>
      </c>
    </row>
    <row r="1573" spans="1:88" s="20" customFormat="1" ht="60" x14ac:dyDescent="0.25">
      <c r="A1573" s="12">
        <v>661</v>
      </c>
      <c r="B1573" s="12" t="s">
        <v>235</v>
      </c>
      <c r="C1573" s="12"/>
      <c r="D1573" s="12"/>
      <c r="E1573" s="12"/>
      <c r="F1573" s="1" t="s">
        <v>2091</v>
      </c>
      <c r="G1573" s="19">
        <v>661.9</v>
      </c>
      <c r="H1573" s="12" t="s">
        <v>2221</v>
      </c>
      <c r="I1573" s="12" t="s">
        <v>16</v>
      </c>
      <c r="J1573" s="12" t="s">
        <v>1261</v>
      </c>
      <c r="K1573" s="12" t="s">
        <v>98</v>
      </c>
      <c r="L1573" s="12" t="s">
        <v>236</v>
      </c>
      <c r="M1573" s="12" t="s">
        <v>1040</v>
      </c>
      <c r="N1573" s="16"/>
      <c r="O1573" s="12"/>
      <c r="P1573" s="12">
        <v>437288</v>
      </c>
      <c r="Q1573" s="12">
        <v>375037</v>
      </c>
      <c r="R1573" s="12">
        <v>119</v>
      </c>
      <c r="S1573" s="12"/>
      <c r="T1573" s="12"/>
      <c r="U1573" s="12"/>
      <c r="V1573" s="12"/>
      <c r="W1573" s="12"/>
      <c r="X1573" s="12"/>
      <c r="Y1573" s="12"/>
      <c r="Z1573" s="12"/>
      <c r="AA1573" s="12"/>
      <c r="AB1573" s="12"/>
      <c r="AC1573" s="12"/>
      <c r="AD1573" s="12"/>
      <c r="AE1573" s="12"/>
      <c r="AF1573" s="12"/>
      <c r="AG1573" s="12"/>
      <c r="AH1573" s="12"/>
      <c r="AI1573" s="12"/>
      <c r="AJ1573" s="12"/>
      <c r="AK1573" s="12"/>
      <c r="AL1573" s="12"/>
      <c r="AM1573" s="12"/>
      <c r="AN1573" s="12"/>
      <c r="AO1573" s="12"/>
      <c r="AP1573" s="12"/>
      <c r="AQ1573" s="12"/>
      <c r="AR1573" s="12"/>
      <c r="AS1573" s="12"/>
      <c r="AT1573" s="12"/>
      <c r="AU1573" s="12"/>
      <c r="AV1573" s="1"/>
      <c r="AW1573" s="12"/>
      <c r="AX1573" s="1"/>
      <c r="AY1573" s="12"/>
      <c r="AZ1573" s="1"/>
      <c r="BA1573" s="1"/>
      <c r="BB1573" s="1"/>
      <c r="BC1573" s="1"/>
      <c r="BD1573" s="1"/>
      <c r="BE1573" s="1"/>
      <c r="BF1573" s="3"/>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2"/>
      <c r="CJ1573" s="2"/>
    </row>
    <row r="1574" spans="1:88" s="20" customFormat="1" ht="60" x14ac:dyDescent="0.25">
      <c r="A1574" s="12">
        <v>661</v>
      </c>
      <c r="B1574" s="12" t="s">
        <v>235</v>
      </c>
      <c r="C1574" s="12"/>
      <c r="D1574" s="12"/>
      <c r="E1574" s="12"/>
      <c r="F1574" s="1" t="s">
        <v>2091</v>
      </c>
      <c r="G1574" s="19">
        <v>661.8</v>
      </c>
      <c r="H1574" s="12" t="s">
        <v>2226</v>
      </c>
      <c r="I1574" s="12" t="s">
        <v>16</v>
      </c>
      <c r="J1574" s="12" t="s">
        <v>1261</v>
      </c>
      <c r="K1574" s="12" t="s">
        <v>98</v>
      </c>
      <c r="L1574" s="12" t="s">
        <v>236</v>
      </c>
      <c r="M1574" s="12" t="s">
        <v>1040</v>
      </c>
      <c r="N1574" s="16">
        <v>39155</v>
      </c>
      <c r="O1574" s="12"/>
      <c r="P1574" s="12">
        <v>437280</v>
      </c>
      <c r="Q1574" s="12">
        <v>374990</v>
      </c>
      <c r="R1574" s="12">
        <v>119</v>
      </c>
      <c r="S1574" s="12" t="s">
        <v>1258</v>
      </c>
      <c r="T1574" s="12" t="s">
        <v>2225</v>
      </c>
      <c r="U1574" s="12">
        <v>50</v>
      </c>
      <c r="V1574" s="12" t="s">
        <v>1207</v>
      </c>
      <c r="W1574" s="12"/>
      <c r="X1574" s="12">
        <v>5</v>
      </c>
      <c r="Y1574" s="12" t="s">
        <v>1256</v>
      </c>
      <c r="Z1574" s="12">
        <v>1</v>
      </c>
      <c r="AA1574" s="12">
        <v>1</v>
      </c>
      <c r="AB1574" s="12">
        <v>0</v>
      </c>
      <c r="AC1574" s="12">
        <v>0</v>
      </c>
      <c r="AD1574" s="12">
        <v>0</v>
      </c>
      <c r="AE1574" s="12">
        <v>0</v>
      </c>
      <c r="AF1574" s="12">
        <v>0</v>
      </c>
      <c r="AG1574" s="12">
        <v>0</v>
      </c>
      <c r="AH1574" s="12">
        <v>0</v>
      </c>
      <c r="AI1574" s="12">
        <v>0</v>
      </c>
      <c r="AJ1574" s="12">
        <v>0</v>
      </c>
      <c r="AK1574" s="12">
        <v>0</v>
      </c>
      <c r="AL1574" s="12">
        <v>0</v>
      </c>
      <c r="AM1574" s="12">
        <v>0</v>
      </c>
      <c r="AN1574" s="12">
        <v>0</v>
      </c>
      <c r="AO1574" s="12">
        <v>0</v>
      </c>
      <c r="AP1574" s="12">
        <v>0</v>
      </c>
      <c r="AQ1574" s="12" t="s">
        <v>1741</v>
      </c>
      <c r="AR1574" s="12">
        <v>0</v>
      </c>
      <c r="AS1574" s="12"/>
      <c r="AT1574" s="12" t="s">
        <v>16</v>
      </c>
      <c r="AU1574" s="12" t="s">
        <v>1206</v>
      </c>
      <c r="AV1574" s="1" t="s">
        <v>1019</v>
      </c>
      <c r="AW1574" s="12">
        <v>12</v>
      </c>
      <c r="AX1574" s="1">
        <v>0</v>
      </c>
      <c r="AY1574" s="12" t="s">
        <v>2224</v>
      </c>
      <c r="AZ1574" s="1" t="s">
        <v>1205</v>
      </c>
      <c r="BA1574" s="1"/>
      <c r="BB1574" s="1" t="s">
        <v>2223</v>
      </c>
      <c r="BC1574" s="1" t="s">
        <v>2222</v>
      </c>
      <c r="BD1574" s="1">
        <v>0</v>
      </c>
      <c r="BE1574" s="1" t="s">
        <v>1730</v>
      </c>
      <c r="BF1574" s="3"/>
      <c r="BG1574" s="1" t="s">
        <v>2085</v>
      </c>
      <c r="BH1574" s="1" t="s">
        <v>1135</v>
      </c>
      <c r="BI1574" s="1">
        <v>0</v>
      </c>
      <c r="BJ1574" s="1">
        <v>0</v>
      </c>
      <c r="BK1574" s="1">
        <v>0</v>
      </c>
      <c r="BL1574" s="1">
        <v>0</v>
      </c>
      <c r="BM1574" s="1">
        <v>0</v>
      </c>
      <c r="BN1574" s="1">
        <v>0</v>
      </c>
      <c r="BO1574" s="1"/>
      <c r="BP1574" s="1"/>
      <c r="BQ1574" s="1"/>
      <c r="BR1574" s="1"/>
      <c r="BS1574" s="1"/>
      <c r="BT1574" s="1"/>
      <c r="BU1574" s="1"/>
      <c r="BV1574" s="1"/>
      <c r="BW1574" s="1">
        <v>0</v>
      </c>
      <c r="BX1574" s="1">
        <v>0</v>
      </c>
      <c r="BY1574" s="1">
        <v>0</v>
      </c>
      <c r="BZ1574" s="1">
        <v>0</v>
      </c>
      <c r="CA1574" s="1">
        <v>0</v>
      </c>
      <c r="CB1574" s="1">
        <v>0</v>
      </c>
      <c r="CC1574" s="1">
        <v>0</v>
      </c>
      <c r="CD1574" s="1">
        <v>0</v>
      </c>
      <c r="CE1574" s="1">
        <v>0</v>
      </c>
      <c r="CF1574" s="1">
        <v>0</v>
      </c>
      <c r="CG1574" s="1">
        <v>0</v>
      </c>
      <c r="CH1574" s="1">
        <v>0</v>
      </c>
      <c r="CI1574" s="2">
        <v>41411</v>
      </c>
      <c r="CJ1574" s="2"/>
    </row>
    <row r="1575" spans="1:88" s="20" customFormat="1" ht="60" x14ac:dyDescent="0.25">
      <c r="A1575" s="1">
        <v>661</v>
      </c>
      <c r="B1575" s="1" t="s">
        <v>235</v>
      </c>
      <c r="C1575" s="1"/>
      <c r="D1575" s="1"/>
      <c r="E1575" s="1"/>
      <c r="F1575" s="1"/>
      <c r="G1575" s="5">
        <v>661.1</v>
      </c>
      <c r="H1575" s="1" t="s">
        <v>2255</v>
      </c>
      <c r="I1575" s="1" t="s">
        <v>16</v>
      </c>
      <c r="J1575" s="1" t="s">
        <v>1261</v>
      </c>
      <c r="K1575" s="1" t="s">
        <v>98</v>
      </c>
      <c r="L1575" s="1" t="s">
        <v>93</v>
      </c>
      <c r="M1575" s="1" t="s">
        <v>1040</v>
      </c>
      <c r="N1575" s="2">
        <v>38117</v>
      </c>
      <c r="O1575" s="1"/>
      <c r="P1575" s="1">
        <v>437157</v>
      </c>
      <c r="Q1575" s="1">
        <v>377470</v>
      </c>
      <c r="R1575" s="1">
        <v>119</v>
      </c>
      <c r="S1575" s="1" t="s">
        <v>1258</v>
      </c>
      <c r="T1575" s="1" t="s">
        <v>2254</v>
      </c>
      <c r="U1575" s="1">
        <v>10</v>
      </c>
      <c r="V1575" s="1" t="s">
        <v>1207</v>
      </c>
      <c r="W1575" s="1">
        <v>95</v>
      </c>
      <c r="X1575" s="1">
        <v>5</v>
      </c>
      <c r="Y1575" s="1" t="s">
        <v>1256</v>
      </c>
      <c r="Z1575" s="1">
        <v>1</v>
      </c>
      <c r="AA1575" s="1">
        <v>1</v>
      </c>
      <c r="AB1575" s="1">
        <v>0</v>
      </c>
      <c r="AC1575" s="1">
        <v>0</v>
      </c>
      <c r="AD1575" s="1">
        <v>0</v>
      </c>
      <c r="AE1575" s="1">
        <v>0</v>
      </c>
      <c r="AF1575" s="1">
        <v>0</v>
      </c>
      <c r="AG1575" s="1">
        <v>0</v>
      </c>
      <c r="AH1575" s="1">
        <v>1</v>
      </c>
      <c r="AI1575" s="1">
        <v>1</v>
      </c>
      <c r="AJ1575" s="1">
        <v>0</v>
      </c>
      <c r="AK1575" s="1">
        <v>0</v>
      </c>
      <c r="AL1575" s="1">
        <v>0</v>
      </c>
      <c r="AM1575" s="1">
        <v>0</v>
      </c>
      <c r="AN1575" s="1">
        <v>0</v>
      </c>
      <c r="AO1575" s="1">
        <v>0</v>
      </c>
      <c r="AP1575" s="1">
        <v>0</v>
      </c>
      <c r="AQ1575" s="1" t="s">
        <v>1580</v>
      </c>
      <c r="AR1575" s="1">
        <v>0</v>
      </c>
      <c r="AS1575" s="1"/>
      <c r="AT1575" s="1" t="s">
        <v>16</v>
      </c>
      <c r="AU1575" s="1" t="s">
        <v>1206</v>
      </c>
      <c r="AV1575" s="1" t="s">
        <v>1019</v>
      </c>
      <c r="AW1575" s="1">
        <v>12</v>
      </c>
      <c r="AX1575" s="1">
        <v>12</v>
      </c>
      <c r="AY1575" s="1" t="s">
        <v>2253</v>
      </c>
      <c r="AZ1575" s="1" t="s">
        <v>1065</v>
      </c>
      <c r="BA1575" s="1"/>
      <c r="BB1575" s="1" t="s">
        <v>2252</v>
      </c>
      <c r="BC1575" s="1"/>
      <c r="BD1575" s="1" t="s">
        <v>106</v>
      </c>
      <c r="BE1575" s="1" t="s">
        <v>1036</v>
      </c>
      <c r="BF1575" s="3">
        <v>12</v>
      </c>
      <c r="BG1575" s="1" t="s">
        <v>2085</v>
      </c>
      <c r="BH1575" s="1" t="s">
        <v>1135</v>
      </c>
      <c r="BI1575" s="1" t="s">
        <v>1173</v>
      </c>
      <c r="BJ1575" s="1" t="s">
        <v>1225</v>
      </c>
      <c r="BK1575" s="1" t="s">
        <v>1109</v>
      </c>
      <c r="BL1575" s="1" t="s">
        <v>1108</v>
      </c>
      <c r="BM1575" s="1" t="s">
        <v>1107</v>
      </c>
      <c r="BN1575" s="1">
        <v>1</v>
      </c>
      <c r="BO1575" s="1" t="s">
        <v>2251</v>
      </c>
      <c r="BP1575" s="1"/>
      <c r="BQ1575" s="1"/>
      <c r="BR1575" s="1"/>
      <c r="BS1575" s="1"/>
      <c r="BT1575" s="1" t="s">
        <v>1106</v>
      </c>
      <c r="BU1575" s="1" t="s">
        <v>1266</v>
      </c>
      <c r="BV1575" s="1"/>
      <c r="BW1575" s="1" t="s">
        <v>1266</v>
      </c>
      <c r="BX1575" s="1" t="s">
        <v>1106</v>
      </c>
      <c r="BY1575" s="1" t="s">
        <v>1106</v>
      </c>
      <c r="BZ1575" s="1" t="s">
        <v>1106</v>
      </c>
      <c r="CA1575" s="1" t="s">
        <v>1106</v>
      </c>
      <c r="CB1575" s="1" t="s">
        <v>1106</v>
      </c>
      <c r="CC1575" s="1" t="s">
        <v>1266</v>
      </c>
      <c r="CD1575" s="1" t="s">
        <v>1106</v>
      </c>
      <c r="CE1575" s="1" t="s">
        <v>1106</v>
      </c>
      <c r="CF1575" s="1" t="s">
        <v>1106</v>
      </c>
      <c r="CG1575" s="1" t="s">
        <v>1106</v>
      </c>
      <c r="CH1575" s="1" t="s">
        <v>1106</v>
      </c>
      <c r="CI1575" s="2">
        <v>41411</v>
      </c>
      <c r="CJ1575" s="2">
        <v>41347</v>
      </c>
    </row>
    <row r="1576" spans="1:88" ht="45" x14ac:dyDescent="0.25">
      <c r="A1576" s="1">
        <v>662</v>
      </c>
      <c r="B1576" s="1" t="s">
        <v>237</v>
      </c>
      <c r="G1576" s="5">
        <v>662.1</v>
      </c>
      <c r="H1576" s="1" t="s">
        <v>2220</v>
      </c>
      <c r="I1576" s="1" t="s">
        <v>16</v>
      </c>
      <c r="J1576" s="1" t="s">
        <v>995</v>
      </c>
      <c r="K1576" s="1" t="s">
        <v>25</v>
      </c>
      <c r="L1576" s="1" t="s">
        <v>16</v>
      </c>
      <c r="M1576" s="1" t="s">
        <v>1413</v>
      </c>
      <c r="N1576" s="2">
        <v>38117</v>
      </c>
      <c r="P1576" s="1">
        <v>421740</v>
      </c>
      <c r="Q1576" s="1">
        <v>530130</v>
      </c>
      <c r="R1576" s="1">
        <v>93</v>
      </c>
      <c r="S1576" s="1" t="s">
        <v>1163</v>
      </c>
      <c r="T1576" s="1" t="s">
        <v>2219</v>
      </c>
      <c r="U1576" s="1">
        <v>10</v>
      </c>
      <c r="V1576" s="1" t="s">
        <v>1207</v>
      </c>
      <c r="W1576" s="1">
        <v>65</v>
      </c>
      <c r="X1576" s="1">
        <v>5</v>
      </c>
      <c r="Y1576" s="1" t="s">
        <v>1256</v>
      </c>
      <c r="Z1576" s="1">
        <v>1</v>
      </c>
      <c r="AA1576" s="1">
        <v>1</v>
      </c>
      <c r="AB1576" s="1">
        <v>0</v>
      </c>
      <c r="AC1576" s="1">
        <v>0</v>
      </c>
      <c r="AD1576" s="1">
        <v>0</v>
      </c>
      <c r="AE1576" s="1">
        <v>0</v>
      </c>
      <c r="AF1576" s="1">
        <v>0</v>
      </c>
      <c r="AG1576" s="1">
        <v>0</v>
      </c>
      <c r="AH1576" s="1">
        <v>1</v>
      </c>
      <c r="AI1576" s="1">
        <v>1</v>
      </c>
      <c r="AJ1576" s="1">
        <v>0</v>
      </c>
      <c r="AK1576" s="1">
        <v>0</v>
      </c>
      <c r="AL1576" s="1">
        <v>0</v>
      </c>
      <c r="AM1576" s="1">
        <v>0</v>
      </c>
      <c r="AN1576" s="1">
        <v>0</v>
      </c>
      <c r="AO1576" s="1">
        <v>0</v>
      </c>
      <c r="AP1576" s="1">
        <v>0</v>
      </c>
      <c r="AQ1576" s="1" t="s">
        <v>1580</v>
      </c>
      <c r="AR1576" s="1">
        <v>0</v>
      </c>
      <c r="AT1576" s="1" t="s">
        <v>16</v>
      </c>
      <c r="AU1576" s="1" t="s">
        <v>1162</v>
      </c>
      <c r="AV1576" s="1" t="s">
        <v>1332</v>
      </c>
      <c r="AW1576" s="1">
        <v>2</v>
      </c>
      <c r="AX1576" s="1">
        <v>2</v>
      </c>
      <c r="AZ1576" s="1" t="s">
        <v>1065</v>
      </c>
      <c r="BB1576" s="1" t="s">
        <v>2218</v>
      </c>
      <c r="BD1576" s="1" t="s">
        <v>1892</v>
      </c>
      <c r="BE1576" s="1" t="s">
        <v>1332</v>
      </c>
      <c r="BF1576" s="3">
        <v>2</v>
      </c>
      <c r="BG1576" s="1" t="s">
        <v>1174</v>
      </c>
      <c r="BH1576" s="1" t="s">
        <v>1135</v>
      </c>
      <c r="BI1576" s="1" t="s">
        <v>1173</v>
      </c>
      <c r="BJ1576" s="1" t="s">
        <v>1172</v>
      </c>
      <c r="BK1576" s="1" t="s">
        <v>1267</v>
      </c>
      <c r="BL1576" s="1" t="s">
        <v>1108</v>
      </c>
      <c r="BM1576" s="1" t="s">
        <v>1107</v>
      </c>
      <c r="BN1576" s="1">
        <v>1</v>
      </c>
      <c r="BT1576" s="1" t="s">
        <v>1106</v>
      </c>
      <c r="BW1576" s="1" t="s">
        <v>1106</v>
      </c>
      <c r="BX1576" s="1" t="s">
        <v>1383</v>
      </c>
      <c r="BY1576" s="1" t="s">
        <v>1383</v>
      </c>
      <c r="BZ1576" s="1" t="s">
        <v>1106</v>
      </c>
      <c r="CA1576" s="1" t="s">
        <v>1383</v>
      </c>
      <c r="CB1576" s="1" t="s">
        <v>1383</v>
      </c>
      <c r="CC1576" s="1" t="s">
        <v>1106</v>
      </c>
      <c r="CD1576" s="1" t="s">
        <v>1383</v>
      </c>
      <c r="CE1576" s="1" t="s">
        <v>1383</v>
      </c>
      <c r="CF1576" s="1" t="s">
        <v>1383</v>
      </c>
      <c r="CG1576" s="1" t="s">
        <v>1383</v>
      </c>
      <c r="CH1576" s="1" t="s">
        <v>1383</v>
      </c>
      <c r="CI1576" s="2">
        <v>41411</v>
      </c>
      <c r="CJ1576" s="2">
        <v>41411</v>
      </c>
    </row>
    <row r="1577" spans="1:88" ht="30" x14ac:dyDescent="0.25">
      <c r="A1577" s="1">
        <v>663</v>
      </c>
      <c r="B1577" s="1" t="s">
        <v>238</v>
      </c>
      <c r="G1577" s="5">
        <v>663.1</v>
      </c>
      <c r="H1577" s="1" t="s">
        <v>2217</v>
      </c>
      <c r="I1577" s="1" t="s">
        <v>16</v>
      </c>
      <c r="J1577" s="1" t="s">
        <v>1261</v>
      </c>
      <c r="K1577" s="1" t="s">
        <v>106</v>
      </c>
      <c r="L1577" s="1" t="s">
        <v>16</v>
      </c>
      <c r="M1577" s="1" t="s">
        <v>90</v>
      </c>
      <c r="N1577" s="2">
        <v>38117</v>
      </c>
      <c r="P1577" s="1">
        <v>441385</v>
      </c>
      <c r="Q1577" s="1">
        <v>371314</v>
      </c>
      <c r="R1577" s="1">
        <v>120</v>
      </c>
      <c r="S1577" s="1" t="s">
        <v>1258</v>
      </c>
      <c r="T1577" s="1" t="s">
        <v>2216</v>
      </c>
      <c r="U1577" s="1">
        <v>20</v>
      </c>
      <c r="V1577" s="1" t="s">
        <v>1194</v>
      </c>
      <c r="W1577" s="1">
        <v>120</v>
      </c>
      <c r="X1577" s="1">
        <v>5</v>
      </c>
      <c r="Y1577" s="1" t="s">
        <v>1256</v>
      </c>
      <c r="Z1577" s="1">
        <v>1</v>
      </c>
      <c r="AA1577" s="1">
        <v>0</v>
      </c>
      <c r="AB1577" s="1">
        <v>0</v>
      </c>
      <c r="AC1577" s="1">
        <v>0</v>
      </c>
      <c r="AD1577" s="1">
        <v>0</v>
      </c>
      <c r="AE1577" s="1">
        <v>0</v>
      </c>
      <c r="AF1577" s="1">
        <v>0</v>
      </c>
      <c r="AG1577" s="1">
        <v>0</v>
      </c>
      <c r="AH1577" s="1">
        <v>0</v>
      </c>
      <c r="AI1577" s="1">
        <v>0</v>
      </c>
      <c r="AJ1577" s="1">
        <v>0</v>
      </c>
      <c r="AK1577" s="1">
        <v>1</v>
      </c>
      <c r="AL1577" s="1">
        <v>0</v>
      </c>
      <c r="AM1577" s="1">
        <v>0</v>
      </c>
      <c r="AN1577" s="1">
        <v>0</v>
      </c>
      <c r="AO1577" s="1">
        <v>0</v>
      </c>
      <c r="AP1577" s="1">
        <v>0</v>
      </c>
      <c r="AQ1577" s="1" t="s">
        <v>1333</v>
      </c>
      <c r="AR1577" s="1">
        <v>0</v>
      </c>
      <c r="AT1577" s="1" t="s">
        <v>16</v>
      </c>
      <c r="AU1577" s="1" t="s">
        <v>1206</v>
      </c>
      <c r="AV1577" s="1" t="s">
        <v>1019</v>
      </c>
      <c r="AW1577" s="1">
        <v>12</v>
      </c>
      <c r="AX1577" s="1">
        <v>12</v>
      </c>
      <c r="CI1577" s="2">
        <v>41411</v>
      </c>
    </row>
    <row r="1578" spans="1:88" ht="30" x14ac:dyDescent="0.25">
      <c r="A1578" s="1">
        <v>664</v>
      </c>
      <c r="B1578" s="1" t="s">
        <v>239</v>
      </c>
      <c r="G1578" s="5">
        <v>664.1</v>
      </c>
      <c r="H1578" s="1" t="s">
        <v>2215</v>
      </c>
      <c r="I1578" s="1" t="s">
        <v>16</v>
      </c>
      <c r="J1578" s="1" t="s">
        <v>1261</v>
      </c>
      <c r="K1578" s="1" t="s">
        <v>106</v>
      </c>
      <c r="L1578" s="1" t="s">
        <v>16</v>
      </c>
      <c r="M1578" s="1" t="s">
        <v>90</v>
      </c>
      <c r="N1578" s="2">
        <v>38117</v>
      </c>
      <c r="P1578" s="1">
        <v>442733</v>
      </c>
      <c r="Q1578" s="1">
        <v>370662</v>
      </c>
      <c r="R1578" s="1">
        <v>120</v>
      </c>
      <c r="S1578" s="1" t="s">
        <v>1258</v>
      </c>
      <c r="T1578" s="1" t="s">
        <v>2211</v>
      </c>
      <c r="U1578" s="1">
        <v>15</v>
      </c>
      <c r="V1578" s="1" t="s">
        <v>1529</v>
      </c>
      <c r="W1578" s="1">
        <v>104</v>
      </c>
      <c r="X1578" s="1">
        <v>15</v>
      </c>
      <c r="Y1578" s="1" t="s">
        <v>1529</v>
      </c>
      <c r="Z1578" s="1">
        <v>1</v>
      </c>
      <c r="AA1578" s="1">
        <v>0</v>
      </c>
      <c r="AB1578" s="1">
        <v>0</v>
      </c>
      <c r="AC1578" s="1">
        <v>0</v>
      </c>
      <c r="AD1578" s="1">
        <v>0</v>
      </c>
      <c r="AE1578" s="1">
        <v>0</v>
      </c>
      <c r="AF1578" s="1">
        <v>0</v>
      </c>
      <c r="AG1578" s="1">
        <v>0</v>
      </c>
      <c r="AH1578" s="1">
        <v>0</v>
      </c>
      <c r="AI1578" s="1">
        <v>0</v>
      </c>
      <c r="AJ1578" s="1">
        <v>0</v>
      </c>
      <c r="AK1578" s="1">
        <v>1</v>
      </c>
      <c r="AL1578" s="1">
        <v>0</v>
      </c>
      <c r="AM1578" s="1">
        <v>0</v>
      </c>
      <c r="AN1578" s="1">
        <v>0</v>
      </c>
      <c r="AO1578" s="1">
        <v>0</v>
      </c>
      <c r="AP1578" s="1">
        <v>0</v>
      </c>
      <c r="AQ1578" s="1" t="s">
        <v>1333</v>
      </c>
      <c r="AR1578" s="1">
        <v>0</v>
      </c>
      <c r="AT1578" s="1" t="s">
        <v>16</v>
      </c>
      <c r="AU1578" s="1" t="s">
        <v>1206</v>
      </c>
      <c r="AV1578" s="1" t="s">
        <v>1019</v>
      </c>
      <c r="AW1578" s="1">
        <v>12</v>
      </c>
      <c r="AX1578" s="1">
        <v>12</v>
      </c>
      <c r="CI1578" s="2">
        <v>41411</v>
      </c>
    </row>
    <row r="1579" spans="1:88" ht="30" x14ac:dyDescent="0.25">
      <c r="A1579" s="1">
        <v>664</v>
      </c>
      <c r="B1579" s="1" t="s">
        <v>239</v>
      </c>
      <c r="G1579" s="5">
        <v>664.2</v>
      </c>
      <c r="H1579" s="1" t="s">
        <v>2214</v>
      </c>
      <c r="I1579" s="1" t="s">
        <v>16</v>
      </c>
      <c r="J1579" s="1" t="s">
        <v>1261</v>
      </c>
      <c r="K1579" s="1" t="s">
        <v>106</v>
      </c>
      <c r="L1579" s="1" t="s">
        <v>16</v>
      </c>
      <c r="M1579" s="1" t="s">
        <v>90</v>
      </c>
      <c r="N1579" s="2">
        <v>38117</v>
      </c>
      <c r="P1579" s="1">
        <v>442733</v>
      </c>
      <c r="Q1579" s="1">
        <v>370662</v>
      </c>
      <c r="R1579" s="1">
        <v>120</v>
      </c>
      <c r="S1579" s="1" t="s">
        <v>1258</v>
      </c>
      <c r="T1579" s="1" t="s">
        <v>2211</v>
      </c>
      <c r="U1579" s="1">
        <v>15</v>
      </c>
      <c r="V1579" s="1" t="s">
        <v>1529</v>
      </c>
      <c r="W1579" s="1">
        <v>104</v>
      </c>
      <c r="X1579" s="1">
        <v>15</v>
      </c>
      <c r="Y1579" s="1" t="s">
        <v>1529</v>
      </c>
      <c r="Z1579" s="1">
        <v>1</v>
      </c>
      <c r="AA1579" s="1">
        <v>0</v>
      </c>
      <c r="AB1579" s="1">
        <v>0</v>
      </c>
      <c r="AC1579" s="1">
        <v>0</v>
      </c>
      <c r="AD1579" s="1">
        <v>0</v>
      </c>
      <c r="AE1579" s="1">
        <v>0</v>
      </c>
      <c r="AF1579" s="1">
        <v>0</v>
      </c>
      <c r="AG1579" s="1">
        <v>0</v>
      </c>
      <c r="AH1579" s="1">
        <v>0</v>
      </c>
      <c r="AI1579" s="1">
        <v>0</v>
      </c>
      <c r="AJ1579" s="1">
        <v>0</v>
      </c>
      <c r="AK1579" s="1">
        <v>1</v>
      </c>
      <c r="AL1579" s="1">
        <v>0</v>
      </c>
      <c r="AM1579" s="1">
        <v>0</v>
      </c>
      <c r="AN1579" s="1">
        <v>0</v>
      </c>
      <c r="AO1579" s="1">
        <v>0</v>
      </c>
      <c r="AP1579" s="1">
        <v>0</v>
      </c>
      <c r="AQ1579" s="1" t="s">
        <v>1333</v>
      </c>
      <c r="AR1579" s="1">
        <v>0</v>
      </c>
      <c r="AT1579" s="1" t="s">
        <v>16</v>
      </c>
      <c r="AU1579" s="1" t="s">
        <v>1206</v>
      </c>
      <c r="AV1579" s="1" t="s">
        <v>1019</v>
      </c>
      <c r="AW1579" s="1">
        <v>12</v>
      </c>
      <c r="AX1579" s="1">
        <v>0</v>
      </c>
      <c r="CI1579" s="2">
        <v>41411</v>
      </c>
    </row>
    <row r="1580" spans="1:88" ht="30" x14ac:dyDescent="0.25">
      <c r="A1580" s="1">
        <v>664</v>
      </c>
      <c r="B1580" s="1" t="s">
        <v>239</v>
      </c>
      <c r="G1580" s="5">
        <v>664.3</v>
      </c>
      <c r="H1580" s="1" t="s">
        <v>2213</v>
      </c>
      <c r="I1580" s="1" t="s">
        <v>16</v>
      </c>
      <c r="J1580" s="1" t="s">
        <v>1261</v>
      </c>
      <c r="K1580" s="1" t="s">
        <v>106</v>
      </c>
      <c r="L1580" s="1" t="s">
        <v>16</v>
      </c>
      <c r="M1580" s="1" t="s">
        <v>90</v>
      </c>
      <c r="N1580" s="2">
        <v>38117</v>
      </c>
      <c r="P1580" s="1">
        <v>442733</v>
      </c>
      <c r="Q1580" s="1">
        <v>370662</v>
      </c>
      <c r="R1580" s="1">
        <v>120</v>
      </c>
      <c r="S1580" s="1" t="s">
        <v>1258</v>
      </c>
      <c r="T1580" s="1" t="s">
        <v>2211</v>
      </c>
      <c r="U1580" s="1">
        <v>15</v>
      </c>
      <c r="V1580" s="1" t="s">
        <v>1529</v>
      </c>
      <c r="W1580" s="1">
        <v>104</v>
      </c>
      <c r="X1580" s="1">
        <v>15</v>
      </c>
      <c r="Y1580" s="1" t="s">
        <v>1529</v>
      </c>
      <c r="Z1580" s="1">
        <v>1</v>
      </c>
      <c r="AA1580" s="1">
        <v>0</v>
      </c>
      <c r="AB1580" s="1">
        <v>0</v>
      </c>
      <c r="AC1580" s="1">
        <v>0</v>
      </c>
      <c r="AD1580" s="1">
        <v>0</v>
      </c>
      <c r="AE1580" s="1">
        <v>0</v>
      </c>
      <c r="AF1580" s="1">
        <v>0</v>
      </c>
      <c r="AG1580" s="1">
        <v>0</v>
      </c>
      <c r="AH1580" s="1">
        <v>0</v>
      </c>
      <c r="AI1580" s="1">
        <v>0</v>
      </c>
      <c r="AJ1580" s="1">
        <v>0</v>
      </c>
      <c r="AK1580" s="1">
        <v>1</v>
      </c>
      <c r="AL1580" s="1">
        <v>0</v>
      </c>
      <c r="AM1580" s="1">
        <v>0</v>
      </c>
      <c r="AN1580" s="1">
        <v>0</v>
      </c>
      <c r="AO1580" s="1">
        <v>0</v>
      </c>
      <c r="AP1580" s="1">
        <v>0</v>
      </c>
      <c r="AQ1580" s="1" t="s">
        <v>1333</v>
      </c>
      <c r="AR1580" s="1">
        <v>0</v>
      </c>
      <c r="AT1580" s="1" t="s">
        <v>16</v>
      </c>
      <c r="AU1580" s="1" t="s">
        <v>1206</v>
      </c>
      <c r="AV1580" s="1" t="s">
        <v>1019</v>
      </c>
      <c r="AW1580" s="1">
        <v>12</v>
      </c>
      <c r="AX1580" s="1">
        <v>0</v>
      </c>
      <c r="CI1580" s="2">
        <v>41411</v>
      </c>
    </row>
    <row r="1581" spans="1:88" ht="30" x14ac:dyDescent="0.25">
      <c r="A1581" s="1">
        <v>664</v>
      </c>
      <c r="B1581" s="1" t="s">
        <v>239</v>
      </c>
      <c r="G1581" s="5">
        <v>664.4</v>
      </c>
      <c r="H1581" s="1" t="s">
        <v>2212</v>
      </c>
      <c r="I1581" s="1" t="s">
        <v>16</v>
      </c>
      <c r="J1581" s="1" t="s">
        <v>1261</v>
      </c>
      <c r="K1581" s="1" t="s">
        <v>106</v>
      </c>
      <c r="L1581" s="1" t="s">
        <v>16</v>
      </c>
      <c r="M1581" s="1" t="s">
        <v>90</v>
      </c>
      <c r="N1581" s="2">
        <v>38117</v>
      </c>
      <c r="P1581" s="1">
        <v>442733</v>
      </c>
      <c r="Q1581" s="1">
        <v>370662</v>
      </c>
      <c r="R1581" s="1">
        <v>120</v>
      </c>
      <c r="S1581" s="1" t="s">
        <v>1258</v>
      </c>
      <c r="T1581" s="1" t="s">
        <v>2211</v>
      </c>
      <c r="U1581" s="1">
        <v>15</v>
      </c>
      <c r="V1581" s="1" t="s">
        <v>1529</v>
      </c>
      <c r="W1581" s="1">
        <v>104</v>
      </c>
      <c r="X1581" s="1">
        <v>15</v>
      </c>
      <c r="Y1581" s="1" t="s">
        <v>1529</v>
      </c>
      <c r="Z1581" s="1">
        <v>1</v>
      </c>
      <c r="AA1581" s="1">
        <v>0</v>
      </c>
      <c r="AB1581" s="1">
        <v>0</v>
      </c>
      <c r="AC1581" s="1">
        <v>0</v>
      </c>
      <c r="AD1581" s="1">
        <v>0</v>
      </c>
      <c r="AE1581" s="1">
        <v>0</v>
      </c>
      <c r="AF1581" s="1">
        <v>0</v>
      </c>
      <c r="AG1581" s="1">
        <v>0</v>
      </c>
      <c r="AH1581" s="1">
        <v>0</v>
      </c>
      <c r="AI1581" s="1">
        <v>0</v>
      </c>
      <c r="AJ1581" s="1">
        <v>0</v>
      </c>
      <c r="AK1581" s="1">
        <v>1</v>
      </c>
      <c r="AL1581" s="1">
        <v>0</v>
      </c>
      <c r="AM1581" s="1">
        <v>0</v>
      </c>
      <c r="AN1581" s="1">
        <v>0</v>
      </c>
      <c r="AO1581" s="1">
        <v>0</v>
      </c>
      <c r="AP1581" s="1">
        <v>0</v>
      </c>
      <c r="AQ1581" s="1" t="s">
        <v>1333</v>
      </c>
      <c r="AR1581" s="1">
        <v>0</v>
      </c>
      <c r="AT1581" s="1" t="s">
        <v>16</v>
      </c>
      <c r="AU1581" s="1" t="s">
        <v>1206</v>
      </c>
      <c r="AV1581" s="1" t="s">
        <v>1019</v>
      </c>
      <c r="AW1581" s="1">
        <v>12</v>
      </c>
      <c r="AX1581" s="1">
        <v>0</v>
      </c>
      <c r="CI1581" s="2">
        <v>41411</v>
      </c>
    </row>
    <row r="1582" spans="1:88" ht="30" x14ac:dyDescent="0.25">
      <c r="A1582" s="1">
        <v>665</v>
      </c>
      <c r="B1582" s="1" t="s">
        <v>240</v>
      </c>
      <c r="G1582" s="5">
        <v>665.1</v>
      </c>
      <c r="H1582" s="1" t="s">
        <v>2210</v>
      </c>
      <c r="I1582" s="1" t="s">
        <v>16</v>
      </c>
      <c r="J1582" s="1" t="s">
        <v>70</v>
      </c>
      <c r="K1582" s="1" t="s">
        <v>47</v>
      </c>
      <c r="L1582" s="1" t="s">
        <v>16</v>
      </c>
      <c r="M1582" s="1" t="s">
        <v>1413</v>
      </c>
      <c r="N1582" s="2">
        <v>38117</v>
      </c>
      <c r="P1582" s="1">
        <v>433826</v>
      </c>
      <c r="Q1582" s="1">
        <v>403545</v>
      </c>
      <c r="R1582" s="1">
        <v>110</v>
      </c>
      <c r="S1582" s="1" t="s">
        <v>1336</v>
      </c>
      <c r="T1582" s="1" t="s">
        <v>2209</v>
      </c>
      <c r="U1582" s="1">
        <v>10</v>
      </c>
      <c r="V1582" s="1" t="s">
        <v>1529</v>
      </c>
      <c r="W1582" s="1">
        <v>65.91</v>
      </c>
      <c r="X1582" s="1">
        <v>0.01</v>
      </c>
      <c r="Y1582" s="1" t="s">
        <v>1022</v>
      </c>
      <c r="Z1582" s="1">
        <v>1</v>
      </c>
      <c r="AA1582" s="1">
        <v>0</v>
      </c>
      <c r="AB1582" s="1">
        <v>0</v>
      </c>
      <c r="AC1582" s="1">
        <v>1</v>
      </c>
      <c r="AD1582" s="1">
        <v>0</v>
      </c>
      <c r="AE1582" s="1">
        <v>0</v>
      </c>
      <c r="AF1582" s="1">
        <v>0</v>
      </c>
      <c r="AG1582" s="1">
        <v>0</v>
      </c>
      <c r="AH1582" s="1">
        <v>0</v>
      </c>
      <c r="AI1582" s="1">
        <v>0</v>
      </c>
      <c r="AJ1582" s="1">
        <v>0</v>
      </c>
      <c r="AK1582" s="1">
        <v>1</v>
      </c>
      <c r="AL1582" s="1">
        <v>0</v>
      </c>
      <c r="AM1582" s="1">
        <v>0</v>
      </c>
      <c r="AN1582" s="1">
        <v>0</v>
      </c>
      <c r="AO1582" s="1">
        <v>0</v>
      </c>
      <c r="AP1582" s="1">
        <v>0</v>
      </c>
      <c r="AQ1582" s="1" t="s">
        <v>1251</v>
      </c>
      <c r="AR1582" s="1">
        <v>0</v>
      </c>
      <c r="AT1582" s="1" t="s">
        <v>16</v>
      </c>
      <c r="AU1582" s="1" t="s">
        <v>1206</v>
      </c>
      <c r="AV1582" s="1" t="s">
        <v>1417</v>
      </c>
      <c r="AW1582" s="1">
        <v>6</v>
      </c>
      <c r="AX1582" s="1">
        <v>6</v>
      </c>
      <c r="CI1582" s="2">
        <v>41411</v>
      </c>
    </row>
    <row r="1583" spans="1:88" ht="30" x14ac:dyDescent="0.25">
      <c r="A1583" s="1">
        <v>666</v>
      </c>
      <c r="B1583" s="1" t="s">
        <v>241</v>
      </c>
      <c r="G1583" s="5">
        <v>666.1</v>
      </c>
      <c r="H1583" s="1" t="s">
        <v>1515</v>
      </c>
      <c r="I1583" s="1" t="s">
        <v>16</v>
      </c>
      <c r="J1583" s="1" t="s">
        <v>70</v>
      </c>
      <c r="K1583" s="1" t="s">
        <v>67</v>
      </c>
      <c r="L1583" s="1" t="s">
        <v>16</v>
      </c>
      <c r="M1583" s="1" t="s">
        <v>1413</v>
      </c>
      <c r="N1583" s="2">
        <v>38117</v>
      </c>
      <c r="O1583" s="1" t="s">
        <v>2208</v>
      </c>
      <c r="P1583" s="1">
        <v>427614</v>
      </c>
      <c r="Q1583" s="1">
        <v>397279</v>
      </c>
      <c r="R1583" s="1">
        <v>110</v>
      </c>
      <c r="S1583" s="1" t="s">
        <v>1258</v>
      </c>
      <c r="T1583" s="1" t="s">
        <v>2207</v>
      </c>
      <c r="U1583" s="1">
        <v>20</v>
      </c>
      <c r="V1583" s="1" t="s">
        <v>1194</v>
      </c>
      <c r="W1583" s="1">
        <v>259</v>
      </c>
      <c r="X1583" s="1">
        <v>5</v>
      </c>
      <c r="Y1583" s="1" t="s">
        <v>1256</v>
      </c>
      <c r="Z1583" s="1">
        <v>1</v>
      </c>
      <c r="AA1583" s="1">
        <v>0</v>
      </c>
      <c r="AB1583" s="1">
        <v>0</v>
      </c>
      <c r="AC1583" s="1">
        <v>1</v>
      </c>
      <c r="AD1583" s="1">
        <v>0</v>
      </c>
      <c r="AE1583" s="1">
        <v>0</v>
      </c>
      <c r="AF1583" s="1">
        <v>0</v>
      </c>
      <c r="AG1583" s="1">
        <v>0</v>
      </c>
      <c r="AH1583" s="1">
        <v>0</v>
      </c>
      <c r="AI1583" s="1">
        <v>0</v>
      </c>
      <c r="AJ1583" s="1">
        <v>0</v>
      </c>
      <c r="AK1583" s="1">
        <v>1</v>
      </c>
      <c r="AL1583" s="1">
        <v>0</v>
      </c>
      <c r="AM1583" s="1">
        <v>0</v>
      </c>
      <c r="AN1583" s="1">
        <v>0</v>
      </c>
      <c r="AO1583" s="1">
        <v>0</v>
      </c>
      <c r="AP1583" s="1">
        <v>0</v>
      </c>
      <c r="AQ1583" s="1" t="s">
        <v>1251</v>
      </c>
      <c r="AR1583" s="1">
        <v>0</v>
      </c>
      <c r="AT1583" s="1" t="s">
        <v>16</v>
      </c>
      <c r="AU1583" s="1" t="s">
        <v>1206</v>
      </c>
      <c r="AV1583" s="1" t="s">
        <v>1332</v>
      </c>
      <c r="AW1583" s="1">
        <v>2</v>
      </c>
      <c r="AX1583" s="1">
        <v>2</v>
      </c>
      <c r="CI1583" s="2">
        <v>41411</v>
      </c>
      <c r="CJ1583" s="2">
        <v>39881</v>
      </c>
    </row>
    <row r="1584" spans="1:88" ht="45" x14ac:dyDescent="0.25">
      <c r="A1584" s="1">
        <v>667</v>
      </c>
      <c r="B1584" s="1" t="s">
        <v>242</v>
      </c>
      <c r="G1584" s="5">
        <v>667.1</v>
      </c>
      <c r="H1584" s="1" t="s">
        <v>2206</v>
      </c>
      <c r="I1584" s="1" t="s">
        <v>16</v>
      </c>
      <c r="J1584" s="1" t="s">
        <v>1261</v>
      </c>
      <c r="K1584" s="1" t="s">
        <v>243</v>
      </c>
      <c r="L1584" s="1" t="s">
        <v>16</v>
      </c>
      <c r="M1584" s="1" t="s">
        <v>1413</v>
      </c>
      <c r="N1584" s="2">
        <v>38129</v>
      </c>
      <c r="O1584" s="1" t="s">
        <v>2205</v>
      </c>
      <c r="P1584" s="1">
        <v>453202</v>
      </c>
      <c r="Q1584" s="1">
        <v>343710</v>
      </c>
      <c r="R1584" s="1">
        <v>129</v>
      </c>
      <c r="S1584" s="1" t="s">
        <v>1258</v>
      </c>
      <c r="T1584" s="1" t="s">
        <v>2204</v>
      </c>
      <c r="U1584" s="1">
        <v>5</v>
      </c>
      <c r="V1584" s="1" t="s">
        <v>1194</v>
      </c>
      <c r="W1584" s="1">
        <v>55</v>
      </c>
      <c r="X1584" s="1">
        <v>5</v>
      </c>
      <c r="Y1584" s="1" t="s">
        <v>1194</v>
      </c>
      <c r="Z1584" s="1">
        <v>0</v>
      </c>
      <c r="AA1584" s="1">
        <v>0</v>
      </c>
      <c r="AB1584" s="1">
        <v>0</v>
      </c>
      <c r="AC1584" s="1">
        <v>0</v>
      </c>
      <c r="AD1584" s="1">
        <v>0</v>
      </c>
      <c r="AE1584" s="1">
        <v>0</v>
      </c>
      <c r="AF1584" s="1">
        <v>0</v>
      </c>
      <c r="AG1584" s="1">
        <v>0</v>
      </c>
      <c r="AH1584" s="1">
        <v>0</v>
      </c>
      <c r="AI1584" s="1">
        <v>0</v>
      </c>
      <c r="AJ1584" s="1">
        <v>0</v>
      </c>
      <c r="AK1584" s="1">
        <v>1</v>
      </c>
      <c r="AL1584" s="1">
        <v>0</v>
      </c>
      <c r="AM1584" s="1">
        <v>0</v>
      </c>
      <c r="AN1584" s="1">
        <v>0</v>
      </c>
      <c r="AO1584" s="1">
        <v>0</v>
      </c>
      <c r="AP1584" s="1">
        <v>0</v>
      </c>
      <c r="AQ1584" s="1" t="s">
        <v>1333</v>
      </c>
      <c r="AR1584" s="1">
        <v>0</v>
      </c>
      <c r="AT1584" s="1" t="s">
        <v>16</v>
      </c>
      <c r="AU1584" s="1" t="s">
        <v>1206</v>
      </c>
      <c r="AV1584" s="1" t="s">
        <v>1332</v>
      </c>
      <c r="AW1584" s="1">
        <v>2</v>
      </c>
      <c r="AX1584" s="1">
        <v>2</v>
      </c>
      <c r="CI1584" s="2">
        <v>41411</v>
      </c>
    </row>
    <row r="1585" spans="1:88" ht="60" x14ac:dyDescent="0.25">
      <c r="A1585" s="12">
        <v>668</v>
      </c>
      <c r="B1585" s="12" t="s">
        <v>244</v>
      </c>
      <c r="C1585" s="12"/>
      <c r="D1585" s="12"/>
      <c r="E1585" s="12"/>
      <c r="F1585" s="1" t="s">
        <v>2181</v>
      </c>
      <c r="G1585" s="19">
        <v>668.8</v>
      </c>
      <c r="H1585" s="12" t="s">
        <v>2180</v>
      </c>
      <c r="I1585" s="12" t="s">
        <v>16</v>
      </c>
      <c r="J1585" s="12" t="s">
        <v>946</v>
      </c>
      <c r="K1585" s="12" t="s">
        <v>234</v>
      </c>
      <c r="L1585" s="12" t="s">
        <v>93</v>
      </c>
      <c r="M1585" s="12" t="s">
        <v>1040</v>
      </c>
      <c r="N1585" s="16">
        <v>38148</v>
      </c>
      <c r="O1585" s="12"/>
      <c r="P1585" s="12">
        <v>393761</v>
      </c>
      <c r="Q1585" s="12">
        <v>424272</v>
      </c>
      <c r="R1585" s="12">
        <v>103</v>
      </c>
      <c r="S1585" s="12" t="s">
        <v>1140</v>
      </c>
      <c r="T1585" s="12" t="s">
        <v>2179</v>
      </c>
      <c r="U1585" s="12"/>
      <c r="V1585" s="12" t="s">
        <v>1207</v>
      </c>
      <c r="W1585" s="12"/>
      <c r="X1585" s="12"/>
      <c r="Y1585" s="12"/>
      <c r="Z1585" s="12">
        <v>1</v>
      </c>
      <c r="AA1585" s="12">
        <v>0</v>
      </c>
      <c r="AB1585" s="12">
        <v>0</v>
      </c>
      <c r="AC1585" s="12">
        <v>0</v>
      </c>
      <c r="AD1585" s="12">
        <v>0</v>
      </c>
      <c r="AE1585" s="12">
        <v>0</v>
      </c>
      <c r="AF1585" s="12">
        <v>0</v>
      </c>
      <c r="AG1585" s="12">
        <v>0</v>
      </c>
      <c r="AH1585" s="12">
        <v>0</v>
      </c>
      <c r="AI1585" s="12">
        <v>1</v>
      </c>
      <c r="AJ1585" s="12">
        <v>0</v>
      </c>
      <c r="AK1585" s="12">
        <v>0</v>
      </c>
      <c r="AL1585" s="12">
        <v>0</v>
      </c>
      <c r="AM1585" s="12">
        <v>0</v>
      </c>
      <c r="AN1585" s="12">
        <v>0</v>
      </c>
      <c r="AO1585" s="12">
        <v>0</v>
      </c>
      <c r="AP1585" s="12">
        <v>0</v>
      </c>
      <c r="AQ1585" s="12" t="s">
        <v>1074</v>
      </c>
      <c r="AR1585" s="12">
        <v>0</v>
      </c>
      <c r="AS1585" s="12"/>
      <c r="AT1585" s="12" t="s">
        <v>16</v>
      </c>
      <c r="AU1585" s="12" t="s">
        <v>1206</v>
      </c>
      <c r="AV1585" s="1" t="s">
        <v>1019</v>
      </c>
      <c r="AW1585" s="12">
        <v>12</v>
      </c>
      <c r="AX1585" s="1">
        <v>0</v>
      </c>
      <c r="AY1585" s="12"/>
      <c r="AZ1585" s="1" t="s">
        <v>1205</v>
      </c>
      <c r="BB1585" s="1" t="s">
        <v>2178</v>
      </c>
      <c r="BC1585" s="1" t="s">
        <v>2177</v>
      </c>
      <c r="BD1585" s="1">
        <v>0</v>
      </c>
      <c r="BE1585" s="1" t="s">
        <v>1036</v>
      </c>
      <c r="BF1585" s="3">
        <v>12</v>
      </c>
      <c r="BG1585" s="1" t="s">
        <v>2176</v>
      </c>
      <c r="BH1585" s="1" t="s">
        <v>1135</v>
      </c>
      <c r="BI1585" s="1">
        <v>0</v>
      </c>
      <c r="BJ1585" s="1">
        <v>0</v>
      </c>
      <c r="BK1585" s="1" t="s">
        <v>1109</v>
      </c>
      <c r="BL1585" s="1">
        <v>0</v>
      </c>
      <c r="BM1585" s="1" t="s">
        <v>1107</v>
      </c>
      <c r="BN1585" s="1">
        <v>1</v>
      </c>
      <c r="BS1585" s="1" t="s">
        <v>1106</v>
      </c>
      <c r="BV1585" s="1" t="s">
        <v>1105</v>
      </c>
      <c r="BW1585" s="1" t="s">
        <v>1033</v>
      </c>
      <c r="BX1585" s="1" t="s">
        <v>1033</v>
      </c>
      <c r="BY1585" s="1" t="s">
        <v>1033</v>
      </c>
      <c r="BZ1585" s="1" t="s">
        <v>1033</v>
      </c>
      <c r="CA1585" s="1" t="s">
        <v>1033</v>
      </c>
      <c r="CB1585" s="1" t="s">
        <v>1033</v>
      </c>
      <c r="CC1585" s="1" t="s">
        <v>1033</v>
      </c>
      <c r="CD1585" s="1" t="s">
        <v>1033</v>
      </c>
      <c r="CE1585" s="1" t="s">
        <v>1033</v>
      </c>
      <c r="CF1585" s="1" t="s">
        <v>1033</v>
      </c>
      <c r="CG1585" s="1" t="s">
        <v>1033</v>
      </c>
      <c r="CH1585" s="1" t="s">
        <v>1033</v>
      </c>
      <c r="CI1585" s="2">
        <v>41411</v>
      </c>
      <c r="CJ1585" s="2">
        <v>41310</v>
      </c>
    </row>
    <row r="1586" spans="1:88" ht="60" x14ac:dyDescent="0.25">
      <c r="A1586" s="12">
        <v>668</v>
      </c>
      <c r="B1586" s="12" t="s">
        <v>244</v>
      </c>
      <c r="C1586" s="12"/>
      <c r="D1586" s="12"/>
      <c r="E1586" s="12"/>
      <c r="F1586" s="1" t="s">
        <v>2181</v>
      </c>
      <c r="G1586" s="19">
        <v>668.7</v>
      </c>
      <c r="H1586" s="12" t="s">
        <v>2185</v>
      </c>
      <c r="I1586" s="12" t="s">
        <v>16</v>
      </c>
      <c r="J1586" s="12" t="s">
        <v>946</v>
      </c>
      <c r="K1586" s="12" t="s">
        <v>234</v>
      </c>
      <c r="L1586" s="12" t="s">
        <v>93</v>
      </c>
      <c r="M1586" s="12" t="s">
        <v>1040</v>
      </c>
      <c r="N1586" s="16">
        <v>38148</v>
      </c>
      <c r="O1586" s="12"/>
      <c r="P1586" s="12">
        <v>391321</v>
      </c>
      <c r="Q1586" s="12">
        <v>426102</v>
      </c>
      <c r="R1586" s="12">
        <v>103</v>
      </c>
      <c r="S1586" s="12" t="s">
        <v>1140</v>
      </c>
      <c r="T1586" s="12" t="s">
        <v>2184</v>
      </c>
      <c r="U1586" s="12"/>
      <c r="V1586" s="12" t="s">
        <v>1207</v>
      </c>
      <c r="W1586" s="12"/>
      <c r="X1586" s="12"/>
      <c r="Y1586" s="12"/>
      <c r="Z1586" s="12">
        <v>1</v>
      </c>
      <c r="AA1586" s="12">
        <v>0</v>
      </c>
      <c r="AB1586" s="12">
        <v>0</v>
      </c>
      <c r="AC1586" s="12">
        <v>0</v>
      </c>
      <c r="AD1586" s="12">
        <v>0</v>
      </c>
      <c r="AE1586" s="12">
        <v>0</v>
      </c>
      <c r="AF1586" s="12">
        <v>0</v>
      </c>
      <c r="AG1586" s="12">
        <v>0</v>
      </c>
      <c r="AH1586" s="12">
        <v>0</v>
      </c>
      <c r="AI1586" s="12">
        <v>1</v>
      </c>
      <c r="AJ1586" s="12">
        <v>0</v>
      </c>
      <c r="AK1586" s="12">
        <v>0</v>
      </c>
      <c r="AL1586" s="12">
        <v>0</v>
      </c>
      <c r="AM1586" s="12">
        <v>0</v>
      </c>
      <c r="AN1586" s="12">
        <v>0</v>
      </c>
      <c r="AO1586" s="12">
        <v>0</v>
      </c>
      <c r="AP1586" s="12">
        <v>0</v>
      </c>
      <c r="AQ1586" s="12" t="s">
        <v>1074</v>
      </c>
      <c r="AR1586" s="12">
        <v>0</v>
      </c>
      <c r="AS1586" s="12"/>
      <c r="AT1586" s="12" t="s">
        <v>16</v>
      </c>
      <c r="AU1586" s="12" t="s">
        <v>1206</v>
      </c>
      <c r="AV1586" s="1" t="s">
        <v>1019</v>
      </c>
      <c r="AW1586" s="12">
        <v>12</v>
      </c>
      <c r="AX1586" s="1">
        <v>0</v>
      </c>
      <c r="AY1586" s="12"/>
      <c r="AZ1586" s="1" t="s">
        <v>1205</v>
      </c>
      <c r="BB1586" s="1" t="s">
        <v>2183</v>
      </c>
      <c r="BC1586" s="1" t="s">
        <v>2182</v>
      </c>
      <c r="BD1586" s="1">
        <v>0</v>
      </c>
      <c r="BE1586" s="1" t="s">
        <v>1036</v>
      </c>
      <c r="BF1586" s="3">
        <v>12</v>
      </c>
      <c r="BG1586" s="1" t="s">
        <v>2176</v>
      </c>
      <c r="BH1586" s="1" t="s">
        <v>1135</v>
      </c>
      <c r="BI1586" s="1">
        <v>0</v>
      </c>
      <c r="BJ1586" s="1">
        <v>0</v>
      </c>
      <c r="BK1586" s="1" t="s">
        <v>1109</v>
      </c>
      <c r="BL1586" s="1">
        <v>0</v>
      </c>
      <c r="BM1586" s="1" t="s">
        <v>1107</v>
      </c>
      <c r="BN1586" s="1">
        <v>1</v>
      </c>
      <c r="BS1586" s="1" t="s">
        <v>1106</v>
      </c>
      <c r="BV1586" s="1" t="s">
        <v>1105</v>
      </c>
      <c r="BW1586" s="1" t="s">
        <v>1033</v>
      </c>
      <c r="BX1586" s="1" t="s">
        <v>1033</v>
      </c>
      <c r="BY1586" s="1" t="s">
        <v>1033</v>
      </c>
      <c r="BZ1586" s="1" t="s">
        <v>1033</v>
      </c>
      <c r="CA1586" s="1" t="s">
        <v>1033</v>
      </c>
      <c r="CB1586" s="1" t="s">
        <v>1033</v>
      </c>
      <c r="CC1586" s="1" t="s">
        <v>1033</v>
      </c>
      <c r="CD1586" s="1" t="s">
        <v>1033</v>
      </c>
      <c r="CE1586" s="1" t="s">
        <v>1033</v>
      </c>
      <c r="CF1586" s="1" t="s">
        <v>1033</v>
      </c>
      <c r="CG1586" s="1" t="s">
        <v>1033</v>
      </c>
      <c r="CH1586" s="1" t="s">
        <v>1033</v>
      </c>
      <c r="CI1586" s="2">
        <v>41411</v>
      </c>
      <c r="CJ1586" s="2">
        <v>41310</v>
      </c>
    </row>
    <row r="1587" spans="1:88" ht="60" x14ac:dyDescent="0.25">
      <c r="A1587" s="12">
        <v>668</v>
      </c>
      <c r="B1587" s="12" t="s">
        <v>244</v>
      </c>
      <c r="C1587" s="12"/>
      <c r="D1587" s="12"/>
      <c r="E1587" s="12"/>
      <c r="F1587" s="1" t="s">
        <v>2181</v>
      </c>
      <c r="G1587" s="19">
        <v>668.6</v>
      </c>
      <c r="H1587" s="12" t="s">
        <v>2189</v>
      </c>
      <c r="I1587" s="12" t="s">
        <v>16</v>
      </c>
      <c r="J1587" s="12" t="s">
        <v>946</v>
      </c>
      <c r="K1587" s="12" t="s">
        <v>234</v>
      </c>
      <c r="L1587" s="12" t="s">
        <v>93</v>
      </c>
      <c r="M1587" s="12" t="s">
        <v>1040</v>
      </c>
      <c r="N1587" s="16">
        <v>38148</v>
      </c>
      <c r="O1587" s="12"/>
      <c r="P1587" s="12">
        <v>389874</v>
      </c>
      <c r="Q1587" s="12">
        <v>426282</v>
      </c>
      <c r="R1587" s="12">
        <v>103</v>
      </c>
      <c r="S1587" s="12" t="s">
        <v>1140</v>
      </c>
      <c r="T1587" s="12" t="s">
        <v>2188</v>
      </c>
      <c r="U1587" s="12">
        <v>5</v>
      </c>
      <c r="V1587" s="12" t="s">
        <v>1207</v>
      </c>
      <c r="W1587" s="12"/>
      <c r="X1587" s="12"/>
      <c r="Y1587" s="12"/>
      <c r="Z1587" s="12">
        <v>1</v>
      </c>
      <c r="AA1587" s="12">
        <v>0</v>
      </c>
      <c r="AB1587" s="12">
        <v>0</v>
      </c>
      <c r="AC1587" s="12">
        <v>0</v>
      </c>
      <c r="AD1587" s="12">
        <v>0</v>
      </c>
      <c r="AE1587" s="12">
        <v>0</v>
      </c>
      <c r="AF1587" s="12">
        <v>0</v>
      </c>
      <c r="AG1587" s="12">
        <v>0</v>
      </c>
      <c r="AH1587" s="12">
        <v>0</v>
      </c>
      <c r="AI1587" s="12">
        <v>1</v>
      </c>
      <c r="AJ1587" s="12">
        <v>0</v>
      </c>
      <c r="AK1587" s="12">
        <v>0</v>
      </c>
      <c r="AL1587" s="12">
        <v>0</v>
      </c>
      <c r="AM1587" s="12">
        <v>0</v>
      </c>
      <c r="AN1587" s="12">
        <v>0</v>
      </c>
      <c r="AO1587" s="12">
        <v>0</v>
      </c>
      <c r="AP1587" s="12">
        <v>0</v>
      </c>
      <c r="AQ1587" s="12" t="s">
        <v>1074</v>
      </c>
      <c r="AR1587" s="12">
        <v>0</v>
      </c>
      <c r="AS1587" s="12"/>
      <c r="AT1587" s="12" t="s">
        <v>16</v>
      </c>
      <c r="AU1587" s="12" t="s">
        <v>1206</v>
      </c>
      <c r="AV1587" s="1" t="s">
        <v>1019</v>
      </c>
      <c r="AW1587" s="12">
        <v>12</v>
      </c>
      <c r="AX1587" s="1">
        <v>0</v>
      </c>
      <c r="AY1587" s="12"/>
      <c r="AZ1587" s="1" t="s">
        <v>1205</v>
      </c>
      <c r="BB1587" s="1" t="s">
        <v>2187</v>
      </c>
      <c r="BC1587" s="1" t="s">
        <v>2186</v>
      </c>
      <c r="BD1587" s="1">
        <v>0</v>
      </c>
      <c r="BE1587" s="1" t="s">
        <v>1036</v>
      </c>
      <c r="BF1587" s="3">
        <v>12</v>
      </c>
      <c r="BG1587" s="1" t="s">
        <v>2176</v>
      </c>
      <c r="BH1587" s="1" t="s">
        <v>1135</v>
      </c>
      <c r="BI1587" s="1">
        <v>0</v>
      </c>
      <c r="BJ1587" s="1">
        <v>0</v>
      </c>
      <c r="BK1587" s="1" t="s">
        <v>1109</v>
      </c>
      <c r="BL1587" s="1">
        <v>0</v>
      </c>
      <c r="BM1587" s="1" t="s">
        <v>1107</v>
      </c>
      <c r="BN1587" s="1">
        <v>1</v>
      </c>
      <c r="BS1587" s="1" t="s">
        <v>1106</v>
      </c>
      <c r="BV1587" s="1" t="s">
        <v>1105</v>
      </c>
      <c r="BW1587" s="1" t="s">
        <v>1033</v>
      </c>
      <c r="BX1587" s="1" t="s">
        <v>1033</v>
      </c>
      <c r="BY1587" s="1" t="s">
        <v>1033</v>
      </c>
      <c r="BZ1587" s="1" t="s">
        <v>1033</v>
      </c>
      <c r="CA1587" s="1" t="s">
        <v>1033</v>
      </c>
      <c r="CB1587" s="1" t="s">
        <v>1033</v>
      </c>
      <c r="CC1587" s="1" t="s">
        <v>1033</v>
      </c>
      <c r="CD1587" s="1" t="s">
        <v>1033</v>
      </c>
      <c r="CE1587" s="1" t="s">
        <v>1033</v>
      </c>
      <c r="CF1587" s="1" t="s">
        <v>1033</v>
      </c>
      <c r="CG1587" s="1" t="s">
        <v>1033</v>
      </c>
      <c r="CH1587" s="1" t="s">
        <v>1033</v>
      </c>
      <c r="CI1587" s="2">
        <v>41411</v>
      </c>
      <c r="CJ1587" s="2">
        <v>41310</v>
      </c>
    </row>
    <row r="1588" spans="1:88" ht="60" x14ac:dyDescent="0.25">
      <c r="A1588" s="1">
        <v>668</v>
      </c>
      <c r="B1588" s="1" t="s">
        <v>244</v>
      </c>
      <c r="F1588" s="1" t="s">
        <v>2181</v>
      </c>
      <c r="G1588" s="5">
        <v>668.1</v>
      </c>
      <c r="H1588" s="1" t="s">
        <v>2203</v>
      </c>
      <c r="I1588" s="1" t="s">
        <v>16</v>
      </c>
      <c r="J1588" s="1" t="s">
        <v>946</v>
      </c>
      <c r="K1588" s="1" t="s">
        <v>234</v>
      </c>
      <c r="L1588" s="1" t="s">
        <v>93</v>
      </c>
      <c r="M1588" s="1" t="s">
        <v>1040</v>
      </c>
      <c r="N1588" s="2">
        <v>38148</v>
      </c>
      <c r="O1588" s="1" t="s">
        <v>2202</v>
      </c>
      <c r="P1588" s="1">
        <v>389162</v>
      </c>
      <c r="Q1588" s="1">
        <v>425881</v>
      </c>
      <c r="R1588" s="1">
        <v>103</v>
      </c>
      <c r="S1588" s="1" t="s">
        <v>1140</v>
      </c>
      <c r="T1588" s="1" t="s">
        <v>2201</v>
      </c>
      <c r="U1588" s="1">
        <v>10</v>
      </c>
      <c r="V1588" s="1" t="s">
        <v>1194</v>
      </c>
      <c r="W1588" s="1">
        <v>335</v>
      </c>
      <c r="X1588" s="1">
        <v>5</v>
      </c>
      <c r="Y1588" s="1" t="s">
        <v>1256</v>
      </c>
      <c r="Z1588" s="1">
        <v>1</v>
      </c>
      <c r="AA1588" s="1">
        <v>1</v>
      </c>
      <c r="AB1588" s="1">
        <v>0</v>
      </c>
      <c r="AC1588" s="1">
        <v>0</v>
      </c>
      <c r="AD1588" s="1">
        <v>0</v>
      </c>
      <c r="AE1588" s="1">
        <v>0</v>
      </c>
      <c r="AF1588" s="1">
        <v>0</v>
      </c>
      <c r="AG1588" s="1">
        <v>0</v>
      </c>
      <c r="AH1588" s="1">
        <v>1</v>
      </c>
      <c r="AI1588" s="1">
        <v>1</v>
      </c>
      <c r="AJ1588" s="1">
        <v>0</v>
      </c>
      <c r="AK1588" s="1">
        <v>0</v>
      </c>
      <c r="AL1588" s="1">
        <v>0</v>
      </c>
      <c r="AM1588" s="1">
        <v>0</v>
      </c>
      <c r="AN1588" s="1">
        <v>0</v>
      </c>
      <c r="AO1588" s="1">
        <v>0</v>
      </c>
      <c r="AP1588" s="1">
        <v>0</v>
      </c>
      <c r="AQ1588" s="1" t="s">
        <v>1580</v>
      </c>
      <c r="AR1588" s="1">
        <v>0</v>
      </c>
      <c r="AT1588" s="1" t="s">
        <v>16</v>
      </c>
      <c r="AU1588" s="1" t="s">
        <v>1206</v>
      </c>
      <c r="AV1588" s="1" t="s">
        <v>1019</v>
      </c>
      <c r="AW1588" s="1">
        <v>12</v>
      </c>
      <c r="AX1588" s="1">
        <v>12</v>
      </c>
      <c r="AZ1588" s="1" t="s">
        <v>1065</v>
      </c>
      <c r="BB1588" s="1" t="s">
        <v>2200</v>
      </c>
      <c r="BD1588" s="1" t="s">
        <v>2181</v>
      </c>
      <c r="BE1588" s="1" t="s">
        <v>1036</v>
      </c>
      <c r="BF1588" s="3">
        <v>12</v>
      </c>
      <c r="BG1588" s="1" t="s">
        <v>2176</v>
      </c>
      <c r="BH1588" s="1" t="s">
        <v>1135</v>
      </c>
      <c r="BI1588" s="1" t="s">
        <v>1173</v>
      </c>
      <c r="BJ1588" s="1" t="s">
        <v>1225</v>
      </c>
      <c r="BK1588" s="1" t="s">
        <v>1109</v>
      </c>
      <c r="BL1588" s="1" t="s">
        <v>1108</v>
      </c>
      <c r="BM1588" s="1" t="s">
        <v>1107</v>
      </c>
      <c r="BN1588" s="1">
        <v>1</v>
      </c>
      <c r="BS1588" s="1" t="s">
        <v>1106</v>
      </c>
      <c r="BT1588" s="1" t="s">
        <v>1106</v>
      </c>
      <c r="BU1588" s="1" t="s">
        <v>1266</v>
      </c>
      <c r="BW1588" s="1" t="s">
        <v>1266</v>
      </c>
      <c r="BX1588" s="1" t="s">
        <v>1106</v>
      </c>
      <c r="BY1588" s="1" t="s">
        <v>1106</v>
      </c>
      <c r="BZ1588" s="1" t="s">
        <v>1106</v>
      </c>
      <c r="CA1588" s="1" t="s">
        <v>1106</v>
      </c>
      <c r="CB1588" s="1" t="s">
        <v>1106</v>
      </c>
      <c r="CC1588" s="1" t="s">
        <v>1266</v>
      </c>
      <c r="CD1588" s="1" t="s">
        <v>1106</v>
      </c>
      <c r="CE1588" s="1" t="s">
        <v>1106</v>
      </c>
      <c r="CF1588" s="1" t="s">
        <v>1106</v>
      </c>
      <c r="CG1588" s="1" t="s">
        <v>1106</v>
      </c>
      <c r="CH1588" s="1" t="s">
        <v>1106</v>
      </c>
      <c r="CI1588" s="2">
        <v>41411</v>
      </c>
      <c r="CJ1588" s="2">
        <v>39120</v>
      </c>
    </row>
    <row r="1589" spans="1:88" s="20" customFormat="1" ht="60" x14ac:dyDescent="0.25">
      <c r="A1589" s="1">
        <v>668</v>
      </c>
      <c r="B1589" s="1" t="s">
        <v>244</v>
      </c>
      <c r="C1589" s="1"/>
      <c r="D1589" s="1"/>
      <c r="E1589" s="1"/>
      <c r="F1589" s="1" t="s">
        <v>2181</v>
      </c>
      <c r="G1589" s="5">
        <v>668.3</v>
      </c>
      <c r="H1589" s="1" t="s">
        <v>2197</v>
      </c>
      <c r="I1589" s="1" t="s">
        <v>16</v>
      </c>
      <c r="J1589" s="1" t="s">
        <v>946</v>
      </c>
      <c r="K1589" s="1" t="s">
        <v>234</v>
      </c>
      <c r="L1589" s="1" t="s">
        <v>93</v>
      </c>
      <c r="M1589" s="1" t="s">
        <v>1040</v>
      </c>
      <c r="N1589" s="2">
        <v>38148</v>
      </c>
      <c r="O1589" s="1"/>
      <c r="P1589" s="1">
        <v>389148</v>
      </c>
      <c r="Q1589" s="1">
        <v>425881</v>
      </c>
      <c r="R1589" s="1">
        <v>103</v>
      </c>
      <c r="S1589" s="1" t="s">
        <v>1140</v>
      </c>
      <c r="T1589" s="1" t="s">
        <v>2196</v>
      </c>
      <c r="U1589" s="1">
        <v>15</v>
      </c>
      <c r="V1589" s="1" t="s">
        <v>1529</v>
      </c>
      <c r="W1589" s="1">
        <v>335</v>
      </c>
      <c r="X1589" s="1">
        <v>5</v>
      </c>
      <c r="Y1589" s="1" t="s">
        <v>1256</v>
      </c>
      <c r="Z1589" s="1">
        <v>1</v>
      </c>
      <c r="AA1589" s="1">
        <v>0</v>
      </c>
      <c r="AB1589" s="1">
        <v>0</v>
      </c>
      <c r="AC1589" s="1">
        <v>0</v>
      </c>
      <c r="AD1589" s="1">
        <v>0</v>
      </c>
      <c r="AE1589" s="1">
        <v>0</v>
      </c>
      <c r="AF1589" s="1">
        <v>1</v>
      </c>
      <c r="AG1589" s="1">
        <v>0</v>
      </c>
      <c r="AH1589" s="1">
        <v>1</v>
      </c>
      <c r="AI1589" s="1">
        <v>1</v>
      </c>
      <c r="AJ1589" s="1">
        <v>0</v>
      </c>
      <c r="AK1589" s="1">
        <v>0</v>
      </c>
      <c r="AL1589" s="1">
        <v>0</v>
      </c>
      <c r="AM1589" s="1">
        <v>0</v>
      </c>
      <c r="AN1589" s="1">
        <v>0</v>
      </c>
      <c r="AO1589" s="1">
        <v>0</v>
      </c>
      <c r="AP1589" s="1">
        <v>0</v>
      </c>
      <c r="AQ1589" s="1" t="s">
        <v>1090</v>
      </c>
      <c r="AR1589" s="1">
        <v>0</v>
      </c>
      <c r="AS1589" s="1"/>
      <c r="AT1589" s="1" t="s">
        <v>16</v>
      </c>
      <c r="AU1589" s="1" t="s">
        <v>1206</v>
      </c>
      <c r="AV1589" s="1" t="s">
        <v>1019</v>
      </c>
      <c r="AW1589" s="1">
        <v>12</v>
      </c>
      <c r="AX1589" s="1">
        <v>0</v>
      </c>
      <c r="AY1589" s="1"/>
      <c r="AZ1589" s="1" t="s">
        <v>1065</v>
      </c>
      <c r="BA1589" s="1"/>
      <c r="BB1589" s="1" t="s">
        <v>2195</v>
      </c>
      <c r="BC1589" s="1"/>
      <c r="BD1589" s="1" t="s">
        <v>2181</v>
      </c>
      <c r="BE1589" s="1" t="s">
        <v>1036</v>
      </c>
      <c r="BF1589" s="3">
        <v>12</v>
      </c>
      <c r="BG1589" s="1" t="s">
        <v>2176</v>
      </c>
      <c r="BH1589" s="1" t="s">
        <v>1135</v>
      </c>
      <c r="BI1589" s="1" t="s">
        <v>1173</v>
      </c>
      <c r="BJ1589" s="1" t="s">
        <v>1225</v>
      </c>
      <c r="BK1589" s="1" t="s">
        <v>1109</v>
      </c>
      <c r="BL1589" s="1" t="s">
        <v>1108</v>
      </c>
      <c r="BM1589" s="1" t="s">
        <v>1107</v>
      </c>
      <c r="BN1589" s="1">
        <v>1</v>
      </c>
      <c r="BO1589" s="1"/>
      <c r="BP1589" s="1"/>
      <c r="BQ1589" s="1"/>
      <c r="BR1589" s="1"/>
      <c r="BS1589" s="1"/>
      <c r="BT1589" s="1"/>
      <c r="BU1589" s="1"/>
      <c r="BV1589" s="1"/>
      <c r="BW1589" s="1" t="s">
        <v>1383</v>
      </c>
      <c r="BX1589" s="1" t="s">
        <v>1383</v>
      </c>
      <c r="BY1589" s="1" t="s">
        <v>1383</v>
      </c>
      <c r="BZ1589" s="1" t="s">
        <v>1383</v>
      </c>
      <c r="CA1589" s="1" t="s">
        <v>1383</v>
      </c>
      <c r="CB1589" s="1" t="s">
        <v>1383</v>
      </c>
      <c r="CC1589" s="1" t="s">
        <v>1383</v>
      </c>
      <c r="CD1589" s="1" t="s">
        <v>1383</v>
      </c>
      <c r="CE1589" s="1" t="s">
        <v>1383</v>
      </c>
      <c r="CF1589" s="1" t="s">
        <v>1383</v>
      </c>
      <c r="CG1589" s="1" t="s">
        <v>1383</v>
      </c>
      <c r="CH1589" s="1" t="s">
        <v>1383</v>
      </c>
      <c r="CI1589" s="2">
        <v>41411</v>
      </c>
      <c r="CJ1589" s="2">
        <v>39120</v>
      </c>
    </row>
    <row r="1590" spans="1:88" s="20" customFormat="1" ht="60" x14ac:dyDescent="0.25">
      <c r="A1590" s="1">
        <v>668</v>
      </c>
      <c r="B1590" s="1" t="s">
        <v>244</v>
      </c>
      <c r="C1590" s="1"/>
      <c r="D1590" s="1"/>
      <c r="E1590" s="1"/>
      <c r="F1590" s="1" t="s">
        <v>2181</v>
      </c>
      <c r="G1590" s="5">
        <v>668.2</v>
      </c>
      <c r="H1590" s="1" t="s">
        <v>2198</v>
      </c>
      <c r="I1590" s="1" t="s">
        <v>16</v>
      </c>
      <c r="J1590" s="1" t="s">
        <v>946</v>
      </c>
      <c r="K1590" s="1" t="s">
        <v>234</v>
      </c>
      <c r="L1590" s="1" t="s">
        <v>93</v>
      </c>
      <c r="M1590" s="1" t="s">
        <v>1040</v>
      </c>
      <c r="N1590" s="2">
        <v>38148</v>
      </c>
      <c r="O1590" s="1"/>
      <c r="P1590" s="1">
        <v>389109</v>
      </c>
      <c r="Q1590" s="1">
        <v>425759</v>
      </c>
      <c r="R1590" s="1">
        <v>103</v>
      </c>
      <c r="S1590" s="1" t="s">
        <v>1140</v>
      </c>
      <c r="T1590" s="1" t="s">
        <v>2199</v>
      </c>
      <c r="U1590" s="1">
        <v>15</v>
      </c>
      <c r="V1590" s="1" t="s">
        <v>1529</v>
      </c>
      <c r="W1590" s="1">
        <v>355</v>
      </c>
      <c r="X1590" s="1">
        <v>5</v>
      </c>
      <c r="Y1590" s="1" t="s">
        <v>1256</v>
      </c>
      <c r="Z1590" s="1">
        <v>1</v>
      </c>
      <c r="AA1590" s="1">
        <v>0</v>
      </c>
      <c r="AB1590" s="1">
        <v>0</v>
      </c>
      <c r="AC1590" s="1">
        <v>0</v>
      </c>
      <c r="AD1590" s="1">
        <v>0</v>
      </c>
      <c r="AE1590" s="1">
        <v>0</v>
      </c>
      <c r="AF1590" s="1">
        <v>1</v>
      </c>
      <c r="AG1590" s="1">
        <v>0</v>
      </c>
      <c r="AH1590" s="1">
        <v>1</v>
      </c>
      <c r="AI1590" s="1">
        <v>1</v>
      </c>
      <c r="AJ1590" s="1">
        <v>0</v>
      </c>
      <c r="AK1590" s="1">
        <v>0</v>
      </c>
      <c r="AL1590" s="1">
        <v>0</v>
      </c>
      <c r="AM1590" s="1">
        <v>0</v>
      </c>
      <c r="AN1590" s="1">
        <v>0</v>
      </c>
      <c r="AO1590" s="1">
        <v>0</v>
      </c>
      <c r="AP1590" s="1">
        <v>0</v>
      </c>
      <c r="AQ1590" s="1" t="s">
        <v>1090</v>
      </c>
      <c r="AR1590" s="1">
        <v>0</v>
      </c>
      <c r="AS1590" s="1"/>
      <c r="AT1590" s="1" t="s">
        <v>16</v>
      </c>
      <c r="AU1590" s="1" t="s">
        <v>1206</v>
      </c>
      <c r="AV1590" s="1" t="s">
        <v>1019</v>
      </c>
      <c r="AW1590" s="1">
        <v>12</v>
      </c>
      <c r="AX1590" s="1">
        <v>0</v>
      </c>
      <c r="AY1590" s="1"/>
      <c r="AZ1590" s="1" t="s">
        <v>1065</v>
      </c>
      <c r="BA1590" s="1"/>
      <c r="BB1590" s="1" t="s">
        <v>2198</v>
      </c>
      <c r="BC1590" s="1"/>
      <c r="BD1590" s="1" t="s">
        <v>2181</v>
      </c>
      <c r="BE1590" s="1" t="s">
        <v>1387</v>
      </c>
      <c r="BF1590" s="3"/>
      <c r="BG1590" s="1" t="s">
        <v>2176</v>
      </c>
      <c r="BH1590" s="1" t="s">
        <v>1135</v>
      </c>
      <c r="BI1590" s="1" t="s">
        <v>1173</v>
      </c>
      <c r="BJ1590" s="1" t="s">
        <v>1225</v>
      </c>
      <c r="BK1590" s="1" t="s">
        <v>1109</v>
      </c>
      <c r="BL1590" s="1" t="s">
        <v>1108</v>
      </c>
      <c r="BM1590" s="1" t="s">
        <v>1107</v>
      </c>
      <c r="BN1590" s="1">
        <v>1</v>
      </c>
      <c r="BO1590" s="1"/>
      <c r="BP1590" s="1"/>
      <c r="BQ1590" s="1"/>
      <c r="BR1590" s="1"/>
      <c r="BS1590" s="1"/>
      <c r="BT1590" s="1"/>
      <c r="BU1590" s="1"/>
      <c r="BV1590" s="1"/>
      <c r="BW1590" s="1" t="s">
        <v>1383</v>
      </c>
      <c r="BX1590" s="1" t="s">
        <v>1383</v>
      </c>
      <c r="BY1590" s="1" t="s">
        <v>1383</v>
      </c>
      <c r="BZ1590" s="1" t="s">
        <v>1383</v>
      </c>
      <c r="CA1590" s="1" t="s">
        <v>1383</v>
      </c>
      <c r="CB1590" s="1" t="s">
        <v>1383</v>
      </c>
      <c r="CC1590" s="1" t="s">
        <v>1383</v>
      </c>
      <c r="CD1590" s="1" t="s">
        <v>1383</v>
      </c>
      <c r="CE1590" s="1" t="s">
        <v>1383</v>
      </c>
      <c r="CF1590" s="1" t="s">
        <v>1383</v>
      </c>
      <c r="CG1590" s="1" t="s">
        <v>1383</v>
      </c>
      <c r="CH1590" s="1" t="s">
        <v>1383</v>
      </c>
      <c r="CI1590" s="2">
        <v>41411</v>
      </c>
      <c r="CJ1590" s="2">
        <v>39120</v>
      </c>
    </row>
    <row r="1591" spans="1:88" s="20" customFormat="1" ht="60" x14ac:dyDescent="0.25">
      <c r="A1591" s="1">
        <v>668</v>
      </c>
      <c r="B1591" s="1" t="s">
        <v>244</v>
      </c>
      <c r="C1591" s="1"/>
      <c r="D1591" s="1"/>
      <c r="E1591" s="1"/>
      <c r="F1591" s="1"/>
      <c r="G1591" s="5">
        <v>668.4</v>
      </c>
      <c r="H1591" s="1" t="s">
        <v>2194</v>
      </c>
      <c r="I1591" s="1" t="s">
        <v>16</v>
      </c>
      <c r="J1591" s="1" t="s">
        <v>946</v>
      </c>
      <c r="K1591" s="1" t="s">
        <v>234</v>
      </c>
      <c r="L1591" s="1" t="s">
        <v>93</v>
      </c>
      <c r="M1591" s="1" t="s">
        <v>1040</v>
      </c>
      <c r="N1591" s="2">
        <v>38526</v>
      </c>
      <c r="O1591" s="1"/>
      <c r="P1591" s="1">
        <v>389075</v>
      </c>
      <c r="Q1591" s="1">
        <v>425676</v>
      </c>
      <c r="R1591" s="1">
        <v>103</v>
      </c>
      <c r="S1591" s="1" t="s">
        <v>1140</v>
      </c>
      <c r="T1591" s="1" t="s">
        <v>2193</v>
      </c>
      <c r="U1591" s="1">
        <v>1</v>
      </c>
      <c r="V1591" s="1" t="s">
        <v>1022</v>
      </c>
      <c r="W1591" s="1">
        <v>371.5</v>
      </c>
      <c r="X1591" s="1">
        <v>0.1</v>
      </c>
      <c r="Y1591" s="1" t="s">
        <v>1022</v>
      </c>
      <c r="Z1591" s="1">
        <v>1</v>
      </c>
      <c r="AA1591" s="1">
        <v>0</v>
      </c>
      <c r="AB1591" s="1">
        <v>0</v>
      </c>
      <c r="AC1591" s="1">
        <v>1</v>
      </c>
      <c r="AD1591" s="1">
        <v>0</v>
      </c>
      <c r="AE1591" s="1">
        <v>0</v>
      </c>
      <c r="AF1591" s="1">
        <v>0</v>
      </c>
      <c r="AG1591" s="1">
        <v>0</v>
      </c>
      <c r="AH1591" s="1">
        <v>0</v>
      </c>
      <c r="AI1591" s="1">
        <v>0</v>
      </c>
      <c r="AJ1591" s="1">
        <v>0</v>
      </c>
      <c r="AK1591" s="1">
        <v>1</v>
      </c>
      <c r="AL1591" s="1">
        <v>0</v>
      </c>
      <c r="AM1591" s="1">
        <v>0</v>
      </c>
      <c r="AN1591" s="1">
        <v>0</v>
      </c>
      <c r="AO1591" s="1">
        <v>0</v>
      </c>
      <c r="AP1591" s="1">
        <v>0</v>
      </c>
      <c r="AQ1591" s="1" t="s">
        <v>1251</v>
      </c>
      <c r="AR1591" s="1">
        <v>0</v>
      </c>
      <c r="AS1591" s="1"/>
      <c r="AT1591" s="1" t="s">
        <v>16</v>
      </c>
      <c r="AU1591" s="1" t="s">
        <v>1206</v>
      </c>
      <c r="AV1591" s="1" t="s">
        <v>1019</v>
      </c>
      <c r="AW1591" s="1">
        <v>12</v>
      </c>
      <c r="AX1591" s="1">
        <v>0</v>
      </c>
      <c r="AY1591" s="1"/>
      <c r="AZ1591" s="1"/>
      <c r="BA1591" s="1"/>
      <c r="BB1591" s="1"/>
      <c r="BC1591" s="1"/>
      <c r="BD1591" s="1"/>
      <c r="BE1591" s="1"/>
      <c r="BF1591" s="3"/>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2">
        <v>41411</v>
      </c>
      <c r="CJ1591" s="2"/>
    </row>
    <row r="1592" spans="1:88" s="20" customFormat="1" ht="60" x14ac:dyDescent="0.25">
      <c r="A1592" s="12">
        <v>668</v>
      </c>
      <c r="B1592" s="12" t="s">
        <v>244</v>
      </c>
      <c r="C1592" s="12"/>
      <c r="D1592" s="12"/>
      <c r="E1592" s="12"/>
      <c r="F1592" s="1" t="s">
        <v>2181</v>
      </c>
      <c r="G1592" s="19">
        <v>668.5</v>
      </c>
      <c r="H1592" s="12" t="s">
        <v>2191</v>
      </c>
      <c r="I1592" s="12" t="s">
        <v>16</v>
      </c>
      <c r="J1592" s="12" t="s">
        <v>946</v>
      </c>
      <c r="K1592" s="12" t="s">
        <v>234</v>
      </c>
      <c r="L1592" s="12" t="s">
        <v>93</v>
      </c>
      <c r="M1592" s="12" t="s">
        <v>1040</v>
      </c>
      <c r="N1592" s="16">
        <v>38148</v>
      </c>
      <c r="O1592" s="12"/>
      <c r="P1592" s="12">
        <v>389046</v>
      </c>
      <c r="Q1592" s="12">
        <v>425721</v>
      </c>
      <c r="R1592" s="12">
        <v>103</v>
      </c>
      <c r="S1592" s="12" t="s">
        <v>1140</v>
      </c>
      <c r="T1592" s="12" t="s">
        <v>2192</v>
      </c>
      <c r="U1592" s="12">
        <v>5</v>
      </c>
      <c r="V1592" s="12" t="s">
        <v>1207</v>
      </c>
      <c r="W1592" s="12"/>
      <c r="X1592" s="12"/>
      <c r="Y1592" s="12"/>
      <c r="Z1592" s="12">
        <v>1</v>
      </c>
      <c r="AA1592" s="12">
        <v>0</v>
      </c>
      <c r="AB1592" s="12">
        <v>0</v>
      </c>
      <c r="AC1592" s="12">
        <v>0</v>
      </c>
      <c r="AD1592" s="12">
        <v>0</v>
      </c>
      <c r="AE1592" s="12">
        <v>0</v>
      </c>
      <c r="AF1592" s="12">
        <v>0</v>
      </c>
      <c r="AG1592" s="12">
        <v>0</v>
      </c>
      <c r="AH1592" s="12">
        <v>0</v>
      </c>
      <c r="AI1592" s="12">
        <v>1</v>
      </c>
      <c r="AJ1592" s="12">
        <v>0</v>
      </c>
      <c r="AK1592" s="12">
        <v>0</v>
      </c>
      <c r="AL1592" s="12">
        <v>0</v>
      </c>
      <c r="AM1592" s="12">
        <v>0</v>
      </c>
      <c r="AN1592" s="12">
        <v>0</v>
      </c>
      <c r="AO1592" s="12">
        <v>0</v>
      </c>
      <c r="AP1592" s="12">
        <v>0</v>
      </c>
      <c r="AQ1592" s="12" t="s">
        <v>1074</v>
      </c>
      <c r="AR1592" s="12">
        <v>0</v>
      </c>
      <c r="AS1592" s="12"/>
      <c r="AT1592" s="12" t="s">
        <v>16</v>
      </c>
      <c r="AU1592" s="12" t="s">
        <v>1206</v>
      </c>
      <c r="AV1592" s="1" t="s">
        <v>1019</v>
      </c>
      <c r="AW1592" s="12">
        <v>12</v>
      </c>
      <c r="AX1592" s="1">
        <v>0</v>
      </c>
      <c r="AY1592" s="12"/>
      <c r="AZ1592" s="1" t="s">
        <v>1205</v>
      </c>
      <c r="BA1592" s="1"/>
      <c r="BB1592" s="1" t="s">
        <v>2191</v>
      </c>
      <c r="BC1592" s="1" t="s">
        <v>2190</v>
      </c>
      <c r="BD1592" s="1">
        <v>0</v>
      </c>
      <c r="BE1592" s="1" t="s">
        <v>1036</v>
      </c>
      <c r="BF1592" s="3">
        <v>12</v>
      </c>
      <c r="BG1592" s="1" t="s">
        <v>2176</v>
      </c>
      <c r="BH1592" s="1" t="s">
        <v>1135</v>
      </c>
      <c r="BI1592" s="1">
        <v>0</v>
      </c>
      <c r="BJ1592" s="1">
        <v>0</v>
      </c>
      <c r="BK1592" s="1" t="s">
        <v>1109</v>
      </c>
      <c r="BL1592" s="1">
        <v>0</v>
      </c>
      <c r="BM1592" s="1" t="s">
        <v>1107</v>
      </c>
      <c r="BN1592" s="1">
        <v>1</v>
      </c>
      <c r="BO1592" s="1"/>
      <c r="BP1592" s="1"/>
      <c r="BQ1592" s="1"/>
      <c r="BR1592" s="1"/>
      <c r="BS1592" s="1" t="s">
        <v>1106</v>
      </c>
      <c r="BT1592" s="1"/>
      <c r="BU1592" s="1"/>
      <c r="BV1592" s="1" t="s">
        <v>1105</v>
      </c>
      <c r="BW1592" s="1" t="s">
        <v>1033</v>
      </c>
      <c r="BX1592" s="1" t="s">
        <v>1033</v>
      </c>
      <c r="BY1592" s="1" t="s">
        <v>1033</v>
      </c>
      <c r="BZ1592" s="1" t="s">
        <v>1033</v>
      </c>
      <c r="CA1592" s="1" t="s">
        <v>1033</v>
      </c>
      <c r="CB1592" s="1" t="s">
        <v>1033</v>
      </c>
      <c r="CC1592" s="1" t="s">
        <v>1033</v>
      </c>
      <c r="CD1592" s="1" t="s">
        <v>1033</v>
      </c>
      <c r="CE1592" s="1" t="s">
        <v>1033</v>
      </c>
      <c r="CF1592" s="1" t="s">
        <v>1033</v>
      </c>
      <c r="CG1592" s="1" t="s">
        <v>1033</v>
      </c>
      <c r="CH1592" s="1" t="s">
        <v>1033</v>
      </c>
      <c r="CI1592" s="2">
        <v>41411</v>
      </c>
      <c r="CJ1592" s="2">
        <v>41310</v>
      </c>
    </row>
    <row r="1593" spans="1:88" ht="30" x14ac:dyDescent="0.25">
      <c r="A1593" s="1">
        <v>669</v>
      </c>
      <c r="B1593" s="1" t="s">
        <v>245</v>
      </c>
      <c r="G1593" s="5">
        <v>669.1</v>
      </c>
      <c r="H1593" s="1" t="s">
        <v>1414</v>
      </c>
      <c r="I1593" s="1" t="s">
        <v>16</v>
      </c>
      <c r="J1593" s="1" t="s">
        <v>70</v>
      </c>
      <c r="K1593" s="1" t="s">
        <v>123</v>
      </c>
      <c r="L1593" s="1" t="s">
        <v>16</v>
      </c>
      <c r="M1593" s="1" t="s">
        <v>1413</v>
      </c>
      <c r="N1593" s="2">
        <v>38148</v>
      </c>
      <c r="P1593" s="1">
        <v>422524</v>
      </c>
      <c r="Q1593" s="1">
        <v>415520</v>
      </c>
      <c r="R1593" s="1">
        <v>110</v>
      </c>
      <c r="S1593" s="1" t="s">
        <v>1336</v>
      </c>
      <c r="T1593" s="1" t="s">
        <v>2175</v>
      </c>
      <c r="U1593" s="1">
        <v>5</v>
      </c>
      <c r="V1593" s="1" t="s">
        <v>1207</v>
      </c>
      <c r="W1593" s="1">
        <v>214.65</v>
      </c>
      <c r="X1593" s="1">
        <v>0.1</v>
      </c>
      <c r="Y1593" s="1" t="s">
        <v>1022</v>
      </c>
      <c r="Z1593" s="1">
        <v>1</v>
      </c>
      <c r="AA1593" s="1">
        <v>0</v>
      </c>
      <c r="AB1593" s="1">
        <v>0</v>
      </c>
      <c r="AC1593" s="1">
        <v>1</v>
      </c>
      <c r="AD1593" s="1">
        <v>0</v>
      </c>
      <c r="AE1593" s="1">
        <v>0</v>
      </c>
      <c r="AF1593" s="1">
        <v>0</v>
      </c>
      <c r="AG1593" s="1">
        <v>0</v>
      </c>
      <c r="AH1593" s="1">
        <v>0</v>
      </c>
      <c r="AI1593" s="1">
        <v>0</v>
      </c>
      <c r="AJ1593" s="1">
        <v>0</v>
      </c>
      <c r="AK1593" s="1">
        <v>1</v>
      </c>
      <c r="AL1593" s="1">
        <v>0</v>
      </c>
      <c r="AM1593" s="1">
        <v>0</v>
      </c>
      <c r="AN1593" s="1">
        <v>0</v>
      </c>
      <c r="AO1593" s="1">
        <v>0</v>
      </c>
      <c r="AP1593" s="1">
        <v>0</v>
      </c>
      <c r="AQ1593" s="1" t="s">
        <v>1251</v>
      </c>
      <c r="AR1593" s="1">
        <v>0</v>
      </c>
      <c r="AT1593" s="1" t="s">
        <v>16</v>
      </c>
      <c r="AU1593" s="1" t="s">
        <v>1206</v>
      </c>
      <c r="AV1593" s="1" t="s">
        <v>1417</v>
      </c>
      <c r="AW1593" s="1">
        <v>6</v>
      </c>
      <c r="AX1593" s="1">
        <v>6</v>
      </c>
      <c r="CI1593" s="2">
        <v>41411</v>
      </c>
    </row>
    <row r="1594" spans="1:88" ht="30" x14ac:dyDescent="0.25">
      <c r="A1594" s="1">
        <v>670</v>
      </c>
      <c r="B1594" s="1" t="s">
        <v>246</v>
      </c>
      <c r="G1594" s="5">
        <v>670.1</v>
      </c>
      <c r="H1594" s="1" t="s">
        <v>2174</v>
      </c>
      <c r="I1594" s="1" t="s">
        <v>16</v>
      </c>
      <c r="J1594" s="1" t="s">
        <v>70</v>
      </c>
      <c r="K1594" s="1" t="s">
        <v>123</v>
      </c>
      <c r="L1594" s="1" t="s">
        <v>16</v>
      </c>
      <c r="M1594" s="1" t="s">
        <v>1413</v>
      </c>
      <c r="N1594" s="2">
        <v>38148</v>
      </c>
      <c r="P1594" s="1">
        <v>424640</v>
      </c>
      <c r="Q1594" s="1">
        <v>415922</v>
      </c>
      <c r="R1594" s="1">
        <v>110</v>
      </c>
      <c r="S1594" s="1" t="s">
        <v>1336</v>
      </c>
      <c r="T1594" s="1" t="s">
        <v>2173</v>
      </c>
      <c r="U1594" s="1">
        <v>5</v>
      </c>
      <c r="V1594" s="1" t="s">
        <v>1207</v>
      </c>
      <c r="W1594" s="1">
        <v>172.65</v>
      </c>
      <c r="X1594" s="1">
        <v>0.1</v>
      </c>
      <c r="Y1594" s="1" t="s">
        <v>1022</v>
      </c>
      <c r="Z1594" s="1">
        <v>1</v>
      </c>
      <c r="AA1594" s="1">
        <v>0</v>
      </c>
      <c r="AB1594" s="1">
        <v>0</v>
      </c>
      <c r="AC1594" s="1">
        <v>1</v>
      </c>
      <c r="AD1594" s="1">
        <v>0</v>
      </c>
      <c r="AE1594" s="1">
        <v>0</v>
      </c>
      <c r="AF1594" s="1">
        <v>0</v>
      </c>
      <c r="AG1594" s="1">
        <v>0</v>
      </c>
      <c r="AH1594" s="1">
        <v>0</v>
      </c>
      <c r="AI1594" s="1">
        <v>0</v>
      </c>
      <c r="AJ1594" s="1">
        <v>0</v>
      </c>
      <c r="AK1594" s="1">
        <v>1</v>
      </c>
      <c r="AL1594" s="1">
        <v>0</v>
      </c>
      <c r="AM1594" s="1">
        <v>0</v>
      </c>
      <c r="AN1594" s="1">
        <v>0</v>
      </c>
      <c r="AO1594" s="1">
        <v>0</v>
      </c>
      <c r="AP1594" s="1">
        <v>0</v>
      </c>
      <c r="AQ1594" s="1" t="s">
        <v>1251</v>
      </c>
      <c r="AR1594" s="1">
        <v>0</v>
      </c>
      <c r="AT1594" s="1" t="s">
        <v>16</v>
      </c>
      <c r="AU1594" s="1" t="s">
        <v>1206</v>
      </c>
      <c r="AV1594" s="1" t="s">
        <v>1417</v>
      </c>
      <c r="AW1594" s="1">
        <v>6</v>
      </c>
      <c r="AX1594" s="1">
        <v>6</v>
      </c>
      <c r="CI1594" s="2">
        <v>41411</v>
      </c>
    </row>
    <row r="1595" spans="1:88" ht="30" x14ac:dyDescent="0.25">
      <c r="A1595" s="1">
        <v>671</v>
      </c>
      <c r="B1595" s="1" t="s">
        <v>247</v>
      </c>
      <c r="G1595" s="5">
        <v>671.1</v>
      </c>
      <c r="H1595" s="1" t="s">
        <v>2172</v>
      </c>
      <c r="I1595" s="1" t="s">
        <v>16</v>
      </c>
      <c r="J1595" s="1" t="s">
        <v>70</v>
      </c>
      <c r="K1595" s="1" t="s">
        <v>123</v>
      </c>
      <c r="L1595" s="1" t="s">
        <v>16</v>
      </c>
      <c r="M1595" s="1" t="s">
        <v>1413</v>
      </c>
      <c r="N1595" s="2">
        <v>38148</v>
      </c>
      <c r="P1595" s="1">
        <v>424204</v>
      </c>
      <c r="Q1595" s="1">
        <v>414989</v>
      </c>
      <c r="R1595" s="1">
        <v>110</v>
      </c>
      <c r="S1595" s="1" t="s">
        <v>1336</v>
      </c>
      <c r="T1595" s="1" t="s">
        <v>2171</v>
      </c>
      <c r="U1595" s="1">
        <v>10</v>
      </c>
      <c r="V1595" s="1" t="s">
        <v>1529</v>
      </c>
      <c r="W1595" s="1">
        <v>158.19999999999999</v>
      </c>
      <c r="X1595" s="1">
        <v>0.1</v>
      </c>
      <c r="Y1595" s="1" t="s">
        <v>1022</v>
      </c>
      <c r="Z1595" s="1">
        <v>1</v>
      </c>
      <c r="AA1595" s="1">
        <v>0</v>
      </c>
      <c r="AB1595" s="1">
        <v>0</v>
      </c>
      <c r="AC1595" s="1">
        <v>1</v>
      </c>
      <c r="AD1595" s="1">
        <v>0</v>
      </c>
      <c r="AE1595" s="1">
        <v>0</v>
      </c>
      <c r="AF1595" s="1">
        <v>0</v>
      </c>
      <c r="AG1595" s="1">
        <v>0</v>
      </c>
      <c r="AH1595" s="1">
        <v>0</v>
      </c>
      <c r="AI1595" s="1">
        <v>0</v>
      </c>
      <c r="AJ1595" s="1">
        <v>0</v>
      </c>
      <c r="AK1595" s="1">
        <v>1</v>
      </c>
      <c r="AL1595" s="1">
        <v>0</v>
      </c>
      <c r="AM1595" s="1">
        <v>0</v>
      </c>
      <c r="AN1595" s="1">
        <v>0</v>
      </c>
      <c r="AO1595" s="1">
        <v>0</v>
      </c>
      <c r="AP1595" s="1">
        <v>0</v>
      </c>
      <c r="AQ1595" s="1" t="s">
        <v>1251</v>
      </c>
      <c r="AR1595" s="1">
        <v>0</v>
      </c>
      <c r="AT1595" s="1" t="s">
        <v>16</v>
      </c>
      <c r="AU1595" s="1" t="s">
        <v>1206</v>
      </c>
      <c r="AV1595" s="1" t="s">
        <v>1417</v>
      </c>
      <c r="AW1595" s="1">
        <v>6</v>
      </c>
      <c r="AX1595" s="1">
        <v>6</v>
      </c>
      <c r="CI1595" s="2">
        <v>41411</v>
      </c>
    </row>
    <row r="1596" spans="1:88" ht="30" x14ac:dyDescent="0.25">
      <c r="A1596" s="1">
        <v>672</v>
      </c>
      <c r="B1596" s="1" t="s">
        <v>248</v>
      </c>
      <c r="G1596" s="5">
        <v>672.1</v>
      </c>
      <c r="H1596" s="1" t="s">
        <v>2170</v>
      </c>
      <c r="I1596" s="1" t="s">
        <v>16</v>
      </c>
      <c r="J1596" s="1" t="s">
        <v>70</v>
      </c>
      <c r="K1596" s="1" t="s">
        <v>123</v>
      </c>
      <c r="L1596" s="1" t="s">
        <v>16</v>
      </c>
      <c r="M1596" s="1" t="s">
        <v>1413</v>
      </c>
      <c r="N1596" s="2">
        <v>38148</v>
      </c>
      <c r="P1596" s="1">
        <v>425927</v>
      </c>
      <c r="Q1596" s="1">
        <v>416056</v>
      </c>
      <c r="R1596" s="1">
        <v>110</v>
      </c>
      <c r="S1596" s="1" t="s">
        <v>1336</v>
      </c>
      <c r="T1596" s="1" t="s">
        <v>2169</v>
      </c>
      <c r="U1596" s="1">
        <v>5</v>
      </c>
      <c r="V1596" s="1" t="s">
        <v>1207</v>
      </c>
      <c r="W1596" s="1">
        <v>137.22999999999999</v>
      </c>
      <c r="X1596" s="1">
        <v>0.1</v>
      </c>
      <c r="Y1596" s="1" t="s">
        <v>1022</v>
      </c>
      <c r="Z1596" s="1">
        <v>1</v>
      </c>
      <c r="AA1596" s="1">
        <v>0</v>
      </c>
      <c r="AB1596" s="1">
        <v>0</v>
      </c>
      <c r="AC1596" s="1">
        <v>1</v>
      </c>
      <c r="AD1596" s="1">
        <v>0</v>
      </c>
      <c r="AE1596" s="1">
        <v>0</v>
      </c>
      <c r="AF1596" s="1">
        <v>0</v>
      </c>
      <c r="AG1596" s="1">
        <v>0</v>
      </c>
      <c r="AH1596" s="1">
        <v>0</v>
      </c>
      <c r="AI1596" s="1">
        <v>0</v>
      </c>
      <c r="AJ1596" s="1">
        <v>0</v>
      </c>
      <c r="AK1596" s="1">
        <v>1</v>
      </c>
      <c r="AL1596" s="1">
        <v>0</v>
      </c>
      <c r="AM1596" s="1">
        <v>0</v>
      </c>
      <c r="AN1596" s="1">
        <v>0</v>
      </c>
      <c r="AO1596" s="1">
        <v>0</v>
      </c>
      <c r="AP1596" s="1">
        <v>0</v>
      </c>
      <c r="AQ1596" s="1" t="s">
        <v>1251</v>
      </c>
      <c r="AR1596" s="1">
        <v>0</v>
      </c>
      <c r="AT1596" s="1" t="s">
        <v>16</v>
      </c>
      <c r="AU1596" s="1" t="s">
        <v>1206</v>
      </c>
      <c r="AV1596" s="1" t="s">
        <v>1417</v>
      </c>
      <c r="AW1596" s="1">
        <v>6</v>
      </c>
      <c r="AX1596" s="1">
        <v>6</v>
      </c>
      <c r="CI1596" s="2">
        <v>41411</v>
      </c>
    </row>
    <row r="1597" spans="1:88" ht="60" x14ac:dyDescent="0.25">
      <c r="A1597" s="1">
        <v>673</v>
      </c>
      <c r="B1597" s="1" t="s">
        <v>249</v>
      </c>
      <c r="C1597" s="1" t="s">
        <v>11</v>
      </c>
      <c r="F1597" s="1" t="s">
        <v>2135</v>
      </c>
      <c r="G1597" s="5">
        <v>673.1</v>
      </c>
      <c r="H1597" s="1" t="s">
        <v>2168</v>
      </c>
      <c r="I1597" s="1" t="s">
        <v>1071</v>
      </c>
      <c r="J1597" s="1" t="s">
        <v>1041</v>
      </c>
      <c r="K1597" s="1" t="s">
        <v>250</v>
      </c>
      <c r="L1597" s="1" t="s">
        <v>21</v>
      </c>
      <c r="M1597" s="1" t="s">
        <v>1040</v>
      </c>
      <c r="N1597" s="2">
        <v>38183</v>
      </c>
      <c r="O1597" s="1" t="s">
        <v>2167</v>
      </c>
      <c r="P1597" s="1">
        <v>288779</v>
      </c>
      <c r="Q1597" s="1">
        <v>200600</v>
      </c>
      <c r="R1597" s="1">
        <v>170</v>
      </c>
      <c r="S1597" s="1" t="s">
        <v>1290</v>
      </c>
      <c r="T1597" s="1" t="s">
        <v>2166</v>
      </c>
      <c r="U1597" s="1">
        <v>5</v>
      </c>
      <c r="V1597" s="1" t="s">
        <v>1194</v>
      </c>
      <c r="W1597" s="1">
        <v>300</v>
      </c>
      <c r="X1597" s="1">
        <v>5</v>
      </c>
      <c r="Y1597" s="1" t="s">
        <v>1256</v>
      </c>
      <c r="Z1597" s="1">
        <v>1</v>
      </c>
      <c r="AA1597" s="1">
        <v>1</v>
      </c>
      <c r="AB1597" s="1">
        <v>0</v>
      </c>
      <c r="AC1597" s="1">
        <v>0</v>
      </c>
      <c r="AD1597" s="1">
        <v>0</v>
      </c>
      <c r="AE1597" s="1">
        <v>0</v>
      </c>
      <c r="AF1597" s="1">
        <v>0</v>
      </c>
      <c r="AG1597" s="1">
        <v>0</v>
      </c>
      <c r="AH1597" s="1">
        <v>0</v>
      </c>
      <c r="AI1597" s="1">
        <v>1</v>
      </c>
      <c r="AJ1597" s="1">
        <v>0</v>
      </c>
      <c r="AK1597" s="1">
        <v>0</v>
      </c>
      <c r="AL1597" s="1">
        <v>0</v>
      </c>
      <c r="AM1597" s="1">
        <v>0</v>
      </c>
      <c r="AN1597" s="1">
        <v>0</v>
      </c>
      <c r="AO1597" s="1">
        <v>0</v>
      </c>
      <c r="AP1597" s="1">
        <v>0</v>
      </c>
      <c r="AQ1597" s="1" t="s">
        <v>1465</v>
      </c>
      <c r="AR1597" s="1">
        <v>0</v>
      </c>
      <c r="AT1597" s="1" t="s">
        <v>1067</v>
      </c>
      <c r="AU1597" s="1" t="s">
        <v>1206</v>
      </c>
      <c r="AV1597" s="1" t="s">
        <v>1019</v>
      </c>
      <c r="AW1597" s="1">
        <v>12</v>
      </c>
      <c r="AX1597" s="1">
        <v>12</v>
      </c>
      <c r="AZ1597" s="1" t="s">
        <v>1065</v>
      </c>
      <c r="BB1597" s="1" t="s">
        <v>2165</v>
      </c>
      <c r="BD1597" s="1" t="s">
        <v>2135</v>
      </c>
      <c r="BE1597" s="1" t="s">
        <v>1036</v>
      </c>
      <c r="BF1597" s="3">
        <v>12</v>
      </c>
      <c r="BG1597" s="1" t="s">
        <v>1625</v>
      </c>
      <c r="BH1597" s="1" t="s">
        <v>1034</v>
      </c>
      <c r="BI1597" s="1" t="s">
        <v>1173</v>
      </c>
      <c r="BJ1597" s="1" t="s">
        <v>1429</v>
      </c>
      <c r="BK1597" s="1" t="s">
        <v>1428</v>
      </c>
      <c r="BL1597" s="1" t="s">
        <v>1108</v>
      </c>
      <c r="BM1597" s="1" t="s">
        <v>1107</v>
      </c>
      <c r="BN1597" s="1">
        <v>1</v>
      </c>
      <c r="BS1597" s="1" t="s">
        <v>1106</v>
      </c>
      <c r="BU1597" s="1" t="s">
        <v>1170</v>
      </c>
      <c r="BW1597" s="1" t="s">
        <v>1170</v>
      </c>
      <c r="BX1597" s="1" t="s">
        <v>1106</v>
      </c>
      <c r="BY1597" s="1" t="s">
        <v>1106</v>
      </c>
      <c r="BZ1597" s="1" t="s">
        <v>1106</v>
      </c>
      <c r="CA1597" s="1" t="s">
        <v>1106</v>
      </c>
      <c r="CB1597" s="1" t="s">
        <v>1106</v>
      </c>
      <c r="CC1597" s="1" t="s">
        <v>1170</v>
      </c>
      <c r="CD1597" s="1" t="s">
        <v>1106</v>
      </c>
      <c r="CE1597" s="1" t="s">
        <v>1106</v>
      </c>
      <c r="CF1597" s="1" t="s">
        <v>1106</v>
      </c>
      <c r="CG1597" s="1" t="s">
        <v>1106</v>
      </c>
      <c r="CH1597" s="1" t="s">
        <v>1106</v>
      </c>
      <c r="CI1597" s="2">
        <v>41411</v>
      </c>
      <c r="CJ1597" s="2">
        <v>39763</v>
      </c>
    </row>
    <row r="1598" spans="1:88" ht="60" x14ac:dyDescent="0.25">
      <c r="A1598" s="1">
        <v>673</v>
      </c>
      <c r="B1598" s="1" t="s">
        <v>249</v>
      </c>
      <c r="C1598" s="1" t="s">
        <v>11</v>
      </c>
      <c r="F1598" s="1" t="s">
        <v>2135</v>
      </c>
      <c r="G1598" s="5">
        <v>673.2</v>
      </c>
      <c r="H1598" s="1" t="s">
        <v>2164</v>
      </c>
      <c r="I1598" s="1" t="s">
        <v>1071</v>
      </c>
      <c r="J1598" s="1" t="s">
        <v>1041</v>
      </c>
      <c r="K1598" s="1" t="s">
        <v>250</v>
      </c>
      <c r="L1598" s="1" t="s">
        <v>21</v>
      </c>
      <c r="M1598" s="1" t="s">
        <v>1040</v>
      </c>
      <c r="N1598" s="2">
        <v>38183</v>
      </c>
      <c r="O1598" s="1" t="s">
        <v>2163</v>
      </c>
      <c r="P1598" s="1">
        <v>288738</v>
      </c>
      <c r="Q1598" s="1">
        <v>200559</v>
      </c>
      <c r="R1598" s="1">
        <v>170</v>
      </c>
      <c r="S1598" s="1" t="s">
        <v>1290</v>
      </c>
      <c r="T1598" s="1" t="s">
        <v>2162</v>
      </c>
      <c r="U1598" s="1">
        <v>5</v>
      </c>
      <c r="V1598" s="1" t="s">
        <v>1194</v>
      </c>
      <c r="W1598" s="1">
        <v>300</v>
      </c>
      <c r="X1598" s="1">
        <v>5</v>
      </c>
      <c r="Y1598" s="1" t="s">
        <v>1256</v>
      </c>
      <c r="Z1598" s="1">
        <v>1</v>
      </c>
      <c r="AA1598" s="1">
        <v>1</v>
      </c>
      <c r="AB1598" s="1">
        <v>0</v>
      </c>
      <c r="AC1598" s="1">
        <v>0</v>
      </c>
      <c r="AD1598" s="1">
        <v>0</v>
      </c>
      <c r="AE1598" s="1">
        <v>0</v>
      </c>
      <c r="AF1598" s="1">
        <v>0</v>
      </c>
      <c r="AG1598" s="1">
        <v>0</v>
      </c>
      <c r="AH1598" s="1">
        <v>0</v>
      </c>
      <c r="AI1598" s="1">
        <v>1</v>
      </c>
      <c r="AJ1598" s="1">
        <v>0</v>
      </c>
      <c r="AK1598" s="1">
        <v>0</v>
      </c>
      <c r="AL1598" s="1">
        <v>0</v>
      </c>
      <c r="AM1598" s="1">
        <v>0</v>
      </c>
      <c r="AN1598" s="1">
        <v>0</v>
      </c>
      <c r="AO1598" s="1">
        <v>0</v>
      </c>
      <c r="AP1598" s="1">
        <v>0</v>
      </c>
      <c r="AQ1598" s="1" t="s">
        <v>1465</v>
      </c>
      <c r="AR1598" s="1">
        <v>0</v>
      </c>
      <c r="AT1598" s="1" t="s">
        <v>1067</v>
      </c>
      <c r="AU1598" s="1" t="s">
        <v>1206</v>
      </c>
      <c r="AV1598" s="1" t="s">
        <v>1019</v>
      </c>
      <c r="AW1598" s="1">
        <v>12</v>
      </c>
      <c r="AX1598" s="1">
        <v>0</v>
      </c>
      <c r="AZ1598" s="1" t="s">
        <v>1065</v>
      </c>
      <c r="BB1598" s="1" t="s">
        <v>2161</v>
      </c>
      <c r="BD1598" s="1" t="s">
        <v>2135</v>
      </c>
      <c r="BE1598" s="1" t="s">
        <v>1036</v>
      </c>
      <c r="BF1598" s="3">
        <v>12</v>
      </c>
      <c r="BG1598" s="1" t="s">
        <v>1625</v>
      </c>
      <c r="BH1598" s="1" t="s">
        <v>1034</v>
      </c>
      <c r="BI1598" s="1" t="s">
        <v>1173</v>
      </c>
      <c r="BJ1598" s="1" t="s">
        <v>1429</v>
      </c>
      <c r="BK1598" s="1" t="s">
        <v>1428</v>
      </c>
      <c r="BL1598" s="1" t="s">
        <v>1108</v>
      </c>
      <c r="BM1598" s="1" t="s">
        <v>1107</v>
      </c>
      <c r="BN1598" s="1">
        <v>1</v>
      </c>
      <c r="BO1598" s="1" t="s">
        <v>2160</v>
      </c>
      <c r="BS1598" s="1" t="s">
        <v>1106</v>
      </c>
      <c r="BU1598" s="1" t="s">
        <v>1170</v>
      </c>
      <c r="BW1598" s="1" t="s">
        <v>1170</v>
      </c>
      <c r="BX1598" s="1" t="s">
        <v>1106</v>
      </c>
      <c r="BY1598" s="1" t="s">
        <v>1106</v>
      </c>
      <c r="BZ1598" s="1" t="s">
        <v>1106</v>
      </c>
      <c r="CA1598" s="1" t="s">
        <v>1106</v>
      </c>
      <c r="CB1598" s="1" t="s">
        <v>1106</v>
      </c>
      <c r="CC1598" s="1" t="s">
        <v>1170</v>
      </c>
      <c r="CD1598" s="1" t="s">
        <v>1106</v>
      </c>
      <c r="CE1598" s="1" t="s">
        <v>1106</v>
      </c>
      <c r="CF1598" s="1" t="s">
        <v>1106</v>
      </c>
      <c r="CG1598" s="1" t="s">
        <v>1106</v>
      </c>
      <c r="CH1598" s="1" t="s">
        <v>1106</v>
      </c>
      <c r="CI1598" s="2">
        <v>41411</v>
      </c>
      <c r="CJ1598" s="2">
        <v>39763</v>
      </c>
    </row>
    <row r="1599" spans="1:88" ht="60" x14ac:dyDescent="0.25">
      <c r="A1599" s="1">
        <v>673</v>
      </c>
      <c r="B1599" s="1" t="s">
        <v>249</v>
      </c>
      <c r="C1599" s="1" t="s">
        <v>11</v>
      </c>
      <c r="F1599" s="1" t="s">
        <v>2135</v>
      </c>
      <c r="G1599" s="5">
        <v>673.3</v>
      </c>
      <c r="H1599" s="1" t="s">
        <v>2159</v>
      </c>
      <c r="I1599" s="1" t="s">
        <v>1071</v>
      </c>
      <c r="J1599" s="1" t="s">
        <v>1041</v>
      </c>
      <c r="K1599" s="1" t="s">
        <v>250</v>
      </c>
      <c r="L1599" s="1" t="s">
        <v>21</v>
      </c>
      <c r="M1599" s="1" t="s">
        <v>1040</v>
      </c>
      <c r="N1599" s="2">
        <v>38183</v>
      </c>
      <c r="P1599" s="1">
        <v>288700</v>
      </c>
      <c r="Q1599" s="1">
        <v>200520</v>
      </c>
      <c r="R1599" s="1">
        <v>170</v>
      </c>
      <c r="S1599" s="1" t="s">
        <v>1290</v>
      </c>
      <c r="T1599" s="1" t="s">
        <v>2158</v>
      </c>
      <c r="U1599" s="1">
        <v>70</v>
      </c>
      <c r="V1599" s="1" t="s">
        <v>1207</v>
      </c>
      <c r="W1599" s="1">
        <v>295</v>
      </c>
      <c r="X1599" s="1">
        <v>5</v>
      </c>
      <c r="Y1599" s="1" t="s">
        <v>1256</v>
      </c>
      <c r="Z1599" s="1">
        <v>1</v>
      </c>
      <c r="AA1599" s="1">
        <v>0</v>
      </c>
      <c r="AB1599" s="1">
        <v>0</v>
      </c>
      <c r="AC1599" s="1">
        <v>0</v>
      </c>
      <c r="AD1599" s="1">
        <v>1</v>
      </c>
      <c r="AE1599" s="1">
        <v>0</v>
      </c>
      <c r="AF1599" s="1">
        <v>0</v>
      </c>
      <c r="AG1599" s="1">
        <v>0</v>
      </c>
      <c r="AH1599" s="1">
        <v>0</v>
      </c>
      <c r="AI1599" s="1">
        <v>1</v>
      </c>
      <c r="AJ1599" s="1">
        <v>0</v>
      </c>
      <c r="AK1599" s="1">
        <v>0</v>
      </c>
      <c r="AL1599" s="1">
        <v>0</v>
      </c>
      <c r="AM1599" s="1">
        <v>0</v>
      </c>
      <c r="AN1599" s="1">
        <v>0</v>
      </c>
      <c r="AO1599" s="1">
        <v>0</v>
      </c>
      <c r="AP1599" s="1">
        <v>0</v>
      </c>
      <c r="AQ1599" s="1" t="s">
        <v>1821</v>
      </c>
      <c r="AR1599" s="1">
        <v>0</v>
      </c>
      <c r="AT1599" s="1" t="s">
        <v>1067</v>
      </c>
      <c r="AU1599" s="1" t="s">
        <v>1206</v>
      </c>
      <c r="AV1599" s="1" t="s">
        <v>1019</v>
      </c>
      <c r="AW1599" s="1">
        <v>12</v>
      </c>
      <c r="AX1599" s="1">
        <v>0</v>
      </c>
      <c r="CI1599" s="2">
        <v>41411</v>
      </c>
      <c r="CJ1599" s="2">
        <v>39763</v>
      </c>
    </row>
    <row r="1600" spans="1:88" ht="60" x14ac:dyDescent="0.25">
      <c r="A1600" s="1">
        <v>673</v>
      </c>
      <c r="B1600" s="1" t="s">
        <v>249</v>
      </c>
      <c r="C1600" s="1" t="s">
        <v>11</v>
      </c>
      <c r="F1600" s="1" t="s">
        <v>2135</v>
      </c>
      <c r="G1600" s="5">
        <v>673.6</v>
      </c>
      <c r="H1600" s="1" t="s">
        <v>2151</v>
      </c>
      <c r="I1600" s="1" t="s">
        <v>1071</v>
      </c>
      <c r="J1600" s="1" t="s">
        <v>1041</v>
      </c>
      <c r="K1600" s="1" t="s">
        <v>250</v>
      </c>
      <c r="L1600" s="1" t="s">
        <v>21</v>
      </c>
      <c r="M1600" s="1" t="s">
        <v>1040</v>
      </c>
      <c r="N1600" s="2">
        <v>38183</v>
      </c>
      <c r="P1600" s="1">
        <v>288690</v>
      </c>
      <c r="Q1600" s="1">
        <v>200340</v>
      </c>
      <c r="R1600" s="1">
        <v>170</v>
      </c>
      <c r="S1600" s="1" t="s">
        <v>1290</v>
      </c>
      <c r="T1600" s="1" t="s">
        <v>2150</v>
      </c>
      <c r="U1600" s="1">
        <v>70</v>
      </c>
      <c r="V1600" s="1" t="s">
        <v>1207</v>
      </c>
      <c r="W1600" s="1">
        <v>285</v>
      </c>
      <c r="X1600" s="1">
        <v>5</v>
      </c>
      <c r="Y1600" s="1" t="s">
        <v>1256</v>
      </c>
      <c r="Z1600" s="1">
        <v>1</v>
      </c>
      <c r="AA1600" s="1">
        <v>0</v>
      </c>
      <c r="AB1600" s="1">
        <v>0</v>
      </c>
      <c r="AC1600" s="1">
        <v>0</v>
      </c>
      <c r="AD1600" s="1">
        <v>1</v>
      </c>
      <c r="AE1600" s="1">
        <v>0</v>
      </c>
      <c r="AF1600" s="1">
        <v>0</v>
      </c>
      <c r="AG1600" s="1">
        <v>0</v>
      </c>
      <c r="AH1600" s="1">
        <v>0</v>
      </c>
      <c r="AI1600" s="1">
        <v>1</v>
      </c>
      <c r="AJ1600" s="1">
        <v>0</v>
      </c>
      <c r="AK1600" s="1">
        <v>0</v>
      </c>
      <c r="AL1600" s="1">
        <v>0</v>
      </c>
      <c r="AM1600" s="1">
        <v>0</v>
      </c>
      <c r="AN1600" s="1">
        <v>0</v>
      </c>
      <c r="AO1600" s="1">
        <v>0</v>
      </c>
      <c r="AP1600" s="1">
        <v>0</v>
      </c>
      <c r="AQ1600" s="1" t="s">
        <v>1821</v>
      </c>
      <c r="AR1600" s="1">
        <v>0</v>
      </c>
      <c r="AT1600" s="1" t="s">
        <v>1067</v>
      </c>
      <c r="AU1600" s="1" t="s">
        <v>1206</v>
      </c>
      <c r="AV1600" s="1" t="s">
        <v>1019</v>
      </c>
      <c r="AW1600" s="1">
        <v>12</v>
      </c>
      <c r="AX1600" s="1">
        <v>0</v>
      </c>
      <c r="CI1600" s="2">
        <v>41411</v>
      </c>
      <c r="CJ1600" s="2">
        <v>39763</v>
      </c>
    </row>
    <row r="1601" spans="1:88" ht="60" x14ac:dyDescent="0.25">
      <c r="A1601" s="1">
        <v>673</v>
      </c>
      <c r="B1601" s="1" t="s">
        <v>249</v>
      </c>
      <c r="C1601" s="1" t="s">
        <v>11</v>
      </c>
      <c r="F1601" s="1" t="s">
        <v>2135</v>
      </c>
      <c r="G1601" s="5">
        <v>673.4</v>
      </c>
      <c r="H1601" s="1" t="s">
        <v>2157</v>
      </c>
      <c r="I1601" s="1" t="s">
        <v>1071</v>
      </c>
      <c r="J1601" s="1" t="s">
        <v>1041</v>
      </c>
      <c r="K1601" s="1" t="s">
        <v>250</v>
      </c>
      <c r="L1601" s="1" t="s">
        <v>21</v>
      </c>
      <c r="M1601" s="1" t="s">
        <v>1040</v>
      </c>
      <c r="N1601" s="2">
        <v>38183</v>
      </c>
      <c r="P1601" s="1">
        <v>288675</v>
      </c>
      <c r="Q1601" s="1">
        <v>200440</v>
      </c>
      <c r="R1601" s="1">
        <v>170</v>
      </c>
      <c r="S1601" s="1" t="s">
        <v>1290</v>
      </c>
      <c r="T1601" s="1" t="s">
        <v>2156</v>
      </c>
      <c r="U1601" s="1">
        <v>10</v>
      </c>
      <c r="V1601" s="1" t="s">
        <v>1207</v>
      </c>
      <c r="W1601" s="1">
        <v>290</v>
      </c>
      <c r="X1601" s="1">
        <v>5</v>
      </c>
      <c r="Y1601" s="1" t="s">
        <v>1256</v>
      </c>
      <c r="Z1601" s="1">
        <v>1</v>
      </c>
      <c r="AA1601" s="1">
        <v>0</v>
      </c>
      <c r="AB1601" s="1">
        <v>0</v>
      </c>
      <c r="AC1601" s="1">
        <v>0</v>
      </c>
      <c r="AD1601" s="1">
        <v>0</v>
      </c>
      <c r="AE1601" s="1">
        <v>0</v>
      </c>
      <c r="AF1601" s="1">
        <v>0</v>
      </c>
      <c r="AG1601" s="1">
        <v>1</v>
      </c>
      <c r="AH1601" s="1">
        <v>1</v>
      </c>
      <c r="AI1601" s="1">
        <v>1</v>
      </c>
      <c r="AJ1601" s="1">
        <v>0</v>
      </c>
      <c r="AK1601" s="1">
        <v>0</v>
      </c>
      <c r="AL1601" s="1">
        <v>0</v>
      </c>
      <c r="AM1601" s="1">
        <v>0</v>
      </c>
      <c r="AN1601" s="1">
        <v>0</v>
      </c>
      <c r="AO1601" s="1">
        <v>0</v>
      </c>
      <c r="AP1601" s="1">
        <v>0</v>
      </c>
      <c r="AQ1601" s="1" t="s">
        <v>1097</v>
      </c>
      <c r="AR1601" s="1">
        <v>0</v>
      </c>
      <c r="AT1601" s="1" t="s">
        <v>1067</v>
      </c>
      <c r="AU1601" s="1" t="s">
        <v>1206</v>
      </c>
      <c r="AV1601" s="1" t="s">
        <v>1019</v>
      </c>
      <c r="AW1601" s="1">
        <v>12</v>
      </c>
      <c r="AX1601" s="1">
        <v>0</v>
      </c>
      <c r="CI1601" s="2">
        <v>41411</v>
      </c>
      <c r="CJ1601" s="2">
        <v>39763</v>
      </c>
    </row>
    <row r="1602" spans="1:88" ht="60" x14ac:dyDescent="0.25">
      <c r="A1602" s="1">
        <v>673</v>
      </c>
      <c r="B1602" s="1" t="s">
        <v>249</v>
      </c>
      <c r="C1602" s="1" t="s">
        <v>11</v>
      </c>
      <c r="F1602" s="1" t="s">
        <v>2135</v>
      </c>
      <c r="G1602" s="5">
        <v>673.5</v>
      </c>
      <c r="H1602" s="1" t="s">
        <v>2155</v>
      </c>
      <c r="I1602" s="1" t="s">
        <v>1071</v>
      </c>
      <c r="J1602" s="1" t="s">
        <v>1041</v>
      </c>
      <c r="K1602" s="1" t="s">
        <v>250</v>
      </c>
      <c r="L1602" s="1" t="s">
        <v>21</v>
      </c>
      <c r="M1602" s="1" t="s">
        <v>1040</v>
      </c>
      <c r="N1602" s="2">
        <v>38183</v>
      </c>
      <c r="O1602" s="1" t="s">
        <v>2154</v>
      </c>
      <c r="P1602" s="1">
        <v>288650</v>
      </c>
      <c r="Q1602" s="1">
        <v>200450</v>
      </c>
      <c r="R1602" s="1">
        <v>170</v>
      </c>
      <c r="S1602" s="1" t="s">
        <v>1290</v>
      </c>
      <c r="T1602" s="1" t="s">
        <v>2153</v>
      </c>
      <c r="U1602" s="1">
        <v>15</v>
      </c>
      <c r="V1602" s="1" t="s">
        <v>1207</v>
      </c>
      <c r="W1602" s="1">
        <v>290</v>
      </c>
      <c r="X1602" s="1">
        <v>5</v>
      </c>
      <c r="Y1602" s="1" t="s">
        <v>1256</v>
      </c>
      <c r="Z1602" s="1">
        <v>1</v>
      </c>
      <c r="AA1602" s="1">
        <v>1</v>
      </c>
      <c r="AB1602" s="1">
        <v>0</v>
      </c>
      <c r="AC1602" s="1">
        <v>0</v>
      </c>
      <c r="AD1602" s="1">
        <v>0</v>
      </c>
      <c r="AE1602" s="1">
        <v>0</v>
      </c>
      <c r="AF1602" s="1">
        <v>0</v>
      </c>
      <c r="AG1602" s="1">
        <v>0</v>
      </c>
      <c r="AH1602" s="1">
        <v>1</v>
      </c>
      <c r="AI1602" s="1">
        <v>1</v>
      </c>
      <c r="AJ1602" s="1">
        <v>0</v>
      </c>
      <c r="AK1602" s="1">
        <v>0</v>
      </c>
      <c r="AL1602" s="1">
        <v>0</v>
      </c>
      <c r="AM1602" s="1">
        <v>0</v>
      </c>
      <c r="AN1602" s="1">
        <v>0</v>
      </c>
      <c r="AO1602" s="1">
        <v>0</v>
      </c>
      <c r="AP1602" s="1">
        <v>0</v>
      </c>
      <c r="AQ1602" s="1" t="s">
        <v>1580</v>
      </c>
      <c r="AR1602" s="1">
        <v>0</v>
      </c>
      <c r="AT1602" s="1" t="s">
        <v>1067</v>
      </c>
      <c r="AU1602" s="1" t="s">
        <v>1206</v>
      </c>
      <c r="AV1602" s="1" t="s">
        <v>1019</v>
      </c>
      <c r="AW1602" s="1">
        <v>12</v>
      </c>
      <c r="AX1602" s="1">
        <v>0</v>
      </c>
      <c r="AZ1602" s="1" t="s">
        <v>1065</v>
      </c>
      <c r="BB1602" s="1" t="s">
        <v>2152</v>
      </c>
      <c r="BD1602" s="1" t="s">
        <v>2135</v>
      </c>
      <c r="BE1602" s="1" t="s">
        <v>1036</v>
      </c>
      <c r="BF1602" s="3">
        <v>12</v>
      </c>
      <c r="BG1602" s="1" t="s">
        <v>1625</v>
      </c>
      <c r="BH1602" s="1" t="s">
        <v>1034</v>
      </c>
      <c r="BI1602" s="1" t="s">
        <v>1173</v>
      </c>
      <c r="BJ1602" s="1" t="s">
        <v>1429</v>
      </c>
      <c r="BK1602" s="1" t="s">
        <v>1428</v>
      </c>
      <c r="BL1602" s="1" t="s">
        <v>1108</v>
      </c>
      <c r="BM1602" s="1" t="s">
        <v>1107</v>
      </c>
      <c r="BN1602" s="1">
        <v>1</v>
      </c>
      <c r="BS1602" s="1" t="s">
        <v>1106</v>
      </c>
      <c r="BU1602" s="1" t="s">
        <v>1170</v>
      </c>
      <c r="BW1602" s="1" t="s">
        <v>1170</v>
      </c>
      <c r="BX1602" s="1" t="s">
        <v>1106</v>
      </c>
      <c r="BY1602" s="1" t="s">
        <v>1106</v>
      </c>
      <c r="BZ1602" s="1" t="s">
        <v>1106</v>
      </c>
      <c r="CA1602" s="1" t="s">
        <v>1106</v>
      </c>
      <c r="CB1602" s="1" t="s">
        <v>1106</v>
      </c>
      <c r="CC1602" s="1" t="s">
        <v>1170</v>
      </c>
      <c r="CD1602" s="1" t="s">
        <v>1106</v>
      </c>
      <c r="CE1602" s="1" t="s">
        <v>1106</v>
      </c>
      <c r="CF1602" s="1" t="s">
        <v>1106</v>
      </c>
      <c r="CG1602" s="1" t="s">
        <v>1106</v>
      </c>
      <c r="CH1602" s="1" t="s">
        <v>1106</v>
      </c>
      <c r="CI1602" s="2">
        <v>41411</v>
      </c>
      <c r="CJ1602" s="2">
        <v>39763</v>
      </c>
    </row>
    <row r="1603" spans="1:88" ht="60" x14ac:dyDescent="0.25">
      <c r="A1603" s="1">
        <v>673</v>
      </c>
      <c r="B1603" s="1" t="s">
        <v>249</v>
      </c>
      <c r="C1603" s="1" t="s">
        <v>11</v>
      </c>
      <c r="F1603" s="1" t="s">
        <v>2135</v>
      </c>
      <c r="G1603" s="5">
        <v>673.7</v>
      </c>
      <c r="H1603" s="1" t="s">
        <v>2149</v>
      </c>
      <c r="I1603" s="1" t="s">
        <v>1071</v>
      </c>
      <c r="J1603" s="1" t="s">
        <v>1041</v>
      </c>
      <c r="K1603" s="1" t="s">
        <v>250</v>
      </c>
      <c r="L1603" s="1" t="s">
        <v>21</v>
      </c>
      <c r="M1603" s="1" t="s">
        <v>1040</v>
      </c>
      <c r="N1603" s="2">
        <v>38183</v>
      </c>
      <c r="P1603" s="1">
        <v>288600</v>
      </c>
      <c r="Q1603" s="1">
        <v>199760</v>
      </c>
      <c r="R1603" s="1">
        <v>170</v>
      </c>
      <c r="S1603" s="1" t="s">
        <v>1280</v>
      </c>
      <c r="T1603" s="1" t="s">
        <v>2148</v>
      </c>
      <c r="U1603" s="1">
        <v>90</v>
      </c>
      <c r="V1603" s="1" t="s">
        <v>1207</v>
      </c>
      <c r="W1603" s="1">
        <v>260</v>
      </c>
      <c r="X1603" s="1">
        <v>5</v>
      </c>
      <c r="Y1603" s="1" t="s">
        <v>1256</v>
      </c>
      <c r="Z1603" s="1">
        <v>1</v>
      </c>
      <c r="AA1603" s="1">
        <v>0</v>
      </c>
      <c r="AB1603" s="1">
        <v>0</v>
      </c>
      <c r="AC1603" s="1">
        <v>0</v>
      </c>
      <c r="AD1603" s="1">
        <v>1</v>
      </c>
      <c r="AE1603" s="1">
        <v>0</v>
      </c>
      <c r="AF1603" s="1">
        <v>0</v>
      </c>
      <c r="AG1603" s="1">
        <v>0</v>
      </c>
      <c r="AH1603" s="1">
        <v>0</v>
      </c>
      <c r="AI1603" s="1">
        <v>1</v>
      </c>
      <c r="AJ1603" s="1">
        <v>0</v>
      </c>
      <c r="AK1603" s="1">
        <v>0</v>
      </c>
      <c r="AL1603" s="1">
        <v>0</v>
      </c>
      <c r="AM1603" s="1">
        <v>0</v>
      </c>
      <c r="AN1603" s="1">
        <v>0</v>
      </c>
      <c r="AO1603" s="1">
        <v>0</v>
      </c>
      <c r="AP1603" s="1">
        <v>0</v>
      </c>
      <c r="AQ1603" s="1" t="s">
        <v>1821</v>
      </c>
      <c r="AR1603" s="1">
        <v>0</v>
      </c>
      <c r="AT1603" s="1" t="s">
        <v>1067</v>
      </c>
      <c r="AU1603" s="1" t="s">
        <v>1206</v>
      </c>
      <c r="AV1603" s="1" t="s">
        <v>1019</v>
      </c>
      <c r="AW1603" s="1">
        <v>12</v>
      </c>
      <c r="AX1603" s="1">
        <v>0</v>
      </c>
      <c r="CI1603" s="2">
        <v>41411</v>
      </c>
      <c r="CJ1603" s="2">
        <v>39763</v>
      </c>
    </row>
    <row r="1604" spans="1:88" ht="60" x14ac:dyDescent="0.25">
      <c r="A1604" s="12">
        <v>673</v>
      </c>
      <c r="B1604" s="12" t="s">
        <v>249</v>
      </c>
      <c r="C1604" s="12" t="s">
        <v>1073</v>
      </c>
      <c r="D1604" s="12"/>
      <c r="E1604" s="12"/>
      <c r="F1604" s="1" t="s">
        <v>2135</v>
      </c>
      <c r="G1604" s="19">
        <v>673.91</v>
      </c>
      <c r="H1604" s="12" t="s">
        <v>2138</v>
      </c>
      <c r="I1604" s="12" t="s">
        <v>1071</v>
      </c>
      <c r="J1604" s="12" t="s">
        <v>1041</v>
      </c>
      <c r="K1604" s="12" t="s">
        <v>250</v>
      </c>
      <c r="L1604" s="12" t="s">
        <v>21</v>
      </c>
      <c r="M1604" s="12" t="s">
        <v>1040</v>
      </c>
      <c r="N1604" s="16">
        <v>38183</v>
      </c>
      <c r="O1604" s="12"/>
      <c r="P1604" s="12">
        <v>288600</v>
      </c>
      <c r="Q1604" s="12">
        <v>199800</v>
      </c>
      <c r="R1604" s="12">
        <v>170</v>
      </c>
      <c r="S1604" s="12" t="s">
        <v>1280</v>
      </c>
      <c r="T1604" s="12" t="s">
        <v>2137</v>
      </c>
      <c r="U1604" s="12">
        <v>300</v>
      </c>
      <c r="V1604" s="12"/>
      <c r="W1604" s="12"/>
      <c r="X1604" s="12"/>
      <c r="Y1604" s="12"/>
      <c r="Z1604" s="12">
        <v>1</v>
      </c>
      <c r="AA1604" s="12">
        <v>0</v>
      </c>
      <c r="AB1604" s="12">
        <v>0</v>
      </c>
      <c r="AC1604" s="12">
        <v>0</v>
      </c>
      <c r="AD1604" s="12">
        <v>0</v>
      </c>
      <c r="AE1604" s="12">
        <v>0</v>
      </c>
      <c r="AF1604" s="12">
        <v>0</v>
      </c>
      <c r="AG1604" s="12">
        <v>0</v>
      </c>
      <c r="AH1604" s="12">
        <v>0</v>
      </c>
      <c r="AI1604" s="12">
        <v>1</v>
      </c>
      <c r="AJ1604" s="12">
        <v>0</v>
      </c>
      <c r="AK1604" s="12">
        <v>0</v>
      </c>
      <c r="AL1604" s="12">
        <v>0</v>
      </c>
      <c r="AM1604" s="12">
        <v>0</v>
      </c>
      <c r="AN1604" s="12">
        <v>0</v>
      </c>
      <c r="AO1604" s="12">
        <v>0</v>
      </c>
      <c r="AP1604" s="12">
        <v>0</v>
      </c>
      <c r="AQ1604" s="12" t="s">
        <v>1074</v>
      </c>
      <c r="AR1604" s="12">
        <v>0</v>
      </c>
      <c r="AS1604" s="12"/>
      <c r="AT1604" s="12" t="s">
        <v>1067</v>
      </c>
      <c r="AU1604" s="12" t="s">
        <v>1206</v>
      </c>
      <c r="AV1604" s="1" t="s">
        <v>1019</v>
      </c>
      <c r="AW1604" s="12">
        <v>12</v>
      </c>
      <c r="AX1604" s="1">
        <v>0</v>
      </c>
      <c r="AY1604" s="12" t="s">
        <v>1992</v>
      </c>
      <c r="AZ1604" s="1" t="s">
        <v>1065</v>
      </c>
      <c r="BB1604" s="1" t="s">
        <v>2136</v>
      </c>
      <c r="BD1604" s="1" t="s">
        <v>2135</v>
      </c>
      <c r="BE1604" s="1" t="s">
        <v>1036</v>
      </c>
      <c r="BF1604" s="3">
        <v>12</v>
      </c>
      <c r="BG1604" s="1" t="s">
        <v>1625</v>
      </c>
      <c r="BH1604" s="1" t="s">
        <v>1034</v>
      </c>
      <c r="BI1604" s="1" t="s">
        <v>1173</v>
      </c>
      <c r="BJ1604" s="1" t="s">
        <v>1429</v>
      </c>
      <c r="BK1604" s="1" t="s">
        <v>1428</v>
      </c>
      <c r="BL1604" s="1" t="s">
        <v>1108</v>
      </c>
      <c r="BM1604" s="1" t="s">
        <v>1107</v>
      </c>
      <c r="BN1604" s="1">
        <v>1</v>
      </c>
      <c r="BS1604" s="1" t="s">
        <v>1427</v>
      </c>
      <c r="BW1604" s="1" t="s">
        <v>1427</v>
      </c>
      <c r="BX1604" s="1" t="s">
        <v>1427</v>
      </c>
      <c r="BY1604" s="1" t="s">
        <v>1427</v>
      </c>
      <c r="BZ1604" s="1" t="s">
        <v>1427</v>
      </c>
      <c r="CA1604" s="1" t="s">
        <v>1427</v>
      </c>
      <c r="CB1604" s="1" t="s">
        <v>1427</v>
      </c>
      <c r="CC1604" s="1" t="s">
        <v>1427</v>
      </c>
      <c r="CD1604" s="1" t="s">
        <v>1427</v>
      </c>
      <c r="CE1604" s="1" t="s">
        <v>1427</v>
      </c>
      <c r="CF1604" s="1" t="s">
        <v>1427</v>
      </c>
      <c r="CG1604" s="1" t="s">
        <v>1427</v>
      </c>
      <c r="CH1604" s="1" t="s">
        <v>1427</v>
      </c>
      <c r="CI1604" s="2">
        <v>41411</v>
      </c>
      <c r="CJ1604" s="2">
        <v>39763</v>
      </c>
    </row>
    <row r="1605" spans="1:88" s="20" customFormat="1" ht="60" x14ac:dyDescent="0.25">
      <c r="A1605" s="1">
        <v>673</v>
      </c>
      <c r="B1605" s="1" t="s">
        <v>249</v>
      </c>
      <c r="C1605" s="1" t="s">
        <v>11</v>
      </c>
      <c r="D1605" s="1"/>
      <c r="E1605" s="1"/>
      <c r="F1605" s="1" t="s">
        <v>2135</v>
      </c>
      <c r="G1605" s="5">
        <v>673.8</v>
      </c>
      <c r="H1605" s="1" t="s">
        <v>2147</v>
      </c>
      <c r="I1605" s="1" t="s">
        <v>1071</v>
      </c>
      <c r="J1605" s="1" t="s">
        <v>1041</v>
      </c>
      <c r="K1605" s="1" t="s">
        <v>250</v>
      </c>
      <c r="L1605" s="1" t="s">
        <v>21</v>
      </c>
      <c r="M1605" s="1" t="s">
        <v>1040</v>
      </c>
      <c r="N1605" s="2">
        <v>38183</v>
      </c>
      <c r="O1605" s="1"/>
      <c r="P1605" s="1">
        <v>288540</v>
      </c>
      <c r="Q1605" s="1">
        <v>199690</v>
      </c>
      <c r="R1605" s="1">
        <v>170</v>
      </c>
      <c r="S1605" s="1" t="s">
        <v>1280</v>
      </c>
      <c r="T1605" s="1" t="s">
        <v>2146</v>
      </c>
      <c r="U1605" s="1">
        <v>10</v>
      </c>
      <c r="V1605" s="1" t="s">
        <v>1334</v>
      </c>
      <c r="W1605" s="1">
        <v>255</v>
      </c>
      <c r="X1605" s="1">
        <v>5</v>
      </c>
      <c r="Y1605" s="1" t="s">
        <v>1256</v>
      </c>
      <c r="Z1605" s="1">
        <v>1</v>
      </c>
      <c r="AA1605" s="1">
        <v>0</v>
      </c>
      <c r="AB1605" s="1">
        <v>0</v>
      </c>
      <c r="AC1605" s="1">
        <v>0</v>
      </c>
      <c r="AD1605" s="1">
        <v>0</v>
      </c>
      <c r="AE1605" s="1">
        <v>0</v>
      </c>
      <c r="AF1605" s="1">
        <v>0</v>
      </c>
      <c r="AG1605" s="1">
        <v>1</v>
      </c>
      <c r="AH1605" s="1">
        <v>1</v>
      </c>
      <c r="AI1605" s="1">
        <v>1</v>
      </c>
      <c r="AJ1605" s="1">
        <v>0</v>
      </c>
      <c r="AK1605" s="1">
        <v>0</v>
      </c>
      <c r="AL1605" s="1">
        <v>0</v>
      </c>
      <c r="AM1605" s="1">
        <v>0</v>
      </c>
      <c r="AN1605" s="1">
        <v>0</v>
      </c>
      <c r="AO1605" s="1">
        <v>0</v>
      </c>
      <c r="AP1605" s="1">
        <v>0</v>
      </c>
      <c r="AQ1605" s="1" t="s">
        <v>1097</v>
      </c>
      <c r="AR1605" s="1">
        <v>0</v>
      </c>
      <c r="AS1605" s="1"/>
      <c r="AT1605" s="1" t="s">
        <v>1067</v>
      </c>
      <c r="AU1605" s="1" t="s">
        <v>1206</v>
      </c>
      <c r="AV1605" s="1" t="s">
        <v>1019</v>
      </c>
      <c r="AW1605" s="1">
        <v>12</v>
      </c>
      <c r="AX1605" s="1">
        <v>0</v>
      </c>
      <c r="AY1605" s="1" t="s">
        <v>1992</v>
      </c>
      <c r="AZ1605" s="1" t="s">
        <v>1065</v>
      </c>
      <c r="BA1605" s="1"/>
      <c r="BB1605" s="1" t="s">
        <v>2145</v>
      </c>
      <c r="BC1605" s="1" t="s">
        <v>2144</v>
      </c>
      <c r="BD1605" s="1" t="s">
        <v>2135</v>
      </c>
      <c r="BE1605" s="1" t="s">
        <v>1036</v>
      </c>
      <c r="BF1605" s="3">
        <v>12</v>
      </c>
      <c r="BG1605" s="1" t="s">
        <v>1625</v>
      </c>
      <c r="BH1605" s="1" t="s">
        <v>1034</v>
      </c>
      <c r="BI1605" s="1" t="s">
        <v>1173</v>
      </c>
      <c r="BJ1605" s="1" t="s">
        <v>1429</v>
      </c>
      <c r="BK1605" s="1" t="s">
        <v>1428</v>
      </c>
      <c r="BL1605" s="1" t="s">
        <v>1108</v>
      </c>
      <c r="BM1605" s="1" t="s">
        <v>1107</v>
      </c>
      <c r="BN1605" s="1">
        <v>1</v>
      </c>
      <c r="BO1605" s="1"/>
      <c r="BP1605" s="1"/>
      <c r="BQ1605" s="1"/>
      <c r="BR1605" s="1"/>
      <c r="BS1605" s="1" t="s">
        <v>1106</v>
      </c>
      <c r="BT1605" s="1"/>
      <c r="BU1605" s="1" t="s">
        <v>1170</v>
      </c>
      <c r="BV1605" s="1"/>
      <c r="BW1605" s="1" t="s">
        <v>1170</v>
      </c>
      <c r="BX1605" s="1" t="s">
        <v>1106</v>
      </c>
      <c r="BY1605" s="1" t="s">
        <v>1106</v>
      </c>
      <c r="BZ1605" s="1" t="s">
        <v>1106</v>
      </c>
      <c r="CA1605" s="1" t="s">
        <v>1106</v>
      </c>
      <c r="CB1605" s="1" t="s">
        <v>1106</v>
      </c>
      <c r="CC1605" s="1" t="s">
        <v>1170</v>
      </c>
      <c r="CD1605" s="1" t="s">
        <v>1106</v>
      </c>
      <c r="CE1605" s="1" t="s">
        <v>1106</v>
      </c>
      <c r="CF1605" s="1" t="s">
        <v>1106</v>
      </c>
      <c r="CG1605" s="1" t="s">
        <v>1106</v>
      </c>
      <c r="CH1605" s="1" t="s">
        <v>1106</v>
      </c>
      <c r="CI1605" s="2">
        <v>41411</v>
      </c>
      <c r="CJ1605" s="2">
        <v>39763</v>
      </c>
    </row>
    <row r="1606" spans="1:88" s="20" customFormat="1" ht="60" x14ac:dyDescent="0.25">
      <c r="A1606" s="12">
        <v>673</v>
      </c>
      <c r="B1606" s="12" t="s">
        <v>249</v>
      </c>
      <c r="C1606" s="12" t="s">
        <v>1073</v>
      </c>
      <c r="D1606" s="12"/>
      <c r="E1606" s="12"/>
      <c r="F1606" s="1" t="s">
        <v>2135</v>
      </c>
      <c r="G1606" s="19">
        <v>673.9</v>
      </c>
      <c r="H1606" s="12" t="s">
        <v>2143</v>
      </c>
      <c r="I1606" s="12" t="s">
        <v>1071</v>
      </c>
      <c r="J1606" s="12" t="s">
        <v>1041</v>
      </c>
      <c r="K1606" s="12" t="s">
        <v>250</v>
      </c>
      <c r="L1606" s="12" t="s">
        <v>21</v>
      </c>
      <c r="M1606" s="12" t="s">
        <v>1040</v>
      </c>
      <c r="N1606" s="16">
        <v>38183</v>
      </c>
      <c r="O1606" s="12"/>
      <c r="P1606" s="12">
        <v>288500</v>
      </c>
      <c r="Q1606" s="12">
        <v>200400</v>
      </c>
      <c r="R1606" s="12">
        <v>170</v>
      </c>
      <c r="S1606" s="12" t="s">
        <v>1280</v>
      </c>
      <c r="T1606" s="12" t="s">
        <v>2142</v>
      </c>
      <c r="U1606" s="12">
        <v>300</v>
      </c>
      <c r="V1606" s="12"/>
      <c r="W1606" s="12"/>
      <c r="X1606" s="12"/>
      <c r="Y1606" s="12"/>
      <c r="Z1606" s="12">
        <v>1</v>
      </c>
      <c r="AA1606" s="12">
        <v>0</v>
      </c>
      <c r="AB1606" s="12">
        <v>0</v>
      </c>
      <c r="AC1606" s="12">
        <v>0</v>
      </c>
      <c r="AD1606" s="12">
        <v>0</v>
      </c>
      <c r="AE1606" s="12">
        <v>0</v>
      </c>
      <c r="AF1606" s="12">
        <v>0</v>
      </c>
      <c r="AG1606" s="12">
        <v>0</v>
      </c>
      <c r="AH1606" s="12">
        <v>1</v>
      </c>
      <c r="AI1606" s="12">
        <v>1</v>
      </c>
      <c r="AJ1606" s="12">
        <v>0</v>
      </c>
      <c r="AK1606" s="12">
        <v>0</v>
      </c>
      <c r="AL1606" s="12">
        <v>0</v>
      </c>
      <c r="AM1606" s="12">
        <v>0</v>
      </c>
      <c r="AN1606" s="12">
        <v>0</v>
      </c>
      <c r="AO1606" s="12">
        <v>0</v>
      </c>
      <c r="AP1606" s="12">
        <v>0</v>
      </c>
      <c r="AQ1606" s="12" t="s">
        <v>2141</v>
      </c>
      <c r="AR1606" s="12">
        <v>0</v>
      </c>
      <c r="AS1606" s="12"/>
      <c r="AT1606" s="12" t="s">
        <v>1067</v>
      </c>
      <c r="AU1606" s="12" t="s">
        <v>1206</v>
      </c>
      <c r="AV1606" s="1" t="s">
        <v>1019</v>
      </c>
      <c r="AW1606" s="12">
        <v>12</v>
      </c>
      <c r="AX1606" s="1">
        <v>0</v>
      </c>
      <c r="AY1606" s="12" t="s">
        <v>1992</v>
      </c>
      <c r="AZ1606" s="1" t="s">
        <v>1065</v>
      </c>
      <c r="BA1606" s="1"/>
      <c r="BB1606" s="1" t="s">
        <v>2140</v>
      </c>
      <c r="BC1606" s="1" t="s">
        <v>2139</v>
      </c>
      <c r="BD1606" s="1" t="s">
        <v>2135</v>
      </c>
      <c r="BE1606" s="1" t="s">
        <v>1036</v>
      </c>
      <c r="BF1606" s="3">
        <v>12</v>
      </c>
      <c r="BG1606" s="1" t="s">
        <v>1625</v>
      </c>
      <c r="BH1606" s="1" t="s">
        <v>1034</v>
      </c>
      <c r="BI1606" s="1" t="s">
        <v>1173</v>
      </c>
      <c r="BJ1606" s="1" t="s">
        <v>1429</v>
      </c>
      <c r="BK1606" s="1" t="s">
        <v>1428</v>
      </c>
      <c r="BL1606" s="1" t="s">
        <v>1108</v>
      </c>
      <c r="BM1606" s="1" t="s">
        <v>1107</v>
      </c>
      <c r="BN1606" s="1">
        <v>1</v>
      </c>
      <c r="BO1606" s="1"/>
      <c r="BP1606" s="1"/>
      <c r="BQ1606" s="1"/>
      <c r="BR1606" s="1"/>
      <c r="BS1606" s="1" t="s">
        <v>1106</v>
      </c>
      <c r="BT1606" s="1"/>
      <c r="BU1606" s="1" t="s">
        <v>1170</v>
      </c>
      <c r="BV1606" s="1"/>
      <c r="BW1606" s="1" t="s">
        <v>1170</v>
      </c>
      <c r="BX1606" s="1" t="s">
        <v>1106</v>
      </c>
      <c r="BY1606" s="1" t="s">
        <v>1106</v>
      </c>
      <c r="BZ1606" s="1" t="s">
        <v>1106</v>
      </c>
      <c r="CA1606" s="1" t="s">
        <v>1106</v>
      </c>
      <c r="CB1606" s="1" t="s">
        <v>1106</v>
      </c>
      <c r="CC1606" s="1" t="s">
        <v>1170</v>
      </c>
      <c r="CD1606" s="1" t="s">
        <v>1106</v>
      </c>
      <c r="CE1606" s="1" t="s">
        <v>1106</v>
      </c>
      <c r="CF1606" s="1" t="s">
        <v>1106</v>
      </c>
      <c r="CG1606" s="1" t="s">
        <v>1106</v>
      </c>
      <c r="CH1606" s="1" t="s">
        <v>1106</v>
      </c>
      <c r="CI1606" s="2">
        <v>41411</v>
      </c>
      <c r="CJ1606" s="2">
        <v>39763</v>
      </c>
    </row>
    <row r="1607" spans="1:88" ht="60" x14ac:dyDescent="0.25">
      <c r="A1607" s="12">
        <v>674</v>
      </c>
      <c r="B1607" s="12" t="s">
        <v>305</v>
      </c>
      <c r="C1607" s="12"/>
      <c r="D1607" s="12"/>
      <c r="E1607" s="12"/>
      <c r="F1607" s="1" t="s">
        <v>2121</v>
      </c>
      <c r="G1607" s="19">
        <v>674.3</v>
      </c>
      <c r="H1607" s="12" t="s">
        <v>1711</v>
      </c>
      <c r="I1607" s="12" t="s">
        <v>1434</v>
      </c>
      <c r="J1607" s="12" t="s">
        <v>946</v>
      </c>
      <c r="K1607" s="12" t="s">
        <v>306</v>
      </c>
      <c r="L1607" s="12" t="s">
        <v>21</v>
      </c>
      <c r="M1607" s="12" t="s">
        <v>1040</v>
      </c>
      <c r="N1607" s="16">
        <v>38183</v>
      </c>
      <c r="O1607" s="12"/>
      <c r="P1607" s="12">
        <v>356210</v>
      </c>
      <c r="Q1607" s="12">
        <v>403365</v>
      </c>
      <c r="R1607" s="12">
        <v>108</v>
      </c>
      <c r="S1607" s="12" t="s">
        <v>1140</v>
      </c>
      <c r="T1607" s="12" t="s">
        <v>2129</v>
      </c>
      <c r="U1607" s="12">
        <v>20</v>
      </c>
      <c r="V1607" s="12" t="s">
        <v>1207</v>
      </c>
      <c r="W1607" s="12"/>
      <c r="X1607" s="12"/>
      <c r="Y1607" s="12"/>
      <c r="Z1607" s="12">
        <v>1</v>
      </c>
      <c r="AA1607" s="12">
        <v>0</v>
      </c>
      <c r="AB1607" s="12">
        <v>1</v>
      </c>
      <c r="AC1607" s="12">
        <v>0</v>
      </c>
      <c r="AD1607" s="12">
        <v>0</v>
      </c>
      <c r="AE1607" s="12">
        <v>0</v>
      </c>
      <c r="AF1607" s="12">
        <v>0</v>
      </c>
      <c r="AG1607" s="12">
        <v>0</v>
      </c>
      <c r="AH1607" s="12">
        <v>0</v>
      </c>
      <c r="AI1607" s="12">
        <v>1</v>
      </c>
      <c r="AJ1607" s="12">
        <v>0</v>
      </c>
      <c r="AK1607" s="12">
        <v>0</v>
      </c>
      <c r="AL1607" s="12">
        <v>0</v>
      </c>
      <c r="AM1607" s="12">
        <v>0</v>
      </c>
      <c r="AN1607" s="12">
        <v>0</v>
      </c>
      <c r="AO1607" s="12">
        <v>0</v>
      </c>
      <c r="AP1607" s="12">
        <v>0</v>
      </c>
      <c r="AQ1607" s="12" t="s">
        <v>1074</v>
      </c>
      <c r="AR1607" s="12">
        <v>0</v>
      </c>
      <c r="AS1607" s="12"/>
      <c r="AT1607" s="12" t="s">
        <v>1067</v>
      </c>
      <c r="AU1607" s="12" t="s">
        <v>1206</v>
      </c>
      <c r="AV1607" s="1" t="s">
        <v>1178</v>
      </c>
      <c r="AW1607" s="12">
        <v>52</v>
      </c>
      <c r="AX1607" s="1">
        <v>0</v>
      </c>
      <c r="AY1607" s="12"/>
      <c r="AZ1607" s="1" t="s">
        <v>1065</v>
      </c>
      <c r="BB1607" s="1" t="s">
        <v>2128</v>
      </c>
      <c r="BD1607" s="1" t="s">
        <v>305</v>
      </c>
      <c r="BE1607" s="1" t="s">
        <v>1036</v>
      </c>
      <c r="BF1607" s="3">
        <v>12</v>
      </c>
      <c r="BG1607" s="1" t="s">
        <v>1919</v>
      </c>
      <c r="BH1607" s="1" t="s">
        <v>1135</v>
      </c>
      <c r="BI1607" s="1" t="s">
        <v>1173</v>
      </c>
      <c r="BJ1607" s="1" t="s">
        <v>1429</v>
      </c>
      <c r="BK1607" s="1" t="s">
        <v>1428</v>
      </c>
      <c r="BL1607" s="1" t="s">
        <v>1108</v>
      </c>
      <c r="BM1607" s="1" t="s">
        <v>1107</v>
      </c>
      <c r="BN1607" s="1">
        <v>1</v>
      </c>
      <c r="BS1607" s="1" t="s">
        <v>1427</v>
      </c>
      <c r="BW1607" s="1" t="s">
        <v>1427</v>
      </c>
      <c r="BX1607" s="1" t="s">
        <v>1427</v>
      </c>
      <c r="BY1607" s="1" t="s">
        <v>1427</v>
      </c>
      <c r="BZ1607" s="1" t="s">
        <v>1427</v>
      </c>
      <c r="CA1607" s="1" t="s">
        <v>1427</v>
      </c>
      <c r="CB1607" s="1" t="s">
        <v>1427</v>
      </c>
      <c r="CC1607" s="1" t="s">
        <v>1427</v>
      </c>
      <c r="CD1607" s="1" t="s">
        <v>1427</v>
      </c>
      <c r="CE1607" s="1" t="s">
        <v>1427</v>
      </c>
      <c r="CF1607" s="1" t="s">
        <v>1427</v>
      </c>
      <c r="CG1607" s="1" t="s">
        <v>1427</v>
      </c>
      <c r="CH1607" s="1" t="s">
        <v>1427</v>
      </c>
      <c r="CI1607" s="2">
        <v>41411</v>
      </c>
      <c r="CJ1607" s="2">
        <v>39120</v>
      </c>
    </row>
    <row r="1608" spans="1:88" s="20" customFormat="1" ht="60" x14ac:dyDescent="0.25">
      <c r="A1608" s="12">
        <v>674</v>
      </c>
      <c r="B1608" s="12" t="s">
        <v>305</v>
      </c>
      <c r="C1608" s="12"/>
      <c r="D1608" s="12"/>
      <c r="E1608" s="12"/>
      <c r="F1608" s="1" t="s">
        <v>2121</v>
      </c>
      <c r="G1608" s="19">
        <v>674.2</v>
      </c>
      <c r="H1608" s="12" t="s">
        <v>1715</v>
      </c>
      <c r="I1608" s="12" t="s">
        <v>1434</v>
      </c>
      <c r="J1608" s="12" t="s">
        <v>946</v>
      </c>
      <c r="K1608" s="12" t="s">
        <v>306</v>
      </c>
      <c r="L1608" s="12" t="s">
        <v>21</v>
      </c>
      <c r="M1608" s="12" t="s">
        <v>1040</v>
      </c>
      <c r="N1608" s="16">
        <v>38183</v>
      </c>
      <c r="O1608" s="12"/>
      <c r="P1608" s="12">
        <v>356170</v>
      </c>
      <c r="Q1608" s="12">
        <v>403405</v>
      </c>
      <c r="R1608" s="12">
        <v>108</v>
      </c>
      <c r="S1608" s="12" t="s">
        <v>1140</v>
      </c>
      <c r="T1608" s="12" t="s">
        <v>2131</v>
      </c>
      <c r="U1608" s="12">
        <v>20</v>
      </c>
      <c r="V1608" s="12" t="s">
        <v>1207</v>
      </c>
      <c r="W1608" s="12"/>
      <c r="X1608" s="12"/>
      <c r="Y1608" s="12"/>
      <c r="Z1608" s="12">
        <v>1</v>
      </c>
      <c r="AA1608" s="12">
        <v>0</v>
      </c>
      <c r="AB1608" s="12">
        <v>1</v>
      </c>
      <c r="AC1608" s="12">
        <v>0</v>
      </c>
      <c r="AD1608" s="12">
        <v>0</v>
      </c>
      <c r="AE1608" s="12">
        <v>0</v>
      </c>
      <c r="AF1608" s="12">
        <v>0</v>
      </c>
      <c r="AG1608" s="12">
        <v>0</v>
      </c>
      <c r="AH1608" s="12">
        <v>0</v>
      </c>
      <c r="AI1608" s="12">
        <v>1</v>
      </c>
      <c r="AJ1608" s="12">
        <v>0</v>
      </c>
      <c r="AK1608" s="12">
        <v>0</v>
      </c>
      <c r="AL1608" s="12">
        <v>0</v>
      </c>
      <c r="AM1608" s="12">
        <v>0</v>
      </c>
      <c r="AN1608" s="12">
        <v>0</v>
      </c>
      <c r="AO1608" s="12">
        <v>0</v>
      </c>
      <c r="AP1608" s="12">
        <v>0</v>
      </c>
      <c r="AQ1608" s="12" t="s">
        <v>1074</v>
      </c>
      <c r="AR1608" s="12">
        <v>0</v>
      </c>
      <c r="AS1608" s="12"/>
      <c r="AT1608" s="12" t="s">
        <v>1067</v>
      </c>
      <c r="AU1608" s="12" t="s">
        <v>1206</v>
      </c>
      <c r="AV1608" s="1" t="s">
        <v>1178</v>
      </c>
      <c r="AW1608" s="12">
        <v>52</v>
      </c>
      <c r="AX1608" s="1">
        <v>0</v>
      </c>
      <c r="AY1608" s="12"/>
      <c r="AZ1608" s="1" t="s">
        <v>1065</v>
      </c>
      <c r="BA1608" s="1"/>
      <c r="BB1608" s="1" t="s">
        <v>2130</v>
      </c>
      <c r="BC1608" s="1"/>
      <c r="BD1608" s="1" t="s">
        <v>305</v>
      </c>
      <c r="BE1608" s="1" t="s">
        <v>1036</v>
      </c>
      <c r="BF1608" s="3">
        <v>12</v>
      </c>
      <c r="BG1608" s="1" t="s">
        <v>1919</v>
      </c>
      <c r="BH1608" s="1" t="s">
        <v>1135</v>
      </c>
      <c r="BI1608" s="1" t="s">
        <v>1173</v>
      </c>
      <c r="BJ1608" s="1" t="s">
        <v>1429</v>
      </c>
      <c r="BK1608" s="1" t="s">
        <v>1428</v>
      </c>
      <c r="BL1608" s="1" t="s">
        <v>1108</v>
      </c>
      <c r="BM1608" s="1" t="s">
        <v>1107</v>
      </c>
      <c r="BN1608" s="1">
        <v>1</v>
      </c>
      <c r="BO1608" s="1"/>
      <c r="BP1608" s="1"/>
      <c r="BQ1608" s="1"/>
      <c r="BR1608" s="1"/>
      <c r="BS1608" s="1" t="s">
        <v>1427</v>
      </c>
      <c r="BT1608" s="1"/>
      <c r="BU1608" s="1"/>
      <c r="BV1608" s="1"/>
      <c r="BW1608" s="1" t="s">
        <v>1427</v>
      </c>
      <c r="BX1608" s="1" t="s">
        <v>1427</v>
      </c>
      <c r="BY1608" s="1" t="s">
        <v>1427</v>
      </c>
      <c r="BZ1608" s="1" t="s">
        <v>1427</v>
      </c>
      <c r="CA1608" s="1" t="s">
        <v>1427</v>
      </c>
      <c r="CB1608" s="1" t="s">
        <v>1427</v>
      </c>
      <c r="CC1608" s="1" t="s">
        <v>1427</v>
      </c>
      <c r="CD1608" s="1" t="s">
        <v>1427</v>
      </c>
      <c r="CE1608" s="1" t="s">
        <v>1427</v>
      </c>
      <c r="CF1608" s="1" t="s">
        <v>1427</v>
      </c>
      <c r="CG1608" s="1" t="s">
        <v>1427</v>
      </c>
      <c r="CH1608" s="1" t="s">
        <v>1427</v>
      </c>
      <c r="CI1608" s="2">
        <v>41411</v>
      </c>
      <c r="CJ1608" s="2">
        <v>39120</v>
      </c>
    </row>
    <row r="1609" spans="1:88" s="20" customFormat="1" ht="60" x14ac:dyDescent="0.25">
      <c r="A1609" s="12">
        <v>674</v>
      </c>
      <c r="B1609" s="12" t="s">
        <v>305</v>
      </c>
      <c r="C1609" s="12"/>
      <c r="D1609" s="12"/>
      <c r="E1609" s="12"/>
      <c r="F1609" s="1" t="s">
        <v>2121</v>
      </c>
      <c r="G1609" s="19">
        <v>674.4</v>
      </c>
      <c r="H1609" s="12" t="s">
        <v>2127</v>
      </c>
      <c r="I1609" s="12" t="s">
        <v>1434</v>
      </c>
      <c r="J1609" s="12" t="s">
        <v>946</v>
      </c>
      <c r="K1609" s="12" t="s">
        <v>306</v>
      </c>
      <c r="L1609" s="12" t="s">
        <v>21</v>
      </c>
      <c r="M1609" s="12" t="s">
        <v>1040</v>
      </c>
      <c r="N1609" s="16">
        <v>38183</v>
      </c>
      <c r="O1609" s="12"/>
      <c r="P1609" s="12">
        <v>356125</v>
      </c>
      <c r="Q1609" s="12">
        <v>403365</v>
      </c>
      <c r="R1609" s="12">
        <v>108</v>
      </c>
      <c r="S1609" s="12" t="s">
        <v>1140</v>
      </c>
      <c r="T1609" s="12" t="s">
        <v>2126</v>
      </c>
      <c r="U1609" s="12">
        <v>20</v>
      </c>
      <c r="V1609" s="12" t="s">
        <v>1207</v>
      </c>
      <c r="W1609" s="12"/>
      <c r="X1609" s="12"/>
      <c r="Y1609" s="12"/>
      <c r="Z1609" s="12">
        <v>1</v>
      </c>
      <c r="AA1609" s="12">
        <v>0</v>
      </c>
      <c r="AB1609" s="12">
        <v>1</v>
      </c>
      <c r="AC1609" s="12">
        <v>0</v>
      </c>
      <c r="AD1609" s="12">
        <v>0</v>
      </c>
      <c r="AE1609" s="12">
        <v>0</v>
      </c>
      <c r="AF1609" s="12">
        <v>0</v>
      </c>
      <c r="AG1609" s="12">
        <v>0</v>
      </c>
      <c r="AH1609" s="12">
        <v>0</v>
      </c>
      <c r="AI1609" s="12">
        <v>1</v>
      </c>
      <c r="AJ1609" s="12">
        <v>0</v>
      </c>
      <c r="AK1609" s="12">
        <v>0</v>
      </c>
      <c r="AL1609" s="12">
        <v>0</v>
      </c>
      <c r="AM1609" s="12">
        <v>0</v>
      </c>
      <c r="AN1609" s="12">
        <v>0</v>
      </c>
      <c r="AO1609" s="12">
        <v>0</v>
      </c>
      <c r="AP1609" s="12">
        <v>0</v>
      </c>
      <c r="AQ1609" s="12" t="s">
        <v>1074</v>
      </c>
      <c r="AR1609" s="12">
        <v>0</v>
      </c>
      <c r="AS1609" s="12"/>
      <c r="AT1609" s="12" t="s">
        <v>1067</v>
      </c>
      <c r="AU1609" s="12" t="s">
        <v>1206</v>
      </c>
      <c r="AV1609" s="1" t="s">
        <v>1178</v>
      </c>
      <c r="AW1609" s="12">
        <v>52</v>
      </c>
      <c r="AX1609" s="1">
        <v>0</v>
      </c>
      <c r="AY1609" s="12"/>
      <c r="AZ1609" s="1" t="s">
        <v>1065</v>
      </c>
      <c r="BA1609" s="1"/>
      <c r="BB1609" s="1" t="s">
        <v>2125</v>
      </c>
      <c r="BC1609" s="1"/>
      <c r="BD1609" s="1" t="s">
        <v>305</v>
      </c>
      <c r="BE1609" s="1" t="s">
        <v>1036</v>
      </c>
      <c r="BF1609" s="3">
        <v>12</v>
      </c>
      <c r="BG1609" s="1" t="s">
        <v>1919</v>
      </c>
      <c r="BH1609" s="1" t="s">
        <v>1135</v>
      </c>
      <c r="BI1609" s="1" t="s">
        <v>1173</v>
      </c>
      <c r="BJ1609" s="1" t="s">
        <v>1429</v>
      </c>
      <c r="BK1609" s="1" t="s">
        <v>1428</v>
      </c>
      <c r="BL1609" s="1" t="s">
        <v>1108</v>
      </c>
      <c r="BM1609" s="1" t="s">
        <v>1107</v>
      </c>
      <c r="BN1609" s="1">
        <v>1</v>
      </c>
      <c r="BO1609" s="1"/>
      <c r="BP1609" s="1"/>
      <c r="BQ1609" s="1"/>
      <c r="BR1609" s="1"/>
      <c r="BS1609" s="1" t="s">
        <v>1427</v>
      </c>
      <c r="BT1609" s="1"/>
      <c r="BU1609" s="1"/>
      <c r="BV1609" s="1"/>
      <c r="BW1609" s="1" t="s">
        <v>1427</v>
      </c>
      <c r="BX1609" s="1" t="s">
        <v>1427</v>
      </c>
      <c r="BY1609" s="1" t="s">
        <v>1427</v>
      </c>
      <c r="BZ1609" s="1" t="s">
        <v>1427</v>
      </c>
      <c r="CA1609" s="1" t="s">
        <v>1427</v>
      </c>
      <c r="CB1609" s="1" t="s">
        <v>1427</v>
      </c>
      <c r="CC1609" s="1" t="s">
        <v>1427</v>
      </c>
      <c r="CD1609" s="1" t="s">
        <v>1427</v>
      </c>
      <c r="CE1609" s="1" t="s">
        <v>1427</v>
      </c>
      <c r="CF1609" s="1" t="s">
        <v>1427</v>
      </c>
      <c r="CG1609" s="1" t="s">
        <v>1427</v>
      </c>
      <c r="CH1609" s="1" t="s">
        <v>1427</v>
      </c>
      <c r="CI1609" s="2">
        <v>41411</v>
      </c>
      <c r="CJ1609" s="2">
        <v>39120</v>
      </c>
    </row>
    <row r="1610" spans="1:88" s="20" customFormat="1" ht="60" x14ac:dyDescent="0.25">
      <c r="A1610" s="12">
        <v>674</v>
      </c>
      <c r="B1610" s="12" t="s">
        <v>305</v>
      </c>
      <c r="C1610" s="12"/>
      <c r="D1610" s="12"/>
      <c r="E1610" s="12"/>
      <c r="F1610" s="1" t="s">
        <v>2121</v>
      </c>
      <c r="G1610" s="19">
        <v>674.6</v>
      </c>
      <c r="H1610" s="12" t="s">
        <v>1098</v>
      </c>
      <c r="I1610" s="12" t="s">
        <v>1434</v>
      </c>
      <c r="J1610" s="12" t="s">
        <v>946</v>
      </c>
      <c r="K1610" s="12" t="s">
        <v>306</v>
      </c>
      <c r="L1610" s="12" t="s">
        <v>21</v>
      </c>
      <c r="M1610" s="12" t="s">
        <v>1040</v>
      </c>
      <c r="N1610" s="16">
        <v>38183</v>
      </c>
      <c r="O1610" s="12"/>
      <c r="P1610" s="12">
        <v>356105</v>
      </c>
      <c r="Q1610" s="12">
        <v>403485</v>
      </c>
      <c r="R1610" s="12">
        <v>108</v>
      </c>
      <c r="S1610" s="12" t="s">
        <v>1140</v>
      </c>
      <c r="T1610" s="12" t="s">
        <v>2120</v>
      </c>
      <c r="U1610" s="12">
        <v>20</v>
      </c>
      <c r="V1610" s="12" t="s">
        <v>1207</v>
      </c>
      <c r="W1610" s="12"/>
      <c r="X1610" s="12"/>
      <c r="Y1610" s="12"/>
      <c r="Z1610" s="12">
        <v>1</v>
      </c>
      <c r="AA1610" s="12">
        <v>0</v>
      </c>
      <c r="AB1610" s="12">
        <v>1</v>
      </c>
      <c r="AC1610" s="12">
        <v>0</v>
      </c>
      <c r="AD1610" s="12">
        <v>0</v>
      </c>
      <c r="AE1610" s="12">
        <v>0</v>
      </c>
      <c r="AF1610" s="12">
        <v>0</v>
      </c>
      <c r="AG1610" s="12">
        <v>1</v>
      </c>
      <c r="AH1610" s="12">
        <v>1</v>
      </c>
      <c r="AI1610" s="12">
        <v>1</v>
      </c>
      <c r="AJ1610" s="12">
        <v>0</v>
      </c>
      <c r="AK1610" s="12">
        <v>0</v>
      </c>
      <c r="AL1610" s="12">
        <v>0</v>
      </c>
      <c r="AM1610" s="12">
        <v>0</v>
      </c>
      <c r="AN1610" s="12">
        <v>0</v>
      </c>
      <c r="AO1610" s="12">
        <v>0</v>
      </c>
      <c r="AP1610" s="12">
        <v>0</v>
      </c>
      <c r="AQ1610" s="12" t="s">
        <v>1097</v>
      </c>
      <c r="AR1610" s="12">
        <v>0</v>
      </c>
      <c r="AS1610" s="12"/>
      <c r="AT1610" s="12" t="s">
        <v>1067</v>
      </c>
      <c r="AU1610" s="12" t="s">
        <v>1206</v>
      </c>
      <c r="AV1610" s="1" t="s">
        <v>1178</v>
      </c>
      <c r="AW1610" s="12">
        <v>52</v>
      </c>
      <c r="AX1610" s="1">
        <v>0</v>
      </c>
      <c r="AY1610" s="12"/>
      <c r="AZ1610" s="1" t="s">
        <v>1065</v>
      </c>
      <c r="BA1610" s="1"/>
      <c r="BB1610" s="1" t="s">
        <v>2045</v>
      </c>
      <c r="BC1610" s="1"/>
      <c r="BD1610" s="1" t="s">
        <v>305</v>
      </c>
      <c r="BE1610" s="1" t="s">
        <v>1036</v>
      </c>
      <c r="BF1610" s="3">
        <v>12</v>
      </c>
      <c r="BG1610" s="1" t="s">
        <v>1919</v>
      </c>
      <c r="BH1610" s="1" t="s">
        <v>1135</v>
      </c>
      <c r="BI1610" s="1" t="s">
        <v>1173</v>
      </c>
      <c r="BJ1610" s="1" t="s">
        <v>1429</v>
      </c>
      <c r="BK1610" s="1" t="s">
        <v>1428</v>
      </c>
      <c r="BL1610" s="1" t="s">
        <v>1108</v>
      </c>
      <c r="BM1610" s="1" t="s">
        <v>1107</v>
      </c>
      <c r="BN1610" s="1">
        <v>1</v>
      </c>
      <c r="BO1610" s="1"/>
      <c r="BP1610" s="1"/>
      <c r="BQ1610" s="1"/>
      <c r="BR1610" s="1"/>
      <c r="BS1610" s="1" t="s">
        <v>1106</v>
      </c>
      <c r="BT1610" s="1"/>
      <c r="BU1610" s="1" t="s">
        <v>1170</v>
      </c>
      <c r="BV1610" s="1"/>
      <c r="BW1610" s="1" t="s">
        <v>1170</v>
      </c>
      <c r="BX1610" s="1" t="s">
        <v>1106</v>
      </c>
      <c r="BY1610" s="1" t="s">
        <v>1106</v>
      </c>
      <c r="BZ1610" s="1" t="s">
        <v>1106</v>
      </c>
      <c r="CA1610" s="1" t="s">
        <v>1106</v>
      </c>
      <c r="CB1610" s="1" t="s">
        <v>1106</v>
      </c>
      <c r="CC1610" s="1" t="s">
        <v>1170</v>
      </c>
      <c r="CD1610" s="1" t="s">
        <v>1106</v>
      </c>
      <c r="CE1610" s="1" t="s">
        <v>1106</v>
      </c>
      <c r="CF1610" s="1" t="s">
        <v>1106</v>
      </c>
      <c r="CG1610" s="1" t="s">
        <v>1106</v>
      </c>
      <c r="CH1610" s="1" t="s">
        <v>1106</v>
      </c>
      <c r="CI1610" s="2">
        <v>41411</v>
      </c>
      <c r="CJ1610" s="2">
        <v>39120</v>
      </c>
    </row>
    <row r="1611" spans="1:88" s="20" customFormat="1" ht="60" x14ac:dyDescent="0.25">
      <c r="A1611" s="1">
        <v>674</v>
      </c>
      <c r="B1611" s="1" t="s">
        <v>305</v>
      </c>
      <c r="C1611" s="1"/>
      <c r="D1611" s="1"/>
      <c r="E1611" s="1"/>
      <c r="F1611" s="1" t="s">
        <v>2121</v>
      </c>
      <c r="G1611" s="5">
        <v>674.1</v>
      </c>
      <c r="H1611" s="12" t="s">
        <v>2134</v>
      </c>
      <c r="I1611" s="12" t="s">
        <v>1434</v>
      </c>
      <c r="J1611" s="1" t="s">
        <v>946</v>
      </c>
      <c r="K1611" s="1" t="s">
        <v>306</v>
      </c>
      <c r="L1611" s="1" t="s">
        <v>21</v>
      </c>
      <c r="M1611" s="1" t="s">
        <v>1040</v>
      </c>
      <c r="N1611" s="2">
        <v>38183</v>
      </c>
      <c r="O1611" s="1"/>
      <c r="P1611" s="1">
        <v>356078</v>
      </c>
      <c r="Q1611" s="1">
        <v>403481</v>
      </c>
      <c r="R1611" s="1">
        <v>108</v>
      </c>
      <c r="S1611" s="1" t="s">
        <v>1140</v>
      </c>
      <c r="T1611" s="1" t="s">
        <v>2133</v>
      </c>
      <c r="U1611" s="1">
        <v>20</v>
      </c>
      <c r="V1611" s="1" t="s">
        <v>1529</v>
      </c>
      <c r="W1611" s="1">
        <v>64</v>
      </c>
      <c r="X1611" s="1">
        <v>5</v>
      </c>
      <c r="Y1611" s="1" t="s">
        <v>1529</v>
      </c>
      <c r="Z1611" s="1">
        <v>1</v>
      </c>
      <c r="AA1611" s="1">
        <v>0</v>
      </c>
      <c r="AB1611" s="1">
        <v>1</v>
      </c>
      <c r="AC1611" s="1">
        <v>0</v>
      </c>
      <c r="AD1611" s="1">
        <v>0</v>
      </c>
      <c r="AE1611" s="1">
        <v>0</v>
      </c>
      <c r="AF1611" s="1">
        <v>1</v>
      </c>
      <c r="AG1611" s="1">
        <v>0</v>
      </c>
      <c r="AH1611" s="1">
        <v>0</v>
      </c>
      <c r="AI1611" s="1">
        <v>1</v>
      </c>
      <c r="AJ1611" s="1">
        <v>0</v>
      </c>
      <c r="AK1611" s="1">
        <v>0</v>
      </c>
      <c r="AL1611" s="1">
        <v>0</v>
      </c>
      <c r="AM1611" s="1">
        <v>0</v>
      </c>
      <c r="AN1611" s="1">
        <v>0</v>
      </c>
      <c r="AO1611" s="1">
        <v>0</v>
      </c>
      <c r="AP1611" s="1">
        <v>0</v>
      </c>
      <c r="AQ1611" s="1" t="s">
        <v>2132</v>
      </c>
      <c r="AR1611" s="1">
        <v>0</v>
      </c>
      <c r="AS1611" s="1"/>
      <c r="AT1611" s="1" t="s">
        <v>1067</v>
      </c>
      <c r="AU1611" s="1" t="s">
        <v>1206</v>
      </c>
      <c r="AV1611" s="1" t="s">
        <v>1178</v>
      </c>
      <c r="AW1611" s="1">
        <v>52</v>
      </c>
      <c r="AX1611" s="1">
        <v>52</v>
      </c>
      <c r="AY1611" s="1"/>
      <c r="AZ1611" s="1" t="s">
        <v>1065</v>
      </c>
      <c r="BA1611" s="1"/>
      <c r="BB1611" s="1" t="s">
        <v>1827</v>
      </c>
      <c r="BC1611" s="1"/>
      <c r="BD1611" s="1" t="s">
        <v>305</v>
      </c>
      <c r="BE1611" s="1" t="s">
        <v>1036</v>
      </c>
      <c r="BF1611" s="3">
        <v>12</v>
      </c>
      <c r="BG1611" s="1" t="s">
        <v>1919</v>
      </c>
      <c r="BH1611" s="1" t="s">
        <v>1135</v>
      </c>
      <c r="BI1611" s="1" t="s">
        <v>1173</v>
      </c>
      <c r="BJ1611" s="1" t="s">
        <v>1429</v>
      </c>
      <c r="BK1611" s="1" t="s">
        <v>1428</v>
      </c>
      <c r="BL1611" s="1" t="s">
        <v>1108</v>
      </c>
      <c r="BM1611" s="1" t="s">
        <v>1107</v>
      </c>
      <c r="BN1611" s="1">
        <v>1</v>
      </c>
      <c r="BO1611" s="1"/>
      <c r="BP1611" s="1"/>
      <c r="BQ1611" s="1"/>
      <c r="BR1611" s="1"/>
      <c r="BS1611" s="1" t="s">
        <v>1106</v>
      </c>
      <c r="BT1611" s="1"/>
      <c r="BU1611" s="1" t="s">
        <v>1170</v>
      </c>
      <c r="BV1611" s="1"/>
      <c r="BW1611" s="1" t="s">
        <v>1170</v>
      </c>
      <c r="BX1611" s="1" t="s">
        <v>1106</v>
      </c>
      <c r="BY1611" s="1" t="s">
        <v>1106</v>
      </c>
      <c r="BZ1611" s="1" t="s">
        <v>1106</v>
      </c>
      <c r="CA1611" s="1" t="s">
        <v>1106</v>
      </c>
      <c r="CB1611" s="1" t="s">
        <v>1106</v>
      </c>
      <c r="CC1611" s="1" t="s">
        <v>1170</v>
      </c>
      <c r="CD1611" s="1" t="s">
        <v>1106</v>
      </c>
      <c r="CE1611" s="1" t="s">
        <v>1106</v>
      </c>
      <c r="CF1611" s="1" t="s">
        <v>1106</v>
      </c>
      <c r="CG1611" s="1" t="s">
        <v>1106</v>
      </c>
      <c r="CH1611" s="1" t="s">
        <v>1106</v>
      </c>
      <c r="CI1611" s="2">
        <v>41411</v>
      </c>
      <c r="CJ1611" s="2">
        <v>39120</v>
      </c>
    </row>
    <row r="1612" spans="1:88" s="20" customFormat="1" ht="60" x14ac:dyDescent="0.25">
      <c r="A1612" s="12">
        <v>674</v>
      </c>
      <c r="B1612" s="12" t="s">
        <v>305</v>
      </c>
      <c r="C1612" s="12"/>
      <c r="D1612" s="12"/>
      <c r="E1612" s="12"/>
      <c r="F1612" s="1" t="s">
        <v>2121</v>
      </c>
      <c r="G1612" s="19">
        <v>674.5</v>
      </c>
      <c r="H1612" s="12" t="s">
        <v>2124</v>
      </c>
      <c r="I1612" s="12" t="s">
        <v>1434</v>
      </c>
      <c r="J1612" s="12" t="s">
        <v>946</v>
      </c>
      <c r="K1612" s="12" t="s">
        <v>306</v>
      </c>
      <c r="L1612" s="12" t="s">
        <v>21</v>
      </c>
      <c r="M1612" s="12" t="s">
        <v>1040</v>
      </c>
      <c r="N1612" s="16">
        <v>38183</v>
      </c>
      <c r="O1612" s="12"/>
      <c r="P1612" s="12">
        <v>356050</v>
      </c>
      <c r="Q1612" s="12">
        <v>403390</v>
      </c>
      <c r="R1612" s="12">
        <v>108</v>
      </c>
      <c r="S1612" s="12" t="s">
        <v>1140</v>
      </c>
      <c r="T1612" s="12" t="s">
        <v>2123</v>
      </c>
      <c r="U1612" s="12">
        <v>20</v>
      </c>
      <c r="V1612" s="12" t="s">
        <v>1207</v>
      </c>
      <c r="W1612" s="12"/>
      <c r="X1612" s="12"/>
      <c r="Y1612" s="12"/>
      <c r="Z1612" s="12">
        <v>1</v>
      </c>
      <c r="AA1612" s="12">
        <v>0</v>
      </c>
      <c r="AB1612" s="12">
        <v>1</v>
      </c>
      <c r="AC1612" s="12">
        <v>0</v>
      </c>
      <c r="AD1612" s="12">
        <v>0</v>
      </c>
      <c r="AE1612" s="12">
        <v>0</v>
      </c>
      <c r="AF1612" s="12">
        <v>0</v>
      </c>
      <c r="AG1612" s="12">
        <v>0</v>
      </c>
      <c r="AH1612" s="12">
        <v>0</v>
      </c>
      <c r="AI1612" s="12">
        <v>1</v>
      </c>
      <c r="AJ1612" s="12">
        <v>0</v>
      </c>
      <c r="AK1612" s="12">
        <v>0</v>
      </c>
      <c r="AL1612" s="12">
        <v>0</v>
      </c>
      <c r="AM1612" s="12">
        <v>0</v>
      </c>
      <c r="AN1612" s="12">
        <v>0</v>
      </c>
      <c r="AO1612" s="12">
        <v>0</v>
      </c>
      <c r="AP1612" s="12">
        <v>0</v>
      </c>
      <c r="AQ1612" s="12" t="s">
        <v>1074</v>
      </c>
      <c r="AR1612" s="12">
        <v>0</v>
      </c>
      <c r="AS1612" s="12"/>
      <c r="AT1612" s="12" t="s">
        <v>1067</v>
      </c>
      <c r="AU1612" s="12" t="s">
        <v>1206</v>
      </c>
      <c r="AV1612" s="1" t="s">
        <v>1178</v>
      </c>
      <c r="AW1612" s="12">
        <v>52</v>
      </c>
      <c r="AX1612" s="1">
        <v>0</v>
      </c>
      <c r="AY1612" s="12"/>
      <c r="AZ1612" s="1" t="s">
        <v>1065</v>
      </c>
      <c r="BA1612" s="1"/>
      <c r="BB1612" s="1" t="s">
        <v>2122</v>
      </c>
      <c r="BC1612" s="1"/>
      <c r="BD1612" s="1" t="s">
        <v>305</v>
      </c>
      <c r="BE1612" s="1" t="s">
        <v>1036</v>
      </c>
      <c r="BF1612" s="3">
        <v>12</v>
      </c>
      <c r="BG1612" s="1" t="s">
        <v>1919</v>
      </c>
      <c r="BH1612" s="1" t="s">
        <v>1135</v>
      </c>
      <c r="BI1612" s="1" t="s">
        <v>1173</v>
      </c>
      <c r="BJ1612" s="1" t="s">
        <v>1429</v>
      </c>
      <c r="BK1612" s="1" t="s">
        <v>1428</v>
      </c>
      <c r="BL1612" s="1" t="s">
        <v>1108</v>
      </c>
      <c r="BM1612" s="1" t="s">
        <v>1107</v>
      </c>
      <c r="BN1612" s="1">
        <v>1</v>
      </c>
      <c r="BO1612" s="1"/>
      <c r="BP1612" s="1"/>
      <c r="BQ1612" s="1"/>
      <c r="BR1612" s="1"/>
      <c r="BS1612" s="1" t="s">
        <v>1427</v>
      </c>
      <c r="BT1612" s="1"/>
      <c r="BU1612" s="1"/>
      <c r="BV1612" s="1"/>
      <c r="BW1612" s="1" t="s">
        <v>1427</v>
      </c>
      <c r="BX1612" s="1" t="s">
        <v>1427</v>
      </c>
      <c r="BY1612" s="1" t="s">
        <v>1427</v>
      </c>
      <c r="BZ1612" s="1" t="s">
        <v>1427</v>
      </c>
      <c r="CA1612" s="1" t="s">
        <v>1427</v>
      </c>
      <c r="CB1612" s="1" t="s">
        <v>1427</v>
      </c>
      <c r="CC1612" s="1" t="s">
        <v>1427</v>
      </c>
      <c r="CD1612" s="1" t="s">
        <v>1427</v>
      </c>
      <c r="CE1612" s="1" t="s">
        <v>1427</v>
      </c>
      <c r="CF1612" s="1" t="s">
        <v>1427</v>
      </c>
      <c r="CG1612" s="1" t="s">
        <v>1427</v>
      </c>
      <c r="CH1612" s="1" t="s">
        <v>1427</v>
      </c>
      <c r="CI1612" s="2">
        <v>41411</v>
      </c>
      <c r="CJ1612" s="2">
        <v>39120</v>
      </c>
    </row>
    <row r="1613" spans="1:88" ht="30" x14ac:dyDescent="0.25">
      <c r="A1613" s="1">
        <v>675</v>
      </c>
      <c r="B1613" s="1" t="s">
        <v>307</v>
      </c>
      <c r="G1613" s="5">
        <v>675.1</v>
      </c>
      <c r="H1613" s="1" t="s">
        <v>2119</v>
      </c>
      <c r="I1613" s="1" t="s">
        <v>16</v>
      </c>
      <c r="J1613" s="1" t="s">
        <v>946</v>
      </c>
      <c r="K1613" s="1" t="s">
        <v>188</v>
      </c>
      <c r="L1613" s="1" t="s">
        <v>16</v>
      </c>
      <c r="M1613" s="1" t="s">
        <v>1413</v>
      </c>
      <c r="N1613" s="2">
        <v>38183</v>
      </c>
      <c r="P1613" s="1">
        <v>379344</v>
      </c>
      <c r="Q1613" s="1">
        <v>402230</v>
      </c>
      <c r="R1613" s="1">
        <v>109</v>
      </c>
      <c r="S1613" s="1" t="s">
        <v>1140</v>
      </c>
      <c r="T1613" s="1" t="s">
        <v>2118</v>
      </c>
      <c r="U1613" s="1">
        <v>1</v>
      </c>
      <c r="V1613" s="1" t="s">
        <v>1022</v>
      </c>
      <c r="W1613" s="1">
        <v>47.1</v>
      </c>
      <c r="X1613" s="1">
        <v>0.1</v>
      </c>
      <c r="Y1613" s="1" t="s">
        <v>1022</v>
      </c>
      <c r="Z1613" s="1">
        <v>1</v>
      </c>
      <c r="AA1613" s="1">
        <v>0</v>
      </c>
      <c r="AB1613" s="1">
        <v>0</v>
      </c>
      <c r="AC1613" s="1">
        <v>1</v>
      </c>
      <c r="AD1613" s="1">
        <v>0</v>
      </c>
      <c r="AE1613" s="1">
        <v>0</v>
      </c>
      <c r="AF1613" s="1">
        <v>0</v>
      </c>
      <c r="AG1613" s="1">
        <v>0</v>
      </c>
      <c r="AH1613" s="1">
        <v>0</v>
      </c>
      <c r="AI1613" s="1">
        <v>0</v>
      </c>
      <c r="AJ1613" s="1">
        <v>0</v>
      </c>
      <c r="AK1613" s="1">
        <v>1</v>
      </c>
      <c r="AL1613" s="1">
        <v>0</v>
      </c>
      <c r="AM1613" s="1">
        <v>0</v>
      </c>
      <c r="AN1613" s="1">
        <v>0</v>
      </c>
      <c r="AO1613" s="1">
        <v>0</v>
      </c>
      <c r="AP1613" s="1">
        <v>0</v>
      </c>
      <c r="AQ1613" s="1" t="s">
        <v>1251</v>
      </c>
      <c r="AR1613" s="1">
        <v>0</v>
      </c>
      <c r="AT1613" s="1" t="s">
        <v>16</v>
      </c>
      <c r="AU1613" s="1" t="s">
        <v>1206</v>
      </c>
      <c r="AV1613" s="1" t="s">
        <v>1417</v>
      </c>
      <c r="AW1613" s="1">
        <v>6</v>
      </c>
      <c r="AX1613" s="1">
        <v>6</v>
      </c>
      <c r="AY1613" s="1" t="s">
        <v>2117</v>
      </c>
      <c r="CI1613" s="2">
        <v>41411</v>
      </c>
    </row>
    <row r="1614" spans="1:88" ht="60" x14ac:dyDescent="0.25">
      <c r="A1614" s="1">
        <v>676</v>
      </c>
      <c r="B1614" s="1" t="s">
        <v>309</v>
      </c>
      <c r="G1614" s="5">
        <v>676.2</v>
      </c>
      <c r="H1614" s="1" t="s">
        <v>2112</v>
      </c>
      <c r="I1614" s="1" t="s">
        <v>16</v>
      </c>
      <c r="J1614" s="1" t="s">
        <v>70</v>
      </c>
      <c r="K1614" s="1" t="s">
        <v>299</v>
      </c>
      <c r="L1614" s="1" t="s">
        <v>93</v>
      </c>
      <c r="M1614" s="1" t="s">
        <v>1040</v>
      </c>
      <c r="N1614" s="2">
        <v>38183</v>
      </c>
      <c r="P1614" s="1">
        <v>431887</v>
      </c>
      <c r="Q1614" s="1">
        <v>381954</v>
      </c>
      <c r="R1614" s="1">
        <v>110</v>
      </c>
      <c r="S1614" s="1" t="s">
        <v>1258</v>
      </c>
      <c r="T1614" s="1" t="s">
        <v>2111</v>
      </c>
      <c r="U1614" s="1">
        <v>5</v>
      </c>
      <c r="V1614" s="1" t="s">
        <v>1207</v>
      </c>
      <c r="W1614" s="1">
        <v>195</v>
      </c>
      <c r="X1614" s="1">
        <v>5</v>
      </c>
      <c r="Y1614" s="1" t="s">
        <v>1256</v>
      </c>
      <c r="Z1614" s="1">
        <v>1</v>
      </c>
      <c r="AA1614" s="1">
        <v>1</v>
      </c>
      <c r="AB1614" s="1">
        <v>0</v>
      </c>
      <c r="AC1614" s="1">
        <v>0</v>
      </c>
      <c r="AD1614" s="1">
        <v>0</v>
      </c>
      <c r="AE1614" s="1">
        <v>0</v>
      </c>
      <c r="AF1614" s="1">
        <v>0</v>
      </c>
      <c r="AG1614" s="1">
        <v>0</v>
      </c>
      <c r="AH1614" s="1">
        <v>1</v>
      </c>
      <c r="AI1614" s="1">
        <v>1</v>
      </c>
      <c r="AJ1614" s="1">
        <v>0</v>
      </c>
      <c r="AK1614" s="1">
        <v>0</v>
      </c>
      <c r="AL1614" s="1">
        <v>0</v>
      </c>
      <c r="AM1614" s="1">
        <v>0</v>
      </c>
      <c r="AN1614" s="1">
        <v>0</v>
      </c>
      <c r="AO1614" s="1">
        <v>0</v>
      </c>
      <c r="AP1614" s="1">
        <v>0</v>
      </c>
      <c r="AQ1614" s="1" t="s">
        <v>1580</v>
      </c>
      <c r="AR1614" s="1">
        <v>0</v>
      </c>
      <c r="AT1614" s="1" t="s">
        <v>16</v>
      </c>
      <c r="AU1614" s="1" t="s">
        <v>1206</v>
      </c>
      <c r="AV1614" s="1" t="s">
        <v>1019</v>
      </c>
      <c r="AW1614" s="1">
        <v>12</v>
      </c>
      <c r="AX1614" s="1">
        <v>0</v>
      </c>
      <c r="AZ1614" s="1" t="s">
        <v>1065</v>
      </c>
      <c r="BB1614" s="1" t="s">
        <v>2110</v>
      </c>
      <c r="BD1614" s="1" t="s">
        <v>1542</v>
      </c>
      <c r="BE1614" s="1" t="s">
        <v>1387</v>
      </c>
      <c r="BG1614" s="1" t="s">
        <v>2100</v>
      </c>
      <c r="BH1614" s="1" t="s">
        <v>1135</v>
      </c>
      <c r="BI1614" s="1" t="s">
        <v>1173</v>
      </c>
      <c r="BJ1614" s="1" t="s">
        <v>1225</v>
      </c>
      <c r="BK1614" s="1" t="s">
        <v>1109</v>
      </c>
      <c r="BL1614" s="1" t="s">
        <v>1108</v>
      </c>
      <c r="BM1614" s="1" t="s">
        <v>1107</v>
      </c>
      <c r="BN1614" s="1">
        <v>1</v>
      </c>
      <c r="BW1614" s="1" t="s">
        <v>1383</v>
      </c>
      <c r="BX1614" s="1" t="s">
        <v>1383</v>
      </c>
      <c r="BY1614" s="1" t="s">
        <v>1383</v>
      </c>
      <c r="BZ1614" s="1" t="s">
        <v>1383</v>
      </c>
      <c r="CA1614" s="1" t="s">
        <v>1383</v>
      </c>
      <c r="CB1614" s="1" t="s">
        <v>1383</v>
      </c>
      <c r="CC1614" s="1" t="s">
        <v>1383</v>
      </c>
      <c r="CD1614" s="1" t="s">
        <v>1383</v>
      </c>
      <c r="CE1614" s="1" t="s">
        <v>1383</v>
      </c>
      <c r="CF1614" s="1" t="s">
        <v>1383</v>
      </c>
      <c r="CG1614" s="1" t="s">
        <v>1383</v>
      </c>
      <c r="CH1614" s="1" t="s">
        <v>1383</v>
      </c>
      <c r="CI1614" s="2">
        <v>41411</v>
      </c>
      <c r="CJ1614" s="2">
        <v>39884</v>
      </c>
    </row>
    <row r="1615" spans="1:88" ht="60" x14ac:dyDescent="0.25">
      <c r="A1615" s="1">
        <v>676</v>
      </c>
      <c r="B1615" s="1" t="s">
        <v>309</v>
      </c>
      <c r="G1615" s="5">
        <v>676.1</v>
      </c>
      <c r="H1615" s="1" t="s">
        <v>2116</v>
      </c>
      <c r="I1615" s="1" t="s">
        <v>16</v>
      </c>
      <c r="J1615" s="1" t="s">
        <v>70</v>
      </c>
      <c r="K1615" s="1" t="s">
        <v>299</v>
      </c>
      <c r="L1615" s="1" t="s">
        <v>93</v>
      </c>
      <c r="M1615" s="1" t="s">
        <v>1040</v>
      </c>
      <c r="N1615" s="2">
        <v>38183</v>
      </c>
      <c r="O1615" s="1" t="s">
        <v>2115</v>
      </c>
      <c r="P1615" s="1">
        <v>431786</v>
      </c>
      <c r="Q1615" s="1">
        <v>381759</v>
      </c>
      <c r="R1615" s="1">
        <v>110</v>
      </c>
      <c r="S1615" s="1" t="s">
        <v>1258</v>
      </c>
      <c r="T1615" s="1" t="s">
        <v>2114</v>
      </c>
      <c r="U1615" s="1">
        <v>5</v>
      </c>
      <c r="V1615" s="1" t="s">
        <v>1207</v>
      </c>
      <c r="W1615" s="1">
        <v>145</v>
      </c>
      <c r="X1615" s="1">
        <v>5</v>
      </c>
      <c r="Y1615" s="1" t="s">
        <v>1256</v>
      </c>
      <c r="Z1615" s="1">
        <v>1</v>
      </c>
      <c r="AA1615" s="1">
        <v>1</v>
      </c>
      <c r="AB1615" s="1">
        <v>0</v>
      </c>
      <c r="AC1615" s="1">
        <v>0</v>
      </c>
      <c r="AD1615" s="1">
        <v>0</v>
      </c>
      <c r="AE1615" s="1">
        <v>0</v>
      </c>
      <c r="AF1615" s="1">
        <v>0</v>
      </c>
      <c r="AG1615" s="1">
        <v>0</v>
      </c>
      <c r="AH1615" s="1">
        <v>1</v>
      </c>
      <c r="AI1615" s="1">
        <v>1</v>
      </c>
      <c r="AJ1615" s="1">
        <v>0</v>
      </c>
      <c r="AK1615" s="1">
        <v>0</v>
      </c>
      <c r="AL1615" s="1">
        <v>0</v>
      </c>
      <c r="AM1615" s="1">
        <v>0</v>
      </c>
      <c r="AN1615" s="1">
        <v>0</v>
      </c>
      <c r="AO1615" s="1">
        <v>0</v>
      </c>
      <c r="AP1615" s="1">
        <v>0</v>
      </c>
      <c r="AQ1615" s="1" t="s">
        <v>1580</v>
      </c>
      <c r="AR1615" s="1">
        <v>0</v>
      </c>
      <c r="AT1615" s="1" t="s">
        <v>16</v>
      </c>
      <c r="AU1615" s="1" t="s">
        <v>1206</v>
      </c>
      <c r="AV1615" s="1" t="s">
        <v>1019</v>
      </c>
      <c r="AW1615" s="1">
        <v>12</v>
      </c>
      <c r="AX1615" s="1">
        <v>12</v>
      </c>
      <c r="AZ1615" s="1" t="s">
        <v>1065</v>
      </c>
      <c r="BB1615" s="1" t="s">
        <v>2113</v>
      </c>
      <c r="BD1615" s="1" t="s">
        <v>1542</v>
      </c>
      <c r="BE1615" s="1" t="s">
        <v>1452</v>
      </c>
      <c r="BF1615" s="3">
        <v>4</v>
      </c>
      <c r="BG1615" s="1" t="s">
        <v>2100</v>
      </c>
      <c r="BH1615" s="1" t="s">
        <v>1135</v>
      </c>
      <c r="BI1615" s="1" t="s">
        <v>1173</v>
      </c>
      <c r="BJ1615" s="1" t="s">
        <v>1225</v>
      </c>
      <c r="BK1615" s="1" t="s">
        <v>1109</v>
      </c>
      <c r="BL1615" s="1" t="s">
        <v>1108</v>
      </c>
      <c r="BM1615" s="1" t="s">
        <v>1107</v>
      </c>
      <c r="BN1615" s="1">
        <v>1</v>
      </c>
      <c r="BT1615" s="1" t="s">
        <v>1106</v>
      </c>
      <c r="BU1615" s="1" t="s">
        <v>1266</v>
      </c>
      <c r="BW1615" s="1" t="s">
        <v>1266</v>
      </c>
      <c r="BX1615" s="1" t="s">
        <v>1383</v>
      </c>
      <c r="BY1615" s="1" t="s">
        <v>1383</v>
      </c>
      <c r="BZ1615" s="1" t="s">
        <v>1106</v>
      </c>
      <c r="CA1615" s="1" t="s">
        <v>1383</v>
      </c>
      <c r="CB1615" s="1" t="s">
        <v>1383</v>
      </c>
      <c r="CC1615" s="1" t="s">
        <v>1266</v>
      </c>
      <c r="CD1615" s="1" t="s">
        <v>1383</v>
      </c>
      <c r="CE1615" s="1" t="s">
        <v>1383</v>
      </c>
      <c r="CF1615" s="1" t="s">
        <v>1383</v>
      </c>
      <c r="CG1615" s="1" t="s">
        <v>1383</v>
      </c>
      <c r="CH1615" s="1" t="s">
        <v>1383</v>
      </c>
      <c r="CI1615" s="2">
        <v>41411</v>
      </c>
      <c r="CJ1615" s="2">
        <v>39884</v>
      </c>
    </row>
    <row r="1616" spans="1:88" ht="60" x14ac:dyDescent="0.25">
      <c r="A1616" s="1">
        <v>676</v>
      </c>
      <c r="B1616" s="1" t="s">
        <v>309</v>
      </c>
      <c r="G1616" s="5">
        <v>676.3</v>
      </c>
      <c r="H1616" s="1" t="s">
        <v>2109</v>
      </c>
      <c r="I1616" s="1" t="s">
        <v>16</v>
      </c>
      <c r="J1616" s="1" t="s">
        <v>70</v>
      </c>
      <c r="K1616" s="1" t="s">
        <v>299</v>
      </c>
      <c r="L1616" s="1" t="s">
        <v>93</v>
      </c>
      <c r="M1616" s="1" t="s">
        <v>1040</v>
      </c>
      <c r="N1616" s="2">
        <v>38183</v>
      </c>
      <c r="P1616" s="1">
        <v>431222</v>
      </c>
      <c r="Q1616" s="1">
        <v>381900</v>
      </c>
      <c r="R1616" s="1">
        <v>110</v>
      </c>
      <c r="S1616" s="1" t="s">
        <v>1258</v>
      </c>
      <c r="T1616" s="1" t="s">
        <v>2108</v>
      </c>
      <c r="U1616" s="1">
        <v>5</v>
      </c>
      <c r="V1616" s="1" t="s">
        <v>1207</v>
      </c>
      <c r="W1616" s="1">
        <v>170</v>
      </c>
      <c r="X1616" s="1">
        <v>5</v>
      </c>
      <c r="Y1616" s="1" t="s">
        <v>1256</v>
      </c>
      <c r="Z1616" s="1">
        <v>1</v>
      </c>
      <c r="AA1616" s="1">
        <v>1</v>
      </c>
      <c r="AB1616" s="1">
        <v>0</v>
      </c>
      <c r="AC1616" s="1">
        <v>0</v>
      </c>
      <c r="AD1616" s="1">
        <v>0</v>
      </c>
      <c r="AE1616" s="1">
        <v>0</v>
      </c>
      <c r="AF1616" s="1">
        <v>0</v>
      </c>
      <c r="AG1616" s="1">
        <v>0</v>
      </c>
      <c r="AH1616" s="1">
        <v>1</v>
      </c>
      <c r="AI1616" s="1">
        <v>1</v>
      </c>
      <c r="AJ1616" s="1">
        <v>0</v>
      </c>
      <c r="AK1616" s="1">
        <v>0</v>
      </c>
      <c r="AL1616" s="1">
        <v>0</v>
      </c>
      <c r="AM1616" s="1">
        <v>0</v>
      </c>
      <c r="AN1616" s="1">
        <v>0</v>
      </c>
      <c r="AO1616" s="1">
        <v>0</v>
      </c>
      <c r="AP1616" s="1">
        <v>0</v>
      </c>
      <c r="AQ1616" s="1" t="s">
        <v>1580</v>
      </c>
      <c r="AR1616" s="1">
        <v>0</v>
      </c>
      <c r="AT1616" s="1" t="s">
        <v>16</v>
      </c>
      <c r="AU1616" s="1" t="s">
        <v>1206</v>
      </c>
      <c r="AV1616" s="1" t="s">
        <v>1019</v>
      </c>
      <c r="AW1616" s="1">
        <v>12</v>
      </c>
      <c r="AX1616" s="1">
        <v>0</v>
      </c>
      <c r="AZ1616" s="1" t="s">
        <v>1065</v>
      </c>
      <c r="BB1616" s="1" t="s">
        <v>2107</v>
      </c>
      <c r="BD1616" s="1" t="s">
        <v>1542</v>
      </c>
      <c r="BE1616" s="1" t="s">
        <v>1387</v>
      </c>
      <c r="BG1616" s="1" t="s">
        <v>2100</v>
      </c>
      <c r="BH1616" s="1" t="s">
        <v>1135</v>
      </c>
      <c r="BI1616" s="1" t="s">
        <v>1173</v>
      </c>
      <c r="BJ1616" s="1" t="s">
        <v>1225</v>
      </c>
      <c r="BK1616" s="1" t="s">
        <v>1109</v>
      </c>
      <c r="BL1616" s="1" t="s">
        <v>1108</v>
      </c>
      <c r="BM1616" s="1" t="s">
        <v>1107</v>
      </c>
      <c r="BN1616" s="1">
        <v>1</v>
      </c>
      <c r="BW1616" s="1" t="s">
        <v>1383</v>
      </c>
      <c r="BX1616" s="1" t="s">
        <v>1383</v>
      </c>
      <c r="BY1616" s="1" t="s">
        <v>1383</v>
      </c>
      <c r="BZ1616" s="1" t="s">
        <v>1383</v>
      </c>
      <c r="CA1616" s="1" t="s">
        <v>1383</v>
      </c>
      <c r="CB1616" s="1" t="s">
        <v>1383</v>
      </c>
      <c r="CC1616" s="1" t="s">
        <v>1383</v>
      </c>
      <c r="CD1616" s="1" t="s">
        <v>1383</v>
      </c>
      <c r="CE1616" s="1" t="s">
        <v>1383</v>
      </c>
      <c r="CF1616" s="1" t="s">
        <v>1383</v>
      </c>
      <c r="CG1616" s="1" t="s">
        <v>1383</v>
      </c>
      <c r="CH1616" s="1" t="s">
        <v>1383</v>
      </c>
      <c r="CI1616" s="2">
        <v>41411</v>
      </c>
      <c r="CJ1616" s="2">
        <v>39884</v>
      </c>
    </row>
    <row r="1617" spans="1:88" ht="60" x14ac:dyDescent="0.25">
      <c r="A1617" s="1">
        <v>677</v>
      </c>
      <c r="B1617" s="1" t="s">
        <v>310</v>
      </c>
      <c r="G1617" s="5">
        <v>677.1</v>
      </c>
      <c r="H1617" s="1" t="s">
        <v>1314</v>
      </c>
      <c r="I1617" s="1" t="s">
        <v>16</v>
      </c>
      <c r="J1617" s="1" t="s">
        <v>70</v>
      </c>
      <c r="K1617" s="1" t="s">
        <v>299</v>
      </c>
      <c r="L1617" s="1" t="s">
        <v>93</v>
      </c>
      <c r="M1617" s="1" t="s">
        <v>1040</v>
      </c>
      <c r="N1617" s="2">
        <v>38183</v>
      </c>
      <c r="O1617" s="1" t="s">
        <v>2106</v>
      </c>
      <c r="P1617" s="1">
        <v>431995</v>
      </c>
      <c r="Q1617" s="1">
        <v>391891</v>
      </c>
      <c r="R1617" s="1">
        <v>110</v>
      </c>
      <c r="S1617" s="1" t="s">
        <v>1258</v>
      </c>
      <c r="T1617" s="1" t="s">
        <v>2105</v>
      </c>
      <c r="U1617" s="1">
        <v>10</v>
      </c>
      <c r="V1617" s="1" t="s">
        <v>1207</v>
      </c>
      <c r="W1617" s="1">
        <v>75</v>
      </c>
      <c r="X1617" s="1">
        <v>5</v>
      </c>
      <c r="Y1617" s="1" t="s">
        <v>1256</v>
      </c>
      <c r="Z1617" s="1">
        <v>1</v>
      </c>
      <c r="AA1617" s="1">
        <v>1</v>
      </c>
      <c r="AB1617" s="1">
        <v>0</v>
      </c>
      <c r="AC1617" s="1">
        <v>0</v>
      </c>
      <c r="AD1617" s="1">
        <v>0</v>
      </c>
      <c r="AE1617" s="1">
        <v>0</v>
      </c>
      <c r="AF1617" s="1">
        <v>0</v>
      </c>
      <c r="AG1617" s="1">
        <v>0</v>
      </c>
      <c r="AH1617" s="1">
        <v>1</v>
      </c>
      <c r="AI1617" s="1">
        <v>1</v>
      </c>
      <c r="AJ1617" s="1">
        <v>0</v>
      </c>
      <c r="AK1617" s="1">
        <v>0</v>
      </c>
      <c r="AL1617" s="1">
        <v>0</v>
      </c>
      <c r="AM1617" s="1">
        <v>0</v>
      </c>
      <c r="AN1617" s="1">
        <v>0</v>
      </c>
      <c r="AO1617" s="1">
        <v>0</v>
      </c>
      <c r="AP1617" s="1">
        <v>0</v>
      </c>
      <c r="AQ1617" s="1" t="s">
        <v>1580</v>
      </c>
      <c r="AR1617" s="1">
        <v>0</v>
      </c>
      <c r="AT1617" s="1" t="s">
        <v>16</v>
      </c>
      <c r="AU1617" s="1" t="s">
        <v>1206</v>
      </c>
      <c r="AV1617" s="1" t="s">
        <v>1452</v>
      </c>
      <c r="AW1617" s="1">
        <v>4</v>
      </c>
      <c r="AX1617" s="1">
        <v>4</v>
      </c>
      <c r="AZ1617" s="1" t="s">
        <v>1065</v>
      </c>
      <c r="BB1617" s="1" t="s">
        <v>1622</v>
      </c>
      <c r="BD1617" s="1" t="s">
        <v>1542</v>
      </c>
      <c r="BE1617" s="1" t="s">
        <v>1452</v>
      </c>
      <c r="BF1617" s="3">
        <v>4</v>
      </c>
      <c r="BG1617" s="1" t="s">
        <v>2100</v>
      </c>
      <c r="BH1617" s="1" t="s">
        <v>1135</v>
      </c>
      <c r="BI1617" s="1" t="s">
        <v>1173</v>
      </c>
      <c r="BJ1617" s="1" t="s">
        <v>1225</v>
      </c>
      <c r="BK1617" s="1" t="s">
        <v>1109</v>
      </c>
      <c r="BL1617" s="1" t="s">
        <v>1108</v>
      </c>
      <c r="BM1617" s="1" t="s">
        <v>1107</v>
      </c>
      <c r="BN1617" s="1">
        <v>1</v>
      </c>
      <c r="BT1617" s="1" t="s">
        <v>1106</v>
      </c>
      <c r="BU1617" s="1" t="s">
        <v>1266</v>
      </c>
      <c r="BW1617" s="1" t="s">
        <v>1266</v>
      </c>
      <c r="BX1617" s="1" t="s">
        <v>1383</v>
      </c>
      <c r="BY1617" s="1" t="s">
        <v>1383</v>
      </c>
      <c r="BZ1617" s="1" t="s">
        <v>1106</v>
      </c>
      <c r="CA1617" s="1" t="s">
        <v>1383</v>
      </c>
      <c r="CB1617" s="1" t="s">
        <v>1383</v>
      </c>
      <c r="CC1617" s="1" t="s">
        <v>1266</v>
      </c>
      <c r="CD1617" s="1" t="s">
        <v>1383</v>
      </c>
      <c r="CE1617" s="1" t="s">
        <v>1383</v>
      </c>
      <c r="CF1617" s="1" t="s">
        <v>1383</v>
      </c>
      <c r="CG1617" s="1" t="s">
        <v>1383</v>
      </c>
      <c r="CH1617" s="1" t="s">
        <v>1383</v>
      </c>
      <c r="CI1617" s="2">
        <v>41411</v>
      </c>
      <c r="CJ1617" s="2">
        <v>39884</v>
      </c>
    </row>
    <row r="1618" spans="1:88" ht="60" x14ac:dyDescent="0.25">
      <c r="A1618" s="1">
        <v>678</v>
      </c>
      <c r="B1618" s="1" t="s">
        <v>311</v>
      </c>
      <c r="G1618" s="5">
        <v>678.1</v>
      </c>
      <c r="H1618" s="1" t="s">
        <v>2104</v>
      </c>
      <c r="I1618" s="1" t="s">
        <v>16</v>
      </c>
      <c r="J1618" s="1" t="s">
        <v>70</v>
      </c>
      <c r="K1618" s="1" t="s">
        <v>299</v>
      </c>
      <c r="L1618" s="1" t="s">
        <v>93</v>
      </c>
      <c r="M1618" s="1" t="s">
        <v>1040</v>
      </c>
      <c r="N1618" s="2">
        <v>38183</v>
      </c>
      <c r="O1618" s="1" t="s">
        <v>2103</v>
      </c>
      <c r="P1618" s="1">
        <v>432240</v>
      </c>
      <c r="Q1618" s="1">
        <v>389390</v>
      </c>
      <c r="R1618" s="1">
        <v>110</v>
      </c>
      <c r="S1618" s="1" t="s">
        <v>1258</v>
      </c>
      <c r="T1618" s="1" t="s">
        <v>2102</v>
      </c>
      <c r="U1618" s="1">
        <v>5</v>
      </c>
      <c r="V1618" s="1" t="s">
        <v>1207</v>
      </c>
      <c r="W1618" s="1">
        <v>75</v>
      </c>
      <c r="X1618" s="1">
        <v>5</v>
      </c>
      <c r="Y1618" s="1" t="s">
        <v>1256</v>
      </c>
      <c r="Z1618" s="1">
        <v>1</v>
      </c>
      <c r="AA1618" s="1">
        <v>1</v>
      </c>
      <c r="AB1618" s="1">
        <v>0</v>
      </c>
      <c r="AC1618" s="1">
        <v>0</v>
      </c>
      <c r="AD1618" s="1">
        <v>0</v>
      </c>
      <c r="AE1618" s="1">
        <v>0</v>
      </c>
      <c r="AF1618" s="1">
        <v>0</v>
      </c>
      <c r="AG1618" s="1">
        <v>0</v>
      </c>
      <c r="AH1618" s="1">
        <v>0</v>
      </c>
      <c r="AI1618" s="1">
        <v>1</v>
      </c>
      <c r="AJ1618" s="1">
        <v>0</v>
      </c>
      <c r="AK1618" s="1">
        <v>0</v>
      </c>
      <c r="AL1618" s="1">
        <v>0</v>
      </c>
      <c r="AM1618" s="1">
        <v>0</v>
      </c>
      <c r="AN1618" s="1">
        <v>0</v>
      </c>
      <c r="AO1618" s="1">
        <v>0</v>
      </c>
      <c r="AP1618" s="1">
        <v>0</v>
      </c>
      <c r="AQ1618" s="1" t="s">
        <v>1465</v>
      </c>
      <c r="AR1618" s="1">
        <v>0</v>
      </c>
      <c r="AT1618" s="1" t="s">
        <v>16</v>
      </c>
      <c r="AU1618" s="1" t="s">
        <v>1206</v>
      </c>
      <c r="AV1618" s="1" t="s">
        <v>1452</v>
      </c>
      <c r="AW1618" s="1">
        <v>4</v>
      </c>
      <c r="AX1618" s="1">
        <v>4</v>
      </c>
      <c r="AZ1618" s="1" t="s">
        <v>1065</v>
      </c>
      <c r="BB1618" s="1" t="s">
        <v>2101</v>
      </c>
      <c r="BD1618" s="1" t="s">
        <v>1542</v>
      </c>
      <c r="BE1618" s="1" t="s">
        <v>1452</v>
      </c>
      <c r="BF1618" s="3">
        <v>4</v>
      </c>
      <c r="BG1618" s="1" t="s">
        <v>2100</v>
      </c>
      <c r="BH1618" s="1" t="s">
        <v>1135</v>
      </c>
      <c r="BI1618" s="1" t="s">
        <v>1173</v>
      </c>
      <c r="BJ1618" s="1" t="s">
        <v>1172</v>
      </c>
      <c r="BK1618" s="1" t="s">
        <v>1109</v>
      </c>
      <c r="BL1618" s="1" t="s">
        <v>1108</v>
      </c>
      <c r="BM1618" s="1" t="s">
        <v>1107</v>
      </c>
      <c r="BN1618" s="1">
        <v>0</v>
      </c>
      <c r="BO1618" s="1" t="s">
        <v>2099</v>
      </c>
      <c r="BT1618" s="1" t="s">
        <v>1106</v>
      </c>
      <c r="BU1618" s="1" t="s">
        <v>1266</v>
      </c>
      <c r="BW1618" s="1" t="s">
        <v>1266</v>
      </c>
      <c r="BX1618" s="1" t="s">
        <v>1383</v>
      </c>
      <c r="BY1618" s="1" t="s">
        <v>1383</v>
      </c>
      <c r="BZ1618" s="1" t="s">
        <v>1106</v>
      </c>
      <c r="CA1618" s="1" t="s">
        <v>1383</v>
      </c>
      <c r="CB1618" s="1" t="s">
        <v>1383</v>
      </c>
      <c r="CC1618" s="1" t="s">
        <v>1266</v>
      </c>
      <c r="CD1618" s="1" t="s">
        <v>1383</v>
      </c>
      <c r="CE1618" s="1" t="s">
        <v>1383</v>
      </c>
      <c r="CF1618" s="1" t="s">
        <v>1383</v>
      </c>
      <c r="CG1618" s="1" t="s">
        <v>1383</v>
      </c>
      <c r="CH1618" s="1" t="s">
        <v>1383</v>
      </c>
      <c r="CI1618" s="2">
        <v>41411</v>
      </c>
      <c r="CJ1618" s="2">
        <v>41282</v>
      </c>
    </row>
    <row r="1619" spans="1:88" ht="90" x14ac:dyDescent="0.25">
      <c r="A1619" s="12">
        <v>679</v>
      </c>
      <c r="B1619" s="12" t="s">
        <v>312</v>
      </c>
      <c r="C1619" s="12"/>
      <c r="D1619" s="12"/>
      <c r="E1619" s="12"/>
      <c r="F1619" s="1" t="s">
        <v>2091</v>
      </c>
      <c r="G1619" s="19">
        <v>679.3</v>
      </c>
      <c r="H1619" s="12" t="s">
        <v>2090</v>
      </c>
      <c r="I1619" s="12" t="s">
        <v>16</v>
      </c>
      <c r="J1619" s="12" t="s">
        <v>1261</v>
      </c>
      <c r="K1619" s="12" t="s">
        <v>98</v>
      </c>
      <c r="L1619" s="12" t="s">
        <v>93</v>
      </c>
      <c r="M1619" s="12" t="s">
        <v>1040</v>
      </c>
      <c r="N1619" s="16">
        <v>38198</v>
      </c>
      <c r="O1619" s="12"/>
      <c r="P1619" s="12">
        <v>436835</v>
      </c>
      <c r="Q1619" s="12">
        <v>377750</v>
      </c>
      <c r="R1619" s="12">
        <v>119</v>
      </c>
      <c r="S1619" s="12" t="s">
        <v>1258</v>
      </c>
      <c r="T1619" s="12" t="s">
        <v>2089</v>
      </c>
      <c r="U1619" s="12">
        <v>10</v>
      </c>
      <c r="V1619" s="12" t="s">
        <v>1207</v>
      </c>
      <c r="W1619" s="12"/>
      <c r="X1619" s="12"/>
      <c r="Y1619" s="12"/>
      <c r="Z1619" s="12">
        <v>1</v>
      </c>
      <c r="AA1619" s="12">
        <v>0</v>
      </c>
      <c r="AB1619" s="12">
        <v>0</v>
      </c>
      <c r="AC1619" s="12">
        <v>0</v>
      </c>
      <c r="AD1619" s="12">
        <v>0</v>
      </c>
      <c r="AE1619" s="12">
        <v>0</v>
      </c>
      <c r="AF1619" s="12">
        <v>0</v>
      </c>
      <c r="AG1619" s="12">
        <v>0</v>
      </c>
      <c r="AH1619" s="12">
        <v>0</v>
      </c>
      <c r="AI1619" s="12">
        <v>1</v>
      </c>
      <c r="AJ1619" s="12">
        <v>0</v>
      </c>
      <c r="AK1619" s="12">
        <v>0</v>
      </c>
      <c r="AL1619" s="12">
        <v>0</v>
      </c>
      <c r="AM1619" s="12">
        <v>0</v>
      </c>
      <c r="AN1619" s="12">
        <v>0</v>
      </c>
      <c r="AO1619" s="12">
        <v>0</v>
      </c>
      <c r="AP1619" s="12">
        <v>0</v>
      </c>
      <c r="AQ1619" s="12" t="s">
        <v>1074</v>
      </c>
      <c r="AR1619" s="12">
        <v>0</v>
      </c>
      <c r="AS1619" s="12"/>
      <c r="AT1619" s="12" t="s">
        <v>16</v>
      </c>
      <c r="AU1619" s="12" t="s">
        <v>1206</v>
      </c>
      <c r="AV1619" s="1" t="s">
        <v>1019</v>
      </c>
      <c r="AW1619" s="12">
        <v>12</v>
      </c>
      <c r="AX1619" s="1">
        <v>0</v>
      </c>
      <c r="AY1619" s="12" t="s">
        <v>2088</v>
      </c>
      <c r="AZ1619" s="1" t="s">
        <v>1205</v>
      </c>
      <c r="BB1619" s="1" t="s">
        <v>2087</v>
      </c>
      <c r="BC1619" s="1" t="s">
        <v>2086</v>
      </c>
      <c r="BD1619" s="1">
        <v>0</v>
      </c>
      <c r="BE1619" s="1" t="s">
        <v>1036</v>
      </c>
      <c r="BF1619" s="3">
        <v>12</v>
      </c>
      <c r="BG1619" s="1" t="s">
        <v>2085</v>
      </c>
      <c r="BH1619" s="1" t="s">
        <v>1135</v>
      </c>
      <c r="BI1619" s="1">
        <v>0</v>
      </c>
      <c r="BJ1619" s="1">
        <v>0</v>
      </c>
      <c r="BK1619" s="1" t="s">
        <v>1109</v>
      </c>
      <c r="BL1619" s="1">
        <v>0</v>
      </c>
      <c r="BM1619" s="1" t="s">
        <v>1107</v>
      </c>
      <c r="BN1619" s="1">
        <v>1</v>
      </c>
      <c r="BS1619" s="1" t="s">
        <v>1106</v>
      </c>
      <c r="BV1619" s="1" t="s">
        <v>1105</v>
      </c>
      <c r="BW1619" s="1" t="s">
        <v>1033</v>
      </c>
      <c r="BX1619" s="1" t="s">
        <v>1033</v>
      </c>
      <c r="BY1619" s="1" t="s">
        <v>1033</v>
      </c>
      <c r="BZ1619" s="1" t="s">
        <v>1033</v>
      </c>
      <c r="CA1619" s="1" t="s">
        <v>1033</v>
      </c>
      <c r="CB1619" s="1" t="s">
        <v>1033</v>
      </c>
      <c r="CC1619" s="1" t="s">
        <v>1033</v>
      </c>
      <c r="CD1619" s="1" t="s">
        <v>1033</v>
      </c>
      <c r="CE1619" s="1" t="s">
        <v>1033</v>
      </c>
      <c r="CF1619" s="1" t="s">
        <v>1033</v>
      </c>
      <c r="CG1619" s="1" t="s">
        <v>1033</v>
      </c>
      <c r="CH1619" s="1" t="s">
        <v>1033</v>
      </c>
      <c r="CI1619" s="2">
        <v>41411</v>
      </c>
      <c r="CJ1619" s="2">
        <v>41346</v>
      </c>
    </row>
    <row r="1620" spans="1:88" s="20" customFormat="1" ht="60" x14ac:dyDescent="0.25">
      <c r="A1620" s="1">
        <v>679</v>
      </c>
      <c r="B1620" s="1" t="s">
        <v>312</v>
      </c>
      <c r="C1620" s="1"/>
      <c r="D1620" s="1"/>
      <c r="E1620" s="1"/>
      <c r="F1620" s="1"/>
      <c r="G1620" s="5">
        <v>679.1</v>
      </c>
      <c r="H1620" s="1" t="s">
        <v>1314</v>
      </c>
      <c r="I1620" s="1" t="s">
        <v>16</v>
      </c>
      <c r="J1620" s="1" t="s">
        <v>1261</v>
      </c>
      <c r="K1620" s="1" t="s">
        <v>98</v>
      </c>
      <c r="L1620" s="1" t="s">
        <v>93</v>
      </c>
      <c r="M1620" s="1" t="s">
        <v>1040</v>
      </c>
      <c r="N1620" s="2">
        <v>38198</v>
      </c>
      <c r="O1620" s="1" t="s">
        <v>2098</v>
      </c>
      <c r="P1620" s="1">
        <v>436502</v>
      </c>
      <c r="Q1620" s="1">
        <v>378066</v>
      </c>
      <c r="R1620" s="1">
        <v>119</v>
      </c>
      <c r="S1620" s="1" t="s">
        <v>1258</v>
      </c>
      <c r="T1620" s="1" t="s">
        <v>2097</v>
      </c>
      <c r="U1620" s="1">
        <v>5</v>
      </c>
      <c r="V1620" s="1" t="s">
        <v>1207</v>
      </c>
      <c r="W1620" s="1">
        <v>105</v>
      </c>
      <c r="X1620" s="1">
        <v>5</v>
      </c>
      <c r="Y1620" s="1" t="s">
        <v>1256</v>
      </c>
      <c r="Z1620" s="1">
        <v>1</v>
      </c>
      <c r="AA1620" s="1">
        <v>1</v>
      </c>
      <c r="AB1620" s="1">
        <v>0</v>
      </c>
      <c r="AC1620" s="1">
        <v>0</v>
      </c>
      <c r="AD1620" s="1">
        <v>0</v>
      </c>
      <c r="AE1620" s="1">
        <v>0</v>
      </c>
      <c r="AF1620" s="1">
        <v>0</v>
      </c>
      <c r="AG1620" s="1">
        <v>0</v>
      </c>
      <c r="AH1620" s="1">
        <v>1</v>
      </c>
      <c r="AI1620" s="1">
        <v>1</v>
      </c>
      <c r="AJ1620" s="1">
        <v>0</v>
      </c>
      <c r="AK1620" s="1">
        <v>0</v>
      </c>
      <c r="AL1620" s="1">
        <v>0</v>
      </c>
      <c r="AM1620" s="1">
        <v>0</v>
      </c>
      <c r="AN1620" s="1">
        <v>0</v>
      </c>
      <c r="AO1620" s="1">
        <v>0</v>
      </c>
      <c r="AP1620" s="1">
        <v>0</v>
      </c>
      <c r="AQ1620" s="1" t="s">
        <v>1580</v>
      </c>
      <c r="AR1620" s="1">
        <v>0</v>
      </c>
      <c r="AS1620" s="1"/>
      <c r="AT1620" s="1" t="s">
        <v>16</v>
      </c>
      <c r="AU1620" s="1" t="s">
        <v>1206</v>
      </c>
      <c r="AV1620" s="1" t="s">
        <v>1019</v>
      </c>
      <c r="AW1620" s="1">
        <v>12</v>
      </c>
      <c r="AX1620" s="1">
        <v>12</v>
      </c>
      <c r="AY1620" s="1" t="s">
        <v>2088</v>
      </c>
      <c r="AZ1620" s="1" t="s">
        <v>1065</v>
      </c>
      <c r="BA1620" s="1"/>
      <c r="BB1620" s="1" t="s">
        <v>2096</v>
      </c>
      <c r="BC1620" s="1"/>
      <c r="BD1620" s="1" t="s">
        <v>106</v>
      </c>
      <c r="BE1620" s="1" t="s">
        <v>1036</v>
      </c>
      <c r="BF1620" s="3">
        <v>12</v>
      </c>
      <c r="BG1620" s="1" t="s">
        <v>2085</v>
      </c>
      <c r="BH1620" s="1" t="s">
        <v>1135</v>
      </c>
      <c r="BI1620" s="1" t="s">
        <v>1173</v>
      </c>
      <c r="BJ1620" s="1" t="s">
        <v>1225</v>
      </c>
      <c r="BK1620" s="1" t="s">
        <v>1109</v>
      </c>
      <c r="BL1620" s="1" t="s">
        <v>1108</v>
      </c>
      <c r="BM1620" s="1" t="s">
        <v>1107</v>
      </c>
      <c r="BN1620" s="1">
        <v>1</v>
      </c>
      <c r="BO1620" s="1"/>
      <c r="BP1620" s="1"/>
      <c r="BQ1620" s="1"/>
      <c r="BR1620" s="1"/>
      <c r="BS1620" s="1" t="s">
        <v>1106</v>
      </c>
      <c r="BT1620" s="1"/>
      <c r="BU1620" s="1" t="s">
        <v>1266</v>
      </c>
      <c r="BV1620" s="1"/>
      <c r="BW1620" s="1" t="s">
        <v>1266</v>
      </c>
      <c r="BX1620" s="1" t="s">
        <v>1106</v>
      </c>
      <c r="BY1620" s="1" t="s">
        <v>1106</v>
      </c>
      <c r="BZ1620" s="1" t="s">
        <v>1106</v>
      </c>
      <c r="CA1620" s="1" t="s">
        <v>1106</v>
      </c>
      <c r="CB1620" s="1" t="s">
        <v>1106</v>
      </c>
      <c r="CC1620" s="1" t="s">
        <v>1266</v>
      </c>
      <c r="CD1620" s="1" t="s">
        <v>1106</v>
      </c>
      <c r="CE1620" s="1" t="s">
        <v>1106</v>
      </c>
      <c r="CF1620" s="1" t="s">
        <v>1106</v>
      </c>
      <c r="CG1620" s="1" t="s">
        <v>1106</v>
      </c>
      <c r="CH1620" s="1" t="s">
        <v>1106</v>
      </c>
      <c r="CI1620" s="2">
        <v>41411</v>
      </c>
      <c r="CJ1620" s="2">
        <v>41347</v>
      </c>
    </row>
    <row r="1621" spans="1:88" s="20" customFormat="1" ht="60" x14ac:dyDescent="0.25">
      <c r="A1621" s="12">
        <v>679</v>
      </c>
      <c r="B1621" s="12" t="s">
        <v>312</v>
      </c>
      <c r="C1621" s="12"/>
      <c r="D1621" s="12"/>
      <c r="E1621" s="12"/>
      <c r="F1621" s="1" t="s">
        <v>2091</v>
      </c>
      <c r="G1621" s="19">
        <v>679.2</v>
      </c>
      <c r="H1621" s="12" t="s">
        <v>2095</v>
      </c>
      <c r="I1621" s="12" t="s">
        <v>16</v>
      </c>
      <c r="J1621" s="12" t="s">
        <v>1261</v>
      </c>
      <c r="K1621" s="12" t="s">
        <v>98</v>
      </c>
      <c r="L1621" s="12" t="s">
        <v>93</v>
      </c>
      <c r="M1621" s="12" t="s">
        <v>1040</v>
      </c>
      <c r="N1621" s="16">
        <v>38198</v>
      </c>
      <c r="O1621" s="12"/>
      <c r="P1621" s="12">
        <v>435995</v>
      </c>
      <c r="Q1621" s="12">
        <v>378070</v>
      </c>
      <c r="R1621" s="12">
        <v>119</v>
      </c>
      <c r="S1621" s="12" t="s">
        <v>1258</v>
      </c>
      <c r="T1621" s="12" t="s">
        <v>2094</v>
      </c>
      <c r="U1621" s="12">
        <v>10</v>
      </c>
      <c r="V1621" s="12" t="s">
        <v>1207</v>
      </c>
      <c r="W1621" s="12"/>
      <c r="X1621" s="12"/>
      <c r="Y1621" s="12"/>
      <c r="Z1621" s="12">
        <v>1</v>
      </c>
      <c r="AA1621" s="12">
        <v>0</v>
      </c>
      <c r="AB1621" s="12">
        <v>0</v>
      </c>
      <c r="AC1621" s="12">
        <v>0</v>
      </c>
      <c r="AD1621" s="12">
        <v>0</v>
      </c>
      <c r="AE1621" s="12">
        <v>0</v>
      </c>
      <c r="AF1621" s="12">
        <v>0</v>
      </c>
      <c r="AG1621" s="12">
        <v>0</v>
      </c>
      <c r="AH1621" s="12">
        <v>0</v>
      </c>
      <c r="AI1621" s="12">
        <v>1</v>
      </c>
      <c r="AJ1621" s="12">
        <v>0</v>
      </c>
      <c r="AK1621" s="12">
        <v>0</v>
      </c>
      <c r="AL1621" s="12">
        <v>0</v>
      </c>
      <c r="AM1621" s="12">
        <v>0</v>
      </c>
      <c r="AN1621" s="12">
        <v>0</v>
      </c>
      <c r="AO1621" s="12">
        <v>0</v>
      </c>
      <c r="AP1621" s="12">
        <v>0</v>
      </c>
      <c r="AQ1621" s="12" t="s">
        <v>1074</v>
      </c>
      <c r="AR1621" s="12">
        <v>0</v>
      </c>
      <c r="AS1621" s="12"/>
      <c r="AT1621" s="12" t="s">
        <v>16</v>
      </c>
      <c r="AU1621" s="12" t="s">
        <v>1206</v>
      </c>
      <c r="AV1621" s="1" t="s">
        <v>1019</v>
      </c>
      <c r="AW1621" s="12">
        <v>12</v>
      </c>
      <c r="AX1621" s="1">
        <v>0</v>
      </c>
      <c r="AY1621" s="12" t="s">
        <v>2088</v>
      </c>
      <c r="AZ1621" s="1" t="s">
        <v>1205</v>
      </c>
      <c r="BA1621" s="1"/>
      <c r="BB1621" s="1" t="s">
        <v>2093</v>
      </c>
      <c r="BC1621" s="1" t="s">
        <v>2092</v>
      </c>
      <c r="BD1621" s="1">
        <v>0</v>
      </c>
      <c r="BE1621" s="1" t="s">
        <v>1036</v>
      </c>
      <c r="BF1621" s="3">
        <v>12</v>
      </c>
      <c r="BG1621" s="1" t="s">
        <v>2085</v>
      </c>
      <c r="BH1621" s="1" t="s">
        <v>1135</v>
      </c>
      <c r="BI1621" s="1">
        <v>0</v>
      </c>
      <c r="BJ1621" s="1">
        <v>0</v>
      </c>
      <c r="BK1621" s="1" t="s">
        <v>1109</v>
      </c>
      <c r="BL1621" s="1">
        <v>0</v>
      </c>
      <c r="BM1621" s="1" t="s">
        <v>1107</v>
      </c>
      <c r="BN1621" s="1">
        <v>1</v>
      </c>
      <c r="BO1621" s="1"/>
      <c r="BP1621" s="1"/>
      <c r="BQ1621" s="1"/>
      <c r="BR1621" s="1"/>
      <c r="BS1621" s="1" t="s">
        <v>1106</v>
      </c>
      <c r="BT1621" s="1"/>
      <c r="BU1621" s="1"/>
      <c r="BV1621" s="1" t="s">
        <v>1105</v>
      </c>
      <c r="BW1621" s="1" t="s">
        <v>1033</v>
      </c>
      <c r="BX1621" s="1" t="s">
        <v>1033</v>
      </c>
      <c r="BY1621" s="1" t="s">
        <v>1033</v>
      </c>
      <c r="BZ1621" s="1" t="s">
        <v>1033</v>
      </c>
      <c r="CA1621" s="1" t="s">
        <v>1033</v>
      </c>
      <c r="CB1621" s="1" t="s">
        <v>1033</v>
      </c>
      <c r="CC1621" s="1" t="s">
        <v>1033</v>
      </c>
      <c r="CD1621" s="1" t="s">
        <v>1033</v>
      </c>
      <c r="CE1621" s="1" t="s">
        <v>1033</v>
      </c>
      <c r="CF1621" s="1" t="s">
        <v>1033</v>
      </c>
      <c r="CG1621" s="1" t="s">
        <v>1033</v>
      </c>
      <c r="CH1621" s="1" t="s">
        <v>1033</v>
      </c>
      <c r="CI1621" s="2">
        <v>41411</v>
      </c>
      <c r="CJ1621" s="2">
        <v>41346</v>
      </c>
    </row>
    <row r="1622" spans="1:88" ht="30" x14ac:dyDescent="0.25">
      <c r="A1622" s="1">
        <v>680</v>
      </c>
      <c r="B1622" s="1" t="s">
        <v>313</v>
      </c>
      <c r="G1622" s="5">
        <v>680.2</v>
      </c>
      <c r="H1622" s="1" t="s">
        <v>2081</v>
      </c>
      <c r="I1622" s="1" t="s">
        <v>16</v>
      </c>
      <c r="J1622" s="1" t="s">
        <v>70</v>
      </c>
      <c r="K1622" s="1" t="s">
        <v>314</v>
      </c>
      <c r="L1622" s="1" t="s">
        <v>16</v>
      </c>
      <c r="M1622" s="1" t="s">
        <v>1413</v>
      </c>
      <c r="N1622" s="2">
        <v>38244</v>
      </c>
      <c r="O1622" s="1" t="s">
        <v>2080</v>
      </c>
      <c r="P1622" s="1">
        <v>442247</v>
      </c>
      <c r="Q1622" s="1">
        <v>428042</v>
      </c>
      <c r="R1622" s="1">
        <v>105</v>
      </c>
      <c r="S1622" s="1" t="s">
        <v>1336</v>
      </c>
      <c r="T1622" s="1" t="s">
        <v>2079</v>
      </c>
      <c r="U1622" s="1">
        <v>20</v>
      </c>
      <c r="V1622" s="1" t="s">
        <v>1194</v>
      </c>
      <c r="W1622" s="1">
        <v>0</v>
      </c>
      <c r="X1622" s="1">
        <v>20</v>
      </c>
      <c r="Z1622" s="1">
        <v>1</v>
      </c>
      <c r="AA1622" s="1">
        <v>0</v>
      </c>
      <c r="AB1622" s="1">
        <v>0</v>
      </c>
      <c r="AC1622" s="1">
        <v>0</v>
      </c>
      <c r="AD1622" s="1">
        <v>0</v>
      </c>
      <c r="AE1622" s="1">
        <v>0</v>
      </c>
      <c r="AF1622" s="1">
        <v>0</v>
      </c>
      <c r="AG1622" s="1">
        <v>0</v>
      </c>
      <c r="AH1622" s="1">
        <v>0</v>
      </c>
      <c r="AI1622" s="1">
        <v>0</v>
      </c>
      <c r="AJ1622" s="1">
        <v>0</v>
      </c>
      <c r="AK1622" s="1">
        <v>1</v>
      </c>
      <c r="AL1622" s="1">
        <v>0</v>
      </c>
      <c r="AM1622" s="1">
        <v>0</v>
      </c>
      <c r="AN1622" s="1">
        <v>0</v>
      </c>
      <c r="AO1622" s="1">
        <v>0</v>
      </c>
      <c r="AP1622" s="1">
        <v>0</v>
      </c>
      <c r="AQ1622" s="1" t="s">
        <v>1333</v>
      </c>
      <c r="AR1622" s="1">
        <v>0</v>
      </c>
      <c r="AT1622" s="1" t="s">
        <v>16</v>
      </c>
      <c r="AU1622" s="1" t="s">
        <v>1206</v>
      </c>
      <c r="AV1622" s="1" t="s">
        <v>1019</v>
      </c>
      <c r="AW1622" s="1">
        <v>12</v>
      </c>
      <c r="AX1622" s="1">
        <v>0</v>
      </c>
      <c r="CI1622" s="2">
        <v>41411</v>
      </c>
    </row>
    <row r="1623" spans="1:88" ht="30" x14ac:dyDescent="0.25">
      <c r="A1623" s="1">
        <v>680</v>
      </c>
      <c r="B1623" s="1" t="s">
        <v>313</v>
      </c>
      <c r="G1623" s="5">
        <v>680.1</v>
      </c>
      <c r="H1623" s="1" t="s">
        <v>2084</v>
      </c>
      <c r="I1623" s="1" t="s">
        <v>16</v>
      </c>
      <c r="J1623" s="1" t="s">
        <v>70</v>
      </c>
      <c r="K1623" s="1" t="s">
        <v>314</v>
      </c>
      <c r="L1623" s="1" t="s">
        <v>16</v>
      </c>
      <c r="M1623" s="1" t="s">
        <v>1413</v>
      </c>
      <c r="N1623" s="2">
        <v>38244</v>
      </c>
      <c r="O1623" s="1" t="s">
        <v>2083</v>
      </c>
      <c r="P1623" s="1">
        <v>442245</v>
      </c>
      <c r="Q1623" s="1">
        <v>428047</v>
      </c>
      <c r="R1623" s="1">
        <v>105</v>
      </c>
      <c r="S1623" s="1" t="s">
        <v>1336</v>
      </c>
      <c r="T1623" s="1" t="s">
        <v>2082</v>
      </c>
      <c r="U1623" s="1">
        <v>20</v>
      </c>
      <c r="V1623" s="1" t="s">
        <v>1194</v>
      </c>
      <c r="W1623" s="1">
        <v>0</v>
      </c>
      <c r="X1623" s="1">
        <v>20</v>
      </c>
      <c r="Z1623" s="1">
        <v>1</v>
      </c>
      <c r="AA1623" s="1">
        <v>0</v>
      </c>
      <c r="AB1623" s="1">
        <v>0</v>
      </c>
      <c r="AC1623" s="1">
        <v>0</v>
      </c>
      <c r="AD1623" s="1">
        <v>0</v>
      </c>
      <c r="AE1623" s="1">
        <v>0</v>
      </c>
      <c r="AF1623" s="1">
        <v>0</v>
      </c>
      <c r="AG1623" s="1">
        <v>0</v>
      </c>
      <c r="AH1623" s="1">
        <v>0</v>
      </c>
      <c r="AI1623" s="1">
        <v>0</v>
      </c>
      <c r="AJ1623" s="1">
        <v>0</v>
      </c>
      <c r="AK1623" s="1">
        <v>1</v>
      </c>
      <c r="AL1623" s="1">
        <v>0</v>
      </c>
      <c r="AM1623" s="1">
        <v>0</v>
      </c>
      <c r="AN1623" s="1">
        <v>0</v>
      </c>
      <c r="AO1623" s="1">
        <v>0</v>
      </c>
      <c r="AP1623" s="1">
        <v>0</v>
      </c>
      <c r="AQ1623" s="1" t="s">
        <v>1333</v>
      </c>
      <c r="AR1623" s="1">
        <v>0</v>
      </c>
      <c r="AT1623" s="1" t="s">
        <v>16</v>
      </c>
      <c r="AU1623" s="1" t="s">
        <v>1206</v>
      </c>
      <c r="AV1623" s="1" t="s">
        <v>1019</v>
      </c>
      <c r="AW1623" s="1">
        <v>12</v>
      </c>
      <c r="AX1623" s="1">
        <v>12</v>
      </c>
      <c r="CI1623" s="2">
        <v>41411</v>
      </c>
    </row>
    <row r="1624" spans="1:88" ht="60" x14ac:dyDescent="0.25">
      <c r="A1624" s="1">
        <v>681</v>
      </c>
      <c r="B1624" s="1" t="s">
        <v>315</v>
      </c>
      <c r="C1624" s="1" t="s">
        <v>2063</v>
      </c>
      <c r="D1624" s="1" t="s">
        <v>2063</v>
      </c>
      <c r="G1624" s="5">
        <v>681.4</v>
      </c>
      <c r="H1624" s="1" t="s">
        <v>1098</v>
      </c>
      <c r="I1624" s="1" t="s">
        <v>2057</v>
      </c>
      <c r="J1624" s="1" t="s">
        <v>1041</v>
      </c>
      <c r="K1624" s="1" t="s">
        <v>143</v>
      </c>
      <c r="L1624" s="1" t="s">
        <v>21</v>
      </c>
      <c r="M1624" s="1" t="s">
        <v>1040</v>
      </c>
      <c r="N1624" s="2">
        <v>38271</v>
      </c>
      <c r="P1624" s="1">
        <v>283650</v>
      </c>
      <c r="Q1624" s="1">
        <v>203100</v>
      </c>
      <c r="R1624" s="1">
        <v>170</v>
      </c>
      <c r="S1624" s="1" t="s">
        <v>1290</v>
      </c>
      <c r="T1624" s="1" t="s">
        <v>2071</v>
      </c>
      <c r="U1624" s="1">
        <v>10</v>
      </c>
      <c r="V1624" s="1" t="s">
        <v>1207</v>
      </c>
      <c r="W1624" s="1">
        <v>26.5</v>
      </c>
      <c r="X1624" s="1">
        <v>2</v>
      </c>
      <c r="Y1624" s="1" t="s">
        <v>2070</v>
      </c>
      <c r="Z1624" s="1">
        <v>1</v>
      </c>
      <c r="AA1624" s="1">
        <v>0</v>
      </c>
      <c r="AB1624" s="1">
        <v>0</v>
      </c>
      <c r="AC1624" s="1">
        <v>0</v>
      </c>
      <c r="AD1624" s="1">
        <v>0</v>
      </c>
      <c r="AE1624" s="1">
        <v>0</v>
      </c>
      <c r="AF1624" s="1">
        <v>0</v>
      </c>
      <c r="AG1624" s="1">
        <v>1</v>
      </c>
      <c r="AH1624" s="1">
        <v>1</v>
      </c>
      <c r="AI1624" s="1">
        <v>1</v>
      </c>
      <c r="AJ1624" s="1">
        <v>0</v>
      </c>
      <c r="AK1624" s="1">
        <v>0</v>
      </c>
      <c r="AL1624" s="1">
        <v>0</v>
      </c>
      <c r="AM1624" s="1">
        <v>0</v>
      </c>
      <c r="AN1624" s="1">
        <v>0</v>
      </c>
      <c r="AO1624" s="1">
        <v>0</v>
      </c>
      <c r="AP1624" s="1">
        <v>0</v>
      </c>
      <c r="AQ1624" s="1" t="s">
        <v>1097</v>
      </c>
      <c r="AR1624" s="1">
        <v>0</v>
      </c>
      <c r="AT1624" s="1" t="s">
        <v>1067</v>
      </c>
      <c r="AU1624" s="1" t="s">
        <v>1206</v>
      </c>
      <c r="AV1624" s="1" t="s">
        <v>1019</v>
      </c>
      <c r="AW1624" s="1">
        <v>12</v>
      </c>
      <c r="AX1624" s="1">
        <v>0</v>
      </c>
      <c r="AZ1624" s="1" t="s">
        <v>1065</v>
      </c>
      <c r="BB1624" s="1" t="s">
        <v>2069</v>
      </c>
      <c r="BD1624" s="1" t="s">
        <v>315</v>
      </c>
      <c r="BE1624" s="1" t="s">
        <v>1036</v>
      </c>
      <c r="BF1624" s="3">
        <v>12</v>
      </c>
      <c r="BG1624" s="1" t="s">
        <v>1613</v>
      </c>
      <c r="BH1624" s="1" t="s">
        <v>1034</v>
      </c>
      <c r="BI1624" s="1" t="s">
        <v>1173</v>
      </c>
      <c r="BJ1624" s="1" t="s">
        <v>1429</v>
      </c>
      <c r="BK1624" s="1" t="s">
        <v>1428</v>
      </c>
      <c r="BL1624" s="1" t="s">
        <v>1108</v>
      </c>
      <c r="BM1624" s="1" t="s">
        <v>1107</v>
      </c>
      <c r="BN1624" s="1">
        <v>1</v>
      </c>
      <c r="BS1624" s="1" t="s">
        <v>1106</v>
      </c>
      <c r="BU1624" s="1" t="s">
        <v>1170</v>
      </c>
      <c r="BW1624" s="1" t="s">
        <v>1170</v>
      </c>
      <c r="BX1624" s="1" t="s">
        <v>1106</v>
      </c>
      <c r="BY1624" s="1" t="s">
        <v>1106</v>
      </c>
      <c r="BZ1624" s="1" t="s">
        <v>1106</v>
      </c>
      <c r="CA1624" s="1" t="s">
        <v>1106</v>
      </c>
      <c r="CB1624" s="1" t="s">
        <v>1106</v>
      </c>
      <c r="CC1624" s="1" t="s">
        <v>1170</v>
      </c>
      <c r="CD1624" s="1" t="s">
        <v>1106</v>
      </c>
      <c r="CE1624" s="1" t="s">
        <v>1106</v>
      </c>
      <c r="CF1624" s="1" t="s">
        <v>1106</v>
      </c>
      <c r="CG1624" s="1" t="s">
        <v>1106</v>
      </c>
      <c r="CH1624" s="1" t="s">
        <v>1106</v>
      </c>
      <c r="CI1624" s="2">
        <v>41411</v>
      </c>
      <c r="CJ1624" s="2">
        <v>39889</v>
      </c>
    </row>
    <row r="1625" spans="1:88" ht="60" x14ac:dyDescent="0.25">
      <c r="A1625" s="12">
        <v>681</v>
      </c>
      <c r="B1625" s="12" t="s">
        <v>315</v>
      </c>
      <c r="C1625" s="12" t="s">
        <v>1172</v>
      </c>
      <c r="D1625" s="12"/>
      <c r="E1625" s="12"/>
      <c r="G1625" s="19">
        <v>681.92</v>
      </c>
      <c r="H1625" s="12" t="s">
        <v>1693</v>
      </c>
      <c r="I1625" s="12" t="s">
        <v>2057</v>
      </c>
      <c r="J1625" s="12" t="s">
        <v>1041</v>
      </c>
      <c r="K1625" s="12" t="s">
        <v>143</v>
      </c>
      <c r="L1625" s="12" t="s">
        <v>21</v>
      </c>
      <c r="M1625" s="12" t="s">
        <v>1040</v>
      </c>
      <c r="N1625" s="16">
        <v>38271</v>
      </c>
      <c r="O1625" s="12"/>
      <c r="P1625" s="12">
        <v>283581</v>
      </c>
      <c r="Q1625" s="12">
        <v>203052</v>
      </c>
      <c r="R1625" s="12">
        <v>170</v>
      </c>
      <c r="S1625" s="12" t="s">
        <v>1290</v>
      </c>
      <c r="T1625" s="12" t="s">
        <v>2056</v>
      </c>
      <c r="U1625" s="12">
        <v>20</v>
      </c>
      <c r="V1625" s="12" t="s">
        <v>1207</v>
      </c>
      <c r="W1625" s="12">
        <v>29</v>
      </c>
      <c r="X1625" s="12">
        <v>5</v>
      </c>
      <c r="Y1625" s="12" t="s">
        <v>1256</v>
      </c>
      <c r="Z1625" s="12">
        <v>1</v>
      </c>
      <c r="AA1625" s="12">
        <v>0</v>
      </c>
      <c r="AB1625" s="12">
        <v>0</v>
      </c>
      <c r="AC1625" s="12">
        <v>0</v>
      </c>
      <c r="AD1625" s="12">
        <v>0</v>
      </c>
      <c r="AE1625" s="12">
        <v>0</v>
      </c>
      <c r="AF1625" s="12">
        <v>0</v>
      </c>
      <c r="AG1625" s="12">
        <v>1</v>
      </c>
      <c r="AH1625" s="12">
        <v>1</v>
      </c>
      <c r="AI1625" s="12">
        <v>1</v>
      </c>
      <c r="AJ1625" s="12">
        <v>0</v>
      </c>
      <c r="AK1625" s="12">
        <v>0</v>
      </c>
      <c r="AL1625" s="12">
        <v>0</v>
      </c>
      <c r="AM1625" s="12">
        <v>0</v>
      </c>
      <c r="AN1625" s="12">
        <v>0</v>
      </c>
      <c r="AO1625" s="12">
        <v>0</v>
      </c>
      <c r="AP1625" s="12">
        <v>0</v>
      </c>
      <c r="AQ1625" s="12" t="s">
        <v>1097</v>
      </c>
      <c r="AR1625" s="12">
        <v>0</v>
      </c>
      <c r="AS1625" s="12"/>
      <c r="AT1625" s="12" t="s">
        <v>1067</v>
      </c>
      <c r="AU1625" s="12" t="s">
        <v>1206</v>
      </c>
      <c r="AV1625" s="1" t="s">
        <v>1019</v>
      </c>
      <c r="AW1625" s="12">
        <v>12</v>
      </c>
      <c r="AX1625" s="1">
        <v>0</v>
      </c>
      <c r="AY1625" s="12"/>
      <c r="AZ1625" s="1" t="s">
        <v>1065</v>
      </c>
      <c r="BB1625" s="1" t="s">
        <v>2055</v>
      </c>
      <c r="BD1625" s="1" t="s">
        <v>315</v>
      </c>
      <c r="BE1625" s="1" t="s">
        <v>1036</v>
      </c>
      <c r="BF1625" s="3">
        <v>12</v>
      </c>
      <c r="BG1625" s="1" t="s">
        <v>1613</v>
      </c>
      <c r="BH1625" s="1" t="s">
        <v>1034</v>
      </c>
      <c r="BI1625" s="1" t="s">
        <v>1173</v>
      </c>
      <c r="BJ1625" s="1" t="s">
        <v>1429</v>
      </c>
      <c r="BK1625" s="1" t="s">
        <v>1428</v>
      </c>
      <c r="BL1625" s="1" t="s">
        <v>1108</v>
      </c>
      <c r="BM1625" s="1" t="s">
        <v>1107</v>
      </c>
      <c r="BN1625" s="1">
        <v>1</v>
      </c>
      <c r="BS1625" s="1" t="s">
        <v>1427</v>
      </c>
      <c r="BW1625" s="1" t="s">
        <v>1427</v>
      </c>
      <c r="BX1625" s="1" t="s">
        <v>1427</v>
      </c>
      <c r="BY1625" s="1" t="s">
        <v>1427</v>
      </c>
      <c r="BZ1625" s="1" t="s">
        <v>1427</v>
      </c>
      <c r="CA1625" s="1" t="s">
        <v>1427</v>
      </c>
      <c r="CB1625" s="1" t="s">
        <v>1427</v>
      </c>
      <c r="CC1625" s="1" t="s">
        <v>1427</v>
      </c>
      <c r="CD1625" s="1" t="s">
        <v>1427</v>
      </c>
      <c r="CE1625" s="1" t="s">
        <v>1427</v>
      </c>
      <c r="CF1625" s="1" t="s">
        <v>1427</v>
      </c>
      <c r="CG1625" s="1" t="s">
        <v>1427</v>
      </c>
      <c r="CH1625" s="1" t="s">
        <v>1427</v>
      </c>
      <c r="CI1625" s="2">
        <v>41411</v>
      </c>
      <c r="CJ1625" s="2">
        <v>39889</v>
      </c>
    </row>
    <row r="1626" spans="1:88" ht="60" x14ac:dyDescent="0.25">
      <c r="A1626" s="12">
        <v>681</v>
      </c>
      <c r="B1626" s="12" t="s">
        <v>315</v>
      </c>
      <c r="C1626" s="12" t="s">
        <v>1172</v>
      </c>
      <c r="D1626" s="12"/>
      <c r="E1626" s="12"/>
      <c r="G1626" s="19">
        <v>681.91</v>
      </c>
      <c r="H1626" s="12" t="s">
        <v>1435</v>
      </c>
      <c r="I1626" s="12" t="s">
        <v>2057</v>
      </c>
      <c r="J1626" s="12" t="s">
        <v>1041</v>
      </c>
      <c r="K1626" s="12" t="s">
        <v>143</v>
      </c>
      <c r="L1626" s="12" t="s">
        <v>21</v>
      </c>
      <c r="M1626" s="12" t="s">
        <v>1040</v>
      </c>
      <c r="N1626" s="16">
        <v>38271</v>
      </c>
      <c r="O1626" s="12"/>
      <c r="P1626" s="12">
        <v>283535</v>
      </c>
      <c r="Q1626" s="12">
        <v>203010</v>
      </c>
      <c r="R1626" s="12">
        <v>170</v>
      </c>
      <c r="S1626" s="12" t="s">
        <v>1290</v>
      </c>
      <c r="T1626" s="12" t="s">
        <v>2058</v>
      </c>
      <c r="U1626" s="12">
        <v>10</v>
      </c>
      <c r="V1626" s="12" t="s">
        <v>1207</v>
      </c>
      <c r="W1626" s="12">
        <v>29</v>
      </c>
      <c r="X1626" s="12">
        <v>5</v>
      </c>
      <c r="Y1626" s="12" t="s">
        <v>1256</v>
      </c>
      <c r="Z1626" s="12">
        <v>1</v>
      </c>
      <c r="AA1626" s="12">
        <v>0</v>
      </c>
      <c r="AB1626" s="12">
        <v>0</v>
      </c>
      <c r="AC1626" s="12">
        <v>0</v>
      </c>
      <c r="AD1626" s="12">
        <v>0</v>
      </c>
      <c r="AE1626" s="12">
        <v>0</v>
      </c>
      <c r="AF1626" s="12">
        <v>0</v>
      </c>
      <c r="AG1626" s="12">
        <v>1</v>
      </c>
      <c r="AH1626" s="12">
        <v>1</v>
      </c>
      <c r="AI1626" s="12">
        <v>1</v>
      </c>
      <c r="AJ1626" s="12">
        <v>0</v>
      </c>
      <c r="AK1626" s="12">
        <v>0</v>
      </c>
      <c r="AL1626" s="12">
        <v>0</v>
      </c>
      <c r="AM1626" s="12">
        <v>0</v>
      </c>
      <c r="AN1626" s="12">
        <v>0</v>
      </c>
      <c r="AO1626" s="12">
        <v>0</v>
      </c>
      <c r="AP1626" s="12">
        <v>0</v>
      </c>
      <c r="AQ1626" s="12" t="s">
        <v>1097</v>
      </c>
      <c r="AR1626" s="12">
        <v>0</v>
      </c>
      <c r="AS1626" s="12"/>
      <c r="AT1626" s="12" t="s">
        <v>1067</v>
      </c>
      <c r="AU1626" s="12" t="s">
        <v>1206</v>
      </c>
      <c r="AV1626" s="1" t="s">
        <v>1019</v>
      </c>
      <c r="AW1626" s="12">
        <v>12</v>
      </c>
      <c r="AX1626" s="1">
        <v>0</v>
      </c>
      <c r="AY1626" s="12"/>
      <c r="AZ1626" s="1" t="s">
        <v>1065</v>
      </c>
      <c r="BB1626" s="1" t="s">
        <v>1432</v>
      </c>
      <c r="BD1626" s="1" t="s">
        <v>315</v>
      </c>
      <c r="BE1626" s="1" t="s">
        <v>1036</v>
      </c>
      <c r="BF1626" s="3">
        <v>12</v>
      </c>
      <c r="BG1626" s="1" t="s">
        <v>1613</v>
      </c>
      <c r="BH1626" s="1" t="s">
        <v>1034</v>
      </c>
      <c r="BI1626" s="1" t="s">
        <v>1173</v>
      </c>
      <c r="BJ1626" s="1" t="s">
        <v>1429</v>
      </c>
      <c r="BK1626" s="1" t="s">
        <v>1428</v>
      </c>
      <c r="BL1626" s="1" t="s">
        <v>1108</v>
      </c>
      <c r="BM1626" s="1" t="s">
        <v>1107</v>
      </c>
      <c r="BN1626" s="1">
        <v>1</v>
      </c>
      <c r="BS1626" s="1" t="s">
        <v>1427</v>
      </c>
      <c r="BW1626" s="1" t="s">
        <v>1427</v>
      </c>
      <c r="BX1626" s="1" t="s">
        <v>1427</v>
      </c>
      <c r="BY1626" s="1" t="s">
        <v>1427</v>
      </c>
      <c r="BZ1626" s="1" t="s">
        <v>1427</v>
      </c>
      <c r="CA1626" s="1" t="s">
        <v>1427</v>
      </c>
      <c r="CB1626" s="1" t="s">
        <v>1427</v>
      </c>
      <c r="CC1626" s="1" t="s">
        <v>1427</v>
      </c>
      <c r="CD1626" s="1" t="s">
        <v>1427</v>
      </c>
      <c r="CE1626" s="1" t="s">
        <v>1427</v>
      </c>
      <c r="CF1626" s="1" t="s">
        <v>1427</v>
      </c>
      <c r="CG1626" s="1" t="s">
        <v>1427</v>
      </c>
      <c r="CH1626" s="1" t="s">
        <v>1427</v>
      </c>
      <c r="CI1626" s="2">
        <v>41411</v>
      </c>
      <c r="CJ1626" s="2">
        <v>39889</v>
      </c>
    </row>
    <row r="1627" spans="1:88" ht="60" x14ac:dyDescent="0.25">
      <c r="A1627" s="1">
        <v>681</v>
      </c>
      <c r="B1627" s="1" t="s">
        <v>315</v>
      </c>
      <c r="C1627" s="1" t="s">
        <v>2063</v>
      </c>
      <c r="D1627" s="1" t="s">
        <v>2063</v>
      </c>
      <c r="G1627" s="5">
        <v>681.3</v>
      </c>
      <c r="H1627" s="1" t="s">
        <v>2073</v>
      </c>
      <c r="I1627" s="1" t="s">
        <v>2057</v>
      </c>
      <c r="J1627" s="1" t="s">
        <v>1041</v>
      </c>
      <c r="K1627" s="1" t="s">
        <v>143</v>
      </c>
      <c r="L1627" s="1" t="s">
        <v>21</v>
      </c>
      <c r="M1627" s="1" t="s">
        <v>1040</v>
      </c>
      <c r="N1627" s="2">
        <v>38271</v>
      </c>
      <c r="P1627" s="1">
        <v>283530</v>
      </c>
      <c r="Q1627" s="1">
        <v>203000</v>
      </c>
      <c r="R1627" s="1">
        <v>170</v>
      </c>
      <c r="S1627" s="1" t="s">
        <v>1290</v>
      </c>
      <c r="T1627" s="1" t="s">
        <v>2072</v>
      </c>
      <c r="U1627" s="1">
        <v>50</v>
      </c>
      <c r="V1627" s="1" t="s">
        <v>1207</v>
      </c>
      <c r="W1627" s="1">
        <v>29</v>
      </c>
      <c r="X1627" s="1">
        <v>2</v>
      </c>
      <c r="Y1627" s="1" t="s">
        <v>2070</v>
      </c>
      <c r="Z1627" s="1">
        <v>1</v>
      </c>
      <c r="AA1627" s="1">
        <v>0</v>
      </c>
      <c r="AB1627" s="1">
        <v>0</v>
      </c>
      <c r="AC1627" s="1">
        <v>0</v>
      </c>
      <c r="AD1627" s="1">
        <v>1</v>
      </c>
      <c r="AE1627" s="1">
        <v>0</v>
      </c>
      <c r="AF1627" s="1">
        <v>0</v>
      </c>
      <c r="AG1627" s="1">
        <v>0</v>
      </c>
      <c r="AH1627" s="1">
        <v>0</v>
      </c>
      <c r="AI1627" s="1">
        <v>1</v>
      </c>
      <c r="AJ1627" s="1">
        <v>0</v>
      </c>
      <c r="AK1627" s="1">
        <v>0</v>
      </c>
      <c r="AL1627" s="1">
        <v>0</v>
      </c>
      <c r="AM1627" s="1">
        <v>0</v>
      </c>
      <c r="AN1627" s="1">
        <v>0</v>
      </c>
      <c r="AO1627" s="1">
        <v>0</v>
      </c>
      <c r="AP1627" s="1">
        <v>0</v>
      </c>
      <c r="AQ1627" s="1" t="s">
        <v>1821</v>
      </c>
      <c r="AR1627" s="1">
        <v>0</v>
      </c>
      <c r="AT1627" s="1" t="s">
        <v>1067</v>
      </c>
      <c r="AU1627" s="1" t="s">
        <v>1206</v>
      </c>
      <c r="AV1627" s="1" t="s">
        <v>1019</v>
      </c>
      <c r="AW1627" s="1">
        <v>12</v>
      </c>
      <c r="AX1627" s="1">
        <v>0</v>
      </c>
      <c r="CI1627" s="2">
        <v>41411</v>
      </c>
      <c r="CJ1627" s="2">
        <v>39889</v>
      </c>
    </row>
    <row r="1628" spans="1:88" ht="60" x14ac:dyDescent="0.25">
      <c r="A1628" s="1">
        <v>681</v>
      </c>
      <c r="B1628" s="1" t="s">
        <v>315</v>
      </c>
      <c r="C1628" s="1" t="s">
        <v>2063</v>
      </c>
      <c r="D1628" s="1" t="s">
        <v>2063</v>
      </c>
      <c r="G1628" s="5">
        <v>681.6</v>
      </c>
      <c r="H1628" s="1" t="s">
        <v>2066</v>
      </c>
      <c r="I1628" s="1" t="s">
        <v>2057</v>
      </c>
      <c r="J1628" s="1" t="s">
        <v>1041</v>
      </c>
      <c r="K1628" s="1" t="s">
        <v>143</v>
      </c>
      <c r="L1628" s="1" t="s">
        <v>21</v>
      </c>
      <c r="M1628" s="1" t="s">
        <v>1040</v>
      </c>
      <c r="N1628" s="2">
        <v>38271</v>
      </c>
      <c r="O1628" s="1" t="s">
        <v>2065</v>
      </c>
      <c r="P1628" s="1">
        <v>283524</v>
      </c>
      <c r="Q1628" s="1">
        <v>202540</v>
      </c>
      <c r="R1628" s="1">
        <v>170</v>
      </c>
      <c r="S1628" s="1" t="s">
        <v>1290</v>
      </c>
      <c r="T1628" s="1" t="s">
        <v>2064</v>
      </c>
      <c r="U1628" s="1">
        <v>2</v>
      </c>
      <c r="V1628" s="1" t="s">
        <v>1207</v>
      </c>
      <c r="W1628" s="1">
        <v>51.6</v>
      </c>
      <c r="X1628" s="1">
        <v>0.01</v>
      </c>
      <c r="Y1628" s="1" t="s">
        <v>1022</v>
      </c>
      <c r="Z1628" s="1">
        <v>1</v>
      </c>
      <c r="AA1628" s="1">
        <v>0</v>
      </c>
      <c r="AB1628" s="1">
        <v>0</v>
      </c>
      <c r="AC1628" s="1">
        <v>0</v>
      </c>
      <c r="AD1628" s="1">
        <v>0</v>
      </c>
      <c r="AE1628" s="1">
        <v>0</v>
      </c>
      <c r="AF1628" s="1">
        <v>0</v>
      </c>
      <c r="AG1628" s="1">
        <v>0</v>
      </c>
      <c r="AH1628" s="1">
        <v>0</v>
      </c>
      <c r="AI1628" s="1">
        <v>0</v>
      </c>
      <c r="AJ1628" s="1">
        <v>0</v>
      </c>
      <c r="AK1628" s="1">
        <v>0</v>
      </c>
      <c r="AL1628" s="1">
        <v>0</v>
      </c>
      <c r="AM1628" s="1">
        <v>0</v>
      </c>
      <c r="AN1628" s="1">
        <v>0</v>
      </c>
      <c r="AO1628" s="1">
        <v>0</v>
      </c>
      <c r="AP1628" s="1">
        <v>0</v>
      </c>
      <c r="AQ1628" s="1" t="s">
        <v>1383</v>
      </c>
      <c r="AR1628" s="1">
        <v>0</v>
      </c>
      <c r="AT1628" s="1" t="s">
        <v>1067</v>
      </c>
      <c r="AU1628" s="1" t="s">
        <v>1206</v>
      </c>
      <c r="AV1628" s="1" t="s">
        <v>1019</v>
      </c>
      <c r="AW1628" s="1">
        <v>12</v>
      </c>
      <c r="AX1628" s="1">
        <v>0</v>
      </c>
      <c r="CI1628" s="2">
        <v>41411</v>
      </c>
      <c r="CJ1628" s="2">
        <v>39889</v>
      </c>
    </row>
    <row r="1629" spans="1:88" ht="60" x14ac:dyDescent="0.25">
      <c r="A1629" s="1">
        <v>681</v>
      </c>
      <c r="B1629" s="1" t="s">
        <v>315</v>
      </c>
      <c r="C1629" s="1" t="s">
        <v>2063</v>
      </c>
      <c r="D1629" s="1" t="s">
        <v>1172</v>
      </c>
      <c r="G1629" s="5">
        <v>681.5</v>
      </c>
      <c r="H1629" s="1" t="s">
        <v>2068</v>
      </c>
      <c r="I1629" s="1" t="s">
        <v>2057</v>
      </c>
      <c r="J1629" s="1" t="s">
        <v>1041</v>
      </c>
      <c r="K1629" s="1" t="s">
        <v>143</v>
      </c>
      <c r="L1629" s="1" t="s">
        <v>21</v>
      </c>
      <c r="M1629" s="1" t="s">
        <v>1040</v>
      </c>
      <c r="N1629" s="2">
        <v>38271</v>
      </c>
      <c r="P1629" s="1">
        <v>283466</v>
      </c>
      <c r="Q1629" s="27">
        <v>202757</v>
      </c>
      <c r="R1629" s="1">
        <v>170</v>
      </c>
      <c r="S1629" s="1" t="s">
        <v>1290</v>
      </c>
      <c r="T1629" s="27" t="s">
        <v>2067</v>
      </c>
      <c r="U1629" s="1">
        <v>3</v>
      </c>
      <c r="V1629" s="1" t="s">
        <v>1207</v>
      </c>
      <c r="W1629" s="1">
        <v>62.6</v>
      </c>
      <c r="X1629" s="1">
        <v>0.1</v>
      </c>
      <c r="Y1629" s="1" t="s">
        <v>1022</v>
      </c>
      <c r="Z1629" s="1">
        <v>1</v>
      </c>
      <c r="AA1629" s="1">
        <v>0</v>
      </c>
      <c r="AB1629" s="1">
        <v>0</v>
      </c>
      <c r="AC1629" s="1">
        <v>1</v>
      </c>
      <c r="AD1629" s="1">
        <v>0</v>
      </c>
      <c r="AE1629" s="1">
        <v>0</v>
      </c>
      <c r="AF1629" s="1">
        <v>0</v>
      </c>
      <c r="AG1629" s="1">
        <v>0</v>
      </c>
      <c r="AH1629" s="1">
        <v>0</v>
      </c>
      <c r="AI1629" s="1">
        <v>0</v>
      </c>
      <c r="AJ1629" s="1">
        <v>0</v>
      </c>
      <c r="AK1629" s="1">
        <v>0</v>
      </c>
      <c r="AL1629" s="1">
        <v>0</v>
      </c>
      <c r="AM1629" s="1">
        <v>0</v>
      </c>
      <c r="AN1629" s="1">
        <v>0</v>
      </c>
      <c r="AO1629" s="1">
        <v>0</v>
      </c>
      <c r="AP1629" s="1">
        <v>0</v>
      </c>
      <c r="AQ1629" s="1" t="s">
        <v>1326</v>
      </c>
      <c r="AR1629" s="1">
        <v>0</v>
      </c>
      <c r="AT1629" s="1" t="s">
        <v>1067</v>
      </c>
      <c r="AU1629" s="1" t="s">
        <v>1206</v>
      </c>
      <c r="AV1629" s="1" t="s">
        <v>1019</v>
      </c>
      <c r="AW1629" s="1">
        <v>12</v>
      </c>
      <c r="AX1629" s="1">
        <v>0</v>
      </c>
      <c r="CI1629" s="2">
        <v>41411</v>
      </c>
      <c r="CJ1629" s="2">
        <v>39889</v>
      </c>
    </row>
    <row r="1630" spans="1:88" ht="60" x14ac:dyDescent="0.25">
      <c r="A1630" s="12">
        <v>681</v>
      </c>
      <c r="B1630" s="12" t="s">
        <v>315</v>
      </c>
      <c r="C1630" s="12" t="s">
        <v>1172</v>
      </c>
      <c r="D1630" s="12"/>
      <c r="E1630" s="12"/>
      <c r="G1630" s="19">
        <v>681.9</v>
      </c>
      <c r="H1630" s="12" t="s">
        <v>1808</v>
      </c>
      <c r="I1630" s="12" t="s">
        <v>2057</v>
      </c>
      <c r="J1630" s="12" t="s">
        <v>1041</v>
      </c>
      <c r="K1630" s="12" t="s">
        <v>143</v>
      </c>
      <c r="L1630" s="12" t="s">
        <v>21</v>
      </c>
      <c r="M1630" s="12" t="s">
        <v>1040</v>
      </c>
      <c r="N1630" s="16">
        <v>38271</v>
      </c>
      <c r="O1630" s="12"/>
      <c r="P1630" s="12">
        <v>283465</v>
      </c>
      <c r="Q1630" s="12">
        <v>202905</v>
      </c>
      <c r="R1630" s="12">
        <v>170</v>
      </c>
      <c r="S1630" s="12" t="s">
        <v>1290</v>
      </c>
      <c r="T1630" s="12" t="s">
        <v>2059</v>
      </c>
      <c r="U1630" s="12">
        <v>10</v>
      </c>
      <c r="V1630" s="12" t="s">
        <v>1207</v>
      </c>
      <c r="W1630" s="12">
        <v>34</v>
      </c>
      <c r="X1630" s="12">
        <v>5</v>
      </c>
      <c r="Y1630" s="12" t="s">
        <v>1256</v>
      </c>
      <c r="Z1630" s="12">
        <v>1</v>
      </c>
      <c r="AA1630" s="12">
        <v>0</v>
      </c>
      <c r="AB1630" s="12">
        <v>0</v>
      </c>
      <c r="AC1630" s="12">
        <v>0</v>
      </c>
      <c r="AD1630" s="12">
        <v>0</v>
      </c>
      <c r="AE1630" s="12">
        <v>0</v>
      </c>
      <c r="AF1630" s="12">
        <v>0</v>
      </c>
      <c r="AG1630" s="12">
        <v>1</v>
      </c>
      <c r="AH1630" s="12">
        <v>1</v>
      </c>
      <c r="AI1630" s="12">
        <v>1</v>
      </c>
      <c r="AJ1630" s="12">
        <v>0</v>
      </c>
      <c r="AK1630" s="12">
        <v>0</v>
      </c>
      <c r="AL1630" s="12">
        <v>0</v>
      </c>
      <c r="AM1630" s="12">
        <v>0</v>
      </c>
      <c r="AN1630" s="12">
        <v>0</v>
      </c>
      <c r="AO1630" s="12">
        <v>0</v>
      </c>
      <c r="AP1630" s="12">
        <v>0</v>
      </c>
      <c r="AQ1630" s="12" t="s">
        <v>1097</v>
      </c>
      <c r="AR1630" s="12">
        <v>0</v>
      </c>
      <c r="AS1630" s="12"/>
      <c r="AT1630" s="12" t="s">
        <v>1067</v>
      </c>
      <c r="AU1630" s="12" t="s">
        <v>1206</v>
      </c>
      <c r="AV1630" s="1" t="s">
        <v>1019</v>
      </c>
      <c r="AW1630" s="12">
        <v>12</v>
      </c>
      <c r="AX1630" s="1">
        <v>0</v>
      </c>
      <c r="AY1630" s="12"/>
      <c r="AZ1630" s="1" t="s">
        <v>1065</v>
      </c>
      <c r="BB1630" s="1" t="s">
        <v>1809</v>
      </c>
      <c r="BD1630" s="1" t="s">
        <v>315</v>
      </c>
      <c r="BE1630" s="1" t="s">
        <v>1036</v>
      </c>
      <c r="BF1630" s="3">
        <v>12</v>
      </c>
      <c r="BG1630" s="1" t="s">
        <v>1613</v>
      </c>
      <c r="BH1630" s="1" t="s">
        <v>1034</v>
      </c>
      <c r="BI1630" s="1" t="s">
        <v>1173</v>
      </c>
      <c r="BJ1630" s="1" t="s">
        <v>1429</v>
      </c>
      <c r="BK1630" s="1" t="s">
        <v>1428</v>
      </c>
      <c r="BL1630" s="1" t="s">
        <v>1108</v>
      </c>
      <c r="BM1630" s="1" t="s">
        <v>1107</v>
      </c>
      <c r="BN1630" s="1">
        <v>1</v>
      </c>
      <c r="BS1630" s="1" t="s">
        <v>1427</v>
      </c>
      <c r="BW1630" s="1" t="s">
        <v>1427</v>
      </c>
      <c r="BX1630" s="1" t="s">
        <v>1427</v>
      </c>
      <c r="BY1630" s="1" t="s">
        <v>1427</v>
      </c>
      <c r="BZ1630" s="1" t="s">
        <v>1427</v>
      </c>
      <c r="CA1630" s="1" t="s">
        <v>1427</v>
      </c>
      <c r="CB1630" s="1" t="s">
        <v>1427</v>
      </c>
      <c r="CC1630" s="1" t="s">
        <v>1427</v>
      </c>
      <c r="CD1630" s="1" t="s">
        <v>1427</v>
      </c>
      <c r="CE1630" s="1" t="s">
        <v>1427</v>
      </c>
      <c r="CF1630" s="1" t="s">
        <v>1427</v>
      </c>
      <c r="CG1630" s="1" t="s">
        <v>1427</v>
      </c>
      <c r="CH1630" s="1" t="s">
        <v>1427</v>
      </c>
      <c r="CI1630" s="2">
        <v>41411</v>
      </c>
      <c r="CJ1630" s="2">
        <v>39889</v>
      </c>
    </row>
    <row r="1631" spans="1:88" s="20" customFormat="1" ht="60" x14ac:dyDescent="0.25">
      <c r="A1631" s="1">
        <v>681</v>
      </c>
      <c r="B1631" s="1" t="s">
        <v>315</v>
      </c>
      <c r="C1631" s="1" t="s">
        <v>2063</v>
      </c>
      <c r="D1631" s="1" t="s">
        <v>2063</v>
      </c>
      <c r="E1631" s="1"/>
      <c r="F1631" s="1"/>
      <c r="G1631" s="5">
        <v>681.7</v>
      </c>
      <c r="H1631" s="1" t="s">
        <v>2062</v>
      </c>
      <c r="I1631" s="1" t="s">
        <v>2057</v>
      </c>
      <c r="J1631" s="1" t="s">
        <v>1041</v>
      </c>
      <c r="K1631" s="1" t="s">
        <v>143</v>
      </c>
      <c r="L1631" s="1" t="s">
        <v>21</v>
      </c>
      <c r="M1631" s="1" t="s">
        <v>1040</v>
      </c>
      <c r="N1631" s="2">
        <v>38271</v>
      </c>
      <c r="O1631" s="1"/>
      <c r="P1631" s="1">
        <v>283449</v>
      </c>
      <c r="Q1631" s="1">
        <v>202765</v>
      </c>
      <c r="R1631" s="1">
        <v>170</v>
      </c>
      <c r="S1631" s="1" t="s">
        <v>1290</v>
      </c>
      <c r="T1631" s="1" t="s">
        <v>2061</v>
      </c>
      <c r="U1631" s="1">
        <v>5</v>
      </c>
      <c r="V1631" s="1" t="s">
        <v>1207</v>
      </c>
      <c r="W1631" s="1">
        <v>50.09</v>
      </c>
      <c r="X1631" s="1">
        <v>0.01</v>
      </c>
      <c r="Y1631" s="1" t="s">
        <v>1022</v>
      </c>
      <c r="Z1631" s="1">
        <v>1</v>
      </c>
      <c r="AA1631" s="1">
        <v>0</v>
      </c>
      <c r="AB1631" s="1">
        <v>0</v>
      </c>
      <c r="AC1631" s="1">
        <v>0</v>
      </c>
      <c r="AD1631" s="1">
        <v>0</v>
      </c>
      <c r="AE1631" s="1">
        <v>0</v>
      </c>
      <c r="AF1631" s="1">
        <v>0</v>
      </c>
      <c r="AG1631" s="1">
        <v>0</v>
      </c>
      <c r="AH1631" s="1">
        <v>0</v>
      </c>
      <c r="AI1631" s="1">
        <v>0</v>
      </c>
      <c r="AJ1631" s="1">
        <v>0</v>
      </c>
      <c r="AK1631" s="1">
        <v>0</v>
      </c>
      <c r="AL1631" s="1">
        <v>0</v>
      </c>
      <c r="AM1631" s="1">
        <v>0</v>
      </c>
      <c r="AN1631" s="1">
        <v>0</v>
      </c>
      <c r="AO1631" s="1">
        <v>0</v>
      </c>
      <c r="AP1631" s="1">
        <v>0</v>
      </c>
      <c r="AQ1631" s="1" t="s">
        <v>1383</v>
      </c>
      <c r="AR1631" s="1">
        <v>0</v>
      </c>
      <c r="AS1631" s="1"/>
      <c r="AT1631" s="1" t="s">
        <v>1067</v>
      </c>
      <c r="AU1631" s="1" t="s">
        <v>1206</v>
      </c>
      <c r="AV1631" s="1" t="s">
        <v>1019</v>
      </c>
      <c r="AW1631" s="1">
        <v>12</v>
      </c>
      <c r="AX1631" s="1">
        <v>0</v>
      </c>
      <c r="AY1631" s="1"/>
      <c r="AZ1631" s="1"/>
      <c r="BA1631" s="1"/>
      <c r="BB1631" s="1"/>
      <c r="BC1631" s="1"/>
      <c r="BD1631" s="1"/>
      <c r="BE1631" s="1"/>
      <c r="BF1631" s="3"/>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2">
        <v>41411</v>
      </c>
      <c r="CJ1631" s="2">
        <v>39889</v>
      </c>
    </row>
    <row r="1632" spans="1:88" s="20" customFormat="1" ht="60" x14ac:dyDescent="0.25">
      <c r="A1632" s="12">
        <v>681</v>
      </c>
      <c r="B1632" s="12" t="s">
        <v>315</v>
      </c>
      <c r="C1632" s="12" t="s">
        <v>1172</v>
      </c>
      <c r="D1632" s="12"/>
      <c r="E1632" s="12"/>
      <c r="F1632" s="1"/>
      <c r="G1632" s="19">
        <v>681.8</v>
      </c>
      <c r="H1632" s="12" t="s">
        <v>1813</v>
      </c>
      <c r="I1632" s="12" t="s">
        <v>2057</v>
      </c>
      <c r="J1632" s="12" t="s">
        <v>1041</v>
      </c>
      <c r="K1632" s="12" t="s">
        <v>143</v>
      </c>
      <c r="L1632" s="12" t="s">
        <v>21</v>
      </c>
      <c r="M1632" s="12" t="s">
        <v>1040</v>
      </c>
      <c r="N1632" s="16">
        <v>38271</v>
      </c>
      <c r="O1632" s="12"/>
      <c r="P1632" s="12">
        <v>283445</v>
      </c>
      <c r="Q1632" s="12">
        <v>202865</v>
      </c>
      <c r="R1632" s="12">
        <v>170</v>
      </c>
      <c r="S1632" s="12" t="s">
        <v>1290</v>
      </c>
      <c r="T1632" s="12" t="s">
        <v>2060</v>
      </c>
      <c r="U1632" s="12">
        <v>20</v>
      </c>
      <c r="V1632" s="12" t="s">
        <v>1207</v>
      </c>
      <c r="W1632" s="12">
        <v>34</v>
      </c>
      <c r="X1632" s="12">
        <v>5</v>
      </c>
      <c r="Y1632" s="12" t="s">
        <v>1256</v>
      </c>
      <c r="Z1632" s="12">
        <v>1</v>
      </c>
      <c r="AA1632" s="12">
        <v>0</v>
      </c>
      <c r="AB1632" s="12">
        <v>0</v>
      </c>
      <c r="AC1632" s="12">
        <v>0</v>
      </c>
      <c r="AD1632" s="12">
        <v>0</v>
      </c>
      <c r="AE1632" s="12">
        <v>0</v>
      </c>
      <c r="AF1632" s="12">
        <v>0</v>
      </c>
      <c r="AG1632" s="12">
        <v>1</v>
      </c>
      <c r="AH1632" s="12">
        <v>1</v>
      </c>
      <c r="AI1632" s="12">
        <v>1</v>
      </c>
      <c r="AJ1632" s="12">
        <v>0</v>
      </c>
      <c r="AK1632" s="12">
        <v>0</v>
      </c>
      <c r="AL1632" s="12">
        <v>0</v>
      </c>
      <c r="AM1632" s="12">
        <v>0</v>
      </c>
      <c r="AN1632" s="12">
        <v>0</v>
      </c>
      <c r="AO1632" s="12">
        <v>0</v>
      </c>
      <c r="AP1632" s="12">
        <v>0</v>
      </c>
      <c r="AQ1632" s="12" t="s">
        <v>1097</v>
      </c>
      <c r="AR1632" s="12">
        <v>0</v>
      </c>
      <c r="AS1632" s="12"/>
      <c r="AT1632" s="12" t="s">
        <v>1067</v>
      </c>
      <c r="AU1632" s="12" t="s">
        <v>1206</v>
      </c>
      <c r="AV1632" s="1" t="s">
        <v>1019</v>
      </c>
      <c r="AW1632" s="12">
        <v>12</v>
      </c>
      <c r="AX1632" s="1">
        <v>0</v>
      </c>
      <c r="AY1632" s="12"/>
      <c r="AZ1632" s="1" t="s">
        <v>1065</v>
      </c>
      <c r="BA1632" s="1"/>
      <c r="BB1632" s="1" t="s">
        <v>1811</v>
      </c>
      <c r="BC1632" s="1"/>
      <c r="BD1632" s="1" t="s">
        <v>315</v>
      </c>
      <c r="BE1632" s="1" t="s">
        <v>1036</v>
      </c>
      <c r="BF1632" s="3">
        <v>12</v>
      </c>
      <c r="BG1632" s="1" t="s">
        <v>1613</v>
      </c>
      <c r="BH1632" s="1" t="s">
        <v>1034</v>
      </c>
      <c r="BI1632" s="1" t="s">
        <v>1173</v>
      </c>
      <c r="BJ1632" s="1" t="s">
        <v>1429</v>
      </c>
      <c r="BK1632" s="1" t="s">
        <v>1428</v>
      </c>
      <c r="BL1632" s="1" t="s">
        <v>1108</v>
      </c>
      <c r="BM1632" s="1" t="s">
        <v>1107</v>
      </c>
      <c r="BN1632" s="1">
        <v>1</v>
      </c>
      <c r="BO1632" s="1"/>
      <c r="BP1632" s="1"/>
      <c r="BQ1632" s="1"/>
      <c r="BR1632" s="1"/>
      <c r="BS1632" s="1" t="s">
        <v>1427</v>
      </c>
      <c r="BT1632" s="1"/>
      <c r="BU1632" s="1"/>
      <c r="BV1632" s="1"/>
      <c r="BW1632" s="1" t="s">
        <v>1427</v>
      </c>
      <c r="BX1632" s="1" t="s">
        <v>1427</v>
      </c>
      <c r="BY1632" s="1" t="s">
        <v>1427</v>
      </c>
      <c r="BZ1632" s="1" t="s">
        <v>1427</v>
      </c>
      <c r="CA1632" s="1" t="s">
        <v>1427</v>
      </c>
      <c r="CB1632" s="1" t="s">
        <v>1427</v>
      </c>
      <c r="CC1632" s="1" t="s">
        <v>1427</v>
      </c>
      <c r="CD1632" s="1" t="s">
        <v>1427</v>
      </c>
      <c r="CE1632" s="1" t="s">
        <v>1427</v>
      </c>
      <c r="CF1632" s="1" t="s">
        <v>1427</v>
      </c>
      <c r="CG1632" s="1" t="s">
        <v>1427</v>
      </c>
      <c r="CH1632" s="1" t="s">
        <v>1427</v>
      </c>
      <c r="CI1632" s="2">
        <v>41411</v>
      </c>
      <c r="CJ1632" s="2">
        <v>39889</v>
      </c>
    </row>
    <row r="1633" spans="1:88" s="20" customFormat="1" ht="60" x14ac:dyDescent="0.25">
      <c r="A1633" s="1">
        <v>681</v>
      </c>
      <c r="B1633" s="1" t="s">
        <v>315</v>
      </c>
      <c r="C1633" s="1" t="s">
        <v>2063</v>
      </c>
      <c r="D1633" s="1" t="s">
        <v>2063</v>
      </c>
      <c r="E1633" s="1"/>
      <c r="F1633" s="1"/>
      <c r="G1633" s="5">
        <v>681.2</v>
      </c>
      <c r="H1633" s="1" t="s">
        <v>2075</v>
      </c>
      <c r="I1633" s="1" t="s">
        <v>2057</v>
      </c>
      <c r="J1633" s="1" t="s">
        <v>1041</v>
      </c>
      <c r="K1633" s="1" t="s">
        <v>143</v>
      </c>
      <c r="L1633" s="1" t="s">
        <v>21</v>
      </c>
      <c r="M1633" s="1" t="s">
        <v>1040</v>
      </c>
      <c r="N1633" s="2">
        <v>38271</v>
      </c>
      <c r="O1633" s="1"/>
      <c r="P1633" s="1">
        <v>283440</v>
      </c>
      <c r="Q1633" s="1">
        <v>202860</v>
      </c>
      <c r="R1633" s="1">
        <v>170</v>
      </c>
      <c r="S1633" s="1" t="s">
        <v>1290</v>
      </c>
      <c r="T1633" s="1" t="s">
        <v>2074</v>
      </c>
      <c r="U1633" s="1">
        <v>50</v>
      </c>
      <c r="V1633" s="1" t="s">
        <v>1207</v>
      </c>
      <c r="W1633" s="1">
        <v>34</v>
      </c>
      <c r="X1633" s="1">
        <v>2</v>
      </c>
      <c r="Y1633" s="1" t="s">
        <v>2070</v>
      </c>
      <c r="Z1633" s="1">
        <v>1</v>
      </c>
      <c r="AA1633" s="1">
        <v>0</v>
      </c>
      <c r="AB1633" s="1">
        <v>0</v>
      </c>
      <c r="AC1633" s="1">
        <v>0</v>
      </c>
      <c r="AD1633" s="1">
        <v>1</v>
      </c>
      <c r="AE1633" s="1">
        <v>0</v>
      </c>
      <c r="AF1633" s="1">
        <v>0</v>
      </c>
      <c r="AG1633" s="1">
        <v>0</v>
      </c>
      <c r="AH1633" s="1">
        <v>0</v>
      </c>
      <c r="AI1633" s="1">
        <v>1</v>
      </c>
      <c r="AJ1633" s="1">
        <v>0</v>
      </c>
      <c r="AK1633" s="1">
        <v>0</v>
      </c>
      <c r="AL1633" s="1">
        <v>0</v>
      </c>
      <c r="AM1633" s="1">
        <v>0</v>
      </c>
      <c r="AN1633" s="1">
        <v>0</v>
      </c>
      <c r="AO1633" s="1">
        <v>0</v>
      </c>
      <c r="AP1633" s="1">
        <v>0</v>
      </c>
      <c r="AQ1633" s="1" t="s">
        <v>1821</v>
      </c>
      <c r="AR1633" s="1">
        <v>0</v>
      </c>
      <c r="AS1633" s="1"/>
      <c r="AT1633" s="1" t="s">
        <v>1067</v>
      </c>
      <c r="AU1633" s="1" t="s">
        <v>1206</v>
      </c>
      <c r="AV1633" s="1" t="s">
        <v>1019</v>
      </c>
      <c r="AW1633" s="1">
        <v>12</v>
      </c>
      <c r="AX1633" s="1">
        <v>0</v>
      </c>
      <c r="AY1633" s="1"/>
      <c r="AZ1633" s="1"/>
      <c r="BA1633" s="1"/>
      <c r="BB1633" s="1"/>
      <c r="BC1633" s="1"/>
      <c r="BD1633" s="1"/>
      <c r="BE1633" s="1"/>
      <c r="BF1633" s="3"/>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2">
        <v>41411</v>
      </c>
      <c r="CJ1633" s="2">
        <v>39889</v>
      </c>
    </row>
    <row r="1634" spans="1:88" s="20" customFormat="1" ht="60" x14ac:dyDescent="0.25">
      <c r="A1634" s="1">
        <v>681</v>
      </c>
      <c r="B1634" s="1" t="s">
        <v>315</v>
      </c>
      <c r="C1634" s="1" t="s">
        <v>2063</v>
      </c>
      <c r="D1634" s="1" t="s">
        <v>2063</v>
      </c>
      <c r="E1634" s="1"/>
      <c r="F1634" s="1"/>
      <c r="G1634" s="5">
        <v>681.1</v>
      </c>
      <c r="H1634" s="1" t="s">
        <v>2078</v>
      </c>
      <c r="I1634" s="1" t="s">
        <v>2057</v>
      </c>
      <c r="J1634" s="1" t="s">
        <v>1041</v>
      </c>
      <c r="K1634" s="1" t="s">
        <v>143</v>
      </c>
      <c r="L1634" s="1" t="s">
        <v>21</v>
      </c>
      <c r="M1634" s="1" t="s">
        <v>1040</v>
      </c>
      <c r="N1634" s="2">
        <v>38271</v>
      </c>
      <c r="O1634" s="1" t="s">
        <v>2077</v>
      </c>
      <c r="P1634" s="1">
        <v>283400</v>
      </c>
      <c r="Q1634" s="1">
        <v>202800</v>
      </c>
      <c r="R1634" s="1">
        <v>170</v>
      </c>
      <c r="S1634" s="1" t="s">
        <v>1290</v>
      </c>
      <c r="T1634" s="1" t="s">
        <v>2076</v>
      </c>
      <c r="U1634" s="1">
        <v>10</v>
      </c>
      <c r="V1634" s="1" t="s">
        <v>1207</v>
      </c>
      <c r="W1634" s="1">
        <v>34.6</v>
      </c>
      <c r="X1634" s="1">
        <v>1</v>
      </c>
      <c r="Y1634" s="1" t="s">
        <v>2070</v>
      </c>
      <c r="Z1634" s="1">
        <v>1</v>
      </c>
      <c r="AA1634" s="1">
        <v>1</v>
      </c>
      <c r="AB1634" s="1">
        <v>0</v>
      </c>
      <c r="AC1634" s="1">
        <v>0</v>
      </c>
      <c r="AD1634" s="1">
        <v>0</v>
      </c>
      <c r="AE1634" s="1">
        <v>0</v>
      </c>
      <c r="AF1634" s="1">
        <v>0</v>
      </c>
      <c r="AG1634" s="1">
        <v>0</v>
      </c>
      <c r="AH1634" s="1">
        <v>0</v>
      </c>
      <c r="AI1634" s="1">
        <v>1</v>
      </c>
      <c r="AJ1634" s="1">
        <v>0</v>
      </c>
      <c r="AK1634" s="1">
        <v>0</v>
      </c>
      <c r="AL1634" s="1">
        <v>0</v>
      </c>
      <c r="AM1634" s="1">
        <v>0</v>
      </c>
      <c r="AN1634" s="1">
        <v>0</v>
      </c>
      <c r="AO1634" s="1">
        <v>0</v>
      </c>
      <c r="AP1634" s="1">
        <v>0</v>
      </c>
      <c r="AQ1634" s="1" t="s">
        <v>1465</v>
      </c>
      <c r="AR1634" s="1">
        <v>0</v>
      </c>
      <c r="AS1634" s="1"/>
      <c r="AT1634" s="1" t="s">
        <v>1067</v>
      </c>
      <c r="AU1634" s="1" t="s">
        <v>1206</v>
      </c>
      <c r="AV1634" s="1" t="s">
        <v>1019</v>
      </c>
      <c r="AW1634" s="1">
        <v>12</v>
      </c>
      <c r="AX1634" s="1">
        <v>12</v>
      </c>
      <c r="AY1634" s="1"/>
      <c r="AZ1634" s="1" t="s">
        <v>1065</v>
      </c>
      <c r="BA1634" s="1"/>
      <c r="BB1634" s="1" t="s">
        <v>1827</v>
      </c>
      <c r="BC1634" s="1"/>
      <c r="BD1634" s="1" t="s">
        <v>315</v>
      </c>
      <c r="BE1634" s="1" t="s">
        <v>1036</v>
      </c>
      <c r="BF1634" s="3">
        <v>12</v>
      </c>
      <c r="BG1634" s="1" t="s">
        <v>1613</v>
      </c>
      <c r="BH1634" s="1" t="s">
        <v>1034</v>
      </c>
      <c r="BI1634" s="1" t="s">
        <v>1173</v>
      </c>
      <c r="BJ1634" s="1" t="s">
        <v>1429</v>
      </c>
      <c r="BK1634" s="1" t="s">
        <v>1428</v>
      </c>
      <c r="BL1634" s="1" t="s">
        <v>1108</v>
      </c>
      <c r="BM1634" s="1" t="s">
        <v>1107</v>
      </c>
      <c r="BN1634" s="1">
        <v>1</v>
      </c>
      <c r="BO1634" s="1"/>
      <c r="BP1634" s="1"/>
      <c r="BQ1634" s="1"/>
      <c r="BR1634" s="1"/>
      <c r="BS1634" s="1" t="s">
        <v>1106</v>
      </c>
      <c r="BT1634" s="1"/>
      <c r="BU1634" s="1" t="s">
        <v>1170</v>
      </c>
      <c r="BV1634" s="1"/>
      <c r="BW1634" s="1" t="s">
        <v>1170</v>
      </c>
      <c r="BX1634" s="1" t="s">
        <v>1106</v>
      </c>
      <c r="BY1634" s="1" t="s">
        <v>1106</v>
      </c>
      <c r="BZ1634" s="1" t="s">
        <v>1106</v>
      </c>
      <c r="CA1634" s="1" t="s">
        <v>1106</v>
      </c>
      <c r="CB1634" s="1" t="s">
        <v>1106</v>
      </c>
      <c r="CC1634" s="1" t="s">
        <v>1170</v>
      </c>
      <c r="CD1634" s="1" t="s">
        <v>1106</v>
      </c>
      <c r="CE1634" s="1" t="s">
        <v>1106</v>
      </c>
      <c r="CF1634" s="1" t="s">
        <v>1106</v>
      </c>
      <c r="CG1634" s="1" t="s">
        <v>1106</v>
      </c>
      <c r="CH1634" s="1" t="s">
        <v>1106</v>
      </c>
      <c r="CI1634" s="2">
        <v>41411</v>
      </c>
      <c r="CJ1634" s="2">
        <v>39889</v>
      </c>
    </row>
    <row r="1635" spans="1:88" ht="30" x14ac:dyDescent="0.25">
      <c r="A1635" s="12">
        <v>682</v>
      </c>
      <c r="B1635" s="12" t="s">
        <v>316</v>
      </c>
      <c r="C1635" s="12"/>
      <c r="D1635" s="12"/>
      <c r="E1635" s="12"/>
      <c r="G1635" s="19">
        <v>682.8</v>
      </c>
      <c r="H1635" s="12" t="s">
        <v>2035</v>
      </c>
      <c r="I1635" s="12" t="s">
        <v>1434</v>
      </c>
      <c r="J1635" s="12" t="s">
        <v>942</v>
      </c>
      <c r="K1635" s="12" t="s">
        <v>78</v>
      </c>
      <c r="L1635" s="12" t="s">
        <v>21</v>
      </c>
      <c r="M1635" s="12" t="s">
        <v>1413</v>
      </c>
      <c r="N1635" s="16">
        <v>38293</v>
      </c>
      <c r="O1635" s="12"/>
      <c r="P1635" s="12">
        <v>405260</v>
      </c>
      <c r="Q1635" s="12">
        <v>310630</v>
      </c>
      <c r="R1635" s="12">
        <v>128</v>
      </c>
      <c r="S1635" s="12" t="s">
        <v>1258</v>
      </c>
      <c r="T1635" s="12" t="s">
        <v>2036</v>
      </c>
      <c r="U1635" s="12">
        <v>10</v>
      </c>
      <c r="V1635" s="12" t="s">
        <v>1207</v>
      </c>
      <c r="W1635" s="12"/>
      <c r="X1635" s="12"/>
      <c r="Y1635" s="12"/>
      <c r="Z1635" s="12">
        <v>1</v>
      </c>
      <c r="AA1635" s="12">
        <v>0</v>
      </c>
      <c r="AB1635" s="12">
        <v>0</v>
      </c>
      <c r="AC1635" s="12">
        <v>0</v>
      </c>
      <c r="AD1635" s="12">
        <v>0</v>
      </c>
      <c r="AE1635" s="12">
        <v>0</v>
      </c>
      <c r="AF1635" s="12">
        <v>0</v>
      </c>
      <c r="AG1635" s="12">
        <v>0</v>
      </c>
      <c r="AH1635" s="12">
        <v>0</v>
      </c>
      <c r="AI1635" s="12">
        <v>1</v>
      </c>
      <c r="AJ1635" s="12">
        <v>0</v>
      </c>
      <c r="AK1635" s="12">
        <v>0</v>
      </c>
      <c r="AL1635" s="12">
        <v>0</v>
      </c>
      <c r="AM1635" s="12">
        <v>0</v>
      </c>
      <c r="AN1635" s="12">
        <v>0</v>
      </c>
      <c r="AO1635" s="12">
        <v>0</v>
      </c>
      <c r="AP1635" s="12">
        <v>0</v>
      </c>
      <c r="AQ1635" s="12" t="s">
        <v>1074</v>
      </c>
      <c r="AR1635" s="12">
        <v>0</v>
      </c>
      <c r="AS1635" s="12"/>
      <c r="AT1635" s="12" t="s">
        <v>1067</v>
      </c>
      <c r="AU1635" s="12" t="s">
        <v>1206</v>
      </c>
      <c r="AV1635" s="1" t="s">
        <v>1019</v>
      </c>
      <c r="AW1635" s="12">
        <v>12</v>
      </c>
      <c r="AX1635" s="1">
        <v>0</v>
      </c>
      <c r="AY1635" s="12"/>
      <c r="AZ1635" s="1" t="s">
        <v>1065</v>
      </c>
      <c r="BB1635" s="1" t="s">
        <v>2035</v>
      </c>
      <c r="BD1635" s="1" t="s">
        <v>316</v>
      </c>
      <c r="BE1635" s="1" t="s">
        <v>1036</v>
      </c>
      <c r="BF1635" s="3">
        <v>12</v>
      </c>
      <c r="BG1635" s="1" t="s">
        <v>1637</v>
      </c>
      <c r="BH1635" s="1" t="s">
        <v>1135</v>
      </c>
      <c r="BI1635" s="1" t="s">
        <v>1225</v>
      </c>
      <c r="BJ1635" s="1" t="s">
        <v>1429</v>
      </c>
      <c r="BK1635" s="1" t="s">
        <v>1428</v>
      </c>
      <c r="BL1635" s="1" t="s">
        <v>1108</v>
      </c>
      <c r="BM1635" s="1" t="s">
        <v>1107</v>
      </c>
      <c r="BN1635" s="1">
        <v>1</v>
      </c>
      <c r="BS1635" s="1" t="s">
        <v>1106</v>
      </c>
      <c r="BU1635" s="1" t="s">
        <v>1170</v>
      </c>
      <c r="BW1635" s="1" t="s">
        <v>1170</v>
      </c>
      <c r="BX1635" s="1" t="s">
        <v>1106</v>
      </c>
      <c r="BY1635" s="1" t="s">
        <v>1106</v>
      </c>
      <c r="BZ1635" s="1" t="s">
        <v>1106</v>
      </c>
      <c r="CA1635" s="1" t="s">
        <v>1106</v>
      </c>
      <c r="CB1635" s="1" t="s">
        <v>1106</v>
      </c>
      <c r="CC1635" s="1" t="s">
        <v>1170</v>
      </c>
      <c r="CD1635" s="1" t="s">
        <v>1106</v>
      </c>
      <c r="CE1635" s="1" t="s">
        <v>1106</v>
      </c>
      <c r="CF1635" s="1" t="s">
        <v>1106</v>
      </c>
      <c r="CG1635" s="1" t="s">
        <v>1106</v>
      </c>
      <c r="CH1635" s="1" t="s">
        <v>1106</v>
      </c>
      <c r="CI1635" s="2">
        <v>41411</v>
      </c>
      <c r="CJ1635" s="2">
        <v>40932</v>
      </c>
    </row>
    <row r="1636" spans="1:88" s="20" customFormat="1" ht="30" x14ac:dyDescent="0.25">
      <c r="A1636" s="12">
        <v>682</v>
      </c>
      <c r="B1636" s="12" t="s">
        <v>316</v>
      </c>
      <c r="C1636" s="12"/>
      <c r="D1636" s="12"/>
      <c r="E1636" s="12"/>
      <c r="F1636" s="1"/>
      <c r="G1636" s="19">
        <v>682.7</v>
      </c>
      <c r="H1636" s="12" t="s">
        <v>2037</v>
      </c>
      <c r="I1636" s="12" t="s">
        <v>1434</v>
      </c>
      <c r="J1636" s="12" t="s">
        <v>942</v>
      </c>
      <c r="K1636" s="12" t="s">
        <v>78</v>
      </c>
      <c r="L1636" s="12" t="s">
        <v>21</v>
      </c>
      <c r="M1636" s="12" t="s">
        <v>1413</v>
      </c>
      <c r="N1636" s="16">
        <v>38293</v>
      </c>
      <c r="O1636" s="12"/>
      <c r="P1636" s="12">
        <v>404560</v>
      </c>
      <c r="Q1636" s="12">
        <v>311065</v>
      </c>
      <c r="R1636" s="12">
        <v>128</v>
      </c>
      <c r="S1636" s="12" t="s">
        <v>1258</v>
      </c>
      <c r="T1636" s="12" t="s">
        <v>2038</v>
      </c>
      <c r="U1636" s="12">
        <v>20</v>
      </c>
      <c r="V1636" s="12" t="s">
        <v>1207</v>
      </c>
      <c r="W1636" s="12"/>
      <c r="X1636" s="12"/>
      <c r="Y1636" s="12"/>
      <c r="Z1636" s="12">
        <v>1</v>
      </c>
      <c r="AA1636" s="12">
        <v>0</v>
      </c>
      <c r="AB1636" s="12">
        <v>0</v>
      </c>
      <c r="AC1636" s="12">
        <v>0</v>
      </c>
      <c r="AD1636" s="12">
        <v>0</v>
      </c>
      <c r="AE1636" s="12">
        <v>0</v>
      </c>
      <c r="AF1636" s="12">
        <v>0</v>
      </c>
      <c r="AG1636" s="12">
        <v>0</v>
      </c>
      <c r="AH1636" s="12">
        <v>0</v>
      </c>
      <c r="AI1636" s="12">
        <v>1</v>
      </c>
      <c r="AJ1636" s="12">
        <v>0</v>
      </c>
      <c r="AK1636" s="12">
        <v>0</v>
      </c>
      <c r="AL1636" s="12">
        <v>0</v>
      </c>
      <c r="AM1636" s="12">
        <v>0</v>
      </c>
      <c r="AN1636" s="12">
        <v>0</v>
      </c>
      <c r="AO1636" s="12">
        <v>0</v>
      </c>
      <c r="AP1636" s="12">
        <v>0</v>
      </c>
      <c r="AQ1636" s="12" t="s">
        <v>1074</v>
      </c>
      <c r="AR1636" s="12">
        <v>0</v>
      </c>
      <c r="AS1636" s="12"/>
      <c r="AT1636" s="12" t="s">
        <v>1067</v>
      </c>
      <c r="AU1636" s="12" t="s">
        <v>1206</v>
      </c>
      <c r="AV1636" s="1" t="s">
        <v>1019</v>
      </c>
      <c r="AW1636" s="12">
        <v>12</v>
      </c>
      <c r="AX1636" s="1">
        <v>0</v>
      </c>
      <c r="AY1636" s="12"/>
      <c r="AZ1636" s="1" t="s">
        <v>1065</v>
      </c>
      <c r="BA1636" s="1"/>
      <c r="BB1636" s="1" t="s">
        <v>2037</v>
      </c>
      <c r="BC1636" s="1"/>
      <c r="BD1636" s="1" t="s">
        <v>316</v>
      </c>
      <c r="BE1636" s="1" t="s">
        <v>1036</v>
      </c>
      <c r="BF1636" s="3">
        <v>12</v>
      </c>
      <c r="BG1636" s="1" t="s">
        <v>1637</v>
      </c>
      <c r="BH1636" s="1" t="s">
        <v>1135</v>
      </c>
      <c r="BI1636" s="1" t="s">
        <v>1225</v>
      </c>
      <c r="BJ1636" s="1" t="s">
        <v>1429</v>
      </c>
      <c r="BK1636" s="1" t="s">
        <v>1428</v>
      </c>
      <c r="BL1636" s="1" t="s">
        <v>1108</v>
      </c>
      <c r="BM1636" s="1" t="s">
        <v>1107</v>
      </c>
      <c r="BN1636" s="1">
        <v>1</v>
      </c>
      <c r="BO1636" s="1"/>
      <c r="BP1636" s="1"/>
      <c r="BQ1636" s="1"/>
      <c r="BR1636" s="1"/>
      <c r="BS1636" s="1" t="s">
        <v>1106</v>
      </c>
      <c r="BT1636" s="1"/>
      <c r="BU1636" s="1" t="s">
        <v>1170</v>
      </c>
      <c r="BV1636" s="1"/>
      <c r="BW1636" s="1" t="s">
        <v>1170</v>
      </c>
      <c r="BX1636" s="1" t="s">
        <v>1106</v>
      </c>
      <c r="BY1636" s="1" t="s">
        <v>1106</v>
      </c>
      <c r="BZ1636" s="1" t="s">
        <v>1106</v>
      </c>
      <c r="CA1636" s="1" t="s">
        <v>1106</v>
      </c>
      <c r="CB1636" s="1" t="s">
        <v>1106</v>
      </c>
      <c r="CC1636" s="1" t="s">
        <v>1170</v>
      </c>
      <c r="CD1636" s="1" t="s">
        <v>1106</v>
      </c>
      <c r="CE1636" s="1" t="s">
        <v>1106</v>
      </c>
      <c r="CF1636" s="1" t="s">
        <v>1106</v>
      </c>
      <c r="CG1636" s="1" t="s">
        <v>1106</v>
      </c>
      <c r="CH1636" s="1" t="s">
        <v>1106</v>
      </c>
      <c r="CI1636" s="2">
        <v>41411</v>
      </c>
      <c r="CJ1636" s="2">
        <v>40932</v>
      </c>
    </row>
    <row r="1637" spans="1:88" s="20" customFormat="1" ht="30" x14ac:dyDescent="0.25">
      <c r="A1637" s="12">
        <v>682</v>
      </c>
      <c r="B1637" s="12" t="s">
        <v>316</v>
      </c>
      <c r="C1637" s="12"/>
      <c r="D1637" s="12"/>
      <c r="E1637" s="12"/>
      <c r="F1637" s="1"/>
      <c r="G1637" s="19">
        <v>682.6</v>
      </c>
      <c r="H1637" s="12" t="s">
        <v>2041</v>
      </c>
      <c r="I1637" s="12" t="s">
        <v>1434</v>
      </c>
      <c r="J1637" s="12" t="s">
        <v>942</v>
      </c>
      <c r="K1637" s="12" t="s">
        <v>78</v>
      </c>
      <c r="L1637" s="12" t="s">
        <v>21</v>
      </c>
      <c r="M1637" s="12" t="s">
        <v>1413</v>
      </c>
      <c r="N1637" s="16">
        <v>38293</v>
      </c>
      <c r="O1637" s="12"/>
      <c r="P1637" s="12">
        <v>403795</v>
      </c>
      <c r="Q1637" s="12">
        <v>312115</v>
      </c>
      <c r="R1637" s="12">
        <v>128</v>
      </c>
      <c r="S1637" s="12" t="s">
        <v>1258</v>
      </c>
      <c r="T1637" s="12" t="s">
        <v>2040</v>
      </c>
      <c r="U1637" s="12">
        <v>10</v>
      </c>
      <c r="V1637" s="12" t="s">
        <v>1207</v>
      </c>
      <c r="W1637" s="12"/>
      <c r="X1637" s="12"/>
      <c r="Y1637" s="12"/>
      <c r="Z1637" s="12">
        <v>1</v>
      </c>
      <c r="AA1637" s="12">
        <v>0</v>
      </c>
      <c r="AB1637" s="12">
        <v>0</v>
      </c>
      <c r="AC1637" s="12">
        <v>0</v>
      </c>
      <c r="AD1637" s="12">
        <v>0</v>
      </c>
      <c r="AE1637" s="12">
        <v>0</v>
      </c>
      <c r="AF1637" s="12">
        <v>0</v>
      </c>
      <c r="AG1637" s="12">
        <v>0</v>
      </c>
      <c r="AH1637" s="12">
        <v>0</v>
      </c>
      <c r="AI1637" s="12">
        <v>1</v>
      </c>
      <c r="AJ1637" s="12">
        <v>0</v>
      </c>
      <c r="AK1637" s="12">
        <v>0</v>
      </c>
      <c r="AL1637" s="12">
        <v>0</v>
      </c>
      <c r="AM1637" s="12">
        <v>0</v>
      </c>
      <c r="AN1637" s="12">
        <v>0</v>
      </c>
      <c r="AO1637" s="12">
        <v>0</v>
      </c>
      <c r="AP1637" s="12">
        <v>0</v>
      </c>
      <c r="AQ1637" s="12" t="s">
        <v>1074</v>
      </c>
      <c r="AR1637" s="12">
        <v>0</v>
      </c>
      <c r="AS1637" s="12"/>
      <c r="AT1637" s="12" t="s">
        <v>1067</v>
      </c>
      <c r="AU1637" s="12" t="s">
        <v>1206</v>
      </c>
      <c r="AV1637" s="1" t="s">
        <v>1019</v>
      </c>
      <c r="AW1637" s="12">
        <v>12</v>
      </c>
      <c r="AX1637" s="1">
        <v>0</v>
      </c>
      <c r="AY1637" s="12"/>
      <c r="AZ1637" s="1" t="s">
        <v>1065</v>
      </c>
      <c r="BA1637" s="1"/>
      <c r="BB1637" s="1" t="s">
        <v>2039</v>
      </c>
      <c r="BC1637" s="1"/>
      <c r="BD1637" s="1" t="s">
        <v>316</v>
      </c>
      <c r="BE1637" s="1" t="s">
        <v>1036</v>
      </c>
      <c r="BF1637" s="3">
        <v>12</v>
      </c>
      <c r="BG1637" s="1" t="s">
        <v>1637</v>
      </c>
      <c r="BH1637" s="1" t="s">
        <v>1135</v>
      </c>
      <c r="BI1637" s="1" t="s">
        <v>1225</v>
      </c>
      <c r="BJ1637" s="1" t="s">
        <v>1429</v>
      </c>
      <c r="BK1637" s="1" t="s">
        <v>1428</v>
      </c>
      <c r="BL1637" s="1" t="s">
        <v>1108</v>
      </c>
      <c r="BM1637" s="1" t="s">
        <v>1107</v>
      </c>
      <c r="BN1637" s="1">
        <v>1</v>
      </c>
      <c r="BO1637" s="1"/>
      <c r="BP1637" s="1"/>
      <c r="BQ1637" s="1"/>
      <c r="BR1637" s="1"/>
      <c r="BS1637" s="1" t="s">
        <v>1106</v>
      </c>
      <c r="BT1637" s="1"/>
      <c r="BU1637" s="1" t="s">
        <v>1170</v>
      </c>
      <c r="BV1637" s="1"/>
      <c r="BW1637" s="1" t="s">
        <v>1170</v>
      </c>
      <c r="BX1637" s="1" t="s">
        <v>1106</v>
      </c>
      <c r="BY1637" s="1" t="s">
        <v>1106</v>
      </c>
      <c r="BZ1637" s="1" t="s">
        <v>1106</v>
      </c>
      <c r="CA1637" s="1" t="s">
        <v>1106</v>
      </c>
      <c r="CB1637" s="1" t="s">
        <v>1106</v>
      </c>
      <c r="CC1637" s="1" t="s">
        <v>1170</v>
      </c>
      <c r="CD1637" s="1" t="s">
        <v>1106</v>
      </c>
      <c r="CE1637" s="1" t="s">
        <v>1106</v>
      </c>
      <c r="CF1637" s="1" t="s">
        <v>1106</v>
      </c>
      <c r="CG1637" s="1" t="s">
        <v>1106</v>
      </c>
      <c r="CH1637" s="1" t="s">
        <v>1106</v>
      </c>
      <c r="CI1637" s="2">
        <v>41411</v>
      </c>
      <c r="CJ1637" s="2">
        <v>40932</v>
      </c>
    </row>
    <row r="1638" spans="1:88" s="20" customFormat="1" ht="30" x14ac:dyDescent="0.25">
      <c r="A1638" s="12">
        <v>682</v>
      </c>
      <c r="B1638" s="12" t="s">
        <v>316</v>
      </c>
      <c r="C1638" s="12"/>
      <c r="D1638" s="12"/>
      <c r="E1638" s="12"/>
      <c r="F1638" s="1"/>
      <c r="G1638" s="19">
        <v>682.35</v>
      </c>
      <c r="H1638" s="12" t="s">
        <v>1820</v>
      </c>
      <c r="I1638" s="12" t="s">
        <v>1434</v>
      </c>
      <c r="J1638" s="12" t="s">
        <v>942</v>
      </c>
      <c r="K1638" s="12" t="s">
        <v>78</v>
      </c>
      <c r="L1638" s="12" t="s">
        <v>21</v>
      </c>
      <c r="M1638" s="12" t="s">
        <v>1413</v>
      </c>
      <c r="N1638" s="16">
        <v>38293</v>
      </c>
      <c r="O1638" s="12"/>
      <c r="P1638" s="12">
        <v>403785</v>
      </c>
      <c r="Q1638" s="12">
        <v>312500</v>
      </c>
      <c r="R1638" s="12">
        <v>128</v>
      </c>
      <c r="S1638" s="12"/>
      <c r="T1638" s="12"/>
      <c r="U1638" s="12"/>
      <c r="V1638" s="12"/>
      <c r="W1638" s="12"/>
      <c r="X1638" s="12"/>
      <c r="Y1638" s="12"/>
      <c r="Z1638" s="12"/>
      <c r="AA1638" s="12"/>
      <c r="AB1638" s="12"/>
      <c r="AC1638" s="12"/>
      <c r="AD1638" s="12"/>
      <c r="AE1638" s="12"/>
      <c r="AF1638" s="12"/>
      <c r="AG1638" s="12"/>
      <c r="AH1638" s="12"/>
      <c r="AI1638" s="12"/>
      <c r="AJ1638" s="12"/>
      <c r="AK1638" s="12"/>
      <c r="AL1638" s="12"/>
      <c r="AM1638" s="12"/>
      <c r="AN1638" s="12"/>
      <c r="AO1638" s="12"/>
      <c r="AP1638" s="12"/>
      <c r="AQ1638" s="12"/>
      <c r="AR1638" s="12"/>
      <c r="AS1638" s="12"/>
      <c r="AT1638" s="12"/>
      <c r="AU1638" s="12"/>
      <c r="AV1638" s="1"/>
      <c r="AW1638" s="12"/>
      <c r="AX1638" s="1"/>
      <c r="AY1638" s="12"/>
      <c r="AZ1638" s="1"/>
      <c r="BA1638" s="1"/>
      <c r="BB1638" s="1"/>
      <c r="BC1638" s="1"/>
      <c r="BD1638" s="1"/>
      <c r="BE1638" s="1"/>
      <c r="BF1638" s="3"/>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2"/>
      <c r="CJ1638" s="2"/>
    </row>
    <row r="1639" spans="1:88" s="20" customFormat="1" ht="30" x14ac:dyDescent="0.25">
      <c r="A1639" s="12">
        <v>682</v>
      </c>
      <c r="B1639" s="12" t="s">
        <v>316</v>
      </c>
      <c r="C1639" s="12"/>
      <c r="D1639" s="12"/>
      <c r="E1639" s="12"/>
      <c r="F1639" s="1"/>
      <c r="G1639" s="19">
        <v>682.4</v>
      </c>
      <c r="H1639" s="12" t="s">
        <v>1098</v>
      </c>
      <c r="I1639" s="12" t="s">
        <v>1434</v>
      </c>
      <c r="J1639" s="12" t="s">
        <v>942</v>
      </c>
      <c r="K1639" s="12" t="s">
        <v>78</v>
      </c>
      <c r="L1639" s="12" t="s">
        <v>21</v>
      </c>
      <c r="M1639" s="12" t="s">
        <v>1413</v>
      </c>
      <c r="N1639" s="16">
        <v>38293</v>
      </c>
      <c r="O1639" s="12"/>
      <c r="P1639" s="12">
        <v>403775</v>
      </c>
      <c r="Q1639" s="12">
        <v>312415</v>
      </c>
      <c r="R1639" s="12">
        <v>128</v>
      </c>
      <c r="S1639" s="12" t="s">
        <v>1258</v>
      </c>
      <c r="T1639" s="12" t="s">
        <v>2046</v>
      </c>
      <c r="U1639" s="12">
        <v>200</v>
      </c>
      <c r="V1639" s="12" t="s">
        <v>1207</v>
      </c>
      <c r="W1639" s="12"/>
      <c r="X1639" s="12"/>
      <c r="Y1639" s="12"/>
      <c r="Z1639" s="12">
        <v>1</v>
      </c>
      <c r="AA1639" s="12">
        <v>0</v>
      </c>
      <c r="AB1639" s="12">
        <v>0</v>
      </c>
      <c r="AC1639" s="12">
        <v>0</v>
      </c>
      <c r="AD1639" s="12">
        <v>0</v>
      </c>
      <c r="AE1639" s="12">
        <v>0</v>
      </c>
      <c r="AF1639" s="12">
        <v>0</v>
      </c>
      <c r="AG1639" s="12">
        <v>0</v>
      </c>
      <c r="AH1639" s="12">
        <v>0</v>
      </c>
      <c r="AI1639" s="12">
        <v>1</v>
      </c>
      <c r="AJ1639" s="12">
        <v>0</v>
      </c>
      <c r="AK1639" s="12">
        <v>0</v>
      </c>
      <c r="AL1639" s="12">
        <v>0</v>
      </c>
      <c r="AM1639" s="12">
        <v>0</v>
      </c>
      <c r="AN1639" s="12">
        <v>0</v>
      </c>
      <c r="AO1639" s="12">
        <v>0</v>
      </c>
      <c r="AP1639" s="12">
        <v>0</v>
      </c>
      <c r="AQ1639" s="12" t="s">
        <v>1097</v>
      </c>
      <c r="AR1639" s="12">
        <v>0</v>
      </c>
      <c r="AS1639" s="12"/>
      <c r="AT1639" s="12" t="s">
        <v>1067</v>
      </c>
      <c r="AU1639" s="12" t="s">
        <v>1206</v>
      </c>
      <c r="AV1639" s="1" t="s">
        <v>1019</v>
      </c>
      <c r="AW1639" s="12">
        <v>12</v>
      </c>
      <c r="AX1639" s="1">
        <v>0</v>
      </c>
      <c r="AY1639" s="12"/>
      <c r="AZ1639" s="1" t="s">
        <v>1065</v>
      </c>
      <c r="BA1639" s="1"/>
      <c r="BB1639" s="1" t="s">
        <v>2045</v>
      </c>
      <c r="BC1639" s="1"/>
      <c r="BD1639" s="1" t="s">
        <v>316</v>
      </c>
      <c r="BE1639" s="1" t="s">
        <v>1730</v>
      </c>
      <c r="BF1639" s="3"/>
      <c r="BG1639" s="1" t="s">
        <v>1637</v>
      </c>
      <c r="BH1639" s="1" t="s">
        <v>1135</v>
      </c>
      <c r="BI1639" s="1" t="s">
        <v>1225</v>
      </c>
      <c r="BJ1639" s="1" t="s">
        <v>1429</v>
      </c>
      <c r="BK1639" s="1" t="s">
        <v>1428</v>
      </c>
      <c r="BL1639" s="1" t="s">
        <v>1108</v>
      </c>
      <c r="BM1639" s="1" t="s">
        <v>1107</v>
      </c>
      <c r="BN1639" s="1">
        <v>1</v>
      </c>
      <c r="BO1639" s="1"/>
      <c r="BP1639" s="1"/>
      <c r="BQ1639" s="1"/>
      <c r="BR1639" s="1"/>
      <c r="BS1639" s="1"/>
      <c r="BT1639" s="1"/>
      <c r="BU1639" s="1"/>
      <c r="BV1639" s="1"/>
      <c r="BW1639" s="1" t="s">
        <v>1383</v>
      </c>
      <c r="BX1639" s="1" t="s">
        <v>1383</v>
      </c>
      <c r="BY1639" s="1" t="s">
        <v>1383</v>
      </c>
      <c r="BZ1639" s="1" t="s">
        <v>1383</v>
      </c>
      <c r="CA1639" s="1" t="s">
        <v>1383</v>
      </c>
      <c r="CB1639" s="1" t="s">
        <v>1383</v>
      </c>
      <c r="CC1639" s="1" t="s">
        <v>1383</v>
      </c>
      <c r="CD1639" s="1" t="s">
        <v>1383</v>
      </c>
      <c r="CE1639" s="1" t="s">
        <v>1383</v>
      </c>
      <c r="CF1639" s="1" t="s">
        <v>1383</v>
      </c>
      <c r="CG1639" s="1" t="s">
        <v>1383</v>
      </c>
      <c r="CH1639" s="1" t="s">
        <v>1383</v>
      </c>
      <c r="CI1639" s="2">
        <v>41411</v>
      </c>
      <c r="CJ1639" s="2">
        <v>41282</v>
      </c>
    </row>
    <row r="1640" spans="1:88" s="20" customFormat="1" ht="30" x14ac:dyDescent="0.25">
      <c r="A1640" s="12">
        <v>682</v>
      </c>
      <c r="B1640" s="12" t="s">
        <v>316</v>
      </c>
      <c r="C1640" s="12"/>
      <c r="D1640" s="12"/>
      <c r="E1640" s="12"/>
      <c r="F1640" s="1"/>
      <c r="G1640" s="19">
        <v>682.3</v>
      </c>
      <c r="H1640" s="12" t="s">
        <v>2048</v>
      </c>
      <c r="I1640" s="12" t="s">
        <v>1434</v>
      </c>
      <c r="J1640" s="12" t="s">
        <v>942</v>
      </c>
      <c r="K1640" s="12" t="s">
        <v>78</v>
      </c>
      <c r="L1640" s="12" t="s">
        <v>21</v>
      </c>
      <c r="M1640" s="12" t="s">
        <v>1413</v>
      </c>
      <c r="N1640" s="16">
        <v>38293</v>
      </c>
      <c r="O1640" s="12"/>
      <c r="P1640" s="12">
        <v>403750</v>
      </c>
      <c r="Q1640" s="12">
        <v>312585</v>
      </c>
      <c r="R1640" s="12">
        <v>128</v>
      </c>
      <c r="S1640" s="12" t="s">
        <v>1258</v>
      </c>
      <c r="T1640" s="12" t="s">
        <v>2047</v>
      </c>
      <c r="U1640" s="12">
        <v>20</v>
      </c>
      <c r="V1640" s="12" t="s">
        <v>1207</v>
      </c>
      <c r="W1640" s="12"/>
      <c r="X1640" s="12"/>
      <c r="Y1640" s="12"/>
      <c r="Z1640" s="12">
        <v>1</v>
      </c>
      <c r="AA1640" s="12">
        <v>0</v>
      </c>
      <c r="AB1640" s="12">
        <v>0</v>
      </c>
      <c r="AC1640" s="12">
        <v>0</v>
      </c>
      <c r="AD1640" s="12">
        <v>0</v>
      </c>
      <c r="AE1640" s="12">
        <v>0</v>
      </c>
      <c r="AF1640" s="12">
        <v>0</v>
      </c>
      <c r="AG1640" s="12">
        <v>0</v>
      </c>
      <c r="AH1640" s="12">
        <v>0</v>
      </c>
      <c r="AI1640" s="12">
        <v>1</v>
      </c>
      <c r="AJ1640" s="12">
        <v>0</v>
      </c>
      <c r="AK1640" s="12">
        <v>0</v>
      </c>
      <c r="AL1640" s="12">
        <v>0</v>
      </c>
      <c r="AM1640" s="12">
        <v>0</v>
      </c>
      <c r="AN1640" s="12">
        <v>0</v>
      </c>
      <c r="AO1640" s="12">
        <v>0</v>
      </c>
      <c r="AP1640" s="12">
        <v>0</v>
      </c>
      <c r="AQ1640" s="12" t="s">
        <v>1074</v>
      </c>
      <c r="AR1640" s="12">
        <v>0</v>
      </c>
      <c r="AS1640" s="12"/>
      <c r="AT1640" s="12" t="s">
        <v>1067</v>
      </c>
      <c r="AU1640" s="12" t="s">
        <v>1206</v>
      </c>
      <c r="AV1640" s="1" t="s">
        <v>1019</v>
      </c>
      <c r="AW1640" s="12">
        <v>12</v>
      </c>
      <c r="AX1640" s="1">
        <v>0</v>
      </c>
      <c r="AY1640" s="12"/>
      <c r="AZ1640" s="1" t="s">
        <v>1065</v>
      </c>
      <c r="BA1640" s="1"/>
      <c r="BB1640" s="1" t="s">
        <v>1811</v>
      </c>
      <c r="BC1640" s="1"/>
      <c r="BD1640" s="1" t="s">
        <v>316</v>
      </c>
      <c r="BE1640" s="1" t="s">
        <v>1730</v>
      </c>
      <c r="BF1640" s="3"/>
      <c r="BG1640" s="1" t="s">
        <v>1637</v>
      </c>
      <c r="BH1640" s="1" t="s">
        <v>1135</v>
      </c>
      <c r="BI1640" s="1" t="s">
        <v>1225</v>
      </c>
      <c r="BJ1640" s="1" t="s">
        <v>1429</v>
      </c>
      <c r="BK1640" s="1" t="s">
        <v>1428</v>
      </c>
      <c r="BL1640" s="1" t="s">
        <v>1108</v>
      </c>
      <c r="BM1640" s="1" t="s">
        <v>1107</v>
      </c>
      <c r="BN1640" s="1">
        <v>1</v>
      </c>
      <c r="BO1640" s="1"/>
      <c r="BP1640" s="1"/>
      <c r="BQ1640" s="1"/>
      <c r="BR1640" s="1"/>
      <c r="BS1640" s="1"/>
      <c r="BT1640" s="1"/>
      <c r="BU1640" s="1"/>
      <c r="BV1640" s="1"/>
      <c r="BW1640" s="1" t="s">
        <v>1383</v>
      </c>
      <c r="BX1640" s="1" t="s">
        <v>1383</v>
      </c>
      <c r="BY1640" s="1" t="s">
        <v>1383</v>
      </c>
      <c r="BZ1640" s="1" t="s">
        <v>1383</v>
      </c>
      <c r="CA1640" s="1" t="s">
        <v>1383</v>
      </c>
      <c r="CB1640" s="1" t="s">
        <v>1383</v>
      </c>
      <c r="CC1640" s="1" t="s">
        <v>1383</v>
      </c>
      <c r="CD1640" s="1" t="s">
        <v>1383</v>
      </c>
      <c r="CE1640" s="1" t="s">
        <v>1383</v>
      </c>
      <c r="CF1640" s="1" t="s">
        <v>1383</v>
      </c>
      <c r="CG1640" s="1" t="s">
        <v>1383</v>
      </c>
      <c r="CH1640" s="1" t="s">
        <v>1383</v>
      </c>
      <c r="CI1640" s="2">
        <v>41411</v>
      </c>
      <c r="CJ1640" s="2">
        <v>41282</v>
      </c>
    </row>
    <row r="1641" spans="1:88" s="20" customFormat="1" ht="30" x14ac:dyDescent="0.25">
      <c r="A1641" s="12">
        <v>682</v>
      </c>
      <c r="B1641" s="12" t="s">
        <v>316</v>
      </c>
      <c r="C1641" s="12"/>
      <c r="D1641" s="12"/>
      <c r="E1641" s="12"/>
      <c r="F1641" s="1"/>
      <c r="G1641" s="19">
        <v>682.25</v>
      </c>
      <c r="H1641" s="12" t="s">
        <v>2049</v>
      </c>
      <c r="I1641" s="12" t="s">
        <v>1434</v>
      </c>
      <c r="J1641" s="12" t="s">
        <v>942</v>
      </c>
      <c r="K1641" s="12" t="s">
        <v>78</v>
      </c>
      <c r="L1641" s="12" t="s">
        <v>21</v>
      </c>
      <c r="M1641" s="12" t="s">
        <v>1413</v>
      </c>
      <c r="N1641" s="16">
        <v>42439</v>
      </c>
      <c r="O1641" s="12"/>
      <c r="P1641" s="12">
        <v>403705</v>
      </c>
      <c r="Q1641" s="12">
        <v>312475</v>
      </c>
      <c r="R1641" s="12">
        <v>128</v>
      </c>
      <c r="S1641" s="12" t="s">
        <v>1258</v>
      </c>
      <c r="T1641" s="12"/>
      <c r="U1641" s="12">
        <v>5</v>
      </c>
      <c r="V1641" s="12"/>
      <c r="W1641" s="12"/>
      <c r="X1641" s="12"/>
      <c r="Y1641" s="12"/>
      <c r="Z1641" s="12"/>
      <c r="AA1641" s="12"/>
      <c r="AB1641" s="12"/>
      <c r="AC1641" s="12"/>
      <c r="AD1641" s="12"/>
      <c r="AE1641" s="12"/>
      <c r="AF1641" s="12"/>
      <c r="AG1641" s="12"/>
      <c r="AH1641" s="12"/>
      <c r="AI1641" s="12"/>
      <c r="AJ1641" s="12"/>
      <c r="AK1641" s="12"/>
      <c r="AL1641" s="12"/>
      <c r="AM1641" s="12"/>
      <c r="AN1641" s="12"/>
      <c r="AO1641" s="12"/>
      <c r="AP1641" s="12"/>
      <c r="AQ1641" s="12"/>
      <c r="AR1641" s="12"/>
      <c r="AS1641" s="12"/>
      <c r="AT1641" s="12"/>
      <c r="AU1641" s="12"/>
      <c r="AV1641" s="1"/>
      <c r="AW1641" s="12"/>
      <c r="AX1641" s="1"/>
      <c r="AY1641" s="12"/>
      <c r="AZ1641" s="1"/>
      <c r="BA1641" s="1"/>
      <c r="BB1641" s="1"/>
      <c r="BC1641" s="1"/>
      <c r="BD1641" s="1"/>
      <c r="BE1641" s="1"/>
      <c r="BF1641" s="3"/>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2"/>
      <c r="CJ1641" s="2"/>
    </row>
    <row r="1642" spans="1:88" s="20" customFormat="1" ht="30" x14ac:dyDescent="0.25">
      <c r="A1642" s="12">
        <v>682</v>
      </c>
      <c r="B1642" s="12" t="s">
        <v>316</v>
      </c>
      <c r="C1642" s="12"/>
      <c r="D1642" s="12"/>
      <c r="E1642" s="12"/>
      <c r="F1642" s="1"/>
      <c r="G1642" s="19">
        <v>682.5</v>
      </c>
      <c r="H1642" s="12" t="s">
        <v>2044</v>
      </c>
      <c r="I1642" s="12" t="s">
        <v>1434</v>
      </c>
      <c r="J1642" s="12" t="s">
        <v>942</v>
      </c>
      <c r="K1642" s="12" t="s">
        <v>78</v>
      </c>
      <c r="L1642" s="12" t="s">
        <v>21</v>
      </c>
      <c r="M1642" s="12" t="s">
        <v>1413</v>
      </c>
      <c r="N1642" s="16">
        <v>38293</v>
      </c>
      <c r="O1642" s="12"/>
      <c r="P1642" s="12">
        <v>403680</v>
      </c>
      <c r="Q1642" s="12">
        <v>312270</v>
      </c>
      <c r="R1642" s="12">
        <v>128</v>
      </c>
      <c r="S1642" s="12" t="s">
        <v>1258</v>
      </c>
      <c r="T1642" s="12" t="s">
        <v>2043</v>
      </c>
      <c r="U1642" s="12">
        <v>50</v>
      </c>
      <c r="V1642" s="12" t="s">
        <v>1207</v>
      </c>
      <c r="W1642" s="12"/>
      <c r="X1642" s="12"/>
      <c r="Y1642" s="12"/>
      <c r="Z1642" s="12">
        <v>1</v>
      </c>
      <c r="AA1642" s="12">
        <v>0</v>
      </c>
      <c r="AB1642" s="12">
        <v>0</v>
      </c>
      <c r="AC1642" s="12">
        <v>0</v>
      </c>
      <c r="AD1642" s="12">
        <v>0</v>
      </c>
      <c r="AE1642" s="12">
        <v>0</v>
      </c>
      <c r="AF1642" s="12">
        <v>0</v>
      </c>
      <c r="AG1642" s="12">
        <v>0</v>
      </c>
      <c r="AH1642" s="12">
        <v>1</v>
      </c>
      <c r="AI1642" s="12">
        <v>1</v>
      </c>
      <c r="AJ1642" s="12">
        <v>0</v>
      </c>
      <c r="AK1642" s="12">
        <v>0</v>
      </c>
      <c r="AL1642" s="12">
        <v>0</v>
      </c>
      <c r="AM1642" s="12">
        <v>0</v>
      </c>
      <c r="AN1642" s="12">
        <v>0</v>
      </c>
      <c r="AO1642" s="12">
        <v>0</v>
      </c>
      <c r="AP1642" s="12">
        <v>0</v>
      </c>
      <c r="AQ1642" s="12" t="s">
        <v>1074</v>
      </c>
      <c r="AR1642" s="12">
        <v>0</v>
      </c>
      <c r="AS1642" s="12"/>
      <c r="AT1642" s="12" t="s">
        <v>1067</v>
      </c>
      <c r="AU1642" s="12" t="s">
        <v>1206</v>
      </c>
      <c r="AV1642" s="1" t="s">
        <v>1019</v>
      </c>
      <c r="AW1642" s="12">
        <v>12</v>
      </c>
      <c r="AX1642" s="1">
        <v>0</v>
      </c>
      <c r="AY1642" s="12"/>
      <c r="AZ1642" s="1" t="s">
        <v>1065</v>
      </c>
      <c r="BA1642" s="1"/>
      <c r="BB1642" s="1" t="s">
        <v>2042</v>
      </c>
      <c r="BC1642" s="1"/>
      <c r="BD1642" s="1" t="s">
        <v>316</v>
      </c>
      <c r="BE1642" s="1" t="s">
        <v>1036</v>
      </c>
      <c r="BF1642" s="3">
        <v>12</v>
      </c>
      <c r="BG1642" s="1" t="s">
        <v>1637</v>
      </c>
      <c r="BH1642" s="1" t="s">
        <v>1135</v>
      </c>
      <c r="BI1642" s="1" t="s">
        <v>1225</v>
      </c>
      <c r="BJ1642" s="1" t="s">
        <v>1429</v>
      </c>
      <c r="BK1642" s="1" t="s">
        <v>1428</v>
      </c>
      <c r="BL1642" s="1" t="s">
        <v>1108</v>
      </c>
      <c r="BM1642" s="1" t="s">
        <v>1107</v>
      </c>
      <c r="BN1642" s="1">
        <v>1</v>
      </c>
      <c r="BO1642" s="1"/>
      <c r="BP1642" s="1"/>
      <c r="BQ1642" s="1"/>
      <c r="BR1642" s="1"/>
      <c r="BS1642" s="1" t="s">
        <v>1106</v>
      </c>
      <c r="BT1642" s="1"/>
      <c r="BU1642" s="1" t="s">
        <v>1170</v>
      </c>
      <c r="BV1642" s="1"/>
      <c r="BW1642" s="1" t="s">
        <v>1170</v>
      </c>
      <c r="BX1642" s="1" t="s">
        <v>1106</v>
      </c>
      <c r="BY1642" s="1" t="s">
        <v>1106</v>
      </c>
      <c r="BZ1642" s="1" t="s">
        <v>1106</v>
      </c>
      <c r="CA1642" s="1" t="s">
        <v>1106</v>
      </c>
      <c r="CB1642" s="1" t="s">
        <v>1106</v>
      </c>
      <c r="CC1642" s="1" t="s">
        <v>1170</v>
      </c>
      <c r="CD1642" s="1" t="s">
        <v>1106</v>
      </c>
      <c r="CE1642" s="1" t="s">
        <v>1106</v>
      </c>
      <c r="CF1642" s="1" t="s">
        <v>1106</v>
      </c>
      <c r="CG1642" s="1" t="s">
        <v>1106</v>
      </c>
      <c r="CH1642" s="1" t="s">
        <v>1106</v>
      </c>
      <c r="CI1642" s="2">
        <v>41411</v>
      </c>
      <c r="CJ1642" s="2">
        <v>40932</v>
      </c>
    </row>
    <row r="1643" spans="1:88" s="20" customFormat="1" ht="30" x14ac:dyDescent="0.25">
      <c r="A1643" s="12">
        <v>682</v>
      </c>
      <c r="B1643" s="12" t="s">
        <v>316</v>
      </c>
      <c r="C1643" s="12"/>
      <c r="D1643" s="12"/>
      <c r="E1643" s="12"/>
      <c r="F1643" s="1"/>
      <c r="G1643" s="19">
        <v>682.2</v>
      </c>
      <c r="H1643" s="12" t="s">
        <v>2052</v>
      </c>
      <c r="I1643" s="12" t="s">
        <v>1434</v>
      </c>
      <c r="J1643" s="12" t="s">
        <v>942</v>
      </c>
      <c r="K1643" s="12" t="s">
        <v>78</v>
      </c>
      <c r="L1643" s="12" t="s">
        <v>21</v>
      </c>
      <c r="M1643" s="12" t="s">
        <v>1413</v>
      </c>
      <c r="N1643" s="16">
        <v>38293</v>
      </c>
      <c r="O1643" s="12"/>
      <c r="P1643" s="12">
        <v>403555</v>
      </c>
      <c r="Q1643" s="12">
        <v>312590</v>
      </c>
      <c r="R1643" s="12">
        <v>128</v>
      </c>
      <c r="S1643" s="12" t="s">
        <v>1258</v>
      </c>
      <c r="T1643" s="12" t="s">
        <v>2051</v>
      </c>
      <c r="U1643" s="12">
        <v>10</v>
      </c>
      <c r="V1643" s="12" t="s">
        <v>1207</v>
      </c>
      <c r="W1643" s="12">
        <v>204</v>
      </c>
      <c r="X1643" s="12">
        <v>1</v>
      </c>
      <c r="Y1643" s="12" t="s">
        <v>1038</v>
      </c>
      <c r="Z1643" s="12">
        <v>1</v>
      </c>
      <c r="AA1643" s="12">
        <v>0</v>
      </c>
      <c r="AB1643" s="12">
        <v>1</v>
      </c>
      <c r="AC1643" s="12">
        <v>1</v>
      </c>
      <c r="AD1643" s="12">
        <v>0</v>
      </c>
      <c r="AE1643" s="12">
        <v>0</v>
      </c>
      <c r="AF1643" s="12">
        <v>1</v>
      </c>
      <c r="AG1643" s="12">
        <v>0</v>
      </c>
      <c r="AH1643" s="12">
        <v>0</v>
      </c>
      <c r="AI1643" s="12">
        <v>1</v>
      </c>
      <c r="AJ1643" s="12">
        <v>0</v>
      </c>
      <c r="AK1643" s="12">
        <v>0</v>
      </c>
      <c r="AL1643" s="12">
        <v>0</v>
      </c>
      <c r="AM1643" s="12">
        <v>0</v>
      </c>
      <c r="AN1643" s="12">
        <v>0</v>
      </c>
      <c r="AO1643" s="12">
        <v>0</v>
      </c>
      <c r="AP1643" s="12">
        <v>0</v>
      </c>
      <c r="AQ1643" s="12" t="s">
        <v>1932</v>
      </c>
      <c r="AR1643" s="12">
        <v>0</v>
      </c>
      <c r="AS1643" s="12"/>
      <c r="AT1643" s="12" t="s">
        <v>1067</v>
      </c>
      <c r="AU1643" s="12" t="s">
        <v>1206</v>
      </c>
      <c r="AV1643" s="1" t="s">
        <v>1019</v>
      </c>
      <c r="AW1643" s="12">
        <v>12</v>
      </c>
      <c r="AX1643" s="1">
        <v>0</v>
      </c>
      <c r="AY1643" s="12"/>
      <c r="AZ1643" s="1" t="s">
        <v>1065</v>
      </c>
      <c r="BA1643" s="1"/>
      <c r="BB1643" s="1" t="s">
        <v>2050</v>
      </c>
      <c r="BC1643" s="1"/>
      <c r="BD1643" s="1" t="s">
        <v>316</v>
      </c>
      <c r="BE1643" s="1" t="s">
        <v>1730</v>
      </c>
      <c r="BF1643" s="3"/>
      <c r="BG1643" s="1" t="s">
        <v>1637</v>
      </c>
      <c r="BH1643" s="1" t="s">
        <v>1135</v>
      </c>
      <c r="BI1643" s="1" t="s">
        <v>1225</v>
      </c>
      <c r="BJ1643" s="1" t="s">
        <v>1429</v>
      </c>
      <c r="BK1643" s="1" t="s">
        <v>1428</v>
      </c>
      <c r="BL1643" s="1" t="s">
        <v>1108</v>
      </c>
      <c r="BM1643" s="1" t="s">
        <v>1107</v>
      </c>
      <c r="BN1643" s="1">
        <v>1</v>
      </c>
      <c r="BO1643" s="1"/>
      <c r="BP1643" s="1"/>
      <c r="BQ1643" s="1"/>
      <c r="BR1643" s="1"/>
      <c r="BS1643" s="1"/>
      <c r="BT1643" s="1"/>
      <c r="BU1643" s="1"/>
      <c r="BV1643" s="1"/>
      <c r="BW1643" s="1" t="s">
        <v>1383</v>
      </c>
      <c r="BX1643" s="1" t="s">
        <v>1383</v>
      </c>
      <c r="BY1643" s="1" t="s">
        <v>1383</v>
      </c>
      <c r="BZ1643" s="1" t="s">
        <v>1383</v>
      </c>
      <c r="CA1643" s="1" t="s">
        <v>1383</v>
      </c>
      <c r="CB1643" s="1" t="s">
        <v>1383</v>
      </c>
      <c r="CC1643" s="1" t="s">
        <v>1383</v>
      </c>
      <c r="CD1643" s="1" t="s">
        <v>1383</v>
      </c>
      <c r="CE1643" s="1" t="s">
        <v>1383</v>
      </c>
      <c r="CF1643" s="1" t="s">
        <v>1383</v>
      </c>
      <c r="CG1643" s="1" t="s">
        <v>1383</v>
      </c>
      <c r="CH1643" s="1" t="s">
        <v>1383</v>
      </c>
      <c r="CI1643" s="2">
        <v>41411</v>
      </c>
      <c r="CJ1643" s="2">
        <v>41282</v>
      </c>
    </row>
    <row r="1644" spans="1:88" s="20" customFormat="1" ht="30" x14ac:dyDescent="0.25">
      <c r="A1644" s="1">
        <v>682</v>
      </c>
      <c r="B1644" s="1" t="s">
        <v>316</v>
      </c>
      <c r="C1644" s="1"/>
      <c r="D1644" s="1"/>
      <c r="E1644" s="1"/>
      <c r="F1644" s="1"/>
      <c r="G1644" s="5">
        <v>682.1</v>
      </c>
      <c r="H1644" s="12" t="s">
        <v>2054</v>
      </c>
      <c r="I1644" s="12" t="s">
        <v>1434</v>
      </c>
      <c r="J1644" s="1" t="s">
        <v>942</v>
      </c>
      <c r="K1644" s="1" t="s">
        <v>78</v>
      </c>
      <c r="L1644" s="12" t="s">
        <v>21</v>
      </c>
      <c r="M1644" s="1" t="s">
        <v>1413</v>
      </c>
      <c r="N1644" s="2">
        <v>38293</v>
      </c>
      <c r="O1644" s="1"/>
      <c r="P1644" s="1">
        <v>403552</v>
      </c>
      <c r="Q1644" s="1">
        <v>312589</v>
      </c>
      <c r="R1644" s="1">
        <v>128</v>
      </c>
      <c r="S1644" s="1" t="s">
        <v>1258</v>
      </c>
      <c r="T1644" s="1" t="s">
        <v>2053</v>
      </c>
      <c r="U1644" s="1">
        <v>1</v>
      </c>
      <c r="V1644" s="1" t="s">
        <v>1022</v>
      </c>
      <c r="W1644" s="1">
        <v>203.59</v>
      </c>
      <c r="X1644" s="1">
        <v>0.01</v>
      </c>
      <c r="Y1644" s="1" t="s">
        <v>1022</v>
      </c>
      <c r="Z1644" s="1">
        <v>1</v>
      </c>
      <c r="AA1644" s="1">
        <v>0</v>
      </c>
      <c r="AB1644" s="1">
        <v>0</v>
      </c>
      <c r="AC1644" s="1">
        <v>1</v>
      </c>
      <c r="AD1644" s="1">
        <v>0</v>
      </c>
      <c r="AE1644" s="1">
        <v>0</v>
      </c>
      <c r="AF1644" s="1">
        <v>0</v>
      </c>
      <c r="AG1644" s="1">
        <v>0</v>
      </c>
      <c r="AH1644" s="1">
        <v>0</v>
      </c>
      <c r="AI1644" s="1">
        <v>0</v>
      </c>
      <c r="AJ1644" s="1">
        <v>0</v>
      </c>
      <c r="AK1644" s="1">
        <v>1</v>
      </c>
      <c r="AL1644" s="1">
        <v>0</v>
      </c>
      <c r="AM1644" s="1">
        <v>0</v>
      </c>
      <c r="AN1644" s="1">
        <v>0</v>
      </c>
      <c r="AO1644" s="1">
        <v>0</v>
      </c>
      <c r="AP1644" s="1">
        <v>0</v>
      </c>
      <c r="AQ1644" s="1" t="s">
        <v>1251</v>
      </c>
      <c r="AR1644" s="1">
        <v>0</v>
      </c>
      <c r="AS1644" s="1"/>
      <c r="AT1644" s="1" t="s">
        <v>1067</v>
      </c>
      <c r="AU1644" s="1" t="s">
        <v>1206</v>
      </c>
      <c r="AV1644" s="1" t="s">
        <v>1019</v>
      </c>
      <c r="AW1644" s="1">
        <v>12</v>
      </c>
      <c r="AX1644" s="1">
        <v>12</v>
      </c>
      <c r="AY1644" s="1"/>
      <c r="AZ1644" s="1"/>
      <c r="BA1644" s="1"/>
      <c r="BB1644" s="1"/>
      <c r="BC1644" s="1"/>
      <c r="BD1644" s="1"/>
      <c r="BE1644" s="1"/>
      <c r="BF1644" s="3"/>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2">
        <v>41411</v>
      </c>
      <c r="CJ1644" s="2"/>
    </row>
    <row r="1645" spans="1:88" ht="60" x14ac:dyDescent="0.25">
      <c r="A1645" s="1">
        <v>683</v>
      </c>
      <c r="B1645" s="1" t="s">
        <v>317</v>
      </c>
      <c r="G1645" s="5">
        <v>683.2</v>
      </c>
      <c r="H1645" s="1" t="s">
        <v>2030</v>
      </c>
      <c r="I1645" s="1" t="s">
        <v>16</v>
      </c>
      <c r="J1645" s="1" t="s">
        <v>1041</v>
      </c>
      <c r="K1645" s="1" t="s">
        <v>318</v>
      </c>
      <c r="L1645" s="1" t="s">
        <v>93</v>
      </c>
      <c r="M1645" s="1" t="s">
        <v>1040</v>
      </c>
      <c r="N1645" s="2">
        <v>38293</v>
      </c>
      <c r="O1645" s="1" t="s">
        <v>2029</v>
      </c>
      <c r="P1645" s="1">
        <v>285699</v>
      </c>
      <c r="Q1645" s="1">
        <v>184913</v>
      </c>
      <c r="R1645" s="1">
        <v>170</v>
      </c>
      <c r="S1645" s="1" t="s">
        <v>1280</v>
      </c>
      <c r="T1645" s="1" t="s">
        <v>2028</v>
      </c>
      <c r="U1645" s="1">
        <v>5</v>
      </c>
      <c r="V1645" s="1" t="s">
        <v>1207</v>
      </c>
      <c r="W1645" s="1">
        <v>95</v>
      </c>
      <c r="X1645" s="1">
        <v>5</v>
      </c>
      <c r="Y1645" s="1" t="s">
        <v>1256</v>
      </c>
      <c r="Z1645" s="1">
        <v>1</v>
      </c>
      <c r="AA1645" s="1">
        <v>1</v>
      </c>
      <c r="AB1645" s="1">
        <v>0</v>
      </c>
      <c r="AC1645" s="1">
        <v>0</v>
      </c>
      <c r="AD1645" s="1">
        <v>0</v>
      </c>
      <c r="AE1645" s="1">
        <v>0</v>
      </c>
      <c r="AF1645" s="1">
        <v>0</v>
      </c>
      <c r="AG1645" s="1">
        <v>0</v>
      </c>
      <c r="AH1645" s="1">
        <v>1</v>
      </c>
      <c r="AI1645" s="1">
        <v>1</v>
      </c>
      <c r="AJ1645" s="1">
        <v>0</v>
      </c>
      <c r="AK1645" s="1">
        <v>0</v>
      </c>
      <c r="AL1645" s="1">
        <v>0</v>
      </c>
      <c r="AM1645" s="1">
        <v>0</v>
      </c>
      <c r="AN1645" s="1">
        <v>0</v>
      </c>
      <c r="AO1645" s="1">
        <v>0</v>
      </c>
      <c r="AP1645" s="1">
        <v>0</v>
      </c>
      <c r="AQ1645" s="1" t="s">
        <v>1580</v>
      </c>
      <c r="AR1645" s="1">
        <v>0</v>
      </c>
      <c r="AT1645" s="1" t="s">
        <v>16</v>
      </c>
      <c r="AU1645" s="1" t="s">
        <v>1206</v>
      </c>
      <c r="AV1645" s="1" t="s">
        <v>1019</v>
      </c>
      <c r="AW1645" s="1">
        <v>12</v>
      </c>
      <c r="AX1645" s="1">
        <v>0</v>
      </c>
      <c r="AZ1645" s="1" t="s">
        <v>1065</v>
      </c>
      <c r="BB1645" s="1" t="s">
        <v>2027</v>
      </c>
      <c r="BD1645" s="1" t="s">
        <v>1626</v>
      </c>
      <c r="BE1645" s="1" t="s">
        <v>1036</v>
      </c>
      <c r="BF1645" s="3">
        <v>12</v>
      </c>
      <c r="BG1645" s="1" t="s">
        <v>2026</v>
      </c>
      <c r="BH1645" s="1" t="s">
        <v>1034</v>
      </c>
      <c r="BI1645" s="1" t="s">
        <v>1173</v>
      </c>
      <c r="BJ1645" s="1" t="s">
        <v>1225</v>
      </c>
      <c r="BK1645" s="1" t="s">
        <v>1109</v>
      </c>
      <c r="BL1645" s="1" t="s">
        <v>1108</v>
      </c>
      <c r="BM1645" s="1" t="s">
        <v>1107</v>
      </c>
      <c r="BN1645" s="1">
        <v>1</v>
      </c>
      <c r="BO1645" s="1" t="s">
        <v>2025</v>
      </c>
      <c r="BS1645" s="1" t="s">
        <v>1106</v>
      </c>
      <c r="BT1645" s="1" t="s">
        <v>1106</v>
      </c>
      <c r="BU1645" s="1" t="s">
        <v>1266</v>
      </c>
      <c r="BW1645" s="1" t="s">
        <v>1266</v>
      </c>
      <c r="BX1645" s="1" t="s">
        <v>1106</v>
      </c>
      <c r="BY1645" s="1" t="s">
        <v>1106</v>
      </c>
      <c r="BZ1645" s="1" t="s">
        <v>1106</v>
      </c>
      <c r="CA1645" s="1" t="s">
        <v>1106</v>
      </c>
      <c r="CB1645" s="1" t="s">
        <v>1106</v>
      </c>
      <c r="CC1645" s="1" t="s">
        <v>1266</v>
      </c>
      <c r="CD1645" s="1" t="s">
        <v>1106</v>
      </c>
      <c r="CE1645" s="1" t="s">
        <v>1106</v>
      </c>
      <c r="CF1645" s="1" t="s">
        <v>1106</v>
      </c>
      <c r="CG1645" s="1" t="s">
        <v>1106</v>
      </c>
      <c r="CH1645" s="1" t="s">
        <v>1106</v>
      </c>
      <c r="CI1645" s="2">
        <v>41411</v>
      </c>
      <c r="CJ1645" s="2">
        <v>38718</v>
      </c>
    </row>
    <row r="1646" spans="1:88" ht="60" x14ac:dyDescent="0.25">
      <c r="A1646" s="1">
        <v>683</v>
      </c>
      <c r="B1646" s="1" t="s">
        <v>317</v>
      </c>
      <c r="G1646" s="5">
        <v>683.1</v>
      </c>
      <c r="H1646" s="1" t="s">
        <v>2034</v>
      </c>
      <c r="I1646" s="1" t="s">
        <v>16</v>
      </c>
      <c r="J1646" s="1" t="s">
        <v>1041</v>
      </c>
      <c r="K1646" s="1" t="s">
        <v>318</v>
      </c>
      <c r="L1646" s="1" t="s">
        <v>93</v>
      </c>
      <c r="M1646" s="1" t="s">
        <v>1040</v>
      </c>
      <c r="N1646" s="2">
        <v>38293</v>
      </c>
      <c r="O1646" s="1" t="s">
        <v>2033</v>
      </c>
      <c r="P1646" s="1">
        <v>285637</v>
      </c>
      <c r="Q1646" s="1">
        <v>184812</v>
      </c>
      <c r="R1646" s="1">
        <v>170</v>
      </c>
      <c r="S1646" s="1" t="s">
        <v>1280</v>
      </c>
      <c r="T1646" s="1" t="s">
        <v>2032</v>
      </c>
      <c r="U1646" s="1">
        <v>5</v>
      </c>
      <c r="V1646" s="1" t="s">
        <v>1207</v>
      </c>
      <c r="W1646" s="1">
        <v>90</v>
      </c>
      <c r="X1646" s="1">
        <v>5</v>
      </c>
      <c r="Y1646" s="1" t="s">
        <v>1256</v>
      </c>
      <c r="Z1646" s="1">
        <v>1</v>
      </c>
      <c r="AA1646" s="1">
        <v>1</v>
      </c>
      <c r="AB1646" s="1">
        <v>0</v>
      </c>
      <c r="AC1646" s="1">
        <v>0</v>
      </c>
      <c r="AD1646" s="1">
        <v>0</v>
      </c>
      <c r="AE1646" s="1">
        <v>0</v>
      </c>
      <c r="AF1646" s="1">
        <v>0</v>
      </c>
      <c r="AG1646" s="1">
        <v>0</v>
      </c>
      <c r="AH1646" s="1">
        <v>1</v>
      </c>
      <c r="AI1646" s="1">
        <v>1</v>
      </c>
      <c r="AJ1646" s="1">
        <v>0</v>
      </c>
      <c r="AK1646" s="1">
        <v>0</v>
      </c>
      <c r="AL1646" s="1">
        <v>0</v>
      </c>
      <c r="AM1646" s="1">
        <v>0</v>
      </c>
      <c r="AN1646" s="1">
        <v>0</v>
      </c>
      <c r="AO1646" s="1">
        <v>0</v>
      </c>
      <c r="AP1646" s="1">
        <v>0</v>
      </c>
      <c r="AQ1646" s="1" t="s">
        <v>1580</v>
      </c>
      <c r="AR1646" s="1">
        <v>0</v>
      </c>
      <c r="AT1646" s="1" t="s">
        <v>16</v>
      </c>
      <c r="AU1646" s="1" t="s">
        <v>1206</v>
      </c>
      <c r="AV1646" s="1" t="s">
        <v>1019</v>
      </c>
      <c r="AW1646" s="1">
        <v>12</v>
      </c>
      <c r="AX1646" s="1">
        <v>12</v>
      </c>
      <c r="AZ1646" s="1" t="s">
        <v>1065</v>
      </c>
      <c r="BB1646" s="1" t="s">
        <v>2031</v>
      </c>
      <c r="BD1646" s="1" t="s">
        <v>1626</v>
      </c>
      <c r="BE1646" s="1" t="s">
        <v>1036</v>
      </c>
      <c r="BF1646" s="3">
        <v>12</v>
      </c>
      <c r="BG1646" s="1" t="s">
        <v>2026</v>
      </c>
      <c r="BH1646" s="1" t="s">
        <v>1034</v>
      </c>
      <c r="BI1646" s="1" t="s">
        <v>1173</v>
      </c>
      <c r="BJ1646" s="1" t="s">
        <v>1225</v>
      </c>
      <c r="BK1646" s="1" t="s">
        <v>1109</v>
      </c>
      <c r="BL1646" s="1" t="s">
        <v>1108</v>
      </c>
      <c r="BM1646" s="1" t="s">
        <v>1107</v>
      </c>
      <c r="BN1646" s="1">
        <v>1</v>
      </c>
      <c r="BS1646" s="1" t="s">
        <v>1106</v>
      </c>
      <c r="BT1646" s="1" t="s">
        <v>1106</v>
      </c>
      <c r="BU1646" s="1" t="s">
        <v>1266</v>
      </c>
      <c r="BW1646" s="1" t="s">
        <v>1266</v>
      </c>
      <c r="BX1646" s="1" t="s">
        <v>1106</v>
      </c>
      <c r="BY1646" s="1" t="s">
        <v>1106</v>
      </c>
      <c r="BZ1646" s="1" t="s">
        <v>1106</v>
      </c>
      <c r="CA1646" s="1" t="s">
        <v>1106</v>
      </c>
      <c r="CB1646" s="1" t="s">
        <v>1106</v>
      </c>
      <c r="CC1646" s="1" t="s">
        <v>1266</v>
      </c>
      <c r="CD1646" s="1" t="s">
        <v>1106</v>
      </c>
      <c r="CE1646" s="1" t="s">
        <v>1106</v>
      </c>
      <c r="CF1646" s="1" t="s">
        <v>1106</v>
      </c>
      <c r="CG1646" s="1" t="s">
        <v>1106</v>
      </c>
      <c r="CH1646" s="1" t="s">
        <v>1106</v>
      </c>
      <c r="CI1646" s="2">
        <v>41411</v>
      </c>
      <c r="CJ1646" s="2">
        <v>38718</v>
      </c>
    </row>
    <row r="1647" spans="1:88" ht="30" x14ac:dyDescent="0.25">
      <c r="A1647" s="1">
        <v>684</v>
      </c>
      <c r="B1647" s="1" t="s">
        <v>319</v>
      </c>
      <c r="G1647" s="5">
        <v>684.2</v>
      </c>
      <c r="H1647" s="1" t="s">
        <v>2019</v>
      </c>
      <c r="I1647" s="1" t="s">
        <v>16</v>
      </c>
      <c r="J1647" s="1" t="s">
        <v>1041</v>
      </c>
      <c r="K1647" s="1" t="s">
        <v>320</v>
      </c>
      <c r="L1647" s="1" t="s">
        <v>93</v>
      </c>
      <c r="M1647" s="1" t="s">
        <v>90</v>
      </c>
      <c r="N1647" s="2">
        <v>38299</v>
      </c>
      <c r="P1647" s="1">
        <v>311627</v>
      </c>
      <c r="Q1647" s="1">
        <v>206451</v>
      </c>
      <c r="R1647" s="1">
        <v>161</v>
      </c>
      <c r="S1647" s="1" t="s">
        <v>1424</v>
      </c>
      <c r="T1647" s="1" t="s">
        <v>2018</v>
      </c>
      <c r="U1647" s="1">
        <v>2</v>
      </c>
      <c r="V1647" s="1" t="s">
        <v>1207</v>
      </c>
      <c r="W1647" s="1">
        <v>235</v>
      </c>
      <c r="X1647" s="1">
        <v>10</v>
      </c>
      <c r="Y1647" s="1" t="s">
        <v>1256</v>
      </c>
      <c r="Z1647" s="1">
        <v>1</v>
      </c>
      <c r="AA1647" s="1">
        <v>1</v>
      </c>
      <c r="AB1647" s="1">
        <v>0</v>
      </c>
      <c r="AC1647" s="1">
        <v>0</v>
      </c>
      <c r="AD1647" s="1">
        <v>0</v>
      </c>
      <c r="AE1647" s="1">
        <v>0</v>
      </c>
      <c r="AF1647" s="1">
        <v>0</v>
      </c>
      <c r="AG1647" s="1">
        <v>0</v>
      </c>
      <c r="AH1647" s="1">
        <v>0</v>
      </c>
      <c r="AI1647" s="1">
        <v>1</v>
      </c>
      <c r="AJ1647" s="1">
        <v>0</v>
      </c>
      <c r="AK1647" s="1">
        <v>1</v>
      </c>
      <c r="AL1647" s="1">
        <v>0</v>
      </c>
      <c r="AM1647" s="1">
        <v>0</v>
      </c>
      <c r="AN1647" s="1">
        <v>0</v>
      </c>
      <c r="AO1647" s="1">
        <v>0</v>
      </c>
      <c r="AP1647" s="1">
        <v>0</v>
      </c>
      <c r="AQ1647" s="1" t="s">
        <v>2017</v>
      </c>
      <c r="AR1647" s="1">
        <v>0</v>
      </c>
      <c r="AT1647" s="1" t="s">
        <v>16</v>
      </c>
      <c r="AU1647" s="1" t="s">
        <v>1206</v>
      </c>
      <c r="AV1647" s="1" t="s">
        <v>1019</v>
      </c>
      <c r="AW1647" s="1">
        <v>12</v>
      </c>
      <c r="AX1647" s="1">
        <v>0</v>
      </c>
      <c r="AZ1647" s="1" t="s">
        <v>1065</v>
      </c>
      <c r="BB1647" s="1" t="s">
        <v>2016</v>
      </c>
      <c r="BD1647" s="1" t="s">
        <v>1567</v>
      </c>
      <c r="BE1647" s="1" t="s">
        <v>1036</v>
      </c>
      <c r="BF1647" s="3">
        <v>12</v>
      </c>
      <c r="BG1647" s="1" t="s">
        <v>2015</v>
      </c>
      <c r="BH1647" s="1" t="s">
        <v>1034</v>
      </c>
      <c r="BI1647" s="1" t="s">
        <v>1173</v>
      </c>
      <c r="BJ1647" s="1" t="s">
        <v>1225</v>
      </c>
      <c r="BK1647" s="1" t="s">
        <v>1109</v>
      </c>
      <c r="BL1647" s="1" t="s">
        <v>1108</v>
      </c>
      <c r="BM1647" s="1" t="s">
        <v>1107</v>
      </c>
      <c r="BN1647" s="1">
        <v>1</v>
      </c>
      <c r="BS1647" s="1" t="s">
        <v>1106</v>
      </c>
      <c r="BT1647" s="1" t="s">
        <v>1106</v>
      </c>
      <c r="BU1647" s="1" t="s">
        <v>1266</v>
      </c>
      <c r="BW1647" s="1" t="s">
        <v>1266</v>
      </c>
      <c r="BX1647" s="1" t="s">
        <v>1106</v>
      </c>
      <c r="BY1647" s="1" t="s">
        <v>1106</v>
      </c>
      <c r="BZ1647" s="1" t="s">
        <v>1106</v>
      </c>
      <c r="CA1647" s="1" t="s">
        <v>1106</v>
      </c>
      <c r="CB1647" s="1" t="s">
        <v>1106</v>
      </c>
      <c r="CC1647" s="1" t="s">
        <v>1266</v>
      </c>
      <c r="CD1647" s="1" t="s">
        <v>1106</v>
      </c>
      <c r="CE1647" s="1" t="s">
        <v>1106</v>
      </c>
      <c r="CF1647" s="1" t="s">
        <v>1106</v>
      </c>
      <c r="CG1647" s="1" t="s">
        <v>1106</v>
      </c>
      <c r="CH1647" s="1" t="s">
        <v>1106</v>
      </c>
      <c r="CI1647" s="2">
        <v>41411</v>
      </c>
      <c r="CJ1647" s="2">
        <v>38924</v>
      </c>
    </row>
    <row r="1648" spans="1:88" ht="30" x14ac:dyDescent="0.25">
      <c r="A1648" s="1">
        <v>684</v>
      </c>
      <c r="B1648" s="1" t="s">
        <v>319</v>
      </c>
      <c r="G1648" s="5">
        <v>684.1</v>
      </c>
      <c r="H1648" s="1" t="s">
        <v>2024</v>
      </c>
      <c r="I1648" s="1" t="s">
        <v>16</v>
      </c>
      <c r="J1648" s="1" t="s">
        <v>1041</v>
      </c>
      <c r="K1648" s="1" t="s">
        <v>320</v>
      </c>
      <c r="L1648" s="1" t="s">
        <v>93</v>
      </c>
      <c r="M1648" s="1" t="s">
        <v>90</v>
      </c>
      <c r="N1648" s="2">
        <v>38299</v>
      </c>
      <c r="O1648" s="1" t="s">
        <v>2023</v>
      </c>
      <c r="P1648" s="1">
        <v>311590</v>
      </c>
      <c r="Q1648" s="1">
        <v>206660</v>
      </c>
      <c r="R1648" s="1">
        <v>161</v>
      </c>
      <c r="S1648" s="1" t="s">
        <v>1424</v>
      </c>
      <c r="T1648" s="1" t="s">
        <v>2022</v>
      </c>
      <c r="U1648" s="1">
        <v>10</v>
      </c>
      <c r="V1648" s="1" t="s">
        <v>1529</v>
      </c>
      <c r="W1648" s="1">
        <v>235</v>
      </c>
      <c r="X1648" s="1">
        <v>10</v>
      </c>
      <c r="Y1648" s="1" t="s">
        <v>1256</v>
      </c>
      <c r="Z1648" s="1">
        <v>1</v>
      </c>
      <c r="AA1648" s="1">
        <v>1</v>
      </c>
      <c r="AB1648" s="1">
        <v>0</v>
      </c>
      <c r="AC1648" s="1">
        <v>0</v>
      </c>
      <c r="AD1648" s="1">
        <v>0</v>
      </c>
      <c r="AE1648" s="1">
        <v>0</v>
      </c>
      <c r="AF1648" s="1">
        <v>0</v>
      </c>
      <c r="AG1648" s="1">
        <v>0</v>
      </c>
      <c r="AH1648" s="1">
        <v>1</v>
      </c>
      <c r="AI1648" s="1">
        <v>1</v>
      </c>
      <c r="AJ1648" s="1">
        <v>0</v>
      </c>
      <c r="AK1648" s="1">
        <v>1</v>
      </c>
      <c r="AL1648" s="1">
        <v>0</v>
      </c>
      <c r="AM1648" s="1">
        <v>0</v>
      </c>
      <c r="AN1648" s="1">
        <v>0</v>
      </c>
      <c r="AO1648" s="1">
        <v>0</v>
      </c>
      <c r="AP1648" s="1">
        <v>0</v>
      </c>
      <c r="AQ1648" s="1" t="s">
        <v>2021</v>
      </c>
      <c r="AR1648" s="1">
        <v>0</v>
      </c>
      <c r="AT1648" s="1" t="s">
        <v>16</v>
      </c>
      <c r="AU1648" s="1" t="s">
        <v>1206</v>
      </c>
      <c r="AV1648" s="1" t="s">
        <v>1019</v>
      </c>
      <c r="AW1648" s="1">
        <v>12</v>
      </c>
      <c r="AX1648" s="1">
        <v>12</v>
      </c>
      <c r="AY1648" s="1" t="s">
        <v>2020</v>
      </c>
      <c r="CI1648" s="2">
        <v>41411</v>
      </c>
    </row>
    <row r="1649" spans="1:88" ht="45" x14ac:dyDescent="0.25">
      <c r="A1649" s="1">
        <v>685</v>
      </c>
      <c r="B1649" s="1" t="s">
        <v>321</v>
      </c>
      <c r="G1649" s="5">
        <v>685.1</v>
      </c>
      <c r="H1649" s="1" t="s">
        <v>1414</v>
      </c>
      <c r="I1649" s="1" t="s">
        <v>16</v>
      </c>
      <c r="J1649" s="1" t="s">
        <v>2013</v>
      </c>
      <c r="K1649" s="1" t="s">
        <v>322</v>
      </c>
      <c r="L1649" s="1" t="s">
        <v>16</v>
      </c>
      <c r="M1649" s="1" t="s">
        <v>90</v>
      </c>
      <c r="N1649" s="2">
        <v>38358</v>
      </c>
      <c r="P1649" s="1">
        <v>304251</v>
      </c>
      <c r="Q1649" s="1">
        <v>535275</v>
      </c>
      <c r="R1649" s="1">
        <v>89</v>
      </c>
      <c r="S1649" s="1" t="s">
        <v>1838</v>
      </c>
      <c r="T1649" s="1" t="s">
        <v>2014</v>
      </c>
      <c r="U1649" s="1">
        <v>10</v>
      </c>
      <c r="V1649" s="1" t="s">
        <v>1207</v>
      </c>
      <c r="W1649" s="1">
        <v>0</v>
      </c>
      <c r="X1649" s="1">
        <v>20</v>
      </c>
      <c r="Z1649" s="1">
        <v>1</v>
      </c>
      <c r="AA1649" s="1">
        <v>0</v>
      </c>
      <c r="AB1649" s="1">
        <v>0</v>
      </c>
      <c r="AC1649" s="1">
        <v>0</v>
      </c>
      <c r="AD1649" s="1">
        <v>0</v>
      </c>
      <c r="AE1649" s="1">
        <v>0</v>
      </c>
      <c r="AF1649" s="1">
        <v>0</v>
      </c>
      <c r="AG1649" s="1">
        <v>0</v>
      </c>
      <c r="AH1649" s="1">
        <v>0</v>
      </c>
      <c r="AI1649" s="1">
        <v>0</v>
      </c>
      <c r="AJ1649" s="1">
        <v>0</v>
      </c>
      <c r="AK1649" s="1">
        <v>1</v>
      </c>
      <c r="AL1649" s="1">
        <v>0</v>
      </c>
      <c r="AM1649" s="1">
        <v>0</v>
      </c>
      <c r="AN1649" s="1">
        <v>0</v>
      </c>
      <c r="AO1649" s="1">
        <v>0</v>
      </c>
      <c r="AP1649" s="1">
        <v>0</v>
      </c>
      <c r="AQ1649" s="1" t="s">
        <v>1333</v>
      </c>
      <c r="AR1649" s="1">
        <v>0</v>
      </c>
      <c r="AT1649" s="1" t="s">
        <v>16</v>
      </c>
      <c r="AU1649" s="1" t="s">
        <v>1162</v>
      </c>
      <c r="AV1649" s="1" t="s">
        <v>1019</v>
      </c>
      <c r="AW1649" s="1">
        <v>12</v>
      </c>
      <c r="AX1649" s="1">
        <v>12</v>
      </c>
      <c r="AZ1649" s="1" t="s">
        <v>1065</v>
      </c>
      <c r="BD1649" s="1" t="s">
        <v>2013</v>
      </c>
      <c r="BE1649" s="1" t="s">
        <v>1387</v>
      </c>
      <c r="BF1649" s="3" t="b">
        <v>0</v>
      </c>
      <c r="BG1649" s="1" t="s">
        <v>2012</v>
      </c>
      <c r="BH1649" s="1" t="s">
        <v>1135</v>
      </c>
      <c r="BI1649" s="1" t="s">
        <v>1521</v>
      </c>
      <c r="BJ1649" s="1" t="s">
        <v>1172</v>
      </c>
      <c r="BK1649" s="1" t="s">
        <v>1267</v>
      </c>
      <c r="BL1649" s="1" t="s">
        <v>1108</v>
      </c>
      <c r="BM1649" s="1" t="s">
        <v>1107</v>
      </c>
      <c r="BN1649" s="1">
        <v>0</v>
      </c>
      <c r="BO1649" s="1" t="s">
        <v>1639</v>
      </c>
      <c r="BW1649" s="1" t="s">
        <v>1383</v>
      </c>
      <c r="BX1649" s="1" t="s">
        <v>1383</v>
      </c>
      <c r="BY1649" s="1" t="s">
        <v>1383</v>
      </c>
      <c r="BZ1649" s="1" t="s">
        <v>1383</v>
      </c>
      <c r="CA1649" s="1" t="s">
        <v>1383</v>
      </c>
      <c r="CB1649" s="1" t="s">
        <v>1383</v>
      </c>
      <c r="CC1649" s="1" t="s">
        <v>1383</v>
      </c>
      <c r="CD1649" s="1" t="s">
        <v>1383</v>
      </c>
      <c r="CE1649" s="1" t="s">
        <v>1383</v>
      </c>
      <c r="CF1649" s="1" t="s">
        <v>1383</v>
      </c>
      <c r="CG1649" s="1" t="s">
        <v>1383</v>
      </c>
      <c r="CH1649" s="1" t="s">
        <v>1383</v>
      </c>
      <c r="CI1649" s="2">
        <v>41411</v>
      </c>
      <c r="CJ1649" s="2">
        <v>38718</v>
      </c>
    </row>
    <row r="1650" spans="1:88" ht="30" x14ac:dyDescent="0.25">
      <c r="A1650" s="1">
        <v>686</v>
      </c>
      <c r="B1650" s="1" t="s">
        <v>323</v>
      </c>
      <c r="G1650" s="5">
        <v>686.1</v>
      </c>
      <c r="H1650" s="1" t="s">
        <v>2011</v>
      </c>
      <c r="I1650" s="1" t="s">
        <v>16</v>
      </c>
      <c r="J1650" s="1" t="s">
        <v>946</v>
      </c>
      <c r="K1650" s="1" t="s">
        <v>188</v>
      </c>
      <c r="L1650" s="1" t="s">
        <v>16</v>
      </c>
      <c r="M1650" s="1" t="s">
        <v>1413</v>
      </c>
      <c r="N1650" s="2">
        <v>38373</v>
      </c>
      <c r="P1650" s="1">
        <v>378749</v>
      </c>
      <c r="Q1650" s="1">
        <v>403017</v>
      </c>
      <c r="R1650" s="1">
        <v>109</v>
      </c>
      <c r="S1650" s="1" t="s">
        <v>1140</v>
      </c>
      <c r="T1650" s="1" t="s">
        <v>2010</v>
      </c>
      <c r="U1650" s="1">
        <v>10</v>
      </c>
      <c r="V1650" s="1" t="s">
        <v>1334</v>
      </c>
      <c r="W1650" s="1">
        <v>75</v>
      </c>
      <c r="X1650" s="1">
        <v>1</v>
      </c>
      <c r="Y1650" s="1" t="s">
        <v>1022</v>
      </c>
      <c r="Z1650" s="1">
        <v>1</v>
      </c>
      <c r="AA1650" s="1">
        <v>0</v>
      </c>
      <c r="AB1650" s="1">
        <v>0</v>
      </c>
      <c r="AC1650" s="1">
        <v>1</v>
      </c>
      <c r="AD1650" s="1">
        <v>0</v>
      </c>
      <c r="AE1650" s="1">
        <v>0</v>
      </c>
      <c r="AF1650" s="1">
        <v>0</v>
      </c>
      <c r="AG1650" s="1">
        <v>0</v>
      </c>
      <c r="AH1650" s="1">
        <v>0</v>
      </c>
      <c r="AI1650" s="1">
        <v>0</v>
      </c>
      <c r="AJ1650" s="1">
        <v>0</v>
      </c>
      <c r="AK1650" s="1">
        <v>1</v>
      </c>
      <c r="AL1650" s="1">
        <v>0</v>
      </c>
      <c r="AM1650" s="1">
        <v>0</v>
      </c>
      <c r="AN1650" s="1">
        <v>0</v>
      </c>
      <c r="AO1650" s="1">
        <v>0</v>
      </c>
      <c r="AP1650" s="1">
        <v>0</v>
      </c>
      <c r="AQ1650" s="1" t="s">
        <v>1251</v>
      </c>
      <c r="AR1650" s="1">
        <v>0</v>
      </c>
      <c r="AT1650" s="1" t="s">
        <v>16</v>
      </c>
      <c r="AU1650" s="1" t="s">
        <v>1206</v>
      </c>
      <c r="AV1650" s="1" t="s">
        <v>1417</v>
      </c>
      <c r="AW1650" s="1">
        <v>6</v>
      </c>
      <c r="AX1650" s="1">
        <v>6</v>
      </c>
      <c r="AY1650" s="1" t="s">
        <v>2009</v>
      </c>
      <c r="CI1650" s="2">
        <v>41411</v>
      </c>
    </row>
    <row r="1651" spans="1:88" ht="30" x14ac:dyDescent="0.25">
      <c r="A1651" s="1">
        <v>687</v>
      </c>
      <c r="B1651" s="1" t="s">
        <v>324</v>
      </c>
      <c r="G1651" s="5">
        <v>687.1</v>
      </c>
      <c r="H1651" s="1" t="s">
        <v>1362</v>
      </c>
      <c r="I1651" s="1" t="s">
        <v>16</v>
      </c>
      <c r="J1651" s="1" t="s">
        <v>995</v>
      </c>
      <c r="K1651" s="1" t="s">
        <v>324</v>
      </c>
      <c r="L1651" s="1" t="s">
        <v>16</v>
      </c>
      <c r="M1651" s="1" t="s">
        <v>1413</v>
      </c>
      <c r="N1651" s="2">
        <v>38526</v>
      </c>
      <c r="P1651" s="1">
        <v>436020</v>
      </c>
      <c r="Q1651" s="1">
        <v>551430</v>
      </c>
      <c r="R1651" s="1">
        <v>88</v>
      </c>
      <c r="S1651" s="1" t="s">
        <v>1163</v>
      </c>
      <c r="T1651" s="1" t="s">
        <v>2008</v>
      </c>
      <c r="U1651" s="1">
        <v>20</v>
      </c>
      <c r="V1651" s="1" t="s">
        <v>1334</v>
      </c>
      <c r="W1651" s="1">
        <v>126.38</v>
      </c>
      <c r="X1651" s="1">
        <v>0.01</v>
      </c>
      <c r="Y1651" s="1" t="s">
        <v>1022</v>
      </c>
      <c r="Z1651" s="1">
        <v>1</v>
      </c>
      <c r="AA1651" s="1">
        <v>0</v>
      </c>
      <c r="AB1651" s="1">
        <v>0</v>
      </c>
      <c r="AC1651" s="1">
        <v>1</v>
      </c>
      <c r="AD1651" s="1">
        <v>0</v>
      </c>
      <c r="AE1651" s="1">
        <v>0</v>
      </c>
      <c r="AF1651" s="1">
        <v>0</v>
      </c>
      <c r="AG1651" s="1">
        <v>0</v>
      </c>
      <c r="AH1651" s="1">
        <v>0</v>
      </c>
      <c r="AI1651" s="1">
        <v>0</v>
      </c>
      <c r="AJ1651" s="1">
        <v>0</v>
      </c>
      <c r="AK1651" s="1">
        <v>1</v>
      </c>
      <c r="AL1651" s="1">
        <v>0</v>
      </c>
      <c r="AM1651" s="1">
        <v>0</v>
      </c>
      <c r="AN1651" s="1">
        <v>0</v>
      </c>
      <c r="AO1651" s="1">
        <v>0</v>
      </c>
      <c r="AP1651" s="1">
        <v>0</v>
      </c>
      <c r="AQ1651" s="1" t="s">
        <v>1251</v>
      </c>
      <c r="AR1651" s="1">
        <v>0</v>
      </c>
      <c r="AT1651" s="1" t="s">
        <v>16</v>
      </c>
      <c r="AU1651" s="1" t="s">
        <v>1206</v>
      </c>
      <c r="AV1651" s="1" t="s">
        <v>1019</v>
      </c>
      <c r="AW1651" s="1">
        <v>12</v>
      </c>
      <c r="AX1651" s="1">
        <v>12</v>
      </c>
      <c r="CI1651" s="2">
        <v>41411</v>
      </c>
    </row>
    <row r="1652" spans="1:88" ht="60" x14ac:dyDescent="0.25">
      <c r="A1652" s="1">
        <v>688</v>
      </c>
      <c r="B1652" s="1" t="s">
        <v>325</v>
      </c>
      <c r="G1652" s="5">
        <v>688.5</v>
      </c>
      <c r="H1652" s="1" t="s">
        <v>1995</v>
      </c>
      <c r="I1652" s="1" t="s">
        <v>1434</v>
      </c>
      <c r="J1652" s="1" t="s">
        <v>995</v>
      </c>
      <c r="K1652" s="1" t="s">
        <v>326</v>
      </c>
      <c r="L1652" s="1" t="s">
        <v>21</v>
      </c>
      <c r="M1652" s="1" t="s">
        <v>1040</v>
      </c>
      <c r="P1652" s="1">
        <v>425970</v>
      </c>
      <c r="Q1652" s="1">
        <v>556780</v>
      </c>
      <c r="R1652" s="1">
        <v>88</v>
      </c>
      <c r="S1652" s="1" t="s">
        <v>1163</v>
      </c>
      <c r="T1652" s="1" t="s">
        <v>1994</v>
      </c>
      <c r="U1652" s="1">
        <v>10</v>
      </c>
      <c r="V1652" s="1" t="s">
        <v>1334</v>
      </c>
      <c r="W1652" s="1">
        <v>15</v>
      </c>
      <c r="X1652" s="1">
        <v>5</v>
      </c>
      <c r="Y1652" s="1" t="s">
        <v>1256</v>
      </c>
      <c r="Z1652" s="1">
        <v>1</v>
      </c>
      <c r="AA1652" s="1">
        <v>0</v>
      </c>
      <c r="AB1652" s="1">
        <v>0</v>
      </c>
      <c r="AC1652" s="1">
        <v>0</v>
      </c>
      <c r="AD1652" s="1">
        <v>0</v>
      </c>
      <c r="AE1652" s="1">
        <v>0</v>
      </c>
      <c r="AF1652" s="1">
        <v>0</v>
      </c>
      <c r="AG1652" s="1">
        <v>1</v>
      </c>
      <c r="AH1652" s="1">
        <v>0</v>
      </c>
      <c r="AI1652" s="1">
        <v>0</v>
      </c>
      <c r="AJ1652" s="1">
        <v>0</v>
      </c>
      <c r="AK1652" s="1">
        <v>0</v>
      </c>
      <c r="AL1652" s="1">
        <v>0</v>
      </c>
      <c r="AM1652" s="1">
        <v>0</v>
      </c>
      <c r="AN1652" s="1">
        <v>0</v>
      </c>
      <c r="AO1652" s="1">
        <v>0</v>
      </c>
      <c r="AP1652" s="1">
        <v>0</v>
      </c>
      <c r="AQ1652" s="1" t="s">
        <v>1993</v>
      </c>
      <c r="AR1652" s="1">
        <v>0</v>
      </c>
      <c r="AT1652" s="1" t="s">
        <v>1067</v>
      </c>
      <c r="AU1652" s="1" t="s">
        <v>1162</v>
      </c>
      <c r="AV1652" s="1" t="s">
        <v>1019</v>
      </c>
      <c r="AW1652" s="1">
        <v>12</v>
      </c>
      <c r="AX1652" s="1">
        <v>0</v>
      </c>
      <c r="AY1652" s="1" t="s">
        <v>1992</v>
      </c>
      <c r="AZ1652" s="1" t="s">
        <v>1065</v>
      </c>
      <c r="BB1652" s="1" t="s">
        <v>1991</v>
      </c>
      <c r="BD1652" s="1" t="s">
        <v>325</v>
      </c>
      <c r="BE1652" s="1" t="s">
        <v>1036</v>
      </c>
      <c r="BF1652" s="3">
        <v>12</v>
      </c>
      <c r="BG1652" s="1" t="s">
        <v>1990</v>
      </c>
      <c r="BH1652" s="1" t="s">
        <v>1135</v>
      </c>
      <c r="BI1652" s="1" t="s">
        <v>1173</v>
      </c>
      <c r="BJ1652" s="1" t="s">
        <v>1429</v>
      </c>
      <c r="BK1652" s="1" t="s">
        <v>1428</v>
      </c>
      <c r="BL1652" s="1" t="s">
        <v>1108</v>
      </c>
      <c r="BM1652" s="1" t="s">
        <v>1107</v>
      </c>
      <c r="BN1652" s="1">
        <v>1</v>
      </c>
      <c r="BO1652" s="1" t="s">
        <v>1989</v>
      </c>
      <c r="BS1652" s="1" t="s">
        <v>1266</v>
      </c>
      <c r="BW1652" s="1" t="s">
        <v>1266</v>
      </c>
      <c r="BX1652" s="1" t="s">
        <v>1266</v>
      </c>
      <c r="BY1652" s="1" t="s">
        <v>1266</v>
      </c>
      <c r="BZ1652" s="1" t="s">
        <v>1266</v>
      </c>
      <c r="CA1652" s="1" t="s">
        <v>1266</v>
      </c>
      <c r="CB1652" s="1" t="s">
        <v>1266</v>
      </c>
      <c r="CC1652" s="1" t="s">
        <v>1266</v>
      </c>
      <c r="CD1652" s="1" t="s">
        <v>1266</v>
      </c>
      <c r="CE1652" s="1" t="s">
        <v>1266</v>
      </c>
      <c r="CF1652" s="1" t="s">
        <v>1266</v>
      </c>
      <c r="CG1652" s="1" t="s">
        <v>1266</v>
      </c>
      <c r="CH1652" s="1" t="s">
        <v>1266</v>
      </c>
      <c r="CI1652" s="2">
        <v>41411</v>
      </c>
      <c r="CJ1652" s="2">
        <v>40275</v>
      </c>
    </row>
    <row r="1653" spans="1:88" ht="60" x14ac:dyDescent="0.25">
      <c r="A1653" s="1">
        <v>688</v>
      </c>
      <c r="B1653" s="1" t="s">
        <v>325</v>
      </c>
      <c r="G1653" s="5">
        <v>688.3</v>
      </c>
      <c r="H1653" s="1" t="s">
        <v>2000</v>
      </c>
      <c r="I1653" s="1" t="s">
        <v>1434</v>
      </c>
      <c r="J1653" s="1" t="s">
        <v>995</v>
      </c>
      <c r="K1653" s="1" t="s">
        <v>326</v>
      </c>
      <c r="L1653" s="1" t="s">
        <v>21</v>
      </c>
      <c r="M1653" s="1" t="s">
        <v>1040</v>
      </c>
      <c r="P1653" s="1">
        <v>425830</v>
      </c>
      <c r="Q1653" s="1">
        <v>556970</v>
      </c>
      <c r="R1653" s="1">
        <v>88</v>
      </c>
      <c r="S1653" s="1" t="s">
        <v>1163</v>
      </c>
      <c r="T1653" s="1" t="s">
        <v>1999</v>
      </c>
      <c r="U1653" s="1">
        <v>10</v>
      </c>
      <c r="V1653" s="1" t="s">
        <v>1334</v>
      </c>
      <c r="W1653" s="1">
        <v>15</v>
      </c>
      <c r="X1653" s="1">
        <v>5</v>
      </c>
      <c r="Y1653" s="1" t="s">
        <v>1256</v>
      </c>
      <c r="Z1653" s="1">
        <v>1</v>
      </c>
      <c r="AA1653" s="1">
        <v>0</v>
      </c>
      <c r="AB1653" s="1">
        <v>0</v>
      </c>
      <c r="AC1653" s="1">
        <v>0</v>
      </c>
      <c r="AD1653" s="1">
        <v>0</v>
      </c>
      <c r="AE1653" s="1">
        <v>0</v>
      </c>
      <c r="AF1653" s="1">
        <v>0</v>
      </c>
      <c r="AG1653" s="1">
        <v>1</v>
      </c>
      <c r="AH1653" s="1">
        <v>0</v>
      </c>
      <c r="AI1653" s="1">
        <v>0</v>
      </c>
      <c r="AJ1653" s="1">
        <v>0</v>
      </c>
      <c r="AK1653" s="1">
        <v>0</v>
      </c>
      <c r="AL1653" s="1">
        <v>0</v>
      </c>
      <c r="AM1653" s="1">
        <v>0</v>
      </c>
      <c r="AN1653" s="1">
        <v>0</v>
      </c>
      <c r="AO1653" s="1">
        <v>0</v>
      </c>
      <c r="AP1653" s="1">
        <v>0</v>
      </c>
      <c r="AQ1653" s="1" t="s">
        <v>1993</v>
      </c>
      <c r="AR1653" s="1">
        <v>0</v>
      </c>
      <c r="AT1653" s="1" t="s">
        <v>1067</v>
      </c>
      <c r="AU1653" s="1" t="s">
        <v>1162</v>
      </c>
      <c r="AV1653" s="1" t="s">
        <v>1019</v>
      </c>
      <c r="AW1653" s="1">
        <v>12</v>
      </c>
      <c r="AX1653" s="1">
        <v>0</v>
      </c>
      <c r="AY1653" s="1" t="s">
        <v>1992</v>
      </c>
      <c r="AZ1653" s="1" t="s">
        <v>1065</v>
      </c>
      <c r="BB1653" s="1" t="s">
        <v>1998</v>
      </c>
      <c r="BD1653" s="1" t="s">
        <v>325</v>
      </c>
      <c r="BE1653" s="1" t="s">
        <v>1036</v>
      </c>
      <c r="BF1653" s="3">
        <v>12</v>
      </c>
      <c r="BG1653" s="1" t="s">
        <v>1990</v>
      </c>
      <c r="BH1653" s="1" t="s">
        <v>1135</v>
      </c>
      <c r="BI1653" s="1" t="s">
        <v>1173</v>
      </c>
      <c r="BJ1653" s="1" t="s">
        <v>1429</v>
      </c>
      <c r="BK1653" s="1" t="s">
        <v>1428</v>
      </c>
      <c r="BL1653" s="1" t="s">
        <v>1108</v>
      </c>
      <c r="BM1653" s="1" t="s">
        <v>1107</v>
      </c>
      <c r="BN1653" s="1">
        <v>1</v>
      </c>
      <c r="BO1653" s="1" t="s">
        <v>1989</v>
      </c>
      <c r="BS1653" s="1" t="s">
        <v>1266</v>
      </c>
      <c r="BW1653" s="1" t="s">
        <v>1266</v>
      </c>
      <c r="BX1653" s="1" t="s">
        <v>1266</v>
      </c>
      <c r="BY1653" s="1" t="s">
        <v>1266</v>
      </c>
      <c r="BZ1653" s="1" t="s">
        <v>1266</v>
      </c>
      <c r="CA1653" s="1" t="s">
        <v>1266</v>
      </c>
      <c r="CB1653" s="1" t="s">
        <v>1266</v>
      </c>
      <c r="CC1653" s="1" t="s">
        <v>1266</v>
      </c>
      <c r="CD1653" s="1" t="s">
        <v>1266</v>
      </c>
      <c r="CE1653" s="1" t="s">
        <v>1266</v>
      </c>
      <c r="CF1653" s="1" t="s">
        <v>1266</v>
      </c>
      <c r="CG1653" s="1" t="s">
        <v>1266</v>
      </c>
      <c r="CH1653" s="1" t="s">
        <v>1266</v>
      </c>
      <c r="CI1653" s="2">
        <v>41411</v>
      </c>
      <c r="CJ1653" s="2">
        <v>40275</v>
      </c>
    </row>
    <row r="1654" spans="1:88" ht="60" x14ac:dyDescent="0.25">
      <c r="A1654" s="1">
        <v>688</v>
      </c>
      <c r="B1654" s="1" t="s">
        <v>325</v>
      </c>
      <c r="G1654" s="5">
        <v>688.4</v>
      </c>
      <c r="H1654" s="1" t="s">
        <v>1997</v>
      </c>
      <c r="I1654" s="1" t="s">
        <v>1434</v>
      </c>
      <c r="J1654" s="1" t="s">
        <v>995</v>
      </c>
      <c r="K1654" s="1" t="s">
        <v>326</v>
      </c>
      <c r="L1654" s="1" t="s">
        <v>21</v>
      </c>
      <c r="M1654" s="1" t="s">
        <v>1040</v>
      </c>
      <c r="P1654" s="1">
        <v>425780</v>
      </c>
      <c r="Q1654" s="1">
        <v>556710</v>
      </c>
      <c r="R1654" s="1">
        <v>88</v>
      </c>
      <c r="S1654" s="1" t="s">
        <v>1163</v>
      </c>
      <c r="T1654" s="1" t="s">
        <v>1996</v>
      </c>
      <c r="U1654" s="1">
        <v>150</v>
      </c>
      <c r="V1654" s="1" t="s">
        <v>1207</v>
      </c>
      <c r="W1654" s="1">
        <v>15</v>
      </c>
      <c r="X1654" s="1">
        <v>5</v>
      </c>
      <c r="Y1654" s="1" t="s">
        <v>1256</v>
      </c>
      <c r="Z1654" s="1">
        <v>1</v>
      </c>
      <c r="AA1654" s="1">
        <v>0</v>
      </c>
      <c r="AB1654" s="1">
        <v>0</v>
      </c>
      <c r="AC1654" s="1">
        <v>0</v>
      </c>
      <c r="AD1654" s="1">
        <v>1</v>
      </c>
      <c r="AE1654" s="1">
        <v>0</v>
      </c>
      <c r="AF1654" s="1">
        <v>0</v>
      </c>
      <c r="AG1654" s="1">
        <v>0</v>
      </c>
      <c r="AH1654" s="1">
        <v>0</v>
      </c>
      <c r="AI1654" s="1">
        <v>0</v>
      </c>
      <c r="AJ1654" s="1">
        <v>0</v>
      </c>
      <c r="AK1654" s="1">
        <v>0</v>
      </c>
      <c r="AL1654" s="1">
        <v>0</v>
      </c>
      <c r="AM1654" s="1">
        <v>0</v>
      </c>
      <c r="AN1654" s="1">
        <v>0</v>
      </c>
      <c r="AO1654" s="1">
        <v>0</v>
      </c>
      <c r="AP1654" s="1">
        <v>0</v>
      </c>
      <c r="AQ1654" s="1" t="s">
        <v>1818</v>
      </c>
      <c r="AR1654" s="1">
        <v>0</v>
      </c>
      <c r="AT1654" s="1" t="s">
        <v>1067</v>
      </c>
      <c r="AU1654" s="1" t="s">
        <v>1162</v>
      </c>
      <c r="AV1654" s="1" t="s">
        <v>1019</v>
      </c>
      <c r="AW1654" s="1">
        <v>12</v>
      </c>
      <c r="AX1654" s="1">
        <v>0</v>
      </c>
      <c r="CI1654" s="2">
        <v>41411</v>
      </c>
    </row>
    <row r="1655" spans="1:88" ht="60" x14ac:dyDescent="0.25">
      <c r="A1655" s="1">
        <v>688</v>
      </c>
      <c r="B1655" s="1" t="s">
        <v>325</v>
      </c>
      <c r="G1655" s="5">
        <v>688.2</v>
      </c>
      <c r="H1655" s="1" t="s">
        <v>2002</v>
      </c>
      <c r="I1655" s="1" t="s">
        <v>1434</v>
      </c>
      <c r="J1655" s="1" t="s">
        <v>995</v>
      </c>
      <c r="K1655" s="1" t="s">
        <v>326</v>
      </c>
      <c r="L1655" s="1" t="s">
        <v>21</v>
      </c>
      <c r="M1655" s="1" t="s">
        <v>1040</v>
      </c>
      <c r="P1655" s="1">
        <v>425750</v>
      </c>
      <c r="Q1655" s="1">
        <v>556860</v>
      </c>
      <c r="R1655" s="1">
        <v>88</v>
      </c>
      <c r="S1655" s="1" t="s">
        <v>1163</v>
      </c>
      <c r="T1655" s="1" t="s">
        <v>2001</v>
      </c>
      <c r="U1655" s="1">
        <v>150</v>
      </c>
      <c r="V1655" s="1" t="s">
        <v>1207</v>
      </c>
      <c r="W1655" s="1">
        <v>15</v>
      </c>
      <c r="X1655" s="1">
        <v>5</v>
      </c>
      <c r="Y1655" s="1" t="s">
        <v>1256</v>
      </c>
      <c r="Z1655" s="1">
        <v>1</v>
      </c>
      <c r="AA1655" s="1">
        <v>0</v>
      </c>
      <c r="AB1655" s="1">
        <v>0</v>
      </c>
      <c r="AC1655" s="1">
        <v>0</v>
      </c>
      <c r="AD1655" s="1">
        <v>1</v>
      </c>
      <c r="AE1655" s="1">
        <v>0</v>
      </c>
      <c r="AF1655" s="1">
        <v>0</v>
      </c>
      <c r="AG1655" s="1">
        <v>0</v>
      </c>
      <c r="AH1655" s="1">
        <v>0</v>
      </c>
      <c r="AI1655" s="1">
        <v>0</v>
      </c>
      <c r="AJ1655" s="1">
        <v>0</v>
      </c>
      <c r="AK1655" s="1">
        <v>0</v>
      </c>
      <c r="AL1655" s="1">
        <v>0</v>
      </c>
      <c r="AM1655" s="1">
        <v>0</v>
      </c>
      <c r="AN1655" s="1">
        <v>0</v>
      </c>
      <c r="AO1655" s="1">
        <v>0</v>
      </c>
      <c r="AP1655" s="1">
        <v>0</v>
      </c>
      <c r="AQ1655" s="1" t="s">
        <v>1818</v>
      </c>
      <c r="AR1655" s="1">
        <v>0</v>
      </c>
      <c r="AT1655" s="1" t="s">
        <v>1067</v>
      </c>
      <c r="AU1655" s="1" t="s">
        <v>1162</v>
      </c>
      <c r="AV1655" s="1" t="s">
        <v>1019</v>
      </c>
      <c r="AW1655" s="1">
        <v>12</v>
      </c>
      <c r="AX1655" s="1">
        <v>0</v>
      </c>
      <c r="CI1655" s="2">
        <v>41411</v>
      </c>
    </row>
    <row r="1656" spans="1:88" ht="60" x14ac:dyDescent="0.25">
      <c r="A1656" s="1">
        <v>688</v>
      </c>
      <c r="B1656" s="1" t="s">
        <v>325</v>
      </c>
      <c r="G1656" s="5">
        <v>688.1</v>
      </c>
      <c r="H1656" s="1" t="s">
        <v>2007</v>
      </c>
      <c r="I1656" s="1" t="s">
        <v>1434</v>
      </c>
      <c r="J1656" s="1" t="s">
        <v>995</v>
      </c>
      <c r="K1656" s="1" t="s">
        <v>326</v>
      </c>
      <c r="L1656" s="1" t="s">
        <v>21</v>
      </c>
      <c r="M1656" s="1" t="s">
        <v>1040</v>
      </c>
      <c r="P1656" s="1">
        <v>425620</v>
      </c>
      <c r="Q1656" s="1">
        <v>556740</v>
      </c>
      <c r="R1656" s="1">
        <v>88</v>
      </c>
      <c r="S1656" s="1" t="s">
        <v>1163</v>
      </c>
      <c r="T1656" s="1" t="s">
        <v>2006</v>
      </c>
      <c r="U1656" s="1">
        <v>20</v>
      </c>
      <c r="V1656" s="1" t="s">
        <v>1207</v>
      </c>
      <c r="W1656" s="1">
        <v>15</v>
      </c>
      <c r="X1656" s="1">
        <v>5</v>
      </c>
      <c r="Y1656" s="1" t="s">
        <v>1256</v>
      </c>
      <c r="Z1656" s="1">
        <v>1</v>
      </c>
      <c r="AA1656" s="1">
        <v>0</v>
      </c>
      <c r="AB1656" s="1">
        <v>0</v>
      </c>
      <c r="AC1656" s="1">
        <v>0</v>
      </c>
      <c r="AD1656" s="1">
        <v>0</v>
      </c>
      <c r="AE1656" s="1">
        <v>0</v>
      </c>
      <c r="AF1656" s="1">
        <v>1</v>
      </c>
      <c r="AG1656" s="1">
        <v>1</v>
      </c>
      <c r="AH1656" s="1">
        <v>0</v>
      </c>
      <c r="AI1656" s="1">
        <v>1</v>
      </c>
      <c r="AJ1656" s="1">
        <v>0</v>
      </c>
      <c r="AK1656" s="1">
        <v>0</v>
      </c>
      <c r="AL1656" s="1">
        <v>0</v>
      </c>
      <c r="AM1656" s="1">
        <v>0</v>
      </c>
      <c r="AN1656" s="1">
        <v>0</v>
      </c>
      <c r="AO1656" s="1">
        <v>0</v>
      </c>
      <c r="AP1656" s="1">
        <v>0</v>
      </c>
      <c r="AQ1656" s="1" t="s">
        <v>2005</v>
      </c>
      <c r="AR1656" s="1">
        <v>0</v>
      </c>
      <c r="AT1656" s="1" t="s">
        <v>1067</v>
      </c>
      <c r="AU1656" s="1" t="s">
        <v>1162</v>
      </c>
      <c r="AV1656" s="1" t="s">
        <v>1019</v>
      </c>
      <c r="AW1656" s="1">
        <v>12</v>
      </c>
      <c r="AX1656" s="1">
        <v>12</v>
      </c>
      <c r="AZ1656" s="1" t="s">
        <v>1065</v>
      </c>
      <c r="BB1656" s="1" t="s">
        <v>2004</v>
      </c>
      <c r="BC1656" s="1" t="s">
        <v>2003</v>
      </c>
      <c r="BD1656" s="1" t="s">
        <v>325</v>
      </c>
      <c r="BE1656" s="1" t="s">
        <v>1036</v>
      </c>
      <c r="BF1656" s="3">
        <v>12</v>
      </c>
      <c r="BG1656" s="1" t="s">
        <v>1990</v>
      </c>
      <c r="BH1656" s="1" t="s">
        <v>1135</v>
      </c>
      <c r="BI1656" s="1" t="s">
        <v>1173</v>
      </c>
      <c r="BJ1656" s="1" t="s">
        <v>1429</v>
      </c>
      <c r="BK1656" s="1" t="s">
        <v>1428</v>
      </c>
      <c r="BL1656" s="1" t="s">
        <v>1108</v>
      </c>
      <c r="BM1656" s="1" t="s">
        <v>1107</v>
      </c>
      <c r="BN1656" s="1">
        <v>1</v>
      </c>
      <c r="BO1656" s="1" t="s">
        <v>1989</v>
      </c>
      <c r="BS1656" s="1" t="s">
        <v>1266</v>
      </c>
      <c r="BW1656" s="1" t="s">
        <v>1266</v>
      </c>
      <c r="BX1656" s="1" t="s">
        <v>1266</v>
      </c>
      <c r="BY1656" s="1" t="s">
        <v>1266</v>
      </c>
      <c r="BZ1656" s="1" t="s">
        <v>1266</v>
      </c>
      <c r="CA1656" s="1" t="s">
        <v>1266</v>
      </c>
      <c r="CB1656" s="1" t="s">
        <v>1266</v>
      </c>
      <c r="CC1656" s="1" t="s">
        <v>1266</v>
      </c>
      <c r="CD1656" s="1" t="s">
        <v>1266</v>
      </c>
      <c r="CE1656" s="1" t="s">
        <v>1266</v>
      </c>
      <c r="CF1656" s="1" t="s">
        <v>1266</v>
      </c>
      <c r="CG1656" s="1" t="s">
        <v>1266</v>
      </c>
      <c r="CH1656" s="1" t="s">
        <v>1266</v>
      </c>
      <c r="CI1656" s="2">
        <v>41411</v>
      </c>
      <c r="CJ1656" s="2">
        <v>40275</v>
      </c>
    </row>
    <row r="1657" spans="1:88" ht="60" x14ac:dyDescent="0.25">
      <c r="A1657" s="12">
        <v>689</v>
      </c>
      <c r="B1657" s="12" t="s">
        <v>327</v>
      </c>
      <c r="C1657" s="12"/>
      <c r="D1657" s="12"/>
      <c r="E1657" s="12"/>
      <c r="G1657" s="19">
        <v>689.4</v>
      </c>
      <c r="H1657" s="12" t="s">
        <v>1978</v>
      </c>
      <c r="I1657" s="12" t="s">
        <v>16</v>
      </c>
      <c r="J1657" s="12" t="s">
        <v>980</v>
      </c>
      <c r="K1657" s="12" t="s">
        <v>113</v>
      </c>
      <c r="L1657" s="12" t="s">
        <v>93</v>
      </c>
      <c r="M1657" s="12" t="s">
        <v>1040</v>
      </c>
      <c r="N1657" s="16">
        <v>38975</v>
      </c>
      <c r="O1657" s="12"/>
      <c r="P1657" s="12">
        <v>335140</v>
      </c>
      <c r="Q1657" s="12">
        <v>660235</v>
      </c>
      <c r="R1657" s="12">
        <v>66</v>
      </c>
      <c r="S1657" s="12" t="s">
        <v>1191</v>
      </c>
      <c r="T1657" s="12" t="s">
        <v>1977</v>
      </c>
      <c r="U1657" s="12">
        <v>200</v>
      </c>
      <c r="V1657" s="12"/>
      <c r="W1657" s="12"/>
      <c r="X1657" s="12"/>
      <c r="Y1657" s="12"/>
      <c r="Z1657" s="12">
        <v>1</v>
      </c>
      <c r="AA1657" s="12">
        <v>0</v>
      </c>
      <c r="AB1657" s="12">
        <v>0</v>
      </c>
      <c r="AC1657" s="12">
        <v>0</v>
      </c>
      <c r="AD1657" s="12">
        <v>0</v>
      </c>
      <c r="AE1657" s="12">
        <v>0</v>
      </c>
      <c r="AF1657" s="12">
        <v>0</v>
      </c>
      <c r="AG1657" s="12">
        <v>0</v>
      </c>
      <c r="AH1657" s="12">
        <v>0</v>
      </c>
      <c r="AI1657" s="12">
        <v>1</v>
      </c>
      <c r="AJ1657" s="12">
        <v>0</v>
      </c>
      <c r="AK1657" s="12">
        <v>0</v>
      </c>
      <c r="AL1657" s="12">
        <v>0</v>
      </c>
      <c r="AM1657" s="12">
        <v>0</v>
      </c>
      <c r="AN1657" s="12">
        <v>0</v>
      </c>
      <c r="AO1657" s="12">
        <v>0</v>
      </c>
      <c r="AP1657" s="12">
        <v>0</v>
      </c>
      <c r="AQ1657" s="12" t="s">
        <v>1074</v>
      </c>
      <c r="AR1657" s="12">
        <v>0</v>
      </c>
      <c r="AS1657" s="12"/>
      <c r="AT1657" s="12" t="s">
        <v>16</v>
      </c>
      <c r="AU1657" s="12" t="s">
        <v>1162</v>
      </c>
      <c r="AV1657" s="1" t="s">
        <v>1019</v>
      </c>
      <c r="AW1657" s="12">
        <v>12</v>
      </c>
      <c r="AX1657" s="1">
        <v>0</v>
      </c>
      <c r="AY1657" s="12"/>
      <c r="AZ1657" s="1" t="s">
        <v>1205</v>
      </c>
      <c r="BB1657" s="1" t="s">
        <v>1658</v>
      </c>
      <c r="BD1657" s="1">
        <v>0</v>
      </c>
      <c r="BE1657" s="1" t="s">
        <v>1036</v>
      </c>
      <c r="BF1657" s="3">
        <v>12</v>
      </c>
      <c r="BG1657" s="1" t="s">
        <v>1967</v>
      </c>
      <c r="BH1657" s="1" t="s">
        <v>980</v>
      </c>
      <c r="BI1657" s="1">
        <v>0</v>
      </c>
      <c r="BJ1657" s="1">
        <v>0</v>
      </c>
      <c r="BK1657" s="1" t="s">
        <v>1109</v>
      </c>
      <c r="BL1657" s="1">
        <v>0</v>
      </c>
      <c r="BM1657" s="1" t="s">
        <v>1107</v>
      </c>
      <c r="BN1657" s="1">
        <v>1</v>
      </c>
      <c r="BW1657" s="1">
        <v>0</v>
      </c>
      <c r="BX1657" s="1">
        <v>0</v>
      </c>
      <c r="BY1657" s="1">
        <v>0</v>
      </c>
      <c r="BZ1657" s="1">
        <v>0</v>
      </c>
      <c r="CA1657" s="1">
        <v>0</v>
      </c>
      <c r="CB1657" s="1">
        <v>0</v>
      </c>
      <c r="CC1657" s="1">
        <v>0</v>
      </c>
      <c r="CD1657" s="1">
        <v>0</v>
      </c>
      <c r="CE1657" s="1">
        <v>0</v>
      </c>
      <c r="CF1657" s="1">
        <v>0</v>
      </c>
      <c r="CG1657" s="1">
        <v>0</v>
      </c>
      <c r="CH1657" s="1">
        <v>0</v>
      </c>
      <c r="CI1657" s="2">
        <v>41411</v>
      </c>
      <c r="CJ1657" s="2">
        <v>41310</v>
      </c>
    </row>
    <row r="1658" spans="1:88" ht="60" x14ac:dyDescent="0.25">
      <c r="A1658" s="1">
        <v>689</v>
      </c>
      <c r="B1658" s="1" t="s">
        <v>327</v>
      </c>
      <c r="G1658" s="5">
        <v>689.1</v>
      </c>
      <c r="H1658" s="1" t="s">
        <v>1988</v>
      </c>
      <c r="I1658" s="1" t="s">
        <v>16</v>
      </c>
      <c r="J1658" s="1" t="s">
        <v>980</v>
      </c>
      <c r="K1658" s="1" t="s">
        <v>113</v>
      </c>
      <c r="L1658" s="1" t="s">
        <v>93</v>
      </c>
      <c r="M1658" s="1" t="s">
        <v>1040</v>
      </c>
      <c r="N1658" s="2">
        <v>38435</v>
      </c>
      <c r="O1658" s="1" t="s">
        <v>1987</v>
      </c>
      <c r="P1658" s="1">
        <v>334940</v>
      </c>
      <c r="Q1658" s="1">
        <v>660862</v>
      </c>
      <c r="R1658" s="1">
        <v>66</v>
      </c>
      <c r="S1658" s="1" t="s">
        <v>1191</v>
      </c>
      <c r="T1658" s="1" t="s">
        <v>1986</v>
      </c>
      <c r="U1658" s="1">
        <v>3</v>
      </c>
      <c r="V1658" s="1" t="s">
        <v>1207</v>
      </c>
      <c r="W1658" s="1">
        <v>145</v>
      </c>
      <c r="X1658" s="1">
        <v>5</v>
      </c>
      <c r="Y1658" s="1" t="s">
        <v>1256</v>
      </c>
      <c r="Z1658" s="1">
        <v>1</v>
      </c>
      <c r="AA1658" s="1">
        <v>1</v>
      </c>
      <c r="AB1658" s="1">
        <v>0</v>
      </c>
      <c r="AC1658" s="1">
        <v>0</v>
      </c>
      <c r="AD1658" s="1">
        <v>0</v>
      </c>
      <c r="AE1658" s="1">
        <v>0</v>
      </c>
      <c r="AF1658" s="1">
        <v>0</v>
      </c>
      <c r="AG1658" s="1">
        <v>0</v>
      </c>
      <c r="AH1658" s="1">
        <v>0</v>
      </c>
      <c r="AI1658" s="1">
        <v>1</v>
      </c>
      <c r="AJ1658" s="1">
        <v>0</v>
      </c>
      <c r="AK1658" s="1">
        <v>0</v>
      </c>
      <c r="AL1658" s="1">
        <v>0</v>
      </c>
      <c r="AM1658" s="1">
        <v>0</v>
      </c>
      <c r="AN1658" s="1">
        <v>0</v>
      </c>
      <c r="AO1658" s="1">
        <v>0</v>
      </c>
      <c r="AP1658" s="1">
        <v>0</v>
      </c>
      <c r="AQ1658" s="1" t="s">
        <v>1465</v>
      </c>
      <c r="AR1658" s="1">
        <v>0</v>
      </c>
      <c r="AT1658" s="1" t="s">
        <v>16</v>
      </c>
      <c r="AU1658" s="1" t="s">
        <v>1162</v>
      </c>
      <c r="AV1658" s="1" t="s">
        <v>1019</v>
      </c>
      <c r="AW1658" s="1">
        <v>12</v>
      </c>
      <c r="AX1658" s="1">
        <v>12</v>
      </c>
      <c r="AZ1658" s="1" t="s">
        <v>1065</v>
      </c>
      <c r="BB1658" s="1" t="s">
        <v>1985</v>
      </c>
      <c r="BD1658" s="1" t="s">
        <v>1462</v>
      </c>
      <c r="BE1658" s="1" t="s">
        <v>1036</v>
      </c>
      <c r="BF1658" s="3">
        <v>12</v>
      </c>
      <c r="BG1658" s="1" t="s">
        <v>1967</v>
      </c>
      <c r="BH1658" s="1" t="s">
        <v>980</v>
      </c>
      <c r="BI1658" s="1" t="s">
        <v>1173</v>
      </c>
      <c r="BJ1658" s="1" t="s">
        <v>1225</v>
      </c>
      <c r="BK1658" s="1" t="s">
        <v>1109</v>
      </c>
      <c r="BL1658" s="1" t="s">
        <v>1108</v>
      </c>
      <c r="BM1658" s="1" t="s">
        <v>1107</v>
      </c>
      <c r="BN1658" s="1">
        <v>1</v>
      </c>
      <c r="BP1658" s="1" t="s">
        <v>1981</v>
      </c>
      <c r="BS1658" s="1" t="s">
        <v>1266</v>
      </c>
      <c r="BW1658" s="1" t="s">
        <v>1266</v>
      </c>
      <c r="BX1658" s="1" t="s">
        <v>1266</v>
      </c>
      <c r="BY1658" s="1" t="s">
        <v>1266</v>
      </c>
      <c r="BZ1658" s="1" t="s">
        <v>1266</v>
      </c>
      <c r="CA1658" s="1" t="s">
        <v>1266</v>
      </c>
      <c r="CB1658" s="1" t="s">
        <v>1266</v>
      </c>
      <c r="CC1658" s="1" t="s">
        <v>1266</v>
      </c>
      <c r="CD1658" s="1" t="s">
        <v>1266</v>
      </c>
      <c r="CE1658" s="1" t="s">
        <v>1266</v>
      </c>
      <c r="CF1658" s="1" t="s">
        <v>1266</v>
      </c>
      <c r="CG1658" s="1" t="s">
        <v>1266</v>
      </c>
      <c r="CH1658" s="1" t="s">
        <v>1266</v>
      </c>
      <c r="CI1658" s="2">
        <v>41411</v>
      </c>
      <c r="CJ1658" s="2">
        <v>41282</v>
      </c>
    </row>
    <row r="1659" spans="1:88" s="20" customFormat="1" ht="60" x14ac:dyDescent="0.25">
      <c r="A1659" s="12">
        <v>689</v>
      </c>
      <c r="B1659" s="12" t="s">
        <v>327</v>
      </c>
      <c r="C1659" s="12"/>
      <c r="D1659" s="12"/>
      <c r="E1659" s="12"/>
      <c r="F1659" s="1"/>
      <c r="G1659" s="19">
        <v>689.3</v>
      </c>
      <c r="H1659" s="12" t="s">
        <v>1980</v>
      </c>
      <c r="I1659" s="12" t="s">
        <v>16</v>
      </c>
      <c r="J1659" s="12" t="s">
        <v>980</v>
      </c>
      <c r="K1659" s="12" t="s">
        <v>113</v>
      </c>
      <c r="L1659" s="12" t="s">
        <v>93</v>
      </c>
      <c r="M1659" s="12" t="s">
        <v>1040</v>
      </c>
      <c r="N1659" s="16">
        <v>38975</v>
      </c>
      <c r="O1659" s="12"/>
      <c r="P1659" s="12">
        <v>334900</v>
      </c>
      <c r="Q1659" s="12">
        <v>660800</v>
      </c>
      <c r="R1659" s="12">
        <v>66</v>
      </c>
      <c r="S1659" s="12" t="s">
        <v>1191</v>
      </c>
      <c r="T1659" s="12" t="s">
        <v>1979</v>
      </c>
      <c r="U1659" s="12">
        <v>200</v>
      </c>
      <c r="V1659" s="12"/>
      <c r="W1659" s="12"/>
      <c r="X1659" s="12"/>
      <c r="Y1659" s="12"/>
      <c r="Z1659" s="12">
        <v>0</v>
      </c>
      <c r="AA1659" s="12">
        <v>1</v>
      </c>
      <c r="AB1659" s="12">
        <v>0</v>
      </c>
      <c r="AC1659" s="12">
        <v>0</v>
      </c>
      <c r="AD1659" s="12">
        <v>0</v>
      </c>
      <c r="AE1659" s="12">
        <v>0</v>
      </c>
      <c r="AF1659" s="12">
        <v>0</v>
      </c>
      <c r="AG1659" s="12">
        <v>0</v>
      </c>
      <c r="AH1659" s="12">
        <v>0</v>
      </c>
      <c r="AI1659" s="12">
        <v>1</v>
      </c>
      <c r="AJ1659" s="12">
        <v>0</v>
      </c>
      <c r="AK1659" s="12">
        <v>0</v>
      </c>
      <c r="AL1659" s="12">
        <v>0</v>
      </c>
      <c r="AM1659" s="12">
        <v>0</v>
      </c>
      <c r="AN1659" s="12">
        <v>0</v>
      </c>
      <c r="AO1659" s="12">
        <v>0</v>
      </c>
      <c r="AP1659" s="12">
        <v>0</v>
      </c>
      <c r="AQ1659" s="12" t="s">
        <v>1465</v>
      </c>
      <c r="AR1659" s="12">
        <v>0</v>
      </c>
      <c r="AS1659" s="12"/>
      <c r="AT1659" s="12" t="s">
        <v>16</v>
      </c>
      <c r="AU1659" s="12" t="s">
        <v>1162</v>
      </c>
      <c r="AV1659" s="1" t="s">
        <v>1387</v>
      </c>
      <c r="AW1659" s="12">
        <v>12</v>
      </c>
      <c r="AX1659" s="1">
        <v>0</v>
      </c>
      <c r="AY1659" s="12"/>
      <c r="AZ1659" s="1"/>
      <c r="BA1659" s="1"/>
      <c r="BB1659" s="1"/>
      <c r="BC1659" s="1"/>
      <c r="BD1659" s="1"/>
      <c r="BE1659" s="1"/>
      <c r="BF1659" s="3"/>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2">
        <v>41411</v>
      </c>
      <c r="CJ1659" s="2"/>
    </row>
    <row r="1660" spans="1:88" s="20" customFormat="1" ht="60" x14ac:dyDescent="0.25">
      <c r="A1660" s="1">
        <v>689</v>
      </c>
      <c r="B1660" s="1" t="s">
        <v>327</v>
      </c>
      <c r="C1660" s="1"/>
      <c r="D1660" s="1"/>
      <c r="E1660" s="1"/>
      <c r="F1660" s="1"/>
      <c r="G1660" s="5">
        <v>689.2</v>
      </c>
      <c r="H1660" s="1" t="s">
        <v>1984</v>
      </c>
      <c r="I1660" s="1" t="s">
        <v>16</v>
      </c>
      <c r="J1660" s="1" t="s">
        <v>980</v>
      </c>
      <c r="K1660" s="1" t="s">
        <v>113</v>
      </c>
      <c r="L1660" s="1" t="s">
        <v>93</v>
      </c>
      <c r="M1660" s="1" t="s">
        <v>1040</v>
      </c>
      <c r="N1660" s="2">
        <v>38975</v>
      </c>
      <c r="O1660" s="1"/>
      <c r="P1660" s="1">
        <v>334841</v>
      </c>
      <c r="Q1660" s="1">
        <v>660741</v>
      </c>
      <c r="R1660" s="1">
        <v>66</v>
      </c>
      <c r="S1660" s="1" t="s">
        <v>1191</v>
      </c>
      <c r="T1660" s="1" t="s">
        <v>1983</v>
      </c>
      <c r="U1660" s="1">
        <v>10</v>
      </c>
      <c r="V1660" s="1" t="s">
        <v>1529</v>
      </c>
      <c r="W1660" s="1">
        <v>130</v>
      </c>
      <c r="X1660" s="1">
        <v>5</v>
      </c>
      <c r="Y1660" s="1" t="s">
        <v>1256</v>
      </c>
      <c r="Z1660" s="1">
        <v>1</v>
      </c>
      <c r="AA1660" s="1">
        <v>1</v>
      </c>
      <c r="AB1660" s="1">
        <v>0</v>
      </c>
      <c r="AC1660" s="1">
        <v>0</v>
      </c>
      <c r="AD1660" s="1">
        <v>0</v>
      </c>
      <c r="AE1660" s="1">
        <v>0</v>
      </c>
      <c r="AF1660" s="1">
        <v>0</v>
      </c>
      <c r="AG1660" s="1">
        <v>0</v>
      </c>
      <c r="AH1660" s="1">
        <v>0</v>
      </c>
      <c r="AI1660" s="1">
        <v>1</v>
      </c>
      <c r="AJ1660" s="1">
        <v>0</v>
      </c>
      <c r="AK1660" s="1">
        <v>0</v>
      </c>
      <c r="AL1660" s="1">
        <v>0</v>
      </c>
      <c r="AM1660" s="1">
        <v>0</v>
      </c>
      <c r="AN1660" s="1">
        <v>0</v>
      </c>
      <c r="AO1660" s="1">
        <v>0</v>
      </c>
      <c r="AP1660" s="1">
        <v>0</v>
      </c>
      <c r="AQ1660" s="1" t="s">
        <v>1465</v>
      </c>
      <c r="AR1660" s="1">
        <v>0</v>
      </c>
      <c r="AS1660" s="1"/>
      <c r="AT1660" s="1" t="s">
        <v>16</v>
      </c>
      <c r="AU1660" s="1" t="s">
        <v>1162</v>
      </c>
      <c r="AV1660" s="1" t="s">
        <v>1019</v>
      </c>
      <c r="AW1660" s="1">
        <v>12</v>
      </c>
      <c r="AX1660" s="1">
        <v>0</v>
      </c>
      <c r="AY1660" s="1"/>
      <c r="AZ1660" s="1" t="s">
        <v>1065</v>
      </c>
      <c r="BA1660" s="1"/>
      <c r="BB1660" s="1" t="s">
        <v>1982</v>
      </c>
      <c r="BC1660" s="1"/>
      <c r="BD1660" s="1" t="s">
        <v>1462</v>
      </c>
      <c r="BE1660" s="1" t="s">
        <v>1036</v>
      </c>
      <c r="BF1660" s="3">
        <v>12</v>
      </c>
      <c r="BG1660" s="1" t="s">
        <v>1967</v>
      </c>
      <c r="BH1660" s="1" t="s">
        <v>980</v>
      </c>
      <c r="BI1660" s="1" t="s">
        <v>1173</v>
      </c>
      <c r="BJ1660" s="1" t="s">
        <v>1225</v>
      </c>
      <c r="BK1660" s="1" t="s">
        <v>1109</v>
      </c>
      <c r="BL1660" s="1" t="s">
        <v>1108</v>
      </c>
      <c r="BM1660" s="1" t="s">
        <v>1107</v>
      </c>
      <c r="BN1660" s="1">
        <v>1</v>
      </c>
      <c r="BO1660" s="1"/>
      <c r="BP1660" s="1" t="s">
        <v>1981</v>
      </c>
      <c r="BQ1660" s="1"/>
      <c r="BR1660" s="1"/>
      <c r="BS1660" s="1" t="s">
        <v>1266</v>
      </c>
      <c r="BT1660" s="1"/>
      <c r="BU1660" s="1"/>
      <c r="BV1660" s="1"/>
      <c r="BW1660" s="1" t="s">
        <v>1266</v>
      </c>
      <c r="BX1660" s="1" t="s">
        <v>1266</v>
      </c>
      <c r="BY1660" s="1" t="s">
        <v>1266</v>
      </c>
      <c r="BZ1660" s="1" t="s">
        <v>1266</v>
      </c>
      <c r="CA1660" s="1" t="s">
        <v>1266</v>
      </c>
      <c r="CB1660" s="1" t="s">
        <v>1266</v>
      </c>
      <c r="CC1660" s="1" t="s">
        <v>1266</v>
      </c>
      <c r="CD1660" s="1" t="s">
        <v>1266</v>
      </c>
      <c r="CE1660" s="1" t="s">
        <v>1266</v>
      </c>
      <c r="CF1660" s="1" t="s">
        <v>1266</v>
      </c>
      <c r="CG1660" s="1" t="s">
        <v>1266</v>
      </c>
      <c r="CH1660" s="1" t="s">
        <v>1266</v>
      </c>
      <c r="CI1660" s="2">
        <v>41411</v>
      </c>
      <c r="CJ1660" s="2">
        <v>41282</v>
      </c>
    </row>
    <row r="1661" spans="1:88" s="20" customFormat="1" ht="60" x14ac:dyDescent="0.25">
      <c r="A1661" s="12">
        <v>689</v>
      </c>
      <c r="B1661" s="12" t="s">
        <v>327</v>
      </c>
      <c r="C1661" s="12"/>
      <c r="D1661" s="12"/>
      <c r="E1661" s="12"/>
      <c r="F1661" s="1"/>
      <c r="G1661" s="19">
        <v>689.5</v>
      </c>
      <c r="H1661" s="12" t="s">
        <v>1976</v>
      </c>
      <c r="I1661" s="12" t="s">
        <v>16</v>
      </c>
      <c r="J1661" s="12" t="s">
        <v>980</v>
      </c>
      <c r="K1661" s="12" t="s">
        <v>113</v>
      </c>
      <c r="L1661" s="12" t="s">
        <v>93</v>
      </c>
      <c r="M1661" s="12" t="s">
        <v>1040</v>
      </c>
      <c r="N1661" s="16">
        <v>38975</v>
      </c>
      <c r="O1661" s="12"/>
      <c r="P1661" s="12">
        <v>334760</v>
      </c>
      <c r="Q1661" s="12">
        <v>660940</v>
      </c>
      <c r="R1661" s="12">
        <v>66</v>
      </c>
      <c r="S1661" s="12" t="s">
        <v>1191</v>
      </c>
      <c r="T1661" s="12" t="s">
        <v>1975</v>
      </c>
      <c r="U1661" s="12">
        <v>200</v>
      </c>
      <c r="V1661" s="12"/>
      <c r="W1661" s="12"/>
      <c r="X1661" s="12"/>
      <c r="Y1661" s="12"/>
      <c r="Z1661" s="12">
        <v>1</v>
      </c>
      <c r="AA1661" s="12">
        <v>0</v>
      </c>
      <c r="AB1661" s="12">
        <v>0</v>
      </c>
      <c r="AC1661" s="12">
        <v>0</v>
      </c>
      <c r="AD1661" s="12">
        <v>0</v>
      </c>
      <c r="AE1661" s="12">
        <v>0</v>
      </c>
      <c r="AF1661" s="12">
        <v>0</v>
      </c>
      <c r="AG1661" s="12">
        <v>0</v>
      </c>
      <c r="AH1661" s="12">
        <v>0</v>
      </c>
      <c r="AI1661" s="12">
        <v>1</v>
      </c>
      <c r="AJ1661" s="12">
        <v>0</v>
      </c>
      <c r="AK1661" s="12">
        <v>0</v>
      </c>
      <c r="AL1661" s="12">
        <v>0</v>
      </c>
      <c r="AM1661" s="12">
        <v>0</v>
      </c>
      <c r="AN1661" s="12">
        <v>0</v>
      </c>
      <c r="AO1661" s="12">
        <v>0</v>
      </c>
      <c r="AP1661" s="12">
        <v>0</v>
      </c>
      <c r="AQ1661" s="12" t="s">
        <v>1074</v>
      </c>
      <c r="AR1661" s="12">
        <v>0</v>
      </c>
      <c r="AS1661" s="12"/>
      <c r="AT1661" s="12" t="s">
        <v>16</v>
      </c>
      <c r="AU1661" s="12" t="s">
        <v>1162</v>
      </c>
      <c r="AV1661" s="1" t="s">
        <v>1019</v>
      </c>
      <c r="AW1661" s="12">
        <v>12</v>
      </c>
      <c r="AX1661" s="1">
        <v>0</v>
      </c>
      <c r="AY1661" s="12"/>
      <c r="AZ1661" s="1" t="s">
        <v>1205</v>
      </c>
      <c r="BA1661" s="1"/>
      <c r="BB1661" s="1" t="s">
        <v>1974</v>
      </c>
      <c r="BC1661" s="1"/>
      <c r="BD1661" s="1">
        <v>0</v>
      </c>
      <c r="BE1661" s="1" t="s">
        <v>1036</v>
      </c>
      <c r="BF1661" s="3">
        <v>12</v>
      </c>
      <c r="BG1661" s="1" t="s">
        <v>1967</v>
      </c>
      <c r="BH1661" s="1" t="s">
        <v>980</v>
      </c>
      <c r="BI1661" s="1">
        <v>0</v>
      </c>
      <c r="BJ1661" s="1">
        <v>0</v>
      </c>
      <c r="BK1661" s="1" t="s">
        <v>1109</v>
      </c>
      <c r="BL1661" s="1">
        <v>0</v>
      </c>
      <c r="BM1661" s="1" t="s">
        <v>1107</v>
      </c>
      <c r="BN1661" s="1">
        <v>1</v>
      </c>
      <c r="BO1661" s="1"/>
      <c r="BP1661" s="1"/>
      <c r="BQ1661" s="1"/>
      <c r="BR1661" s="1"/>
      <c r="BS1661" s="1"/>
      <c r="BT1661" s="1"/>
      <c r="BU1661" s="1"/>
      <c r="BV1661" s="1"/>
      <c r="BW1661" s="1">
        <v>0</v>
      </c>
      <c r="BX1661" s="1">
        <v>0</v>
      </c>
      <c r="BY1661" s="1">
        <v>0</v>
      </c>
      <c r="BZ1661" s="1">
        <v>0</v>
      </c>
      <c r="CA1661" s="1">
        <v>0</v>
      </c>
      <c r="CB1661" s="1">
        <v>0</v>
      </c>
      <c r="CC1661" s="1">
        <v>0</v>
      </c>
      <c r="CD1661" s="1">
        <v>0</v>
      </c>
      <c r="CE1661" s="1">
        <v>0</v>
      </c>
      <c r="CF1661" s="1">
        <v>0</v>
      </c>
      <c r="CG1661" s="1">
        <v>0</v>
      </c>
      <c r="CH1661" s="1">
        <v>0</v>
      </c>
      <c r="CI1661" s="2">
        <v>41411</v>
      </c>
      <c r="CJ1661" s="2">
        <v>41310</v>
      </c>
    </row>
    <row r="1662" spans="1:88" s="20" customFormat="1" ht="60" x14ac:dyDescent="0.25">
      <c r="A1662" s="12">
        <v>689</v>
      </c>
      <c r="B1662" s="12" t="s">
        <v>327</v>
      </c>
      <c r="C1662" s="12"/>
      <c r="D1662" s="12"/>
      <c r="E1662" s="12"/>
      <c r="F1662" s="1"/>
      <c r="G1662" s="19">
        <v>689.6</v>
      </c>
      <c r="H1662" s="16" t="s">
        <v>1973</v>
      </c>
      <c r="I1662" s="16" t="s">
        <v>16</v>
      </c>
      <c r="J1662" s="12" t="s">
        <v>980</v>
      </c>
      <c r="K1662" s="12" t="s">
        <v>113</v>
      </c>
      <c r="L1662" s="12" t="s">
        <v>93</v>
      </c>
      <c r="M1662" s="12" t="s">
        <v>1040</v>
      </c>
      <c r="N1662" s="16">
        <v>38975</v>
      </c>
      <c r="O1662" s="12"/>
      <c r="P1662" s="12">
        <v>334540</v>
      </c>
      <c r="Q1662" s="12">
        <v>661140</v>
      </c>
      <c r="R1662" s="12">
        <v>66</v>
      </c>
      <c r="S1662" s="12" t="s">
        <v>1191</v>
      </c>
      <c r="T1662" s="12" t="s">
        <v>1972</v>
      </c>
      <c r="U1662" s="12">
        <v>200</v>
      </c>
      <c r="V1662" s="12"/>
      <c r="W1662" s="12"/>
      <c r="X1662" s="12"/>
      <c r="Y1662" s="12"/>
      <c r="Z1662" s="12">
        <v>1</v>
      </c>
      <c r="AA1662" s="12">
        <v>0</v>
      </c>
      <c r="AB1662" s="12">
        <v>0</v>
      </c>
      <c r="AC1662" s="12">
        <v>0</v>
      </c>
      <c r="AD1662" s="12">
        <v>0</v>
      </c>
      <c r="AE1662" s="12">
        <v>0</v>
      </c>
      <c r="AF1662" s="12">
        <v>0</v>
      </c>
      <c r="AG1662" s="12">
        <v>0</v>
      </c>
      <c r="AH1662" s="12">
        <v>0</v>
      </c>
      <c r="AI1662" s="12">
        <v>1</v>
      </c>
      <c r="AJ1662" s="12">
        <v>0</v>
      </c>
      <c r="AK1662" s="12">
        <v>0</v>
      </c>
      <c r="AL1662" s="12">
        <v>0</v>
      </c>
      <c r="AM1662" s="12">
        <v>0</v>
      </c>
      <c r="AN1662" s="12">
        <v>0</v>
      </c>
      <c r="AO1662" s="12">
        <v>0</v>
      </c>
      <c r="AP1662" s="12">
        <v>0</v>
      </c>
      <c r="AQ1662" s="12" t="s">
        <v>1074</v>
      </c>
      <c r="AR1662" s="12">
        <v>0</v>
      </c>
      <c r="AS1662" s="12"/>
      <c r="AT1662" s="12" t="s">
        <v>16</v>
      </c>
      <c r="AU1662" s="12" t="s">
        <v>1162</v>
      </c>
      <c r="AV1662" s="1" t="s">
        <v>1019</v>
      </c>
      <c r="AW1662" s="12">
        <v>12</v>
      </c>
      <c r="AX1662" s="1">
        <v>0</v>
      </c>
      <c r="AY1662" s="12"/>
      <c r="AZ1662" s="1" t="s">
        <v>1205</v>
      </c>
      <c r="BA1662" s="1"/>
      <c r="BB1662" s="1" t="s">
        <v>1971</v>
      </c>
      <c r="BC1662" s="1"/>
      <c r="BD1662" s="1">
        <v>0</v>
      </c>
      <c r="BE1662" s="1" t="s">
        <v>1036</v>
      </c>
      <c r="BF1662" s="3">
        <v>12</v>
      </c>
      <c r="BG1662" s="1" t="s">
        <v>1967</v>
      </c>
      <c r="BH1662" s="1" t="s">
        <v>980</v>
      </c>
      <c r="BI1662" s="1">
        <v>0</v>
      </c>
      <c r="BJ1662" s="1">
        <v>0</v>
      </c>
      <c r="BK1662" s="1" t="s">
        <v>1109</v>
      </c>
      <c r="BL1662" s="1">
        <v>0</v>
      </c>
      <c r="BM1662" s="1" t="s">
        <v>1107</v>
      </c>
      <c r="BN1662" s="1">
        <v>1</v>
      </c>
      <c r="BO1662" s="1"/>
      <c r="BP1662" s="1"/>
      <c r="BQ1662" s="1"/>
      <c r="BR1662" s="1"/>
      <c r="BS1662" s="1"/>
      <c r="BT1662" s="1"/>
      <c r="BU1662" s="1"/>
      <c r="BV1662" s="1"/>
      <c r="BW1662" s="1">
        <v>0</v>
      </c>
      <c r="BX1662" s="1">
        <v>0</v>
      </c>
      <c r="BY1662" s="1">
        <v>0</v>
      </c>
      <c r="BZ1662" s="1">
        <v>0</v>
      </c>
      <c r="CA1662" s="1">
        <v>0</v>
      </c>
      <c r="CB1662" s="1">
        <v>0</v>
      </c>
      <c r="CC1662" s="1">
        <v>0</v>
      </c>
      <c r="CD1662" s="1">
        <v>0</v>
      </c>
      <c r="CE1662" s="1">
        <v>0</v>
      </c>
      <c r="CF1662" s="1">
        <v>0</v>
      </c>
      <c r="CG1662" s="1">
        <v>0</v>
      </c>
      <c r="CH1662" s="1">
        <v>0</v>
      </c>
      <c r="CI1662" s="2">
        <v>41411</v>
      </c>
      <c r="CJ1662" s="2">
        <v>41310</v>
      </c>
    </row>
    <row r="1663" spans="1:88" s="20" customFormat="1" ht="60" x14ac:dyDescent="0.25">
      <c r="A1663" s="12">
        <v>689</v>
      </c>
      <c r="B1663" s="12" t="s">
        <v>327</v>
      </c>
      <c r="C1663" s="12"/>
      <c r="D1663" s="12"/>
      <c r="E1663" s="12"/>
      <c r="F1663" s="1"/>
      <c r="G1663" s="19">
        <v>689.7</v>
      </c>
      <c r="H1663" s="12" t="s">
        <v>1970</v>
      </c>
      <c r="I1663" s="12" t="s">
        <v>16</v>
      </c>
      <c r="J1663" s="12" t="s">
        <v>980</v>
      </c>
      <c r="K1663" s="12" t="s">
        <v>113</v>
      </c>
      <c r="L1663" s="12" t="s">
        <v>93</v>
      </c>
      <c r="M1663" s="12" t="s">
        <v>1040</v>
      </c>
      <c r="N1663" s="16">
        <v>38975</v>
      </c>
      <c r="O1663" s="12"/>
      <c r="P1663" s="12">
        <v>333710</v>
      </c>
      <c r="Q1663" s="12">
        <v>661355</v>
      </c>
      <c r="R1663" s="12">
        <v>66</v>
      </c>
      <c r="S1663" s="12" t="s">
        <v>1191</v>
      </c>
      <c r="T1663" s="12" t="s">
        <v>1969</v>
      </c>
      <c r="U1663" s="12">
        <v>200</v>
      </c>
      <c r="V1663" s="12"/>
      <c r="W1663" s="12"/>
      <c r="X1663" s="12"/>
      <c r="Y1663" s="12"/>
      <c r="Z1663" s="12">
        <v>1</v>
      </c>
      <c r="AA1663" s="12">
        <v>0</v>
      </c>
      <c r="AB1663" s="12">
        <v>0</v>
      </c>
      <c r="AC1663" s="12">
        <v>0</v>
      </c>
      <c r="AD1663" s="12">
        <v>0</v>
      </c>
      <c r="AE1663" s="12">
        <v>0</v>
      </c>
      <c r="AF1663" s="12">
        <v>0</v>
      </c>
      <c r="AG1663" s="12">
        <v>0</v>
      </c>
      <c r="AH1663" s="12">
        <v>0</v>
      </c>
      <c r="AI1663" s="12">
        <v>1</v>
      </c>
      <c r="AJ1663" s="12">
        <v>0</v>
      </c>
      <c r="AK1663" s="12">
        <v>0</v>
      </c>
      <c r="AL1663" s="12">
        <v>0</v>
      </c>
      <c r="AM1663" s="12">
        <v>0</v>
      </c>
      <c r="AN1663" s="12">
        <v>0</v>
      </c>
      <c r="AO1663" s="12">
        <v>0</v>
      </c>
      <c r="AP1663" s="12">
        <v>0</v>
      </c>
      <c r="AQ1663" s="12" t="s">
        <v>1074</v>
      </c>
      <c r="AR1663" s="12">
        <v>0</v>
      </c>
      <c r="AS1663" s="12"/>
      <c r="AT1663" s="12" t="s">
        <v>16</v>
      </c>
      <c r="AU1663" s="12" t="s">
        <v>1162</v>
      </c>
      <c r="AV1663" s="1" t="s">
        <v>1019</v>
      </c>
      <c r="AW1663" s="12">
        <v>12</v>
      </c>
      <c r="AX1663" s="1">
        <v>0</v>
      </c>
      <c r="AY1663" s="12"/>
      <c r="AZ1663" s="1" t="s">
        <v>1205</v>
      </c>
      <c r="BA1663" s="1"/>
      <c r="BB1663" s="1" t="s">
        <v>1968</v>
      </c>
      <c r="BC1663" s="1"/>
      <c r="BD1663" s="1">
        <v>0</v>
      </c>
      <c r="BE1663" s="1" t="s">
        <v>1036</v>
      </c>
      <c r="BF1663" s="3">
        <v>12</v>
      </c>
      <c r="BG1663" s="1" t="s">
        <v>1967</v>
      </c>
      <c r="BH1663" s="1" t="s">
        <v>980</v>
      </c>
      <c r="BI1663" s="1">
        <v>0</v>
      </c>
      <c r="BJ1663" s="1">
        <v>0</v>
      </c>
      <c r="BK1663" s="1" t="s">
        <v>1109</v>
      </c>
      <c r="BL1663" s="1">
        <v>0</v>
      </c>
      <c r="BM1663" s="1" t="s">
        <v>1107</v>
      </c>
      <c r="BN1663" s="1">
        <v>1</v>
      </c>
      <c r="BO1663" s="1"/>
      <c r="BP1663" s="1"/>
      <c r="BQ1663" s="1"/>
      <c r="BR1663" s="1"/>
      <c r="BS1663" s="1"/>
      <c r="BT1663" s="1"/>
      <c r="BU1663" s="1"/>
      <c r="BV1663" s="1"/>
      <c r="BW1663" s="1">
        <v>0</v>
      </c>
      <c r="BX1663" s="1">
        <v>0</v>
      </c>
      <c r="BY1663" s="1">
        <v>0</v>
      </c>
      <c r="BZ1663" s="1">
        <v>0</v>
      </c>
      <c r="CA1663" s="1">
        <v>0</v>
      </c>
      <c r="CB1663" s="1">
        <v>0</v>
      </c>
      <c r="CC1663" s="1">
        <v>0</v>
      </c>
      <c r="CD1663" s="1">
        <v>0</v>
      </c>
      <c r="CE1663" s="1">
        <v>0</v>
      </c>
      <c r="CF1663" s="1">
        <v>0</v>
      </c>
      <c r="CG1663" s="1">
        <v>0</v>
      </c>
      <c r="CH1663" s="1">
        <v>0</v>
      </c>
      <c r="CI1663" s="2">
        <v>41411</v>
      </c>
      <c r="CJ1663" s="2">
        <v>41310</v>
      </c>
    </row>
    <row r="1664" spans="1:88" ht="30" x14ac:dyDescent="0.25">
      <c r="A1664" s="1">
        <v>690</v>
      </c>
      <c r="B1664" s="1" t="s">
        <v>328</v>
      </c>
      <c r="G1664" s="5">
        <v>690.1</v>
      </c>
      <c r="H1664" s="1" t="s">
        <v>1966</v>
      </c>
      <c r="I1664" s="1" t="s">
        <v>16</v>
      </c>
      <c r="J1664" s="1" t="s">
        <v>980</v>
      </c>
      <c r="K1664" s="1" t="s">
        <v>113</v>
      </c>
      <c r="L1664" s="1" t="s">
        <v>16</v>
      </c>
      <c r="M1664" s="1" t="s">
        <v>1413</v>
      </c>
      <c r="N1664" s="2">
        <v>38435</v>
      </c>
      <c r="O1664" s="1" t="s">
        <v>1965</v>
      </c>
      <c r="P1664" s="1">
        <v>332467</v>
      </c>
      <c r="Q1664" s="1">
        <v>667044</v>
      </c>
      <c r="R1664" s="1">
        <v>92</v>
      </c>
      <c r="S1664" s="1" t="s">
        <v>1191</v>
      </c>
      <c r="T1664" s="1" t="s">
        <v>1964</v>
      </c>
      <c r="U1664" s="1">
        <v>5</v>
      </c>
      <c r="V1664" s="1" t="s">
        <v>1194</v>
      </c>
      <c r="W1664" s="1">
        <v>40</v>
      </c>
      <c r="X1664" s="1">
        <v>5</v>
      </c>
      <c r="Y1664" s="1" t="s">
        <v>1256</v>
      </c>
      <c r="Z1664" s="1">
        <v>1</v>
      </c>
      <c r="AA1664" s="1">
        <v>1</v>
      </c>
      <c r="AB1664" s="1">
        <v>0</v>
      </c>
      <c r="AC1664" s="1">
        <v>0</v>
      </c>
      <c r="AD1664" s="1">
        <v>0</v>
      </c>
      <c r="AE1664" s="1">
        <v>0</v>
      </c>
      <c r="AF1664" s="1">
        <v>0</v>
      </c>
      <c r="AG1664" s="1">
        <v>0</v>
      </c>
      <c r="AH1664" s="1">
        <v>0</v>
      </c>
      <c r="AI1664" s="1">
        <v>1</v>
      </c>
      <c r="AJ1664" s="1">
        <v>0</v>
      </c>
      <c r="AK1664" s="1">
        <v>0</v>
      </c>
      <c r="AL1664" s="1">
        <v>0</v>
      </c>
      <c r="AM1664" s="1">
        <v>0</v>
      </c>
      <c r="AN1664" s="1">
        <v>0</v>
      </c>
      <c r="AO1664" s="1">
        <v>0</v>
      </c>
      <c r="AP1664" s="1">
        <v>0</v>
      </c>
      <c r="AQ1664" s="1" t="s">
        <v>1465</v>
      </c>
      <c r="AR1664" s="1">
        <v>0</v>
      </c>
      <c r="AT1664" s="1" t="s">
        <v>16</v>
      </c>
      <c r="AU1664" s="1" t="s">
        <v>1162</v>
      </c>
      <c r="AV1664" s="1" t="s">
        <v>1332</v>
      </c>
      <c r="AW1664" s="1">
        <v>2</v>
      </c>
      <c r="AX1664" s="1">
        <v>2</v>
      </c>
      <c r="AZ1664" s="1" t="s">
        <v>1065</v>
      </c>
      <c r="BD1664" s="1" t="s">
        <v>1462</v>
      </c>
      <c r="BE1664" s="1" t="s">
        <v>1387</v>
      </c>
      <c r="BG1664" s="1" t="s">
        <v>1963</v>
      </c>
      <c r="BH1664" s="1" t="s">
        <v>980</v>
      </c>
      <c r="BI1664" s="1" t="s">
        <v>1173</v>
      </c>
      <c r="BJ1664" s="1" t="s">
        <v>1172</v>
      </c>
      <c r="BK1664" s="1" t="s">
        <v>1267</v>
      </c>
      <c r="BL1664" s="1" t="s">
        <v>1108</v>
      </c>
      <c r="BM1664" s="1" t="s">
        <v>1107</v>
      </c>
      <c r="BN1664" s="1">
        <v>0</v>
      </c>
      <c r="BO1664" s="1" t="s">
        <v>1962</v>
      </c>
      <c r="BW1664" s="1" t="s">
        <v>1383</v>
      </c>
      <c r="BX1664" s="1" t="s">
        <v>1383</v>
      </c>
      <c r="BY1664" s="1" t="s">
        <v>1383</v>
      </c>
      <c r="BZ1664" s="1" t="s">
        <v>1383</v>
      </c>
      <c r="CA1664" s="1" t="s">
        <v>1383</v>
      </c>
      <c r="CB1664" s="1" t="s">
        <v>1383</v>
      </c>
      <c r="CC1664" s="1" t="s">
        <v>1383</v>
      </c>
      <c r="CD1664" s="1" t="s">
        <v>1383</v>
      </c>
      <c r="CE1664" s="1" t="s">
        <v>1383</v>
      </c>
      <c r="CF1664" s="1" t="s">
        <v>1383</v>
      </c>
      <c r="CG1664" s="1" t="s">
        <v>1383</v>
      </c>
      <c r="CH1664" s="1" t="s">
        <v>1383</v>
      </c>
      <c r="CI1664" s="2">
        <v>41411</v>
      </c>
      <c r="CJ1664" s="2">
        <v>38718</v>
      </c>
    </row>
    <row r="1665" spans="1:88" ht="30" x14ac:dyDescent="0.25">
      <c r="A1665" s="1">
        <v>691</v>
      </c>
      <c r="B1665" s="1" t="s">
        <v>329</v>
      </c>
      <c r="G1665" s="5">
        <v>691.1</v>
      </c>
      <c r="H1665" s="1" t="s">
        <v>1961</v>
      </c>
      <c r="I1665" s="1" t="s">
        <v>16</v>
      </c>
      <c r="J1665" s="1" t="s">
        <v>995</v>
      </c>
      <c r="K1665" s="1" t="s">
        <v>117</v>
      </c>
      <c r="L1665" s="1" t="s">
        <v>16</v>
      </c>
      <c r="M1665" s="1" t="s">
        <v>1413</v>
      </c>
      <c r="N1665" s="2">
        <v>38486</v>
      </c>
      <c r="P1665" s="1">
        <v>416592</v>
      </c>
      <c r="Q1665" s="1">
        <v>533707</v>
      </c>
      <c r="R1665" s="1">
        <v>92</v>
      </c>
      <c r="S1665" s="1" t="s">
        <v>1163</v>
      </c>
      <c r="T1665" s="1" t="s">
        <v>1960</v>
      </c>
      <c r="U1665" s="1">
        <v>20</v>
      </c>
      <c r="V1665" s="1" t="s">
        <v>1207</v>
      </c>
      <c r="W1665" s="1">
        <v>0</v>
      </c>
      <c r="X1665" s="1">
        <v>20</v>
      </c>
      <c r="Z1665" s="1">
        <v>1</v>
      </c>
      <c r="AA1665" s="1">
        <v>0</v>
      </c>
      <c r="AB1665" s="1">
        <v>0</v>
      </c>
      <c r="AC1665" s="1">
        <v>0</v>
      </c>
      <c r="AD1665" s="1">
        <v>0</v>
      </c>
      <c r="AE1665" s="1">
        <v>0</v>
      </c>
      <c r="AF1665" s="1">
        <v>0</v>
      </c>
      <c r="AG1665" s="1">
        <v>0</v>
      </c>
      <c r="AH1665" s="1">
        <v>0</v>
      </c>
      <c r="AI1665" s="1">
        <v>0</v>
      </c>
      <c r="AJ1665" s="1">
        <v>0</v>
      </c>
      <c r="AK1665" s="1">
        <v>1</v>
      </c>
      <c r="AL1665" s="1">
        <v>0</v>
      </c>
      <c r="AM1665" s="1">
        <v>0</v>
      </c>
      <c r="AN1665" s="1">
        <v>0</v>
      </c>
      <c r="AO1665" s="1">
        <v>0</v>
      </c>
      <c r="AP1665" s="1">
        <v>0</v>
      </c>
      <c r="AQ1665" s="1" t="s">
        <v>1333</v>
      </c>
      <c r="AR1665" s="1">
        <v>0</v>
      </c>
      <c r="AT1665" s="1" t="s">
        <v>16</v>
      </c>
      <c r="AU1665" s="1" t="s">
        <v>1162</v>
      </c>
      <c r="AV1665" s="1" t="s">
        <v>1452</v>
      </c>
      <c r="AW1665" s="1">
        <v>4</v>
      </c>
      <c r="AX1665" s="1">
        <v>4</v>
      </c>
      <c r="CI1665" s="2">
        <v>41411</v>
      </c>
      <c r="CJ1665" s="2">
        <v>39881</v>
      </c>
    </row>
    <row r="1666" spans="1:88" ht="30" x14ac:dyDescent="0.25">
      <c r="A1666" s="1">
        <v>692</v>
      </c>
      <c r="B1666" s="1" t="s">
        <v>330</v>
      </c>
      <c r="G1666" s="5">
        <v>692.1</v>
      </c>
      <c r="H1666" s="1" t="s">
        <v>1959</v>
      </c>
      <c r="I1666" s="1" t="s">
        <v>16</v>
      </c>
      <c r="J1666" s="1" t="s">
        <v>995</v>
      </c>
      <c r="K1666" s="1" t="s">
        <v>131</v>
      </c>
      <c r="L1666" s="1" t="s">
        <v>16</v>
      </c>
      <c r="M1666" s="1" t="s">
        <v>1413</v>
      </c>
      <c r="N1666" s="2">
        <v>38486</v>
      </c>
      <c r="O1666" s="1" t="s">
        <v>1958</v>
      </c>
      <c r="P1666" s="1">
        <v>422890</v>
      </c>
      <c r="Q1666" s="1">
        <v>587306</v>
      </c>
      <c r="R1666" s="1">
        <v>81</v>
      </c>
      <c r="S1666" s="1" t="s">
        <v>1163</v>
      </c>
      <c r="T1666" s="1" t="s">
        <v>1957</v>
      </c>
      <c r="U1666" s="1">
        <v>10</v>
      </c>
      <c r="V1666" s="1" t="s">
        <v>1207</v>
      </c>
      <c r="W1666" s="1">
        <v>0</v>
      </c>
      <c r="X1666" s="1">
        <v>20</v>
      </c>
      <c r="Z1666" s="1">
        <v>1</v>
      </c>
      <c r="AA1666" s="1">
        <v>0</v>
      </c>
      <c r="AB1666" s="1">
        <v>0</v>
      </c>
      <c r="AC1666" s="1">
        <v>0</v>
      </c>
      <c r="AD1666" s="1">
        <v>0</v>
      </c>
      <c r="AE1666" s="1">
        <v>0</v>
      </c>
      <c r="AF1666" s="1">
        <v>0</v>
      </c>
      <c r="AG1666" s="1">
        <v>0</v>
      </c>
      <c r="AH1666" s="1">
        <v>0</v>
      </c>
      <c r="AI1666" s="1">
        <v>0</v>
      </c>
      <c r="AJ1666" s="1">
        <v>0</v>
      </c>
      <c r="AK1666" s="1">
        <v>1</v>
      </c>
      <c r="AL1666" s="1">
        <v>0</v>
      </c>
      <c r="AM1666" s="1">
        <v>0</v>
      </c>
      <c r="AN1666" s="1">
        <v>0</v>
      </c>
      <c r="AO1666" s="1">
        <v>0</v>
      </c>
      <c r="AP1666" s="1">
        <v>0</v>
      </c>
      <c r="AQ1666" s="1" t="s">
        <v>1333</v>
      </c>
      <c r="AR1666" s="1">
        <v>0</v>
      </c>
      <c r="AT1666" s="1" t="s">
        <v>16</v>
      </c>
      <c r="AU1666" s="1" t="s">
        <v>1162</v>
      </c>
      <c r="AV1666" s="1" t="s">
        <v>1452</v>
      </c>
      <c r="AW1666" s="1">
        <v>4</v>
      </c>
      <c r="AX1666" s="1">
        <v>4</v>
      </c>
      <c r="CI1666" s="2">
        <v>41411</v>
      </c>
      <c r="CJ1666" s="2">
        <v>39881</v>
      </c>
    </row>
    <row r="1667" spans="1:88" ht="30" x14ac:dyDescent="0.25">
      <c r="A1667" s="1">
        <v>693</v>
      </c>
      <c r="B1667" s="1" t="s">
        <v>331</v>
      </c>
      <c r="G1667" s="5">
        <v>693.1</v>
      </c>
      <c r="H1667" s="1" t="s">
        <v>1426</v>
      </c>
      <c r="I1667" s="1" t="s">
        <v>16</v>
      </c>
      <c r="J1667" s="1" t="s">
        <v>995</v>
      </c>
      <c r="K1667" s="1" t="s">
        <v>131</v>
      </c>
      <c r="L1667" s="1" t="s">
        <v>16</v>
      </c>
      <c r="M1667" s="1" t="s">
        <v>1413</v>
      </c>
      <c r="N1667" s="2">
        <v>38486</v>
      </c>
      <c r="O1667" s="1" t="s">
        <v>1956</v>
      </c>
      <c r="P1667" s="1">
        <v>426483</v>
      </c>
      <c r="Q1667" s="1">
        <v>589538</v>
      </c>
      <c r="R1667" s="1">
        <v>81</v>
      </c>
      <c r="S1667" s="1" t="s">
        <v>1163</v>
      </c>
      <c r="T1667" s="1" t="s">
        <v>1955</v>
      </c>
      <c r="U1667" s="1">
        <v>20</v>
      </c>
      <c r="V1667" s="1" t="s">
        <v>1194</v>
      </c>
      <c r="W1667" s="1">
        <v>0</v>
      </c>
      <c r="X1667" s="1">
        <v>20</v>
      </c>
      <c r="Z1667" s="1">
        <v>1</v>
      </c>
      <c r="AA1667" s="1">
        <v>0</v>
      </c>
      <c r="AB1667" s="1">
        <v>0</v>
      </c>
      <c r="AC1667" s="1">
        <v>0</v>
      </c>
      <c r="AD1667" s="1">
        <v>0</v>
      </c>
      <c r="AE1667" s="1">
        <v>0</v>
      </c>
      <c r="AF1667" s="1">
        <v>0</v>
      </c>
      <c r="AG1667" s="1">
        <v>0</v>
      </c>
      <c r="AH1667" s="1">
        <v>0</v>
      </c>
      <c r="AI1667" s="1">
        <v>0</v>
      </c>
      <c r="AJ1667" s="1">
        <v>0</v>
      </c>
      <c r="AK1667" s="1">
        <v>1</v>
      </c>
      <c r="AL1667" s="1">
        <v>0</v>
      </c>
      <c r="AM1667" s="1">
        <v>0</v>
      </c>
      <c r="AN1667" s="1">
        <v>0</v>
      </c>
      <c r="AO1667" s="1">
        <v>0</v>
      </c>
      <c r="AP1667" s="1">
        <v>0</v>
      </c>
      <c r="AQ1667" s="1" t="s">
        <v>1333</v>
      </c>
      <c r="AR1667" s="1">
        <v>0</v>
      </c>
      <c r="AT1667" s="1" t="s">
        <v>16</v>
      </c>
      <c r="AU1667" s="1" t="s">
        <v>1162</v>
      </c>
      <c r="AV1667" s="1" t="s">
        <v>1452</v>
      </c>
      <c r="AW1667" s="1">
        <v>4</v>
      </c>
      <c r="AX1667" s="1">
        <v>4</v>
      </c>
      <c r="CI1667" s="2">
        <v>41411</v>
      </c>
    </row>
    <row r="1668" spans="1:88" ht="30" x14ac:dyDescent="0.25">
      <c r="A1668" s="1">
        <v>694</v>
      </c>
      <c r="B1668" s="1" t="s">
        <v>332</v>
      </c>
      <c r="G1668" s="5">
        <v>694.1</v>
      </c>
      <c r="H1668" s="1" t="s">
        <v>1878</v>
      </c>
      <c r="I1668" s="1" t="s">
        <v>16</v>
      </c>
      <c r="J1668" s="1" t="s">
        <v>995</v>
      </c>
      <c r="K1668" s="1" t="s">
        <v>131</v>
      </c>
      <c r="L1668" s="1" t="s">
        <v>16</v>
      </c>
      <c r="M1668" s="1" t="s">
        <v>1413</v>
      </c>
      <c r="N1668" s="2">
        <v>38486</v>
      </c>
      <c r="P1668" s="1">
        <v>426171</v>
      </c>
      <c r="Q1668" s="1">
        <v>591409</v>
      </c>
      <c r="R1668" s="1">
        <v>81</v>
      </c>
      <c r="S1668" s="1" t="s">
        <v>1163</v>
      </c>
      <c r="T1668" s="1" t="s">
        <v>1954</v>
      </c>
      <c r="U1668" s="1">
        <v>20</v>
      </c>
      <c r="V1668" s="1" t="s">
        <v>1529</v>
      </c>
      <c r="W1668" s="1">
        <v>0</v>
      </c>
      <c r="X1668" s="1">
        <v>20</v>
      </c>
      <c r="Z1668" s="1">
        <v>1</v>
      </c>
      <c r="AA1668" s="1">
        <v>0</v>
      </c>
      <c r="AB1668" s="1">
        <v>0</v>
      </c>
      <c r="AC1668" s="1">
        <v>1</v>
      </c>
      <c r="AD1668" s="1">
        <v>0</v>
      </c>
      <c r="AE1668" s="1">
        <v>0</v>
      </c>
      <c r="AF1668" s="1">
        <v>0</v>
      </c>
      <c r="AG1668" s="1">
        <v>0</v>
      </c>
      <c r="AH1668" s="1">
        <v>0</v>
      </c>
      <c r="AI1668" s="1">
        <v>0</v>
      </c>
      <c r="AJ1668" s="1">
        <v>0</v>
      </c>
      <c r="AK1668" s="1">
        <v>1</v>
      </c>
      <c r="AL1668" s="1">
        <v>0</v>
      </c>
      <c r="AM1668" s="1">
        <v>0</v>
      </c>
      <c r="AN1668" s="1">
        <v>0</v>
      </c>
      <c r="AO1668" s="1">
        <v>0</v>
      </c>
      <c r="AP1668" s="1">
        <v>0</v>
      </c>
      <c r="AQ1668" s="1" t="s">
        <v>1251</v>
      </c>
      <c r="AR1668" s="1">
        <v>0</v>
      </c>
      <c r="AT1668" s="1" t="s">
        <v>16</v>
      </c>
      <c r="AU1668" s="1" t="s">
        <v>1162</v>
      </c>
      <c r="AV1668" s="1" t="s">
        <v>1452</v>
      </c>
      <c r="AW1668" s="1">
        <v>4</v>
      </c>
      <c r="AX1668" s="1">
        <v>4</v>
      </c>
      <c r="CI1668" s="2">
        <v>41411</v>
      </c>
    </row>
    <row r="1669" spans="1:88" ht="45" x14ac:dyDescent="0.25">
      <c r="A1669" s="1">
        <v>695</v>
      </c>
      <c r="B1669" s="1" t="s">
        <v>333</v>
      </c>
      <c r="G1669" s="5">
        <v>695.1</v>
      </c>
      <c r="H1669" s="1" t="s">
        <v>1953</v>
      </c>
      <c r="I1669" s="1" t="s">
        <v>16</v>
      </c>
      <c r="J1669" s="1" t="s">
        <v>995</v>
      </c>
      <c r="K1669" s="1" t="s">
        <v>131</v>
      </c>
      <c r="L1669" s="1" t="s">
        <v>16</v>
      </c>
      <c r="M1669" s="1" t="s">
        <v>1413</v>
      </c>
      <c r="N1669" s="2">
        <v>38486</v>
      </c>
      <c r="P1669" s="1">
        <v>426146</v>
      </c>
      <c r="Q1669" s="1">
        <v>591672</v>
      </c>
      <c r="R1669" s="1">
        <v>81</v>
      </c>
      <c r="S1669" s="1" t="s">
        <v>1163</v>
      </c>
      <c r="T1669" s="1" t="s">
        <v>1952</v>
      </c>
      <c r="U1669" s="1">
        <v>20</v>
      </c>
      <c r="V1669" s="1" t="s">
        <v>1529</v>
      </c>
      <c r="W1669" s="1">
        <v>0</v>
      </c>
      <c r="X1669" s="1">
        <v>20</v>
      </c>
      <c r="Z1669" s="1">
        <v>1</v>
      </c>
      <c r="AA1669" s="1">
        <v>0</v>
      </c>
      <c r="AB1669" s="1">
        <v>0</v>
      </c>
      <c r="AC1669" s="1">
        <v>0</v>
      </c>
      <c r="AD1669" s="1">
        <v>0</v>
      </c>
      <c r="AE1669" s="1">
        <v>0</v>
      </c>
      <c r="AF1669" s="1">
        <v>0</v>
      </c>
      <c r="AG1669" s="1">
        <v>0</v>
      </c>
      <c r="AH1669" s="1">
        <v>0</v>
      </c>
      <c r="AI1669" s="1">
        <v>0</v>
      </c>
      <c r="AJ1669" s="1">
        <v>0</v>
      </c>
      <c r="AK1669" s="1">
        <v>1</v>
      </c>
      <c r="AL1669" s="1">
        <v>0</v>
      </c>
      <c r="AM1669" s="1">
        <v>0</v>
      </c>
      <c r="AN1669" s="1">
        <v>0</v>
      </c>
      <c r="AO1669" s="1">
        <v>0</v>
      </c>
      <c r="AP1669" s="1">
        <v>0</v>
      </c>
      <c r="AQ1669" s="1" t="s">
        <v>1333</v>
      </c>
      <c r="AR1669" s="1">
        <v>0</v>
      </c>
      <c r="AT1669" s="1" t="s">
        <v>16</v>
      </c>
      <c r="AU1669" s="1" t="s">
        <v>1162</v>
      </c>
      <c r="AV1669" s="1" t="s">
        <v>1452</v>
      </c>
      <c r="AW1669" s="1">
        <v>4</v>
      </c>
      <c r="AX1669" s="1">
        <v>4</v>
      </c>
      <c r="CI1669" s="2">
        <v>41411</v>
      </c>
    </row>
    <row r="1670" spans="1:88" ht="60" x14ac:dyDescent="0.25">
      <c r="A1670" s="12">
        <v>696</v>
      </c>
      <c r="B1670" s="12" t="s">
        <v>334</v>
      </c>
      <c r="C1670" s="12"/>
      <c r="D1670" s="12"/>
      <c r="E1670" s="12"/>
      <c r="G1670" s="19">
        <v>696.9</v>
      </c>
      <c r="H1670" s="12" t="s">
        <v>1920</v>
      </c>
      <c r="I1670" s="12" t="s">
        <v>1434</v>
      </c>
      <c r="J1670" s="12" t="s">
        <v>946</v>
      </c>
      <c r="K1670" s="12" t="s">
        <v>306</v>
      </c>
      <c r="L1670" s="12" t="s">
        <v>21</v>
      </c>
      <c r="M1670" s="12" t="s">
        <v>1040</v>
      </c>
      <c r="N1670" s="16">
        <v>38915</v>
      </c>
      <c r="O1670" s="12"/>
      <c r="P1670" s="12">
        <v>355220</v>
      </c>
      <c r="Q1670" s="12">
        <v>403395</v>
      </c>
      <c r="R1670" s="12">
        <v>108</v>
      </c>
      <c r="S1670" s="12" t="s">
        <v>1140</v>
      </c>
      <c r="T1670" s="12" t="s">
        <v>1921</v>
      </c>
      <c r="U1670" s="12">
        <v>20</v>
      </c>
      <c r="V1670" s="12" t="s">
        <v>1207</v>
      </c>
      <c r="W1670" s="12"/>
      <c r="X1670" s="12"/>
      <c r="Y1670" s="12"/>
      <c r="Z1670" s="12">
        <v>1</v>
      </c>
      <c r="AA1670" s="12">
        <v>0</v>
      </c>
      <c r="AB1670" s="12">
        <v>0</v>
      </c>
      <c r="AC1670" s="12">
        <v>0</v>
      </c>
      <c r="AD1670" s="12">
        <v>0</v>
      </c>
      <c r="AE1670" s="12">
        <v>0</v>
      </c>
      <c r="AF1670" s="12">
        <v>0</v>
      </c>
      <c r="AG1670" s="12">
        <v>0</v>
      </c>
      <c r="AH1670" s="12">
        <v>0</v>
      </c>
      <c r="AI1670" s="12">
        <v>1</v>
      </c>
      <c r="AJ1670" s="12">
        <v>0</v>
      </c>
      <c r="AK1670" s="12">
        <v>0</v>
      </c>
      <c r="AL1670" s="12">
        <v>0</v>
      </c>
      <c r="AM1670" s="12">
        <v>0</v>
      </c>
      <c r="AN1670" s="12">
        <v>0</v>
      </c>
      <c r="AO1670" s="12">
        <v>0</v>
      </c>
      <c r="AP1670" s="12">
        <v>0</v>
      </c>
      <c r="AQ1670" s="12" t="s">
        <v>1074</v>
      </c>
      <c r="AR1670" s="12">
        <v>0</v>
      </c>
      <c r="AS1670" s="12"/>
      <c r="AT1670" s="12" t="s">
        <v>1067</v>
      </c>
      <c r="AU1670" s="12" t="s">
        <v>1206</v>
      </c>
      <c r="AV1670" s="1" t="s">
        <v>1178</v>
      </c>
      <c r="AW1670" s="12">
        <v>52</v>
      </c>
      <c r="AX1670" s="1">
        <v>0</v>
      </c>
      <c r="AY1670" s="12"/>
      <c r="AZ1670" s="1" t="s">
        <v>1065</v>
      </c>
      <c r="BB1670" s="1" t="s">
        <v>1920</v>
      </c>
      <c r="BD1670" s="1" t="s">
        <v>334</v>
      </c>
      <c r="BE1670" s="1" t="s">
        <v>1036</v>
      </c>
      <c r="BF1670" s="3">
        <v>12</v>
      </c>
      <c r="BG1670" s="1" t="s">
        <v>1919</v>
      </c>
      <c r="BH1670" s="1" t="s">
        <v>1135</v>
      </c>
      <c r="BI1670" s="1" t="s">
        <v>1173</v>
      </c>
      <c r="BJ1670" s="1" t="s">
        <v>1225</v>
      </c>
      <c r="BK1670" s="1" t="s">
        <v>1428</v>
      </c>
      <c r="BL1670" s="1" t="s">
        <v>1108</v>
      </c>
      <c r="BM1670" s="1" t="s">
        <v>1107</v>
      </c>
      <c r="BN1670" s="1">
        <v>1</v>
      </c>
      <c r="BS1670" s="1" t="s">
        <v>1106</v>
      </c>
      <c r="BU1670" s="1" t="s">
        <v>1170</v>
      </c>
      <c r="BW1670" s="1" t="s">
        <v>1170</v>
      </c>
      <c r="BX1670" s="1" t="s">
        <v>1106</v>
      </c>
      <c r="BY1670" s="1" t="s">
        <v>1106</v>
      </c>
      <c r="BZ1670" s="1" t="s">
        <v>1106</v>
      </c>
      <c r="CA1670" s="1" t="s">
        <v>1106</v>
      </c>
      <c r="CB1670" s="1" t="s">
        <v>1106</v>
      </c>
      <c r="CC1670" s="1" t="s">
        <v>1170</v>
      </c>
      <c r="CD1670" s="1" t="s">
        <v>1106</v>
      </c>
      <c r="CE1670" s="1" t="s">
        <v>1106</v>
      </c>
      <c r="CF1670" s="1" t="s">
        <v>1106</v>
      </c>
      <c r="CG1670" s="1" t="s">
        <v>1106</v>
      </c>
      <c r="CH1670" s="1" t="s">
        <v>1106</v>
      </c>
      <c r="CI1670" s="2">
        <v>41411</v>
      </c>
      <c r="CJ1670" s="2">
        <v>41282</v>
      </c>
    </row>
    <row r="1671" spans="1:88" ht="60" x14ac:dyDescent="0.25">
      <c r="A1671" s="1">
        <v>696</v>
      </c>
      <c r="B1671" s="1" t="s">
        <v>334</v>
      </c>
      <c r="G1671" s="5">
        <v>696.3</v>
      </c>
      <c r="H1671" s="1" t="s">
        <v>1942</v>
      </c>
      <c r="I1671" s="1" t="s">
        <v>1434</v>
      </c>
      <c r="J1671" s="1" t="s">
        <v>946</v>
      </c>
      <c r="K1671" s="1" t="s">
        <v>306</v>
      </c>
      <c r="L1671" s="12" t="s">
        <v>21</v>
      </c>
      <c r="M1671" s="1" t="s">
        <v>1040</v>
      </c>
      <c r="N1671" s="2">
        <v>38486</v>
      </c>
      <c r="O1671" s="1" t="s">
        <v>1944</v>
      </c>
      <c r="P1671" s="1">
        <v>355140</v>
      </c>
      <c r="Q1671" s="1">
        <v>403480</v>
      </c>
      <c r="R1671" s="1">
        <v>108</v>
      </c>
      <c r="S1671" s="1" t="s">
        <v>1140</v>
      </c>
      <c r="T1671" s="1" t="s">
        <v>1943</v>
      </c>
      <c r="U1671" s="1">
        <v>10</v>
      </c>
      <c r="V1671" s="1" t="s">
        <v>1194</v>
      </c>
      <c r="W1671" s="1">
        <v>55</v>
      </c>
      <c r="X1671" s="1">
        <v>5</v>
      </c>
      <c r="Y1671" s="1" t="s">
        <v>1256</v>
      </c>
      <c r="Z1671" s="1">
        <v>1</v>
      </c>
      <c r="AA1671" s="1">
        <v>1</v>
      </c>
      <c r="AB1671" s="1">
        <v>0</v>
      </c>
      <c r="AC1671" s="1">
        <v>0</v>
      </c>
      <c r="AD1671" s="1">
        <v>0</v>
      </c>
      <c r="AE1671" s="1">
        <v>0</v>
      </c>
      <c r="AF1671" s="1">
        <v>0</v>
      </c>
      <c r="AG1671" s="1">
        <v>0</v>
      </c>
      <c r="AH1671" s="1">
        <v>1</v>
      </c>
      <c r="AI1671" s="1">
        <v>1</v>
      </c>
      <c r="AJ1671" s="1">
        <v>0</v>
      </c>
      <c r="AK1671" s="1">
        <v>0</v>
      </c>
      <c r="AL1671" s="1">
        <v>0</v>
      </c>
      <c r="AM1671" s="1">
        <v>0</v>
      </c>
      <c r="AN1671" s="1">
        <v>0</v>
      </c>
      <c r="AO1671" s="1">
        <v>0</v>
      </c>
      <c r="AP1671" s="1">
        <v>0</v>
      </c>
      <c r="AQ1671" s="1" t="s">
        <v>1773</v>
      </c>
      <c r="AR1671" s="1">
        <v>0</v>
      </c>
      <c r="AT1671" s="1" t="s">
        <v>1067</v>
      </c>
      <c r="AU1671" s="1" t="s">
        <v>1206</v>
      </c>
      <c r="AV1671" s="1" t="s">
        <v>1178</v>
      </c>
      <c r="AW1671" s="1">
        <v>52</v>
      </c>
      <c r="AX1671" s="1">
        <v>0</v>
      </c>
      <c r="AZ1671" s="1" t="s">
        <v>1065</v>
      </c>
      <c r="BB1671" s="1" t="s">
        <v>1942</v>
      </c>
      <c r="BD1671" s="1" t="s">
        <v>334</v>
      </c>
      <c r="BE1671" s="1" t="s">
        <v>1036</v>
      </c>
      <c r="BF1671" s="3">
        <v>12</v>
      </c>
      <c r="BG1671" s="1" t="s">
        <v>1919</v>
      </c>
      <c r="BH1671" s="1" t="s">
        <v>1135</v>
      </c>
      <c r="BI1671" s="1" t="s">
        <v>1173</v>
      </c>
      <c r="BJ1671" s="1" t="s">
        <v>1225</v>
      </c>
      <c r="BK1671" s="1" t="s">
        <v>1109</v>
      </c>
      <c r="BL1671" s="1" t="s">
        <v>1108</v>
      </c>
      <c r="BM1671" s="1" t="s">
        <v>1107</v>
      </c>
      <c r="BN1671" s="1">
        <v>1</v>
      </c>
      <c r="BS1671" s="1" t="s">
        <v>1106</v>
      </c>
      <c r="BT1671" s="1" t="s">
        <v>1106</v>
      </c>
      <c r="BW1671" s="1" t="s">
        <v>1106</v>
      </c>
      <c r="BX1671" s="1" t="s">
        <v>1106</v>
      </c>
      <c r="BY1671" s="1" t="s">
        <v>1106</v>
      </c>
      <c r="BZ1671" s="1" t="s">
        <v>1106</v>
      </c>
      <c r="CA1671" s="1" t="s">
        <v>1106</v>
      </c>
      <c r="CB1671" s="1" t="s">
        <v>1106</v>
      </c>
      <c r="CC1671" s="1" t="s">
        <v>1106</v>
      </c>
      <c r="CD1671" s="1" t="s">
        <v>1106</v>
      </c>
      <c r="CE1671" s="1" t="s">
        <v>1106</v>
      </c>
      <c r="CF1671" s="1" t="s">
        <v>1106</v>
      </c>
      <c r="CG1671" s="1" t="s">
        <v>1106</v>
      </c>
      <c r="CH1671" s="1" t="s">
        <v>1106</v>
      </c>
      <c r="CI1671" s="2">
        <v>41411</v>
      </c>
      <c r="CJ1671" s="2">
        <v>40155</v>
      </c>
    </row>
    <row r="1672" spans="1:88" ht="60" x14ac:dyDescent="0.25">
      <c r="A1672" s="1">
        <v>696</v>
      </c>
      <c r="B1672" s="1" t="s">
        <v>334</v>
      </c>
      <c r="G1672" s="5">
        <v>696.4</v>
      </c>
      <c r="H1672" s="1" t="s">
        <v>1941</v>
      </c>
      <c r="I1672" s="1" t="s">
        <v>1434</v>
      </c>
      <c r="J1672" s="1" t="s">
        <v>946</v>
      </c>
      <c r="K1672" s="1" t="s">
        <v>306</v>
      </c>
      <c r="L1672" s="12" t="s">
        <v>21</v>
      </c>
      <c r="M1672" s="1" t="s">
        <v>1040</v>
      </c>
      <c r="N1672" s="2">
        <v>38915</v>
      </c>
      <c r="P1672" s="1">
        <v>355070</v>
      </c>
      <c r="Q1672" s="1">
        <v>403350</v>
      </c>
      <c r="R1672" s="1">
        <v>108</v>
      </c>
      <c r="S1672" s="1" t="s">
        <v>1140</v>
      </c>
      <c r="T1672" s="1" t="s">
        <v>1940</v>
      </c>
      <c r="U1672" s="1">
        <v>10</v>
      </c>
      <c r="V1672" s="1" t="s">
        <v>1022</v>
      </c>
      <c r="W1672" s="1">
        <v>60</v>
      </c>
      <c r="X1672" s="1">
        <v>0.1</v>
      </c>
      <c r="Y1672" s="1" t="s">
        <v>1256</v>
      </c>
      <c r="Z1672" s="1">
        <v>1</v>
      </c>
      <c r="AA1672" s="1">
        <v>0</v>
      </c>
      <c r="AB1672" s="1">
        <v>0</v>
      </c>
      <c r="AC1672" s="1">
        <v>1</v>
      </c>
      <c r="AD1672" s="1">
        <v>0</v>
      </c>
      <c r="AE1672" s="1">
        <v>0</v>
      </c>
      <c r="AF1672" s="1">
        <v>0</v>
      </c>
      <c r="AG1672" s="1">
        <v>0</v>
      </c>
      <c r="AH1672" s="1">
        <v>0</v>
      </c>
      <c r="AI1672" s="1">
        <v>0</v>
      </c>
      <c r="AJ1672" s="1">
        <v>0</v>
      </c>
      <c r="AK1672" s="1">
        <v>0</v>
      </c>
      <c r="AL1672" s="1">
        <v>0</v>
      </c>
      <c r="AM1672" s="1">
        <v>0</v>
      </c>
      <c r="AN1672" s="1">
        <v>0</v>
      </c>
      <c r="AO1672" s="1">
        <v>0</v>
      </c>
      <c r="AP1672" s="1">
        <v>0</v>
      </c>
      <c r="AQ1672" s="1" t="s">
        <v>1021</v>
      </c>
      <c r="AR1672" s="1">
        <v>0</v>
      </c>
      <c r="AT1672" s="1" t="s">
        <v>1067</v>
      </c>
      <c r="AU1672" s="1" t="s">
        <v>1206</v>
      </c>
      <c r="AV1672" s="1" t="s">
        <v>1178</v>
      </c>
      <c r="AW1672" s="1">
        <v>52</v>
      </c>
      <c r="AX1672" s="1">
        <v>0</v>
      </c>
      <c r="CI1672" s="2">
        <v>41411</v>
      </c>
    </row>
    <row r="1673" spans="1:88" ht="60" x14ac:dyDescent="0.25">
      <c r="A1673" s="1">
        <v>696</v>
      </c>
      <c r="B1673" s="1" t="s">
        <v>334</v>
      </c>
      <c r="G1673" s="5">
        <v>696.1</v>
      </c>
      <c r="H1673" s="1" t="s">
        <v>1951</v>
      </c>
      <c r="I1673" s="1" t="s">
        <v>1434</v>
      </c>
      <c r="J1673" s="1" t="s">
        <v>946</v>
      </c>
      <c r="K1673" s="1" t="s">
        <v>306</v>
      </c>
      <c r="L1673" s="12" t="s">
        <v>21</v>
      </c>
      <c r="M1673" s="1" t="s">
        <v>1040</v>
      </c>
      <c r="N1673" s="2">
        <v>38486</v>
      </c>
      <c r="O1673" s="1" t="s">
        <v>1950</v>
      </c>
      <c r="P1673" s="1">
        <v>355050</v>
      </c>
      <c r="Q1673" s="1">
        <v>403620</v>
      </c>
      <c r="R1673" s="1">
        <v>108</v>
      </c>
      <c r="S1673" s="1" t="s">
        <v>1140</v>
      </c>
      <c r="T1673" s="1" t="s">
        <v>1949</v>
      </c>
      <c r="U1673" s="1">
        <v>5</v>
      </c>
      <c r="V1673" s="1" t="s">
        <v>1207</v>
      </c>
      <c r="W1673" s="1">
        <v>60</v>
      </c>
      <c r="X1673" s="1">
        <v>2</v>
      </c>
      <c r="Y1673" s="1" t="s">
        <v>1256</v>
      </c>
      <c r="Z1673" s="1">
        <v>1</v>
      </c>
      <c r="AA1673" s="1">
        <v>1</v>
      </c>
      <c r="AB1673" s="1">
        <v>0</v>
      </c>
      <c r="AC1673" s="1">
        <v>0</v>
      </c>
      <c r="AD1673" s="1">
        <v>0</v>
      </c>
      <c r="AE1673" s="1">
        <v>0</v>
      </c>
      <c r="AF1673" s="1">
        <v>0</v>
      </c>
      <c r="AG1673" s="1">
        <v>0</v>
      </c>
      <c r="AH1673" s="1">
        <v>1</v>
      </c>
      <c r="AI1673" s="1">
        <v>1</v>
      </c>
      <c r="AJ1673" s="1">
        <v>0</v>
      </c>
      <c r="AK1673" s="1">
        <v>0</v>
      </c>
      <c r="AL1673" s="1">
        <v>0</v>
      </c>
      <c r="AM1673" s="1">
        <v>0</v>
      </c>
      <c r="AN1673" s="1">
        <v>0</v>
      </c>
      <c r="AO1673" s="1">
        <v>0</v>
      </c>
      <c r="AP1673" s="1">
        <v>0</v>
      </c>
      <c r="AQ1673" s="1" t="s">
        <v>1773</v>
      </c>
      <c r="AR1673" s="1">
        <v>0</v>
      </c>
      <c r="AT1673" s="1" t="s">
        <v>1067</v>
      </c>
      <c r="AU1673" s="1" t="s">
        <v>1206</v>
      </c>
      <c r="AV1673" s="1" t="s">
        <v>1178</v>
      </c>
      <c r="AW1673" s="1">
        <v>52</v>
      </c>
      <c r="AX1673" s="1">
        <v>52</v>
      </c>
      <c r="AZ1673" s="1" t="s">
        <v>1065</v>
      </c>
      <c r="BB1673" s="1" t="s">
        <v>1948</v>
      </c>
      <c r="BD1673" s="1" t="s">
        <v>334</v>
      </c>
      <c r="BE1673" s="1" t="s">
        <v>1036</v>
      </c>
      <c r="BF1673" s="3">
        <v>12</v>
      </c>
      <c r="BG1673" s="1" t="s">
        <v>1919</v>
      </c>
      <c r="BH1673" s="1" t="s">
        <v>1135</v>
      </c>
      <c r="BI1673" s="1" t="s">
        <v>1173</v>
      </c>
      <c r="BJ1673" s="1" t="s">
        <v>1225</v>
      </c>
      <c r="BK1673" s="1" t="s">
        <v>1109</v>
      </c>
      <c r="BL1673" s="1" t="s">
        <v>1108</v>
      </c>
      <c r="BM1673" s="1" t="s">
        <v>1107</v>
      </c>
      <c r="BN1673" s="1">
        <v>1</v>
      </c>
      <c r="BS1673" s="1" t="s">
        <v>1106</v>
      </c>
      <c r="BT1673" s="1" t="s">
        <v>1106</v>
      </c>
      <c r="BW1673" s="1" t="s">
        <v>1106</v>
      </c>
      <c r="BX1673" s="1" t="s">
        <v>1106</v>
      </c>
      <c r="BY1673" s="1" t="s">
        <v>1106</v>
      </c>
      <c r="BZ1673" s="1" t="s">
        <v>1106</v>
      </c>
      <c r="CA1673" s="1" t="s">
        <v>1106</v>
      </c>
      <c r="CB1673" s="1" t="s">
        <v>1106</v>
      </c>
      <c r="CC1673" s="1" t="s">
        <v>1106</v>
      </c>
      <c r="CD1673" s="1" t="s">
        <v>1106</v>
      </c>
      <c r="CE1673" s="1" t="s">
        <v>1106</v>
      </c>
      <c r="CF1673" s="1" t="s">
        <v>1106</v>
      </c>
      <c r="CG1673" s="1" t="s">
        <v>1106</v>
      </c>
      <c r="CH1673" s="1" t="s">
        <v>1106</v>
      </c>
      <c r="CI1673" s="2">
        <v>41411</v>
      </c>
      <c r="CJ1673" s="2">
        <v>40155</v>
      </c>
    </row>
    <row r="1674" spans="1:88" ht="60" x14ac:dyDescent="0.25">
      <c r="A1674" s="1">
        <v>696</v>
      </c>
      <c r="B1674" s="1" t="s">
        <v>334</v>
      </c>
      <c r="G1674" s="5">
        <v>696.2</v>
      </c>
      <c r="H1674" s="1" t="s">
        <v>1947</v>
      </c>
      <c r="I1674" s="1" t="s">
        <v>1434</v>
      </c>
      <c r="J1674" s="1" t="s">
        <v>946</v>
      </c>
      <c r="K1674" s="1" t="s">
        <v>306</v>
      </c>
      <c r="L1674" s="12" t="s">
        <v>21</v>
      </c>
      <c r="M1674" s="1" t="s">
        <v>1040</v>
      </c>
      <c r="N1674" s="2">
        <v>38486</v>
      </c>
      <c r="O1674" s="1" t="s">
        <v>1946</v>
      </c>
      <c r="P1674" s="1">
        <v>355030</v>
      </c>
      <c r="Q1674" s="1">
        <v>403670</v>
      </c>
      <c r="R1674" s="1">
        <v>108</v>
      </c>
      <c r="S1674" s="1" t="s">
        <v>1140</v>
      </c>
      <c r="T1674" s="1" t="s">
        <v>1945</v>
      </c>
      <c r="U1674" s="1">
        <v>5</v>
      </c>
      <c r="V1674" s="1" t="s">
        <v>1207</v>
      </c>
      <c r="W1674" s="1">
        <v>60</v>
      </c>
      <c r="X1674" s="1">
        <v>2</v>
      </c>
      <c r="Y1674" s="1" t="s">
        <v>1256</v>
      </c>
      <c r="Z1674" s="1">
        <v>1</v>
      </c>
      <c r="AA1674" s="1">
        <v>1</v>
      </c>
      <c r="AB1674" s="1">
        <v>0</v>
      </c>
      <c r="AC1674" s="1">
        <v>0</v>
      </c>
      <c r="AD1674" s="1">
        <v>0</v>
      </c>
      <c r="AE1674" s="1">
        <v>0</v>
      </c>
      <c r="AF1674" s="1">
        <v>0</v>
      </c>
      <c r="AG1674" s="1">
        <v>0</v>
      </c>
      <c r="AH1674" s="1">
        <v>0</v>
      </c>
      <c r="AI1674" s="1">
        <v>0</v>
      </c>
      <c r="AJ1674" s="1">
        <v>0</v>
      </c>
      <c r="AK1674" s="1">
        <v>0</v>
      </c>
      <c r="AL1674" s="1">
        <v>0</v>
      </c>
      <c r="AM1674" s="1">
        <v>0</v>
      </c>
      <c r="AN1674" s="1">
        <v>0</v>
      </c>
      <c r="AO1674" s="1">
        <v>0</v>
      </c>
      <c r="AP1674" s="1">
        <v>0</v>
      </c>
      <c r="AQ1674" s="1" t="s">
        <v>1741</v>
      </c>
      <c r="AR1674" s="1">
        <v>0</v>
      </c>
      <c r="AT1674" s="1" t="s">
        <v>1067</v>
      </c>
      <c r="AU1674" s="1" t="s">
        <v>1206</v>
      </c>
      <c r="AV1674" s="1" t="s">
        <v>1178</v>
      </c>
      <c r="AW1674" s="1">
        <v>52</v>
      </c>
      <c r="AX1674" s="1">
        <v>0</v>
      </c>
      <c r="CI1674" s="2">
        <v>41411</v>
      </c>
      <c r="CJ1674" s="2">
        <v>39129</v>
      </c>
    </row>
    <row r="1675" spans="1:88" ht="60" x14ac:dyDescent="0.25">
      <c r="A1675" s="12">
        <v>696</v>
      </c>
      <c r="B1675" s="12" t="s">
        <v>334</v>
      </c>
      <c r="C1675" s="12"/>
      <c r="D1675" s="12"/>
      <c r="E1675" s="12"/>
      <c r="G1675" s="19">
        <v>696.8</v>
      </c>
      <c r="H1675" s="12" t="s">
        <v>1924</v>
      </c>
      <c r="I1675" s="12" t="s">
        <v>1434</v>
      </c>
      <c r="J1675" s="12" t="s">
        <v>946</v>
      </c>
      <c r="K1675" s="12" t="s">
        <v>306</v>
      </c>
      <c r="L1675" s="12" t="s">
        <v>21</v>
      </c>
      <c r="M1675" s="12" t="s">
        <v>1040</v>
      </c>
      <c r="N1675" s="16">
        <v>38915</v>
      </c>
      <c r="O1675" s="12"/>
      <c r="P1675" s="12">
        <v>355010</v>
      </c>
      <c r="Q1675" s="12">
        <v>403580</v>
      </c>
      <c r="R1675" s="12">
        <v>108</v>
      </c>
      <c r="S1675" s="12" t="s">
        <v>1140</v>
      </c>
      <c r="T1675" s="12" t="s">
        <v>1923</v>
      </c>
      <c r="U1675" s="12">
        <v>20</v>
      </c>
      <c r="V1675" s="12" t="s">
        <v>1207</v>
      </c>
      <c r="W1675" s="12"/>
      <c r="X1675" s="12"/>
      <c r="Y1675" s="12"/>
      <c r="Z1675" s="12">
        <v>1</v>
      </c>
      <c r="AA1675" s="12">
        <v>1</v>
      </c>
      <c r="AB1675" s="12">
        <v>0</v>
      </c>
      <c r="AC1675" s="12">
        <v>0</v>
      </c>
      <c r="AD1675" s="12">
        <v>0</v>
      </c>
      <c r="AE1675" s="12">
        <v>0</v>
      </c>
      <c r="AF1675" s="12">
        <v>0</v>
      </c>
      <c r="AG1675" s="12">
        <v>0</v>
      </c>
      <c r="AH1675" s="12">
        <v>0</v>
      </c>
      <c r="AI1675" s="12">
        <v>1</v>
      </c>
      <c r="AJ1675" s="12">
        <v>0</v>
      </c>
      <c r="AK1675" s="12">
        <v>0</v>
      </c>
      <c r="AL1675" s="12">
        <v>0</v>
      </c>
      <c r="AM1675" s="12">
        <v>0</v>
      </c>
      <c r="AN1675" s="12">
        <v>0</v>
      </c>
      <c r="AO1675" s="12">
        <v>0</v>
      </c>
      <c r="AP1675" s="12">
        <v>0</v>
      </c>
      <c r="AQ1675" s="12" t="s">
        <v>1227</v>
      </c>
      <c r="AR1675" s="12">
        <v>0</v>
      </c>
      <c r="AS1675" s="12"/>
      <c r="AT1675" s="12" t="s">
        <v>1067</v>
      </c>
      <c r="AU1675" s="12" t="s">
        <v>1206</v>
      </c>
      <c r="AV1675" s="1" t="s">
        <v>1178</v>
      </c>
      <c r="AW1675" s="12">
        <v>52</v>
      </c>
      <c r="AX1675" s="1">
        <v>0</v>
      </c>
      <c r="AY1675" s="12"/>
      <c r="AZ1675" s="1" t="s">
        <v>1065</v>
      </c>
      <c r="BB1675" s="1" t="s">
        <v>1922</v>
      </c>
      <c r="BD1675" s="1" t="s">
        <v>334</v>
      </c>
      <c r="BE1675" s="1" t="s">
        <v>1036</v>
      </c>
      <c r="BF1675" s="3">
        <v>12</v>
      </c>
      <c r="BG1675" s="1" t="s">
        <v>1919</v>
      </c>
      <c r="BH1675" s="1" t="s">
        <v>1135</v>
      </c>
      <c r="BI1675" s="1" t="s">
        <v>1173</v>
      </c>
      <c r="BJ1675" s="1" t="s">
        <v>1225</v>
      </c>
      <c r="BK1675" s="1" t="s">
        <v>1109</v>
      </c>
      <c r="BL1675" s="1" t="s">
        <v>1108</v>
      </c>
      <c r="BM1675" s="1" t="s">
        <v>1107</v>
      </c>
      <c r="BN1675" s="1">
        <v>1</v>
      </c>
      <c r="BW1675" s="1" t="s">
        <v>1383</v>
      </c>
      <c r="BX1675" s="1" t="s">
        <v>1383</v>
      </c>
      <c r="BY1675" s="1" t="s">
        <v>1383</v>
      </c>
      <c r="BZ1675" s="1" t="s">
        <v>1383</v>
      </c>
      <c r="CA1675" s="1" t="s">
        <v>1383</v>
      </c>
      <c r="CB1675" s="1" t="s">
        <v>1383</v>
      </c>
      <c r="CC1675" s="1" t="s">
        <v>1383</v>
      </c>
      <c r="CD1675" s="1" t="s">
        <v>1383</v>
      </c>
      <c r="CE1675" s="1" t="s">
        <v>1383</v>
      </c>
      <c r="CF1675" s="1" t="s">
        <v>1383</v>
      </c>
      <c r="CG1675" s="1" t="s">
        <v>1383</v>
      </c>
      <c r="CH1675" s="1" t="s">
        <v>1383</v>
      </c>
      <c r="CI1675" s="2">
        <v>41411</v>
      </c>
      <c r="CJ1675" s="2">
        <v>38718</v>
      </c>
    </row>
    <row r="1676" spans="1:88" s="20" customFormat="1" ht="60" x14ac:dyDescent="0.25">
      <c r="A1676" s="12">
        <v>696</v>
      </c>
      <c r="B1676" s="12" t="s">
        <v>334</v>
      </c>
      <c r="C1676" s="12"/>
      <c r="D1676" s="12"/>
      <c r="E1676" s="12"/>
      <c r="F1676" s="1"/>
      <c r="G1676" s="19">
        <v>696.7</v>
      </c>
      <c r="H1676" s="12" t="s">
        <v>1934</v>
      </c>
      <c r="I1676" s="12" t="s">
        <v>1434</v>
      </c>
      <c r="J1676" s="12" t="s">
        <v>946</v>
      </c>
      <c r="K1676" s="12" t="s">
        <v>306</v>
      </c>
      <c r="L1676" s="12" t="s">
        <v>21</v>
      </c>
      <c r="M1676" s="12" t="s">
        <v>1040</v>
      </c>
      <c r="N1676" s="16">
        <v>38915</v>
      </c>
      <c r="O1676" s="12"/>
      <c r="P1676" s="12">
        <v>354841</v>
      </c>
      <c r="Q1676" s="12">
        <v>403793</v>
      </c>
      <c r="R1676" s="12">
        <v>108</v>
      </c>
      <c r="S1676" s="12" t="s">
        <v>1140</v>
      </c>
      <c r="T1676" s="12" t="s">
        <v>1933</v>
      </c>
      <c r="U1676" s="12">
        <v>5</v>
      </c>
      <c r="V1676" s="12" t="s">
        <v>1207</v>
      </c>
      <c r="W1676" s="12"/>
      <c r="X1676" s="12"/>
      <c r="Y1676" s="12"/>
      <c r="Z1676" s="12">
        <v>1</v>
      </c>
      <c r="AA1676" s="12">
        <v>0</v>
      </c>
      <c r="AB1676" s="12">
        <v>1</v>
      </c>
      <c r="AC1676" s="12">
        <v>1</v>
      </c>
      <c r="AD1676" s="12">
        <v>0</v>
      </c>
      <c r="AE1676" s="12">
        <v>0</v>
      </c>
      <c r="AF1676" s="12">
        <v>1</v>
      </c>
      <c r="AG1676" s="12">
        <v>0</v>
      </c>
      <c r="AH1676" s="12">
        <v>0</v>
      </c>
      <c r="AI1676" s="12">
        <v>1</v>
      </c>
      <c r="AJ1676" s="12">
        <v>0</v>
      </c>
      <c r="AK1676" s="12">
        <v>0</v>
      </c>
      <c r="AL1676" s="12">
        <v>0</v>
      </c>
      <c r="AM1676" s="12">
        <v>0</v>
      </c>
      <c r="AN1676" s="12">
        <v>0</v>
      </c>
      <c r="AO1676" s="12">
        <v>0</v>
      </c>
      <c r="AP1676" s="12">
        <v>0</v>
      </c>
      <c r="AQ1676" s="12" t="s">
        <v>1932</v>
      </c>
      <c r="AR1676" s="12">
        <v>0</v>
      </c>
      <c r="AS1676" s="12"/>
      <c r="AT1676" s="12" t="s">
        <v>1067</v>
      </c>
      <c r="AU1676" s="12" t="s">
        <v>1206</v>
      </c>
      <c r="AV1676" s="1" t="s">
        <v>1178</v>
      </c>
      <c r="AW1676" s="12">
        <v>52</v>
      </c>
      <c r="AX1676" s="1">
        <v>0</v>
      </c>
      <c r="AY1676" s="12"/>
      <c r="AZ1676" s="1" t="s">
        <v>1065</v>
      </c>
      <c r="BA1676" s="1"/>
      <c r="BB1676" s="1" t="s">
        <v>1748</v>
      </c>
      <c r="BC1676" s="1"/>
      <c r="BD1676" s="1" t="s">
        <v>334</v>
      </c>
      <c r="BE1676" s="1" t="s">
        <v>1036</v>
      </c>
      <c r="BF1676" s="3">
        <v>12</v>
      </c>
      <c r="BG1676" s="1" t="s">
        <v>1919</v>
      </c>
      <c r="BH1676" s="1" t="s">
        <v>1135</v>
      </c>
      <c r="BI1676" s="1" t="s">
        <v>1173</v>
      </c>
      <c r="BJ1676" s="1" t="s">
        <v>1225</v>
      </c>
      <c r="BK1676" s="1" t="s">
        <v>1428</v>
      </c>
      <c r="BL1676" s="1" t="s">
        <v>1108</v>
      </c>
      <c r="BM1676" s="1" t="s">
        <v>1107</v>
      </c>
      <c r="BN1676" s="1">
        <v>1</v>
      </c>
      <c r="BO1676" s="1"/>
      <c r="BP1676" s="1"/>
      <c r="BQ1676" s="1"/>
      <c r="BR1676" s="1"/>
      <c r="BS1676" s="1" t="s">
        <v>1106</v>
      </c>
      <c r="BT1676" s="1"/>
      <c r="BU1676" s="1" t="s">
        <v>1170</v>
      </c>
      <c r="BV1676" s="1"/>
      <c r="BW1676" s="1" t="s">
        <v>1170</v>
      </c>
      <c r="BX1676" s="1" t="s">
        <v>1106</v>
      </c>
      <c r="BY1676" s="1" t="s">
        <v>1106</v>
      </c>
      <c r="BZ1676" s="1" t="s">
        <v>1106</v>
      </c>
      <c r="CA1676" s="1" t="s">
        <v>1106</v>
      </c>
      <c r="CB1676" s="1" t="s">
        <v>1106</v>
      </c>
      <c r="CC1676" s="1" t="s">
        <v>1170</v>
      </c>
      <c r="CD1676" s="1" t="s">
        <v>1106</v>
      </c>
      <c r="CE1676" s="1" t="s">
        <v>1106</v>
      </c>
      <c r="CF1676" s="1" t="s">
        <v>1106</v>
      </c>
      <c r="CG1676" s="1" t="s">
        <v>1106</v>
      </c>
      <c r="CH1676" s="1" t="s">
        <v>1106</v>
      </c>
      <c r="CI1676" s="2">
        <v>41411</v>
      </c>
      <c r="CJ1676" s="2">
        <v>41282</v>
      </c>
    </row>
    <row r="1677" spans="1:88" s="20" customFormat="1" ht="60" x14ac:dyDescent="0.25">
      <c r="A1677" s="1">
        <v>696</v>
      </c>
      <c r="B1677" s="1" t="s">
        <v>334</v>
      </c>
      <c r="C1677" s="1"/>
      <c r="D1677" s="1"/>
      <c r="E1677" s="1"/>
      <c r="F1677" s="1"/>
      <c r="G1677" s="5">
        <v>696.5</v>
      </c>
      <c r="H1677" s="1" t="s">
        <v>1939</v>
      </c>
      <c r="I1677" s="1" t="s">
        <v>1434</v>
      </c>
      <c r="J1677" s="1" t="s">
        <v>946</v>
      </c>
      <c r="K1677" s="1" t="s">
        <v>306</v>
      </c>
      <c r="L1677" s="12" t="s">
        <v>21</v>
      </c>
      <c r="M1677" s="1" t="s">
        <v>1040</v>
      </c>
      <c r="N1677" s="2">
        <v>38915</v>
      </c>
      <c r="O1677" s="1"/>
      <c r="P1677" s="1">
        <v>354838</v>
      </c>
      <c r="Q1677" s="1">
        <v>403406</v>
      </c>
      <c r="R1677" s="1">
        <v>108</v>
      </c>
      <c r="S1677" s="1" t="s">
        <v>1140</v>
      </c>
      <c r="T1677" s="1" t="s">
        <v>1938</v>
      </c>
      <c r="U1677" s="1">
        <v>1</v>
      </c>
      <c r="V1677" s="1" t="s">
        <v>1022</v>
      </c>
      <c r="W1677" s="1">
        <v>63.1</v>
      </c>
      <c r="X1677" s="1">
        <v>0.01</v>
      </c>
      <c r="Y1677" s="1" t="s">
        <v>1022</v>
      </c>
      <c r="Z1677" s="1">
        <v>1</v>
      </c>
      <c r="AA1677" s="1">
        <v>0</v>
      </c>
      <c r="AB1677" s="1">
        <v>0</v>
      </c>
      <c r="AC1677" s="1">
        <v>1</v>
      </c>
      <c r="AD1677" s="1">
        <v>0</v>
      </c>
      <c r="AE1677" s="1">
        <v>0</v>
      </c>
      <c r="AF1677" s="1">
        <v>0</v>
      </c>
      <c r="AG1677" s="1">
        <v>0</v>
      </c>
      <c r="AH1677" s="1">
        <v>0</v>
      </c>
      <c r="AI1677" s="1">
        <v>0</v>
      </c>
      <c r="AJ1677" s="1">
        <v>0</v>
      </c>
      <c r="AK1677" s="1">
        <v>0</v>
      </c>
      <c r="AL1677" s="1">
        <v>0</v>
      </c>
      <c r="AM1677" s="1">
        <v>0</v>
      </c>
      <c r="AN1677" s="1">
        <v>0</v>
      </c>
      <c r="AO1677" s="1">
        <v>0</v>
      </c>
      <c r="AP1677" s="1">
        <v>0</v>
      </c>
      <c r="AQ1677" s="1" t="s">
        <v>1326</v>
      </c>
      <c r="AR1677" s="1">
        <v>0</v>
      </c>
      <c r="AS1677" s="1"/>
      <c r="AT1677" s="1" t="s">
        <v>1067</v>
      </c>
      <c r="AU1677" s="1" t="s">
        <v>1206</v>
      </c>
      <c r="AV1677" s="1" t="s">
        <v>1178</v>
      </c>
      <c r="AW1677" s="1">
        <v>52</v>
      </c>
      <c r="AX1677" s="1">
        <v>0</v>
      </c>
      <c r="AY1677" s="1"/>
      <c r="AZ1677" s="1"/>
      <c r="BA1677" s="1"/>
      <c r="BB1677" s="1"/>
      <c r="BC1677" s="1"/>
      <c r="BD1677" s="1"/>
      <c r="BE1677" s="1"/>
      <c r="BF1677" s="3"/>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2">
        <v>41411</v>
      </c>
      <c r="CJ1677" s="2"/>
    </row>
    <row r="1678" spans="1:88" s="20" customFormat="1" ht="60" x14ac:dyDescent="0.25">
      <c r="A1678" s="12">
        <v>696</v>
      </c>
      <c r="B1678" s="12" t="s">
        <v>334</v>
      </c>
      <c r="C1678" s="12"/>
      <c r="D1678" s="12"/>
      <c r="E1678" s="12"/>
      <c r="F1678" s="1"/>
      <c r="G1678" s="19">
        <v>696.73</v>
      </c>
      <c r="H1678" s="12" t="s">
        <v>1098</v>
      </c>
      <c r="I1678" s="12" t="s">
        <v>1434</v>
      </c>
      <c r="J1678" s="12" t="s">
        <v>946</v>
      </c>
      <c r="K1678" s="12" t="s">
        <v>306</v>
      </c>
      <c r="L1678" s="12" t="s">
        <v>21</v>
      </c>
      <c r="M1678" s="12" t="s">
        <v>1040</v>
      </c>
      <c r="N1678" s="16">
        <v>38915</v>
      </c>
      <c r="O1678" s="12"/>
      <c r="P1678" s="12">
        <v>354830</v>
      </c>
      <c r="Q1678" s="12">
        <v>403850</v>
      </c>
      <c r="R1678" s="12">
        <v>108</v>
      </c>
      <c r="S1678" s="12" t="s">
        <v>1140</v>
      </c>
      <c r="T1678" s="12" t="s">
        <v>1925</v>
      </c>
      <c r="U1678" s="12">
        <v>20</v>
      </c>
      <c r="V1678" s="12" t="s">
        <v>1207</v>
      </c>
      <c r="W1678" s="12"/>
      <c r="X1678" s="12"/>
      <c r="Y1678" s="12"/>
      <c r="Z1678" s="12">
        <v>1</v>
      </c>
      <c r="AA1678" s="12">
        <v>0</v>
      </c>
      <c r="AB1678" s="12">
        <v>0</v>
      </c>
      <c r="AC1678" s="12">
        <v>0</v>
      </c>
      <c r="AD1678" s="12">
        <v>0</v>
      </c>
      <c r="AE1678" s="12">
        <v>0</v>
      </c>
      <c r="AF1678" s="12">
        <v>0</v>
      </c>
      <c r="AG1678" s="12">
        <v>1</v>
      </c>
      <c r="AH1678" s="12">
        <v>0</v>
      </c>
      <c r="AI1678" s="12">
        <v>1</v>
      </c>
      <c r="AJ1678" s="12">
        <v>0</v>
      </c>
      <c r="AK1678" s="12">
        <v>0</v>
      </c>
      <c r="AL1678" s="12">
        <v>0</v>
      </c>
      <c r="AM1678" s="12">
        <v>0</v>
      </c>
      <c r="AN1678" s="12">
        <v>0</v>
      </c>
      <c r="AO1678" s="12">
        <v>0</v>
      </c>
      <c r="AP1678" s="12">
        <v>0</v>
      </c>
      <c r="AQ1678" s="12" t="s">
        <v>1079</v>
      </c>
      <c r="AR1678" s="12">
        <v>0</v>
      </c>
      <c r="AS1678" s="12"/>
      <c r="AT1678" s="12" t="s">
        <v>1067</v>
      </c>
      <c r="AU1678" s="12" t="s">
        <v>1206</v>
      </c>
      <c r="AV1678" s="1" t="s">
        <v>1178</v>
      </c>
      <c r="AW1678" s="12">
        <v>52</v>
      </c>
      <c r="AX1678" s="1">
        <v>0</v>
      </c>
      <c r="AY1678" s="12"/>
      <c r="AZ1678" s="1" t="s">
        <v>1065</v>
      </c>
      <c r="BA1678" s="1"/>
      <c r="BB1678" s="1" t="s">
        <v>1732</v>
      </c>
      <c r="BC1678" s="1"/>
      <c r="BD1678" s="1" t="s">
        <v>334</v>
      </c>
      <c r="BE1678" s="1" t="s">
        <v>1036</v>
      </c>
      <c r="BF1678" s="3">
        <v>12</v>
      </c>
      <c r="BG1678" s="1" t="s">
        <v>1919</v>
      </c>
      <c r="BH1678" s="1" t="s">
        <v>1135</v>
      </c>
      <c r="BI1678" s="1" t="s">
        <v>1173</v>
      </c>
      <c r="BJ1678" s="1" t="s">
        <v>1225</v>
      </c>
      <c r="BK1678" s="1" t="s">
        <v>1428</v>
      </c>
      <c r="BL1678" s="1" t="s">
        <v>1108</v>
      </c>
      <c r="BM1678" s="1" t="s">
        <v>1107</v>
      </c>
      <c r="BN1678" s="1">
        <v>1</v>
      </c>
      <c r="BO1678" s="1"/>
      <c r="BP1678" s="1"/>
      <c r="BQ1678" s="1"/>
      <c r="BR1678" s="1"/>
      <c r="BS1678" s="1" t="s">
        <v>1106</v>
      </c>
      <c r="BT1678" s="1"/>
      <c r="BU1678" s="1" t="s">
        <v>1170</v>
      </c>
      <c r="BV1678" s="1"/>
      <c r="BW1678" s="1" t="s">
        <v>1170</v>
      </c>
      <c r="BX1678" s="1" t="s">
        <v>1106</v>
      </c>
      <c r="BY1678" s="1" t="s">
        <v>1106</v>
      </c>
      <c r="BZ1678" s="1" t="s">
        <v>1106</v>
      </c>
      <c r="CA1678" s="1" t="s">
        <v>1106</v>
      </c>
      <c r="CB1678" s="1" t="s">
        <v>1106</v>
      </c>
      <c r="CC1678" s="1" t="s">
        <v>1170</v>
      </c>
      <c r="CD1678" s="1" t="s">
        <v>1106</v>
      </c>
      <c r="CE1678" s="1" t="s">
        <v>1106</v>
      </c>
      <c r="CF1678" s="1" t="s">
        <v>1106</v>
      </c>
      <c r="CG1678" s="1" t="s">
        <v>1106</v>
      </c>
      <c r="CH1678" s="1" t="s">
        <v>1106</v>
      </c>
      <c r="CI1678" s="2">
        <v>41411</v>
      </c>
      <c r="CJ1678" s="2">
        <v>41282</v>
      </c>
    </row>
    <row r="1679" spans="1:88" s="20" customFormat="1" ht="60" x14ac:dyDescent="0.25">
      <c r="A1679" s="12">
        <v>696</v>
      </c>
      <c r="B1679" s="12" t="s">
        <v>334</v>
      </c>
      <c r="C1679" s="12"/>
      <c r="D1679" s="12"/>
      <c r="E1679" s="12"/>
      <c r="F1679" s="1"/>
      <c r="G1679" s="19">
        <v>696.72</v>
      </c>
      <c r="H1679" s="12" t="s">
        <v>1928</v>
      </c>
      <c r="I1679" s="12" t="s">
        <v>1434</v>
      </c>
      <c r="J1679" s="12" t="s">
        <v>946</v>
      </c>
      <c r="K1679" s="12" t="s">
        <v>306</v>
      </c>
      <c r="L1679" s="12" t="s">
        <v>21</v>
      </c>
      <c r="M1679" s="12" t="s">
        <v>1040</v>
      </c>
      <c r="N1679" s="16">
        <v>38915</v>
      </c>
      <c r="O1679" s="12"/>
      <c r="P1679" s="12">
        <v>354695</v>
      </c>
      <c r="Q1679" s="12">
        <v>403915</v>
      </c>
      <c r="R1679" s="12">
        <v>108</v>
      </c>
      <c r="S1679" s="12" t="s">
        <v>1140</v>
      </c>
      <c r="T1679" s="12" t="s">
        <v>1927</v>
      </c>
      <c r="U1679" s="12">
        <v>20</v>
      </c>
      <c r="V1679" s="12" t="s">
        <v>1207</v>
      </c>
      <c r="W1679" s="12"/>
      <c r="X1679" s="12"/>
      <c r="Y1679" s="12"/>
      <c r="Z1679" s="12">
        <v>1</v>
      </c>
      <c r="AA1679" s="12">
        <v>0</v>
      </c>
      <c r="AB1679" s="12">
        <v>0</v>
      </c>
      <c r="AC1679" s="12">
        <v>0</v>
      </c>
      <c r="AD1679" s="12">
        <v>0</v>
      </c>
      <c r="AE1679" s="12">
        <v>0</v>
      </c>
      <c r="AF1679" s="12">
        <v>0</v>
      </c>
      <c r="AG1679" s="12">
        <v>0</v>
      </c>
      <c r="AH1679" s="12">
        <v>0</v>
      </c>
      <c r="AI1679" s="12">
        <v>1</v>
      </c>
      <c r="AJ1679" s="12">
        <v>0</v>
      </c>
      <c r="AK1679" s="12">
        <v>0</v>
      </c>
      <c r="AL1679" s="12">
        <v>0</v>
      </c>
      <c r="AM1679" s="12">
        <v>0</v>
      </c>
      <c r="AN1679" s="12">
        <v>0</v>
      </c>
      <c r="AO1679" s="12">
        <v>0</v>
      </c>
      <c r="AP1679" s="12">
        <v>0</v>
      </c>
      <c r="AQ1679" s="12" t="s">
        <v>1074</v>
      </c>
      <c r="AR1679" s="12">
        <v>0</v>
      </c>
      <c r="AS1679" s="12"/>
      <c r="AT1679" s="12" t="s">
        <v>1067</v>
      </c>
      <c r="AU1679" s="12" t="s">
        <v>1206</v>
      </c>
      <c r="AV1679" s="1" t="s">
        <v>1178</v>
      </c>
      <c r="AW1679" s="12">
        <v>52</v>
      </c>
      <c r="AX1679" s="1">
        <v>0</v>
      </c>
      <c r="AY1679" s="12"/>
      <c r="AZ1679" s="1" t="s">
        <v>1065</v>
      </c>
      <c r="BA1679" s="1"/>
      <c r="BB1679" s="1" t="s">
        <v>1926</v>
      </c>
      <c r="BC1679" s="1"/>
      <c r="BD1679" s="1" t="s">
        <v>334</v>
      </c>
      <c r="BE1679" s="1" t="s">
        <v>1036</v>
      </c>
      <c r="BF1679" s="3">
        <v>12</v>
      </c>
      <c r="BG1679" s="1" t="s">
        <v>1919</v>
      </c>
      <c r="BH1679" s="1" t="s">
        <v>1135</v>
      </c>
      <c r="BI1679" s="1" t="s">
        <v>1173</v>
      </c>
      <c r="BJ1679" s="1" t="s">
        <v>1225</v>
      </c>
      <c r="BK1679" s="1" t="s">
        <v>1428</v>
      </c>
      <c r="BL1679" s="1" t="s">
        <v>1108</v>
      </c>
      <c r="BM1679" s="1" t="s">
        <v>1107</v>
      </c>
      <c r="BN1679" s="1">
        <v>1</v>
      </c>
      <c r="BO1679" s="1"/>
      <c r="BP1679" s="1"/>
      <c r="BQ1679" s="1"/>
      <c r="BR1679" s="1"/>
      <c r="BS1679" s="1" t="s">
        <v>1427</v>
      </c>
      <c r="BT1679" s="1"/>
      <c r="BU1679" s="1"/>
      <c r="BV1679" s="1"/>
      <c r="BW1679" s="1" t="s">
        <v>1427</v>
      </c>
      <c r="BX1679" s="1" t="s">
        <v>1427</v>
      </c>
      <c r="BY1679" s="1" t="s">
        <v>1427</v>
      </c>
      <c r="BZ1679" s="1" t="s">
        <v>1427</v>
      </c>
      <c r="CA1679" s="1" t="s">
        <v>1427</v>
      </c>
      <c r="CB1679" s="1" t="s">
        <v>1427</v>
      </c>
      <c r="CC1679" s="1" t="s">
        <v>1427</v>
      </c>
      <c r="CD1679" s="1" t="s">
        <v>1427</v>
      </c>
      <c r="CE1679" s="1" t="s">
        <v>1427</v>
      </c>
      <c r="CF1679" s="1" t="s">
        <v>1427</v>
      </c>
      <c r="CG1679" s="1" t="s">
        <v>1427</v>
      </c>
      <c r="CH1679" s="1" t="s">
        <v>1427</v>
      </c>
      <c r="CI1679" s="2">
        <v>41411</v>
      </c>
      <c r="CJ1679" s="2">
        <v>41282</v>
      </c>
    </row>
    <row r="1680" spans="1:88" s="20" customFormat="1" ht="60" x14ac:dyDescent="0.25">
      <c r="A1680" s="12">
        <v>696</v>
      </c>
      <c r="B1680" s="12" t="s">
        <v>334</v>
      </c>
      <c r="C1680" s="12"/>
      <c r="D1680" s="12"/>
      <c r="E1680" s="12"/>
      <c r="F1680" s="1"/>
      <c r="G1680" s="19">
        <v>696.71</v>
      </c>
      <c r="H1680" s="12" t="s">
        <v>1931</v>
      </c>
      <c r="I1680" s="12" t="s">
        <v>1434</v>
      </c>
      <c r="J1680" s="12" t="s">
        <v>946</v>
      </c>
      <c r="K1680" s="12" t="s">
        <v>306</v>
      </c>
      <c r="L1680" s="12" t="s">
        <v>21</v>
      </c>
      <c r="M1680" s="12" t="s">
        <v>1040</v>
      </c>
      <c r="N1680" s="16">
        <v>38915</v>
      </c>
      <c r="O1680" s="12"/>
      <c r="P1680" s="12">
        <v>354620</v>
      </c>
      <c r="Q1680" s="12">
        <v>403940</v>
      </c>
      <c r="R1680" s="12">
        <v>108</v>
      </c>
      <c r="S1680" s="12" t="s">
        <v>1140</v>
      </c>
      <c r="T1680" s="12" t="s">
        <v>1930</v>
      </c>
      <c r="U1680" s="12">
        <v>20</v>
      </c>
      <c r="V1680" s="12" t="s">
        <v>1207</v>
      </c>
      <c r="W1680" s="12"/>
      <c r="X1680" s="12"/>
      <c r="Y1680" s="12"/>
      <c r="Z1680" s="12">
        <v>1</v>
      </c>
      <c r="AA1680" s="12">
        <v>0</v>
      </c>
      <c r="AB1680" s="12">
        <v>0</v>
      </c>
      <c r="AC1680" s="12">
        <v>0</v>
      </c>
      <c r="AD1680" s="12">
        <v>0</v>
      </c>
      <c r="AE1680" s="12">
        <v>0</v>
      </c>
      <c r="AF1680" s="12">
        <v>0</v>
      </c>
      <c r="AG1680" s="12">
        <v>0</v>
      </c>
      <c r="AH1680" s="12">
        <v>0</v>
      </c>
      <c r="AI1680" s="12">
        <v>1</v>
      </c>
      <c r="AJ1680" s="12">
        <v>0</v>
      </c>
      <c r="AK1680" s="12">
        <v>0</v>
      </c>
      <c r="AL1680" s="12">
        <v>0</v>
      </c>
      <c r="AM1680" s="12">
        <v>0</v>
      </c>
      <c r="AN1680" s="12">
        <v>0</v>
      </c>
      <c r="AO1680" s="12">
        <v>0</v>
      </c>
      <c r="AP1680" s="12">
        <v>0</v>
      </c>
      <c r="AQ1680" s="12" t="s">
        <v>1074</v>
      </c>
      <c r="AR1680" s="12">
        <v>0</v>
      </c>
      <c r="AS1680" s="12"/>
      <c r="AT1680" s="12" t="s">
        <v>1067</v>
      </c>
      <c r="AU1680" s="12" t="s">
        <v>1206</v>
      </c>
      <c r="AV1680" s="1" t="s">
        <v>1178</v>
      </c>
      <c r="AW1680" s="12">
        <v>52</v>
      </c>
      <c r="AX1680" s="1">
        <v>0</v>
      </c>
      <c r="AY1680" s="12"/>
      <c r="AZ1680" s="1" t="s">
        <v>1065</v>
      </c>
      <c r="BA1680" s="1"/>
      <c r="BB1680" s="1" t="s">
        <v>1929</v>
      </c>
      <c r="BC1680" s="1"/>
      <c r="BD1680" s="1" t="s">
        <v>334</v>
      </c>
      <c r="BE1680" s="1" t="s">
        <v>1036</v>
      </c>
      <c r="BF1680" s="3">
        <v>12</v>
      </c>
      <c r="BG1680" s="1" t="s">
        <v>1919</v>
      </c>
      <c r="BH1680" s="1" t="s">
        <v>1135</v>
      </c>
      <c r="BI1680" s="1" t="s">
        <v>1173</v>
      </c>
      <c r="BJ1680" s="1" t="s">
        <v>1225</v>
      </c>
      <c r="BK1680" s="1" t="s">
        <v>1428</v>
      </c>
      <c r="BL1680" s="1" t="s">
        <v>1108</v>
      </c>
      <c r="BM1680" s="1" t="s">
        <v>1107</v>
      </c>
      <c r="BN1680" s="1">
        <v>1</v>
      </c>
      <c r="BO1680" s="1"/>
      <c r="BP1680" s="1"/>
      <c r="BQ1680" s="1"/>
      <c r="BR1680" s="1"/>
      <c r="BS1680" s="1" t="s">
        <v>1427</v>
      </c>
      <c r="BT1680" s="1"/>
      <c r="BU1680" s="1"/>
      <c r="BV1680" s="1"/>
      <c r="BW1680" s="1" t="s">
        <v>1427</v>
      </c>
      <c r="BX1680" s="1" t="s">
        <v>1427</v>
      </c>
      <c r="BY1680" s="1" t="s">
        <v>1427</v>
      </c>
      <c r="BZ1680" s="1" t="s">
        <v>1427</v>
      </c>
      <c r="CA1680" s="1" t="s">
        <v>1427</v>
      </c>
      <c r="CB1680" s="1" t="s">
        <v>1427</v>
      </c>
      <c r="CC1680" s="1" t="s">
        <v>1427</v>
      </c>
      <c r="CD1680" s="1" t="s">
        <v>1427</v>
      </c>
      <c r="CE1680" s="1" t="s">
        <v>1427</v>
      </c>
      <c r="CF1680" s="1" t="s">
        <v>1427</v>
      </c>
      <c r="CG1680" s="1" t="s">
        <v>1427</v>
      </c>
      <c r="CH1680" s="1" t="s">
        <v>1427</v>
      </c>
      <c r="CI1680" s="2">
        <v>41411</v>
      </c>
      <c r="CJ1680" s="2">
        <v>41282</v>
      </c>
    </row>
    <row r="1681" spans="1:88" s="20" customFormat="1" ht="60" x14ac:dyDescent="0.25">
      <c r="A1681" s="1">
        <v>696</v>
      </c>
      <c r="B1681" s="1" t="s">
        <v>334</v>
      </c>
      <c r="C1681" s="1"/>
      <c r="D1681" s="1"/>
      <c r="E1681" s="1"/>
      <c r="F1681" s="1"/>
      <c r="G1681" s="5">
        <v>696.6</v>
      </c>
      <c r="H1681" s="1" t="s">
        <v>1937</v>
      </c>
      <c r="I1681" s="1" t="s">
        <v>1434</v>
      </c>
      <c r="J1681" s="1" t="s">
        <v>946</v>
      </c>
      <c r="K1681" s="1" t="s">
        <v>306</v>
      </c>
      <c r="L1681" s="12" t="s">
        <v>21</v>
      </c>
      <c r="M1681" s="1" t="s">
        <v>1040</v>
      </c>
      <c r="N1681" s="2">
        <v>38915</v>
      </c>
      <c r="O1681" s="1" t="s">
        <v>1936</v>
      </c>
      <c r="P1681" s="1">
        <v>354522</v>
      </c>
      <c r="Q1681" s="1">
        <v>403623</v>
      </c>
      <c r="R1681" s="1">
        <v>108</v>
      </c>
      <c r="S1681" s="1" t="s">
        <v>1140</v>
      </c>
      <c r="T1681" s="1" t="s">
        <v>1935</v>
      </c>
      <c r="U1681" s="1">
        <v>10</v>
      </c>
      <c r="V1681" s="1" t="s">
        <v>1529</v>
      </c>
      <c r="W1681" s="1">
        <v>69.3</v>
      </c>
      <c r="X1681" s="1">
        <v>0.01</v>
      </c>
      <c r="Y1681" s="1" t="s">
        <v>1022</v>
      </c>
      <c r="Z1681" s="1">
        <v>1</v>
      </c>
      <c r="AA1681" s="1">
        <v>0</v>
      </c>
      <c r="AB1681" s="1">
        <v>0</v>
      </c>
      <c r="AC1681" s="1">
        <v>1</v>
      </c>
      <c r="AD1681" s="1">
        <v>0</v>
      </c>
      <c r="AE1681" s="1">
        <v>0</v>
      </c>
      <c r="AF1681" s="1">
        <v>0</v>
      </c>
      <c r="AG1681" s="1">
        <v>0</v>
      </c>
      <c r="AH1681" s="1">
        <v>0</v>
      </c>
      <c r="AI1681" s="1">
        <v>0</v>
      </c>
      <c r="AJ1681" s="1">
        <v>0</v>
      </c>
      <c r="AK1681" s="1">
        <v>0</v>
      </c>
      <c r="AL1681" s="1">
        <v>0</v>
      </c>
      <c r="AM1681" s="1">
        <v>0</v>
      </c>
      <c r="AN1681" s="1">
        <v>0</v>
      </c>
      <c r="AO1681" s="1">
        <v>0</v>
      </c>
      <c r="AP1681" s="1">
        <v>0</v>
      </c>
      <c r="AQ1681" s="1" t="s">
        <v>1326</v>
      </c>
      <c r="AR1681" s="1">
        <v>0</v>
      </c>
      <c r="AS1681" s="1"/>
      <c r="AT1681" s="1" t="s">
        <v>1067</v>
      </c>
      <c r="AU1681" s="1" t="s">
        <v>1206</v>
      </c>
      <c r="AV1681" s="1" t="s">
        <v>1178</v>
      </c>
      <c r="AW1681" s="1">
        <v>52</v>
      </c>
      <c r="AX1681" s="1">
        <v>0</v>
      </c>
      <c r="AY1681" s="1"/>
      <c r="AZ1681" s="1"/>
      <c r="BA1681" s="1"/>
      <c r="BB1681" s="1"/>
      <c r="BC1681" s="1"/>
      <c r="BD1681" s="1"/>
      <c r="BE1681" s="1"/>
      <c r="BF1681" s="3"/>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2">
        <v>41411</v>
      </c>
      <c r="CJ1681" s="2">
        <v>39889</v>
      </c>
    </row>
    <row r="1682" spans="1:88" ht="30" x14ac:dyDescent="0.25">
      <c r="A1682" s="1">
        <v>697</v>
      </c>
      <c r="B1682" s="1" t="s">
        <v>335</v>
      </c>
      <c r="G1682" s="5">
        <v>697.1</v>
      </c>
      <c r="H1682" s="1" t="s">
        <v>1314</v>
      </c>
      <c r="I1682" s="1" t="s">
        <v>16</v>
      </c>
      <c r="J1682" s="1" t="s">
        <v>995</v>
      </c>
      <c r="K1682" s="1" t="s">
        <v>326</v>
      </c>
      <c r="L1682" s="1" t="s">
        <v>16</v>
      </c>
      <c r="M1682" s="1" t="s">
        <v>1413</v>
      </c>
      <c r="N1682" s="2">
        <v>38456</v>
      </c>
      <c r="P1682" s="1">
        <v>426136</v>
      </c>
      <c r="Q1682" s="1">
        <v>556585</v>
      </c>
      <c r="R1682" s="1">
        <v>88</v>
      </c>
      <c r="S1682" s="1" t="s">
        <v>1163</v>
      </c>
      <c r="T1682" s="1" t="s">
        <v>1918</v>
      </c>
      <c r="U1682" s="1">
        <v>20</v>
      </c>
      <c r="V1682" s="1" t="s">
        <v>1529</v>
      </c>
      <c r="W1682" s="1">
        <v>0</v>
      </c>
      <c r="X1682" s="1">
        <v>20</v>
      </c>
      <c r="Z1682" s="1">
        <v>1</v>
      </c>
      <c r="AA1682" s="1">
        <v>1</v>
      </c>
      <c r="AB1682" s="1">
        <v>0</v>
      </c>
      <c r="AC1682" s="1">
        <v>0</v>
      </c>
      <c r="AD1682" s="1">
        <v>0</v>
      </c>
      <c r="AE1682" s="1">
        <v>0</v>
      </c>
      <c r="AF1682" s="1">
        <v>0</v>
      </c>
      <c r="AG1682" s="1">
        <v>0</v>
      </c>
      <c r="AH1682" s="1">
        <v>0</v>
      </c>
      <c r="AI1682" s="1">
        <v>1</v>
      </c>
      <c r="AJ1682" s="1">
        <v>0</v>
      </c>
      <c r="AK1682" s="1">
        <v>0</v>
      </c>
      <c r="AL1682" s="1">
        <v>0</v>
      </c>
      <c r="AM1682" s="1">
        <v>0</v>
      </c>
      <c r="AN1682" s="1">
        <v>0</v>
      </c>
      <c r="AO1682" s="1">
        <v>0</v>
      </c>
      <c r="AP1682" s="1">
        <v>0</v>
      </c>
      <c r="AQ1682" s="1" t="s">
        <v>1465</v>
      </c>
      <c r="AR1682" s="1">
        <v>0</v>
      </c>
      <c r="AT1682" s="1" t="s">
        <v>16</v>
      </c>
      <c r="AU1682" s="1" t="s">
        <v>1162</v>
      </c>
      <c r="AV1682" s="1" t="s">
        <v>1332</v>
      </c>
      <c r="AW1682" s="1">
        <v>2</v>
      </c>
      <c r="AX1682" s="1">
        <v>2</v>
      </c>
      <c r="AZ1682" s="1" t="s">
        <v>1065</v>
      </c>
      <c r="BB1682" s="1" t="s">
        <v>1543</v>
      </c>
      <c r="BD1682" s="1" t="s">
        <v>1892</v>
      </c>
      <c r="BE1682" s="1" t="s">
        <v>1332</v>
      </c>
      <c r="BF1682" s="3">
        <v>2</v>
      </c>
      <c r="BG1682" s="1" t="s">
        <v>1174</v>
      </c>
      <c r="BH1682" s="1" t="s">
        <v>1135</v>
      </c>
      <c r="BI1682" s="1" t="s">
        <v>1173</v>
      </c>
      <c r="BJ1682" s="1" t="s">
        <v>1172</v>
      </c>
      <c r="BK1682" s="1" t="s">
        <v>1267</v>
      </c>
      <c r="BL1682" s="1" t="s">
        <v>1108</v>
      </c>
      <c r="BM1682" s="1" t="s">
        <v>1107</v>
      </c>
      <c r="BN1682" s="1">
        <v>1</v>
      </c>
      <c r="BT1682" s="1" t="s">
        <v>1106</v>
      </c>
      <c r="BW1682" s="1" t="s">
        <v>1106</v>
      </c>
      <c r="BX1682" s="1" t="s">
        <v>1383</v>
      </c>
      <c r="BY1682" s="1" t="s">
        <v>1383</v>
      </c>
      <c r="BZ1682" s="1" t="s">
        <v>1106</v>
      </c>
      <c r="CA1682" s="1" t="s">
        <v>1383</v>
      </c>
      <c r="CB1682" s="1" t="s">
        <v>1383</v>
      </c>
      <c r="CC1682" s="1" t="s">
        <v>1106</v>
      </c>
      <c r="CD1682" s="1" t="s">
        <v>1383</v>
      </c>
      <c r="CE1682" s="1" t="s">
        <v>1383</v>
      </c>
      <c r="CF1682" s="1" t="s">
        <v>1383</v>
      </c>
      <c r="CG1682" s="1" t="s">
        <v>1383</v>
      </c>
      <c r="CH1682" s="1" t="s">
        <v>1383</v>
      </c>
      <c r="CI1682" s="2">
        <v>41411</v>
      </c>
      <c r="CJ1682" s="2">
        <v>41411</v>
      </c>
    </row>
    <row r="1683" spans="1:88" ht="30" x14ac:dyDescent="0.25">
      <c r="A1683" s="1">
        <v>698</v>
      </c>
      <c r="B1683" s="1" t="s">
        <v>336</v>
      </c>
      <c r="G1683" s="5">
        <v>698.1</v>
      </c>
      <c r="H1683" s="1" t="s">
        <v>1917</v>
      </c>
      <c r="I1683" s="1" t="s">
        <v>16</v>
      </c>
      <c r="J1683" s="1" t="s">
        <v>946</v>
      </c>
      <c r="K1683" s="1" t="s">
        <v>87</v>
      </c>
      <c r="L1683" s="1" t="s">
        <v>16</v>
      </c>
      <c r="M1683" s="1" t="s">
        <v>1413</v>
      </c>
      <c r="N1683" s="2">
        <v>38526</v>
      </c>
      <c r="P1683" s="1">
        <v>388964</v>
      </c>
      <c r="Q1683" s="1">
        <v>425702</v>
      </c>
      <c r="R1683" s="1">
        <v>103</v>
      </c>
      <c r="S1683" s="1" t="s">
        <v>1140</v>
      </c>
      <c r="T1683" s="1" t="s">
        <v>1916</v>
      </c>
      <c r="U1683" s="1">
        <v>5</v>
      </c>
      <c r="V1683" s="1" t="s">
        <v>1529</v>
      </c>
      <c r="W1683" s="1">
        <v>385.55</v>
      </c>
      <c r="X1683" s="1">
        <v>0.01</v>
      </c>
      <c r="Y1683" s="1" t="s">
        <v>1022</v>
      </c>
      <c r="Z1683" s="1">
        <v>1</v>
      </c>
      <c r="AA1683" s="1">
        <v>0</v>
      </c>
      <c r="AB1683" s="1">
        <v>0</v>
      </c>
      <c r="AC1683" s="1">
        <v>1</v>
      </c>
      <c r="AD1683" s="1">
        <v>0</v>
      </c>
      <c r="AE1683" s="1">
        <v>0</v>
      </c>
      <c r="AF1683" s="1">
        <v>0</v>
      </c>
      <c r="AG1683" s="1">
        <v>0</v>
      </c>
      <c r="AH1683" s="1">
        <v>0</v>
      </c>
      <c r="AI1683" s="1">
        <v>0</v>
      </c>
      <c r="AJ1683" s="1">
        <v>0</v>
      </c>
      <c r="AK1683" s="1">
        <v>1</v>
      </c>
      <c r="AL1683" s="1">
        <v>0</v>
      </c>
      <c r="AM1683" s="1">
        <v>0</v>
      </c>
      <c r="AN1683" s="1">
        <v>0</v>
      </c>
      <c r="AO1683" s="1">
        <v>0</v>
      </c>
      <c r="AP1683" s="1">
        <v>0</v>
      </c>
      <c r="AQ1683" s="1" t="s">
        <v>1251</v>
      </c>
      <c r="AR1683" s="1">
        <v>0</v>
      </c>
      <c r="AT1683" s="1" t="s">
        <v>16</v>
      </c>
      <c r="AU1683" s="1" t="s">
        <v>1206</v>
      </c>
      <c r="AV1683" s="1" t="s">
        <v>1019</v>
      </c>
      <c r="AW1683" s="1">
        <v>12</v>
      </c>
      <c r="AX1683" s="1">
        <v>12</v>
      </c>
      <c r="CI1683" s="2">
        <v>41411</v>
      </c>
    </row>
    <row r="1684" spans="1:88" ht="30" x14ac:dyDescent="0.25">
      <c r="A1684" s="1">
        <v>699</v>
      </c>
      <c r="B1684" s="1" t="s">
        <v>337</v>
      </c>
      <c r="G1684" s="5">
        <v>699.1</v>
      </c>
      <c r="H1684" s="1" t="s">
        <v>1362</v>
      </c>
      <c r="I1684" s="1" t="s">
        <v>16</v>
      </c>
      <c r="J1684" s="1" t="s">
        <v>942</v>
      </c>
      <c r="K1684" s="1" t="s">
        <v>78</v>
      </c>
      <c r="L1684" s="1" t="s">
        <v>16</v>
      </c>
      <c r="M1684" s="1" t="s">
        <v>1413</v>
      </c>
      <c r="N1684" s="2">
        <v>38548</v>
      </c>
      <c r="P1684" s="1">
        <v>401278</v>
      </c>
      <c r="Q1684" s="1">
        <v>311691</v>
      </c>
      <c r="R1684" s="1">
        <v>128</v>
      </c>
      <c r="S1684" s="1" t="s">
        <v>1258</v>
      </c>
      <c r="T1684" s="1" t="s">
        <v>1915</v>
      </c>
      <c r="U1684" s="1">
        <v>1</v>
      </c>
      <c r="V1684" s="1" t="s">
        <v>1022</v>
      </c>
      <c r="W1684" s="1">
        <v>168.86</v>
      </c>
      <c r="X1684" s="1">
        <v>0.01</v>
      </c>
      <c r="Y1684" s="1" t="s">
        <v>1022</v>
      </c>
      <c r="Z1684" s="1">
        <v>1</v>
      </c>
      <c r="AA1684" s="1">
        <v>0</v>
      </c>
      <c r="AB1684" s="1">
        <v>0</v>
      </c>
      <c r="AC1684" s="1">
        <v>1</v>
      </c>
      <c r="AD1684" s="1">
        <v>0</v>
      </c>
      <c r="AE1684" s="1">
        <v>0</v>
      </c>
      <c r="AF1684" s="1">
        <v>0</v>
      </c>
      <c r="AG1684" s="1">
        <v>0</v>
      </c>
      <c r="AH1684" s="1">
        <v>0</v>
      </c>
      <c r="AI1684" s="1">
        <v>0</v>
      </c>
      <c r="AJ1684" s="1">
        <v>0</v>
      </c>
      <c r="AK1684" s="1">
        <v>1</v>
      </c>
      <c r="AL1684" s="1">
        <v>0</v>
      </c>
      <c r="AM1684" s="1">
        <v>0</v>
      </c>
      <c r="AN1684" s="1">
        <v>0</v>
      </c>
      <c r="AO1684" s="1">
        <v>0</v>
      </c>
      <c r="AP1684" s="1">
        <v>0</v>
      </c>
      <c r="AQ1684" s="1" t="s">
        <v>1251</v>
      </c>
      <c r="AR1684" s="1">
        <v>0</v>
      </c>
      <c r="AT1684" s="1" t="s">
        <v>16</v>
      </c>
      <c r="AU1684" s="1" t="s">
        <v>1206</v>
      </c>
      <c r="AV1684" s="1" t="s">
        <v>1019</v>
      </c>
      <c r="AW1684" s="1">
        <v>12</v>
      </c>
      <c r="AX1684" s="1">
        <v>12</v>
      </c>
      <c r="AZ1684" s="1" t="s">
        <v>1065</v>
      </c>
      <c r="BB1684" s="1" t="s">
        <v>1639</v>
      </c>
      <c r="BD1684" s="1" t="s">
        <v>1638</v>
      </c>
      <c r="BE1684" s="1" t="s">
        <v>1387</v>
      </c>
      <c r="BG1684" s="1" t="s">
        <v>1637</v>
      </c>
      <c r="BH1684" s="1" t="s">
        <v>1135</v>
      </c>
      <c r="BI1684" s="1" t="s">
        <v>1521</v>
      </c>
      <c r="BJ1684" s="1" t="s">
        <v>1172</v>
      </c>
      <c r="BK1684" s="1" t="s">
        <v>1267</v>
      </c>
      <c r="BL1684" s="1" t="s">
        <v>1108</v>
      </c>
      <c r="BM1684" s="1" t="s">
        <v>1107</v>
      </c>
      <c r="BN1684" s="1">
        <v>1</v>
      </c>
      <c r="BW1684" s="1" t="s">
        <v>1383</v>
      </c>
      <c r="BX1684" s="1" t="s">
        <v>1383</v>
      </c>
      <c r="BY1684" s="1" t="s">
        <v>1383</v>
      </c>
      <c r="BZ1684" s="1" t="s">
        <v>1383</v>
      </c>
      <c r="CA1684" s="1" t="s">
        <v>1383</v>
      </c>
      <c r="CB1684" s="1" t="s">
        <v>1383</v>
      </c>
      <c r="CC1684" s="1" t="s">
        <v>1383</v>
      </c>
      <c r="CD1684" s="1" t="s">
        <v>1383</v>
      </c>
      <c r="CE1684" s="1" t="s">
        <v>1383</v>
      </c>
      <c r="CF1684" s="1" t="s">
        <v>1383</v>
      </c>
      <c r="CG1684" s="1" t="s">
        <v>1383</v>
      </c>
      <c r="CH1684" s="1" t="s">
        <v>1383</v>
      </c>
      <c r="CI1684" s="2">
        <v>41411</v>
      </c>
      <c r="CJ1684" s="2">
        <v>38789</v>
      </c>
    </row>
    <row r="1685" spans="1:88" ht="30" x14ac:dyDescent="0.25">
      <c r="A1685" s="1">
        <v>700</v>
      </c>
      <c r="B1685" s="1" t="s">
        <v>338</v>
      </c>
      <c r="G1685" s="5">
        <v>700.1</v>
      </c>
      <c r="H1685" s="1" t="s">
        <v>1914</v>
      </c>
      <c r="I1685" s="1" t="s">
        <v>16</v>
      </c>
      <c r="J1685" s="1" t="s">
        <v>995</v>
      </c>
      <c r="K1685" s="1" t="s">
        <v>34</v>
      </c>
      <c r="L1685" s="1" t="s">
        <v>16</v>
      </c>
      <c r="M1685" s="1" t="s">
        <v>1413</v>
      </c>
      <c r="N1685" s="2">
        <v>38560</v>
      </c>
      <c r="P1685" s="1">
        <v>377668</v>
      </c>
      <c r="Q1685" s="1">
        <v>564483</v>
      </c>
      <c r="R1685" s="1">
        <v>87</v>
      </c>
      <c r="S1685" s="1" t="s">
        <v>1838</v>
      </c>
      <c r="T1685" s="1" t="s">
        <v>1913</v>
      </c>
      <c r="U1685" s="1">
        <v>20</v>
      </c>
      <c r="V1685" s="1" t="s">
        <v>1529</v>
      </c>
      <c r="W1685" s="1">
        <v>0</v>
      </c>
      <c r="X1685" s="1">
        <v>20</v>
      </c>
      <c r="Z1685" s="1">
        <v>1</v>
      </c>
      <c r="AA1685" s="1">
        <v>1</v>
      </c>
      <c r="AB1685" s="1">
        <v>0</v>
      </c>
      <c r="AC1685" s="1">
        <v>0</v>
      </c>
      <c r="AD1685" s="1">
        <v>0</v>
      </c>
      <c r="AE1685" s="1">
        <v>0</v>
      </c>
      <c r="AF1685" s="1">
        <v>0</v>
      </c>
      <c r="AG1685" s="1">
        <v>0</v>
      </c>
      <c r="AH1685" s="1">
        <v>0</v>
      </c>
      <c r="AI1685" s="1">
        <v>1</v>
      </c>
      <c r="AJ1685" s="1">
        <v>0</v>
      </c>
      <c r="AK1685" s="1">
        <v>0</v>
      </c>
      <c r="AL1685" s="1">
        <v>0</v>
      </c>
      <c r="AM1685" s="1">
        <v>0</v>
      </c>
      <c r="AN1685" s="1">
        <v>0</v>
      </c>
      <c r="AO1685" s="1">
        <v>0</v>
      </c>
      <c r="AP1685" s="1">
        <v>0</v>
      </c>
      <c r="AQ1685" s="1" t="s">
        <v>1465</v>
      </c>
      <c r="AR1685" s="1">
        <v>0</v>
      </c>
      <c r="AT1685" s="1" t="s">
        <v>16</v>
      </c>
      <c r="AU1685" s="1" t="s">
        <v>1162</v>
      </c>
      <c r="AV1685" s="1" t="s">
        <v>1332</v>
      </c>
      <c r="AW1685" s="1">
        <v>2</v>
      </c>
      <c r="AX1685" s="1">
        <v>2</v>
      </c>
      <c r="AZ1685" s="1" t="s">
        <v>1065</v>
      </c>
      <c r="BB1685" s="1" t="s">
        <v>1543</v>
      </c>
      <c r="BD1685" s="1" t="s">
        <v>1673</v>
      </c>
      <c r="BE1685" s="1" t="s">
        <v>1332</v>
      </c>
      <c r="BF1685" s="3">
        <v>2</v>
      </c>
      <c r="BG1685" s="1" t="s">
        <v>1673</v>
      </c>
      <c r="BH1685" s="1" t="s">
        <v>1135</v>
      </c>
      <c r="BI1685" s="1" t="s">
        <v>1173</v>
      </c>
      <c r="BJ1685" s="1" t="s">
        <v>1172</v>
      </c>
      <c r="BK1685" s="1" t="s">
        <v>1267</v>
      </c>
      <c r="BL1685" s="1" t="s">
        <v>1108</v>
      </c>
      <c r="BM1685" s="1" t="s">
        <v>1107</v>
      </c>
      <c r="BN1685" s="1">
        <v>1</v>
      </c>
      <c r="BT1685" s="1" t="s">
        <v>1106</v>
      </c>
      <c r="BW1685" s="1" t="s">
        <v>1106</v>
      </c>
      <c r="BX1685" s="1" t="s">
        <v>1383</v>
      </c>
      <c r="BY1685" s="1" t="s">
        <v>1383</v>
      </c>
      <c r="BZ1685" s="1" t="s">
        <v>1106</v>
      </c>
      <c r="CA1685" s="1" t="s">
        <v>1383</v>
      </c>
      <c r="CB1685" s="1" t="s">
        <v>1383</v>
      </c>
      <c r="CC1685" s="1" t="s">
        <v>1106</v>
      </c>
      <c r="CD1685" s="1" t="s">
        <v>1383</v>
      </c>
      <c r="CE1685" s="1" t="s">
        <v>1383</v>
      </c>
      <c r="CF1685" s="1" t="s">
        <v>1383</v>
      </c>
      <c r="CG1685" s="1" t="s">
        <v>1383</v>
      </c>
      <c r="CH1685" s="1" t="s">
        <v>1383</v>
      </c>
      <c r="CI1685" s="2">
        <v>41411</v>
      </c>
      <c r="CJ1685" s="2">
        <v>41411</v>
      </c>
    </row>
    <row r="1686" spans="1:88" ht="30" x14ac:dyDescent="0.25">
      <c r="A1686" s="1">
        <v>701</v>
      </c>
      <c r="B1686" s="1" t="s">
        <v>339</v>
      </c>
      <c r="G1686" s="5">
        <v>701.1</v>
      </c>
      <c r="H1686" s="1" t="s">
        <v>1912</v>
      </c>
      <c r="I1686" s="1" t="s">
        <v>16</v>
      </c>
      <c r="J1686" s="1" t="s">
        <v>1041</v>
      </c>
      <c r="K1686" s="1" t="s">
        <v>340</v>
      </c>
      <c r="L1686" s="1" t="s">
        <v>90</v>
      </c>
      <c r="M1686" s="1" t="s">
        <v>1413</v>
      </c>
      <c r="N1686" s="2">
        <v>38569</v>
      </c>
      <c r="P1686" s="1">
        <v>319118</v>
      </c>
      <c r="Q1686" s="1">
        <v>210564</v>
      </c>
      <c r="R1686" s="1">
        <v>161</v>
      </c>
      <c r="S1686" s="1" t="s">
        <v>1424</v>
      </c>
      <c r="T1686" s="1" t="s">
        <v>1911</v>
      </c>
      <c r="U1686" s="1">
        <v>10</v>
      </c>
      <c r="V1686" s="1" t="s">
        <v>1207</v>
      </c>
      <c r="W1686" s="1">
        <v>0</v>
      </c>
      <c r="X1686" s="1">
        <v>20</v>
      </c>
      <c r="Z1686" s="1">
        <v>1</v>
      </c>
      <c r="AA1686" s="1">
        <v>0</v>
      </c>
      <c r="AB1686" s="1">
        <v>0</v>
      </c>
      <c r="AC1686" s="1">
        <v>0</v>
      </c>
      <c r="AD1686" s="1">
        <v>0</v>
      </c>
      <c r="AE1686" s="1">
        <v>0</v>
      </c>
      <c r="AF1686" s="1">
        <v>0</v>
      </c>
      <c r="AG1686" s="1">
        <v>0</v>
      </c>
      <c r="AH1686" s="1">
        <v>0</v>
      </c>
      <c r="AI1686" s="1">
        <v>0</v>
      </c>
      <c r="AJ1686" s="1">
        <v>0</v>
      </c>
      <c r="AK1686" s="1">
        <v>1</v>
      </c>
      <c r="AL1686" s="1">
        <v>0</v>
      </c>
      <c r="AM1686" s="1">
        <v>0</v>
      </c>
      <c r="AN1686" s="1">
        <v>0</v>
      </c>
      <c r="AO1686" s="1">
        <v>0</v>
      </c>
      <c r="AP1686" s="1">
        <v>0</v>
      </c>
      <c r="AQ1686" s="1" t="s">
        <v>1333</v>
      </c>
      <c r="AR1686" s="1">
        <v>0</v>
      </c>
      <c r="AT1686" s="1" t="s">
        <v>16</v>
      </c>
      <c r="AU1686" s="1" t="s">
        <v>1206</v>
      </c>
      <c r="AV1686" s="1" t="s">
        <v>1387</v>
      </c>
      <c r="AW1686" s="1">
        <v>0</v>
      </c>
      <c r="AX1686" s="1">
        <v>0</v>
      </c>
      <c r="CI1686" s="2">
        <v>41411</v>
      </c>
    </row>
    <row r="1687" spans="1:88" ht="45" x14ac:dyDescent="0.25">
      <c r="A1687" s="1">
        <v>702</v>
      </c>
      <c r="B1687" s="1" t="s">
        <v>341</v>
      </c>
      <c r="G1687" s="5">
        <v>702.1</v>
      </c>
      <c r="H1687" s="1" t="s">
        <v>1910</v>
      </c>
      <c r="I1687" s="1" t="s">
        <v>16</v>
      </c>
      <c r="J1687" s="1" t="s">
        <v>1041</v>
      </c>
      <c r="K1687" s="1" t="s">
        <v>342</v>
      </c>
      <c r="L1687" s="1" t="s">
        <v>16</v>
      </c>
      <c r="M1687" s="1" t="s">
        <v>1413</v>
      </c>
      <c r="N1687" s="2">
        <v>38629</v>
      </c>
      <c r="O1687" s="1" t="s">
        <v>1909</v>
      </c>
      <c r="P1687" s="1">
        <v>302007</v>
      </c>
      <c r="Q1687" s="1">
        <v>191577</v>
      </c>
      <c r="R1687" s="1">
        <v>170</v>
      </c>
      <c r="S1687" s="1" t="s">
        <v>1456</v>
      </c>
      <c r="T1687" s="1" t="s">
        <v>1908</v>
      </c>
      <c r="U1687" s="1">
        <v>2</v>
      </c>
      <c r="V1687" s="1" t="s">
        <v>1207</v>
      </c>
      <c r="W1687" s="1">
        <v>101</v>
      </c>
      <c r="X1687" s="1">
        <v>1</v>
      </c>
      <c r="Y1687" s="1" t="s">
        <v>1256</v>
      </c>
      <c r="Z1687" s="1">
        <v>1</v>
      </c>
      <c r="AA1687" s="1">
        <v>0</v>
      </c>
      <c r="AB1687" s="1">
        <v>0</v>
      </c>
      <c r="AC1687" s="1">
        <v>1</v>
      </c>
      <c r="AD1687" s="1">
        <v>0</v>
      </c>
      <c r="AE1687" s="1">
        <v>0</v>
      </c>
      <c r="AF1687" s="1">
        <v>0</v>
      </c>
      <c r="AG1687" s="1">
        <v>0</v>
      </c>
      <c r="AH1687" s="1">
        <v>0</v>
      </c>
      <c r="AI1687" s="1">
        <v>0</v>
      </c>
      <c r="AJ1687" s="1">
        <v>0</v>
      </c>
      <c r="AK1687" s="1">
        <v>1</v>
      </c>
      <c r="AL1687" s="1">
        <v>0</v>
      </c>
      <c r="AM1687" s="1">
        <v>0</v>
      </c>
      <c r="AN1687" s="1">
        <v>0</v>
      </c>
      <c r="AO1687" s="1">
        <v>0</v>
      </c>
      <c r="AP1687" s="1">
        <v>0</v>
      </c>
      <c r="AQ1687" s="1" t="s">
        <v>1251</v>
      </c>
      <c r="AR1687" s="1">
        <v>0</v>
      </c>
      <c r="AT1687" s="1" t="s">
        <v>16</v>
      </c>
      <c r="AU1687" s="1" t="s">
        <v>1206</v>
      </c>
      <c r="AV1687" s="1" t="s">
        <v>1332</v>
      </c>
      <c r="AW1687" s="1">
        <v>2</v>
      </c>
      <c r="AX1687" s="1">
        <v>2</v>
      </c>
      <c r="CI1687" s="2">
        <v>41411</v>
      </c>
    </row>
    <row r="1688" spans="1:88" ht="60" x14ac:dyDescent="0.25">
      <c r="A1688" s="1">
        <v>703</v>
      </c>
      <c r="B1688" s="1" t="s">
        <v>343</v>
      </c>
      <c r="F1688" s="1" t="s">
        <v>1898</v>
      </c>
      <c r="G1688" s="5">
        <v>703.3</v>
      </c>
      <c r="H1688" s="1" t="s">
        <v>1098</v>
      </c>
      <c r="I1688" s="1" t="s">
        <v>1071</v>
      </c>
      <c r="J1688" s="1" t="s">
        <v>942</v>
      </c>
      <c r="K1688" s="1" t="s">
        <v>72</v>
      </c>
      <c r="L1688" s="1" t="s">
        <v>93</v>
      </c>
      <c r="M1688" s="1" t="s">
        <v>1040</v>
      </c>
      <c r="N1688" s="2">
        <v>38614</v>
      </c>
      <c r="P1688" s="1">
        <v>388460</v>
      </c>
      <c r="Q1688" s="1">
        <v>350825</v>
      </c>
      <c r="R1688" s="1">
        <v>118</v>
      </c>
      <c r="S1688" s="1" t="s">
        <v>1209</v>
      </c>
      <c r="T1688" s="12" t="s">
        <v>1901</v>
      </c>
      <c r="U1688" s="1">
        <v>20</v>
      </c>
      <c r="V1688" s="1" t="s">
        <v>1207</v>
      </c>
      <c r="Y1688" s="1" t="s">
        <v>1256</v>
      </c>
      <c r="Z1688" s="1">
        <v>1</v>
      </c>
      <c r="AA1688" s="1">
        <v>0</v>
      </c>
      <c r="AB1688" s="1">
        <v>0</v>
      </c>
      <c r="AC1688" s="1">
        <v>0</v>
      </c>
      <c r="AD1688" s="1">
        <v>0</v>
      </c>
      <c r="AE1688" s="1">
        <v>0</v>
      </c>
      <c r="AF1688" s="1">
        <v>0</v>
      </c>
      <c r="AG1688" s="1">
        <v>0</v>
      </c>
      <c r="AH1688" s="1">
        <v>0</v>
      </c>
      <c r="AI1688" s="1">
        <v>1</v>
      </c>
      <c r="AJ1688" s="1">
        <v>0</v>
      </c>
      <c r="AK1688" s="1">
        <v>0</v>
      </c>
      <c r="AL1688" s="1">
        <v>0</v>
      </c>
      <c r="AM1688" s="1">
        <v>0</v>
      </c>
      <c r="AN1688" s="1">
        <v>0</v>
      </c>
      <c r="AO1688" s="1">
        <v>0</v>
      </c>
      <c r="AP1688" s="1">
        <v>0</v>
      </c>
      <c r="AQ1688" s="1" t="s">
        <v>1900</v>
      </c>
      <c r="AR1688" s="1">
        <v>0</v>
      </c>
      <c r="AT1688" s="1" t="s">
        <v>1067</v>
      </c>
      <c r="AU1688" s="1" t="s">
        <v>1206</v>
      </c>
      <c r="AV1688" s="1" t="s">
        <v>1019</v>
      </c>
      <c r="AW1688" s="1">
        <v>12</v>
      </c>
      <c r="AX1688" s="1">
        <v>0</v>
      </c>
      <c r="AZ1688" s="1" t="s">
        <v>1065</v>
      </c>
      <c r="BB1688" s="1" t="s">
        <v>1899</v>
      </c>
      <c r="BD1688" s="1" t="s">
        <v>1898</v>
      </c>
      <c r="BE1688" s="1" t="s">
        <v>1036</v>
      </c>
      <c r="BF1688" s="3">
        <v>12</v>
      </c>
      <c r="BG1688" s="1" t="s">
        <v>1897</v>
      </c>
      <c r="BH1688" s="1" t="s">
        <v>1135</v>
      </c>
      <c r="BI1688" s="1" t="s">
        <v>1173</v>
      </c>
      <c r="BJ1688" s="1" t="s">
        <v>1225</v>
      </c>
      <c r="BK1688" s="1" t="s">
        <v>1428</v>
      </c>
      <c r="BL1688" s="1" t="s">
        <v>1108</v>
      </c>
      <c r="BM1688" s="1" t="s">
        <v>1107</v>
      </c>
      <c r="BN1688" s="1">
        <v>1</v>
      </c>
      <c r="BS1688" s="1" t="s">
        <v>1106</v>
      </c>
      <c r="BU1688" s="1" t="s">
        <v>1170</v>
      </c>
      <c r="BW1688" s="1" t="s">
        <v>1170</v>
      </c>
      <c r="BX1688" s="1" t="s">
        <v>1106</v>
      </c>
      <c r="BY1688" s="1" t="s">
        <v>1106</v>
      </c>
      <c r="BZ1688" s="1" t="s">
        <v>1106</v>
      </c>
      <c r="CA1688" s="1" t="s">
        <v>1106</v>
      </c>
      <c r="CB1688" s="1" t="s">
        <v>1106</v>
      </c>
      <c r="CC1688" s="1" t="s">
        <v>1170</v>
      </c>
      <c r="CD1688" s="1" t="s">
        <v>1106</v>
      </c>
      <c r="CE1688" s="1" t="s">
        <v>1106</v>
      </c>
      <c r="CF1688" s="1" t="s">
        <v>1106</v>
      </c>
      <c r="CG1688" s="1" t="s">
        <v>1106</v>
      </c>
      <c r="CH1688" s="1" t="s">
        <v>1106</v>
      </c>
      <c r="CI1688" s="2">
        <v>41411</v>
      </c>
      <c r="CJ1688" s="2">
        <v>40681</v>
      </c>
    </row>
    <row r="1689" spans="1:88" ht="60" x14ac:dyDescent="0.25">
      <c r="A1689" s="1">
        <v>703</v>
      </c>
      <c r="B1689" s="1" t="s">
        <v>343</v>
      </c>
      <c r="F1689" s="1" t="s">
        <v>1898</v>
      </c>
      <c r="G1689" s="5">
        <v>703.2</v>
      </c>
      <c r="H1689" s="1" t="s">
        <v>1904</v>
      </c>
      <c r="I1689" s="1" t="s">
        <v>1071</v>
      </c>
      <c r="J1689" s="1" t="s">
        <v>942</v>
      </c>
      <c r="K1689" s="1" t="s">
        <v>72</v>
      </c>
      <c r="L1689" s="1" t="s">
        <v>93</v>
      </c>
      <c r="M1689" s="1" t="s">
        <v>1040</v>
      </c>
      <c r="N1689" s="2">
        <v>38614</v>
      </c>
      <c r="P1689" s="1">
        <v>388385</v>
      </c>
      <c r="Q1689" s="1">
        <v>350795</v>
      </c>
      <c r="R1689" s="1">
        <v>118</v>
      </c>
      <c r="S1689" s="1" t="s">
        <v>1209</v>
      </c>
      <c r="T1689" s="12" t="s">
        <v>1903</v>
      </c>
      <c r="U1689" s="1">
        <v>50</v>
      </c>
      <c r="V1689" s="1" t="s">
        <v>1207</v>
      </c>
      <c r="Y1689" s="1" t="s">
        <v>1256</v>
      </c>
      <c r="Z1689" s="1">
        <v>1</v>
      </c>
      <c r="AA1689" s="1">
        <v>1</v>
      </c>
      <c r="AB1689" s="1">
        <v>0</v>
      </c>
      <c r="AC1689" s="1">
        <v>0</v>
      </c>
      <c r="AD1689" s="1">
        <v>1</v>
      </c>
      <c r="AE1689" s="1">
        <v>0</v>
      </c>
      <c r="AF1689" s="1">
        <v>0</v>
      </c>
      <c r="AG1689" s="1">
        <v>0</v>
      </c>
      <c r="AH1689" s="1">
        <v>0</v>
      </c>
      <c r="AI1689" s="1">
        <v>1</v>
      </c>
      <c r="AJ1689" s="1">
        <v>0</v>
      </c>
      <c r="AK1689" s="1">
        <v>0</v>
      </c>
      <c r="AL1689" s="1">
        <v>0</v>
      </c>
      <c r="AM1689" s="1">
        <v>0</v>
      </c>
      <c r="AN1689" s="1">
        <v>0</v>
      </c>
      <c r="AO1689" s="1">
        <v>0</v>
      </c>
      <c r="AP1689" s="1">
        <v>0</v>
      </c>
      <c r="AQ1689" s="1" t="s">
        <v>1902</v>
      </c>
      <c r="AR1689" s="1">
        <v>0</v>
      </c>
      <c r="AT1689" s="1" t="s">
        <v>1067</v>
      </c>
      <c r="AU1689" s="1" t="s">
        <v>1206</v>
      </c>
      <c r="AV1689" s="1" t="s">
        <v>1019</v>
      </c>
      <c r="AW1689" s="1">
        <v>12</v>
      </c>
      <c r="AX1689" s="1">
        <v>0</v>
      </c>
      <c r="CI1689" s="2">
        <v>41411</v>
      </c>
    </row>
    <row r="1690" spans="1:88" ht="60" x14ac:dyDescent="0.25">
      <c r="A1690" s="1">
        <v>703</v>
      </c>
      <c r="B1690" s="1" t="s">
        <v>343</v>
      </c>
      <c r="F1690" s="1" t="s">
        <v>1898</v>
      </c>
      <c r="G1690" s="5">
        <v>703.1</v>
      </c>
      <c r="H1690" s="1" t="s">
        <v>1907</v>
      </c>
      <c r="I1690" s="1" t="s">
        <v>1071</v>
      </c>
      <c r="J1690" s="1" t="s">
        <v>942</v>
      </c>
      <c r="K1690" s="1" t="s">
        <v>72</v>
      </c>
      <c r="L1690" s="1" t="s">
        <v>93</v>
      </c>
      <c r="M1690" s="1" t="s">
        <v>1040</v>
      </c>
      <c r="N1690" s="2">
        <v>38614</v>
      </c>
      <c r="P1690" s="1">
        <v>388190</v>
      </c>
      <c r="Q1690" s="1">
        <v>350650</v>
      </c>
      <c r="R1690" s="1">
        <v>118</v>
      </c>
      <c r="S1690" s="1" t="s">
        <v>1209</v>
      </c>
      <c r="T1690" s="1" t="s">
        <v>1906</v>
      </c>
      <c r="U1690" s="1">
        <v>10</v>
      </c>
      <c r="V1690" s="1" t="s">
        <v>1207</v>
      </c>
      <c r="W1690" s="1">
        <v>150</v>
      </c>
      <c r="X1690" s="1">
        <v>5</v>
      </c>
      <c r="Y1690" s="1" t="s">
        <v>1256</v>
      </c>
      <c r="Z1690" s="1">
        <v>1</v>
      </c>
      <c r="AA1690" s="1">
        <v>1</v>
      </c>
      <c r="AB1690" s="1">
        <v>0</v>
      </c>
      <c r="AC1690" s="1">
        <v>0</v>
      </c>
      <c r="AD1690" s="1">
        <v>0</v>
      </c>
      <c r="AE1690" s="1">
        <v>0</v>
      </c>
      <c r="AF1690" s="1">
        <v>0</v>
      </c>
      <c r="AG1690" s="1">
        <v>0</v>
      </c>
      <c r="AH1690" s="1">
        <v>1</v>
      </c>
      <c r="AI1690" s="1">
        <v>1</v>
      </c>
      <c r="AJ1690" s="1">
        <v>0</v>
      </c>
      <c r="AK1690" s="1">
        <v>0</v>
      </c>
      <c r="AL1690" s="1">
        <v>0</v>
      </c>
      <c r="AM1690" s="1">
        <v>0</v>
      </c>
      <c r="AN1690" s="1">
        <v>0</v>
      </c>
      <c r="AO1690" s="1">
        <v>0</v>
      </c>
      <c r="AP1690" s="1">
        <v>0</v>
      </c>
      <c r="AQ1690" s="1" t="s">
        <v>1580</v>
      </c>
      <c r="AR1690" s="1">
        <v>0</v>
      </c>
      <c r="AT1690" s="1" t="s">
        <v>1067</v>
      </c>
      <c r="AU1690" s="1" t="s">
        <v>1206</v>
      </c>
      <c r="AV1690" s="1" t="s">
        <v>1019</v>
      </c>
      <c r="AW1690" s="1">
        <v>12</v>
      </c>
      <c r="AX1690" s="1">
        <v>12</v>
      </c>
      <c r="AZ1690" s="1" t="s">
        <v>1065</v>
      </c>
      <c r="BB1690" s="1" t="s">
        <v>1905</v>
      </c>
      <c r="BD1690" s="1" t="s">
        <v>1898</v>
      </c>
      <c r="BE1690" s="1" t="s">
        <v>1036</v>
      </c>
      <c r="BF1690" s="3">
        <v>12</v>
      </c>
      <c r="BG1690" s="1" t="s">
        <v>1897</v>
      </c>
      <c r="BH1690" s="1" t="s">
        <v>1135</v>
      </c>
      <c r="BI1690" s="1" t="s">
        <v>1173</v>
      </c>
      <c r="BJ1690" s="1" t="s">
        <v>1225</v>
      </c>
      <c r="BK1690" s="1" t="s">
        <v>1428</v>
      </c>
      <c r="BL1690" s="1" t="s">
        <v>1108</v>
      </c>
      <c r="BM1690" s="1" t="s">
        <v>1107</v>
      </c>
      <c r="BN1690" s="1">
        <v>1</v>
      </c>
      <c r="BS1690" s="1" t="s">
        <v>1106</v>
      </c>
      <c r="BU1690" s="1" t="s">
        <v>1170</v>
      </c>
      <c r="BW1690" s="1" t="s">
        <v>1170</v>
      </c>
      <c r="BX1690" s="1" t="s">
        <v>1106</v>
      </c>
      <c r="BY1690" s="1" t="s">
        <v>1106</v>
      </c>
      <c r="BZ1690" s="1" t="s">
        <v>1106</v>
      </c>
      <c r="CA1690" s="1" t="s">
        <v>1106</v>
      </c>
      <c r="CB1690" s="1" t="s">
        <v>1106</v>
      </c>
      <c r="CC1690" s="1" t="s">
        <v>1170</v>
      </c>
      <c r="CD1690" s="1" t="s">
        <v>1106</v>
      </c>
      <c r="CE1690" s="1" t="s">
        <v>1106</v>
      </c>
      <c r="CF1690" s="1" t="s">
        <v>1106</v>
      </c>
      <c r="CG1690" s="1" t="s">
        <v>1106</v>
      </c>
      <c r="CH1690" s="1" t="s">
        <v>1106</v>
      </c>
      <c r="CI1690" s="2">
        <v>41411</v>
      </c>
      <c r="CJ1690" s="2">
        <v>40681</v>
      </c>
    </row>
    <row r="1691" spans="1:88" ht="60" x14ac:dyDescent="0.25">
      <c r="A1691" s="1">
        <v>704</v>
      </c>
      <c r="B1691" s="1" t="s">
        <v>344</v>
      </c>
      <c r="F1691" s="1" t="s">
        <v>1896</v>
      </c>
      <c r="G1691" s="5">
        <v>704.1</v>
      </c>
      <c r="H1691" s="1" t="s">
        <v>1895</v>
      </c>
      <c r="I1691" s="1" t="s">
        <v>16</v>
      </c>
      <c r="J1691" s="1" t="s">
        <v>995</v>
      </c>
      <c r="K1691" s="1" t="s">
        <v>25</v>
      </c>
      <c r="L1691" s="1" t="s">
        <v>93</v>
      </c>
      <c r="M1691" s="1" t="s">
        <v>1040</v>
      </c>
      <c r="N1691" s="2">
        <v>38618</v>
      </c>
      <c r="P1691" s="1">
        <v>421490</v>
      </c>
      <c r="Q1691" s="1">
        <v>549425</v>
      </c>
      <c r="R1691" s="1">
        <v>88</v>
      </c>
      <c r="S1691" s="1" t="s">
        <v>1163</v>
      </c>
      <c r="T1691" s="1" t="s">
        <v>1894</v>
      </c>
      <c r="U1691" s="1">
        <v>10</v>
      </c>
      <c r="V1691" s="1" t="s">
        <v>1207</v>
      </c>
      <c r="W1691" s="1">
        <v>125</v>
      </c>
      <c r="X1691" s="1">
        <v>5</v>
      </c>
      <c r="Y1691" s="1" t="s">
        <v>1256</v>
      </c>
      <c r="Z1691" s="1">
        <v>1</v>
      </c>
      <c r="AA1691" s="1">
        <v>1</v>
      </c>
      <c r="AB1691" s="1">
        <v>0</v>
      </c>
      <c r="AC1691" s="1">
        <v>0</v>
      </c>
      <c r="AD1691" s="1">
        <v>0</v>
      </c>
      <c r="AE1691" s="1">
        <v>0</v>
      </c>
      <c r="AF1691" s="1">
        <v>0</v>
      </c>
      <c r="AG1691" s="1">
        <v>0</v>
      </c>
      <c r="AH1691" s="1">
        <v>1</v>
      </c>
      <c r="AI1691" s="1">
        <v>1</v>
      </c>
      <c r="AJ1691" s="1">
        <v>0</v>
      </c>
      <c r="AK1691" s="1">
        <v>0</v>
      </c>
      <c r="AL1691" s="1">
        <v>0</v>
      </c>
      <c r="AM1691" s="1">
        <v>0</v>
      </c>
      <c r="AN1691" s="1">
        <v>0</v>
      </c>
      <c r="AO1691" s="1">
        <v>0</v>
      </c>
      <c r="AP1691" s="1">
        <v>0</v>
      </c>
      <c r="AQ1691" s="1" t="s">
        <v>1580</v>
      </c>
      <c r="AR1691" s="1">
        <v>0</v>
      </c>
      <c r="AT1691" s="1" t="s">
        <v>16</v>
      </c>
      <c r="AU1691" s="1" t="s">
        <v>1162</v>
      </c>
      <c r="AV1691" s="1" t="s">
        <v>1019</v>
      </c>
      <c r="AW1691" s="1">
        <v>12</v>
      </c>
      <c r="AX1691" s="1">
        <v>12</v>
      </c>
      <c r="AY1691" s="1" t="s">
        <v>1893</v>
      </c>
      <c r="AZ1691" s="1" t="s">
        <v>1065</v>
      </c>
      <c r="BB1691" s="1" t="s">
        <v>1674</v>
      </c>
      <c r="BD1691" s="1" t="s">
        <v>1892</v>
      </c>
      <c r="BE1691" s="1" t="s">
        <v>1036</v>
      </c>
      <c r="BF1691" s="3">
        <v>12</v>
      </c>
      <c r="BG1691" s="1" t="s">
        <v>1891</v>
      </c>
      <c r="BH1691" s="1" t="s">
        <v>1135</v>
      </c>
      <c r="BI1691" s="1" t="s">
        <v>1173</v>
      </c>
      <c r="BJ1691" s="1" t="s">
        <v>1225</v>
      </c>
      <c r="BK1691" s="1" t="s">
        <v>1109</v>
      </c>
      <c r="BL1691" s="1" t="s">
        <v>1108</v>
      </c>
      <c r="BM1691" s="1" t="s">
        <v>1107</v>
      </c>
      <c r="BN1691" s="1">
        <v>1</v>
      </c>
      <c r="BS1691" s="1" t="s">
        <v>1106</v>
      </c>
      <c r="BU1691" s="1" t="s">
        <v>1170</v>
      </c>
      <c r="BW1691" s="1" t="s">
        <v>1170</v>
      </c>
      <c r="BX1691" s="1" t="s">
        <v>1106</v>
      </c>
      <c r="BY1691" s="1" t="s">
        <v>1106</v>
      </c>
      <c r="BZ1691" s="1" t="s">
        <v>1106</v>
      </c>
      <c r="CA1691" s="1" t="s">
        <v>1106</v>
      </c>
      <c r="CB1691" s="1" t="s">
        <v>1106</v>
      </c>
      <c r="CC1691" s="1" t="s">
        <v>1170</v>
      </c>
      <c r="CD1691" s="1" t="s">
        <v>1106</v>
      </c>
      <c r="CE1691" s="1" t="s">
        <v>1106</v>
      </c>
      <c r="CF1691" s="1" t="s">
        <v>1106</v>
      </c>
      <c r="CG1691" s="1" t="s">
        <v>1106</v>
      </c>
      <c r="CH1691" s="1" t="s">
        <v>1106</v>
      </c>
      <c r="CI1691" s="2">
        <v>41411</v>
      </c>
      <c r="CJ1691" s="2">
        <v>38718</v>
      </c>
    </row>
    <row r="1692" spans="1:88" ht="30" x14ac:dyDescent="0.25">
      <c r="A1692" s="1">
        <v>705</v>
      </c>
      <c r="B1692" s="1" t="s">
        <v>345</v>
      </c>
      <c r="G1692" s="5">
        <v>705.1</v>
      </c>
      <c r="H1692" s="1" t="s">
        <v>1890</v>
      </c>
      <c r="I1692" s="1" t="s">
        <v>16</v>
      </c>
      <c r="J1692" s="1" t="s">
        <v>995</v>
      </c>
      <c r="K1692" s="1" t="s">
        <v>117</v>
      </c>
      <c r="L1692" s="1" t="s">
        <v>16</v>
      </c>
      <c r="M1692" s="1" t="s">
        <v>1413</v>
      </c>
      <c r="N1692" s="2">
        <v>38635</v>
      </c>
      <c r="O1692" s="1" t="s">
        <v>1889</v>
      </c>
      <c r="P1692" s="1">
        <v>425049</v>
      </c>
      <c r="Q1692" s="1">
        <v>534138</v>
      </c>
      <c r="R1692" s="1">
        <v>93</v>
      </c>
      <c r="S1692" s="1" t="s">
        <v>1163</v>
      </c>
      <c r="T1692" s="1" t="s">
        <v>1888</v>
      </c>
      <c r="U1692" s="1">
        <v>20</v>
      </c>
      <c r="V1692" s="1" t="s">
        <v>1334</v>
      </c>
      <c r="W1692" s="1">
        <v>128</v>
      </c>
      <c r="X1692" s="1">
        <v>3</v>
      </c>
      <c r="Y1692" s="1" t="s">
        <v>1256</v>
      </c>
      <c r="Z1692" s="1">
        <v>1</v>
      </c>
      <c r="AA1692" s="1">
        <v>0</v>
      </c>
      <c r="AB1692" s="1">
        <v>0</v>
      </c>
      <c r="AC1692" s="1">
        <v>1</v>
      </c>
      <c r="AD1692" s="1">
        <v>0</v>
      </c>
      <c r="AE1692" s="1">
        <v>0</v>
      </c>
      <c r="AF1692" s="1">
        <v>0</v>
      </c>
      <c r="AG1692" s="1">
        <v>0</v>
      </c>
      <c r="AH1692" s="1">
        <v>0</v>
      </c>
      <c r="AI1692" s="1">
        <v>0</v>
      </c>
      <c r="AJ1692" s="1">
        <v>0</v>
      </c>
      <c r="AK1692" s="1">
        <v>1</v>
      </c>
      <c r="AL1692" s="1">
        <v>0</v>
      </c>
      <c r="AM1692" s="1">
        <v>0</v>
      </c>
      <c r="AN1692" s="1">
        <v>0</v>
      </c>
      <c r="AO1692" s="1">
        <v>0</v>
      </c>
      <c r="AP1692" s="1">
        <v>0</v>
      </c>
      <c r="AQ1692" s="1" t="s">
        <v>1251</v>
      </c>
      <c r="AR1692" s="1">
        <v>0</v>
      </c>
      <c r="AT1692" s="1" t="s">
        <v>16</v>
      </c>
      <c r="AU1692" s="1" t="s">
        <v>1162</v>
      </c>
      <c r="AV1692" s="1" t="s">
        <v>1417</v>
      </c>
      <c r="AW1692" s="1">
        <v>6</v>
      </c>
      <c r="AX1692" s="1">
        <v>6</v>
      </c>
      <c r="CI1692" s="2">
        <v>41411</v>
      </c>
    </row>
    <row r="1693" spans="1:88" ht="30" x14ac:dyDescent="0.25">
      <c r="A1693" s="1">
        <v>706</v>
      </c>
      <c r="B1693" s="1" t="s">
        <v>346</v>
      </c>
      <c r="G1693" s="5">
        <v>706.1</v>
      </c>
      <c r="H1693" s="1" t="s">
        <v>1887</v>
      </c>
      <c r="I1693" s="1" t="s">
        <v>16</v>
      </c>
      <c r="J1693" s="1" t="s">
        <v>70</v>
      </c>
      <c r="K1693" s="1" t="s">
        <v>55</v>
      </c>
      <c r="L1693" s="1" t="s">
        <v>16</v>
      </c>
      <c r="M1693" s="1" t="s">
        <v>1413</v>
      </c>
      <c r="N1693" s="2">
        <v>38657</v>
      </c>
      <c r="O1693" s="1" t="s">
        <v>1886</v>
      </c>
      <c r="P1693" s="1">
        <v>435297</v>
      </c>
      <c r="Q1693" s="1">
        <v>403493</v>
      </c>
      <c r="R1693" s="1">
        <v>110</v>
      </c>
      <c r="S1693" s="1" t="s">
        <v>1336</v>
      </c>
      <c r="T1693" s="1" t="s">
        <v>1885</v>
      </c>
      <c r="U1693" s="1">
        <v>5</v>
      </c>
      <c r="V1693" s="1" t="s">
        <v>1194</v>
      </c>
      <c r="W1693" s="1">
        <v>55</v>
      </c>
      <c r="X1693" s="1">
        <v>5</v>
      </c>
      <c r="Y1693" s="1" t="s">
        <v>1256</v>
      </c>
      <c r="Z1693" s="1">
        <v>1</v>
      </c>
      <c r="AA1693" s="1">
        <v>0</v>
      </c>
      <c r="AB1693" s="1">
        <v>0</v>
      </c>
      <c r="AC1693" s="1">
        <v>0</v>
      </c>
      <c r="AD1693" s="1">
        <v>0</v>
      </c>
      <c r="AE1693" s="1">
        <v>0</v>
      </c>
      <c r="AF1693" s="1">
        <v>0</v>
      </c>
      <c r="AG1693" s="1">
        <v>0</v>
      </c>
      <c r="AH1693" s="1">
        <v>0</v>
      </c>
      <c r="AI1693" s="1">
        <v>0</v>
      </c>
      <c r="AJ1693" s="1">
        <v>0</v>
      </c>
      <c r="AK1693" s="1">
        <v>1</v>
      </c>
      <c r="AL1693" s="1">
        <v>0</v>
      </c>
      <c r="AM1693" s="1">
        <v>0</v>
      </c>
      <c r="AN1693" s="1">
        <v>0</v>
      </c>
      <c r="AO1693" s="1">
        <v>0</v>
      </c>
      <c r="AP1693" s="1">
        <v>0</v>
      </c>
      <c r="AQ1693" s="1" t="s">
        <v>1333</v>
      </c>
      <c r="AR1693" s="1">
        <v>0</v>
      </c>
      <c r="AT1693" s="1" t="s">
        <v>16</v>
      </c>
      <c r="AU1693" s="1" t="s">
        <v>1206</v>
      </c>
      <c r="AV1693" s="1" t="s">
        <v>1332</v>
      </c>
      <c r="AW1693" s="1">
        <v>2</v>
      </c>
      <c r="AX1693" s="1">
        <v>2</v>
      </c>
      <c r="CI1693" s="2">
        <v>41411</v>
      </c>
      <c r="CJ1693" s="2">
        <v>39881</v>
      </c>
    </row>
    <row r="1694" spans="1:88" ht="30" x14ac:dyDescent="0.25">
      <c r="A1694" s="1">
        <v>706</v>
      </c>
      <c r="B1694" s="1" t="s">
        <v>346</v>
      </c>
      <c r="G1694" s="5">
        <v>706.2</v>
      </c>
      <c r="H1694" s="1" t="s">
        <v>1884</v>
      </c>
      <c r="I1694" s="1" t="s">
        <v>16</v>
      </c>
      <c r="J1694" s="1" t="s">
        <v>70</v>
      </c>
      <c r="K1694" s="1" t="s">
        <v>55</v>
      </c>
      <c r="L1694" s="1" t="s">
        <v>16</v>
      </c>
      <c r="M1694" s="1" t="s">
        <v>1413</v>
      </c>
      <c r="N1694" s="2">
        <v>38657</v>
      </c>
      <c r="O1694" s="1" t="s">
        <v>1883</v>
      </c>
      <c r="P1694" s="1">
        <v>435296</v>
      </c>
      <c r="Q1694" s="1">
        <v>403477</v>
      </c>
      <c r="R1694" s="1">
        <v>110</v>
      </c>
      <c r="S1694" s="1" t="s">
        <v>1336</v>
      </c>
      <c r="T1694" s="1" t="s">
        <v>1882</v>
      </c>
      <c r="U1694" s="1">
        <v>5</v>
      </c>
      <c r="V1694" s="1" t="s">
        <v>1194</v>
      </c>
      <c r="W1694" s="1">
        <v>55</v>
      </c>
      <c r="X1694" s="1">
        <v>5</v>
      </c>
      <c r="Y1694" s="1" t="s">
        <v>1256</v>
      </c>
      <c r="Z1694" s="1">
        <v>1</v>
      </c>
      <c r="AA1694" s="1">
        <v>0</v>
      </c>
      <c r="AB1694" s="1">
        <v>0</v>
      </c>
      <c r="AC1694" s="1">
        <v>0</v>
      </c>
      <c r="AD1694" s="1">
        <v>0</v>
      </c>
      <c r="AE1694" s="1">
        <v>0</v>
      </c>
      <c r="AF1694" s="1">
        <v>0</v>
      </c>
      <c r="AG1694" s="1">
        <v>0</v>
      </c>
      <c r="AH1694" s="1">
        <v>0</v>
      </c>
      <c r="AI1694" s="1">
        <v>0</v>
      </c>
      <c r="AJ1694" s="1">
        <v>0</v>
      </c>
      <c r="AK1694" s="1">
        <v>1</v>
      </c>
      <c r="AL1694" s="1">
        <v>0</v>
      </c>
      <c r="AM1694" s="1">
        <v>0</v>
      </c>
      <c r="AN1694" s="1">
        <v>0</v>
      </c>
      <c r="AO1694" s="1">
        <v>0</v>
      </c>
      <c r="AP1694" s="1">
        <v>0</v>
      </c>
      <c r="AQ1694" s="1" t="s">
        <v>1333</v>
      </c>
      <c r="AR1694" s="1">
        <v>0</v>
      </c>
      <c r="AT1694" s="1" t="s">
        <v>16</v>
      </c>
      <c r="AU1694" s="1" t="s">
        <v>1206</v>
      </c>
      <c r="AV1694" s="1" t="s">
        <v>1332</v>
      </c>
      <c r="AW1694" s="1">
        <v>2</v>
      </c>
      <c r="AX1694" s="1">
        <v>0</v>
      </c>
      <c r="CI1694" s="2">
        <v>41411</v>
      </c>
      <c r="CJ1694" s="2">
        <v>39881</v>
      </c>
    </row>
    <row r="1695" spans="1:88" ht="30" x14ac:dyDescent="0.25">
      <c r="A1695" s="1">
        <v>707</v>
      </c>
      <c r="B1695" s="1" t="s">
        <v>347</v>
      </c>
      <c r="G1695" s="5">
        <v>707.1</v>
      </c>
      <c r="H1695" s="1" t="s">
        <v>1881</v>
      </c>
      <c r="I1695" s="1" t="s">
        <v>16</v>
      </c>
      <c r="J1695" s="1" t="s">
        <v>995</v>
      </c>
      <c r="K1695" s="1" t="s">
        <v>131</v>
      </c>
      <c r="L1695" s="1" t="s">
        <v>16</v>
      </c>
      <c r="M1695" s="1" t="s">
        <v>1413</v>
      </c>
      <c r="N1695" s="2">
        <v>38737</v>
      </c>
      <c r="O1695" s="1" t="s">
        <v>1880</v>
      </c>
      <c r="P1695" s="1">
        <v>428372</v>
      </c>
      <c r="Q1695" s="1">
        <v>591616</v>
      </c>
      <c r="R1695" s="1">
        <v>81</v>
      </c>
      <c r="S1695" s="1" t="s">
        <v>1163</v>
      </c>
      <c r="T1695" s="1" t="s">
        <v>1879</v>
      </c>
      <c r="U1695" s="1">
        <v>5</v>
      </c>
      <c r="V1695" s="1" t="s">
        <v>1207</v>
      </c>
      <c r="W1695" s="1">
        <v>25.94</v>
      </c>
      <c r="X1695" s="1">
        <v>0.01</v>
      </c>
      <c r="Y1695" s="1" t="s">
        <v>1194</v>
      </c>
      <c r="Z1695" s="1">
        <v>1</v>
      </c>
      <c r="AA1695" s="1">
        <v>0</v>
      </c>
      <c r="AB1695" s="1">
        <v>0</v>
      </c>
      <c r="AC1695" s="1">
        <v>1</v>
      </c>
      <c r="AD1695" s="1">
        <v>0</v>
      </c>
      <c r="AE1695" s="1">
        <v>0</v>
      </c>
      <c r="AF1695" s="1">
        <v>0</v>
      </c>
      <c r="AG1695" s="1">
        <v>0</v>
      </c>
      <c r="AH1695" s="1">
        <v>0</v>
      </c>
      <c r="AI1695" s="1">
        <v>0</v>
      </c>
      <c r="AJ1695" s="1">
        <v>0</v>
      </c>
      <c r="AK1695" s="1">
        <v>1</v>
      </c>
      <c r="AL1695" s="1">
        <v>0</v>
      </c>
      <c r="AM1695" s="1">
        <v>0</v>
      </c>
      <c r="AN1695" s="1">
        <v>0</v>
      </c>
      <c r="AO1695" s="1">
        <v>0</v>
      </c>
      <c r="AP1695" s="1">
        <v>0</v>
      </c>
      <c r="AQ1695" s="1" t="s">
        <v>1251</v>
      </c>
      <c r="AR1695" s="1">
        <v>0</v>
      </c>
      <c r="AT1695" s="1" t="s">
        <v>16</v>
      </c>
      <c r="AV1695" s="1" t="s">
        <v>1387</v>
      </c>
      <c r="AW1695" s="1">
        <v>0</v>
      </c>
      <c r="AX1695" s="1">
        <v>0</v>
      </c>
      <c r="CI1695" s="2">
        <v>41411</v>
      </c>
    </row>
    <row r="1696" spans="1:88" ht="30" x14ac:dyDescent="0.25">
      <c r="A1696" s="1">
        <v>708</v>
      </c>
      <c r="B1696" s="1" t="s">
        <v>348</v>
      </c>
      <c r="F1696" s="1" t="s">
        <v>347</v>
      </c>
      <c r="G1696" s="5">
        <v>708.1</v>
      </c>
      <c r="H1696" s="1" t="s">
        <v>1878</v>
      </c>
      <c r="I1696" s="1" t="s">
        <v>16</v>
      </c>
      <c r="J1696" s="1" t="s">
        <v>995</v>
      </c>
      <c r="K1696" s="1" t="s">
        <v>131</v>
      </c>
      <c r="L1696" s="1" t="s">
        <v>16</v>
      </c>
      <c r="M1696" s="1" t="s">
        <v>1413</v>
      </c>
      <c r="N1696" s="2">
        <v>38737</v>
      </c>
      <c r="O1696" s="1" t="s">
        <v>1877</v>
      </c>
      <c r="P1696" s="1">
        <v>429829</v>
      </c>
      <c r="Q1696" s="1">
        <v>590469</v>
      </c>
      <c r="R1696" s="1">
        <v>81</v>
      </c>
      <c r="S1696" s="1" t="s">
        <v>1163</v>
      </c>
      <c r="T1696" s="1" t="s">
        <v>1876</v>
      </c>
      <c r="U1696" s="1">
        <v>5</v>
      </c>
      <c r="V1696" s="1" t="s">
        <v>1194</v>
      </c>
      <c r="W1696" s="1">
        <v>15.6</v>
      </c>
      <c r="X1696" s="1">
        <v>0.1</v>
      </c>
      <c r="Y1696" s="1" t="s">
        <v>1194</v>
      </c>
      <c r="Z1696" s="1">
        <v>1</v>
      </c>
      <c r="AA1696" s="1">
        <v>0</v>
      </c>
      <c r="AB1696" s="1">
        <v>0</v>
      </c>
      <c r="AC1696" s="1">
        <v>1</v>
      </c>
      <c r="AD1696" s="1">
        <v>0</v>
      </c>
      <c r="AE1696" s="1">
        <v>0</v>
      </c>
      <c r="AF1696" s="1">
        <v>0</v>
      </c>
      <c r="AG1696" s="1">
        <v>0</v>
      </c>
      <c r="AH1696" s="1">
        <v>0</v>
      </c>
      <c r="AI1696" s="1">
        <v>0</v>
      </c>
      <c r="AJ1696" s="1">
        <v>0</v>
      </c>
      <c r="AK1696" s="1">
        <v>1</v>
      </c>
      <c r="AL1696" s="1">
        <v>0</v>
      </c>
      <c r="AM1696" s="1">
        <v>0</v>
      </c>
      <c r="AN1696" s="1">
        <v>0</v>
      </c>
      <c r="AO1696" s="1">
        <v>0</v>
      </c>
      <c r="AP1696" s="1">
        <v>0</v>
      </c>
      <c r="AQ1696" s="1" t="s">
        <v>1251</v>
      </c>
      <c r="AR1696" s="1">
        <v>0</v>
      </c>
      <c r="AT1696" s="1" t="s">
        <v>16</v>
      </c>
      <c r="AV1696" s="1" t="s">
        <v>1019</v>
      </c>
      <c r="AW1696" s="1">
        <v>12</v>
      </c>
      <c r="AX1696" s="1">
        <v>12</v>
      </c>
      <c r="AZ1696" s="1" t="s">
        <v>1065</v>
      </c>
      <c r="BB1696" s="1" t="s">
        <v>1875</v>
      </c>
      <c r="BC1696" s="1" t="s">
        <v>1874</v>
      </c>
      <c r="BD1696" s="1" t="s">
        <v>1873</v>
      </c>
      <c r="BE1696" s="1" t="s">
        <v>1730</v>
      </c>
      <c r="BG1696" s="1" t="s">
        <v>1673</v>
      </c>
      <c r="BH1696" s="1" t="s">
        <v>1135</v>
      </c>
      <c r="BI1696" s="1" t="s">
        <v>1225</v>
      </c>
      <c r="BJ1696" s="1" t="s">
        <v>1225</v>
      </c>
      <c r="BK1696" s="1" t="s">
        <v>1109</v>
      </c>
      <c r="BL1696" s="1" t="s">
        <v>1108</v>
      </c>
      <c r="BM1696" s="1" t="s">
        <v>1107</v>
      </c>
      <c r="BN1696" s="1">
        <v>0</v>
      </c>
      <c r="BO1696" s="1" t="s">
        <v>1872</v>
      </c>
      <c r="BS1696" s="1" t="s">
        <v>1266</v>
      </c>
      <c r="BW1696" s="1">
        <v>0</v>
      </c>
      <c r="BX1696" s="1">
        <v>0</v>
      </c>
      <c r="BY1696" s="1">
        <v>0</v>
      </c>
      <c r="BZ1696" s="1">
        <v>0</v>
      </c>
      <c r="CA1696" s="1">
        <v>0</v>
      </c>
      <c r="CB1696" s="1">
        <v>0</v>
      </c>
      <c r="CC1696" s="1">
        <v>0</v>
      </c>
      <c r="CD1696" s="1">
        <v>0</v>
      </c>
      <c r="CE1696" s="1">
        <v>0</v>
      </c>
      <c r="CF1696" s="1">
        <v>0</v>
      </c>
      <c r="CG1696" s="1">
        <v>0</v>
      </c>
      <c r="CH1696" s="1">
        <v>0</v>
      </c>
      <c r="CI1696" s="2">
        <v>41411</v>
      </c>
      <c r="CJ1696" s="2">
        <v>41282</v>
      </c>
    </row>
    <row r="1697" spans="1:88" x14ac:dyDescent="0.25">
      <c r="A1697" s="25">
        <v>708</v>
      </c>
      <c r="B1697" s="26" t="s">
        <v>348</v>
      </c>
      <c r="C1697" s="26"/>
      <c r="D1697" s="26"/>
      <c r="E1697" s="26"/>
      <c r="F1697" s="1" t="s">
        <v>347</v>
      </c>
      <c r="G1697" s="25">
        <v>708.2</v>
      </c>
      <c r="H1697" s="9" t="s">
        <v>1871</v>
      </c>
      <c r="I1697" s="24" t="s">
        <v>16</v>
      </c>
      <c r="J1697" s="9" t="s">
        <v>995</v>
      </c>
      <c r="K1697" s="9" t="s">
        <v>131</v>
      </c>
      <c r="L1697" s="24" t="s">
        <v>16</v>
      </c>
      <c r="R1697" s="1"/>
    </row>
    <row r="1698" spans="1:88" x14ac:dyDescent="0.25">
      <c r="A1698" s="25">
        <v>708</v>
      </c>
      <c r="B1698" s="26" t="s">
        <v>348</v>
      </c>
      <c r="C1698" s="26"/>
      <c r="D1698" s="26"/>
      <c r="E1698" s="26"/>
      <c r="F1698" s="1" t="s">
        <v>347</v>
      </c>
      <c r="G1698" s="25">
        <v>708.3</v>
      </c>
      <c r="H1698" s="9" t="s">
        <v>1870</v>
      </c>
      <c r="I1698" s="24" t="s">
        <v>16</v>
      </c>
      <c r="J1698" s="9" t="s">
        <v>995</v>
      </c>
      <c r="K1698" s="9" t="s">
        <v>131</v>
      </c>
      <c r="L1698" s="24" t="s">
        <v>16</v>
      </c>
      <c r="R1698" s="1"/>
    </row>
    <row r="1699" spans="1:88" x14ac:dyDescent="0.25">
      <c r="A1699" s="25">
        <v>708</v>
      </c>
      <c r="B1699" s="26" t="s">
        <v>348</v>
      </c>
      <c r="C1699" s="26"/>
      <c r="D1699" s="26"/>
      <c r="E1699" s="26"/>
      <c r="F1699" s="1" t="s">
        <v>347</v>
      </c>
      <c r="G1699" s="25">
        <v>708.4</v>
      </c>
      <c r="H1699" s="9" t="s">
        <v>1869</v>
      </c>
      <c r="I1699" s="24" t="s">
        <v>16</v>
      </c>
      <c r="J1699" s="9" t="s">
        <v>995</v>
      </c>
      <c r="K1699" s="9" t="s">
        <v>131</v>
      </c>
      <c r="L1699" s="24" t="s">
        <v>16</v>
      </c>
      <c r="R1699" s="1"/>
    </row>
    <row r="1700" spans="1:88" x14ac:dyDescent="0.25">
      <c r="A1700" s="25">
        <v>708</v>
      </c>
      <c r="B1700" s="26" t="s">
        <v>348</v>
      </c>
      <c r="C1700" s="26"/>
      <c r="D1700" s="26"/>
      <c r="E1700" s="26"/>
      <c r="F1700" s="1" t="s">
        <v>347</v>
      </c>
      <c r="G1700" s="25">
        <v>708.5</v>
      </c>
      <c r="H1700" s="9" t="s">
        <v>1868</v>
      </c>
      <c r="I1700" s="24" t="s">
        <v>16</v>
      </c>
      <c r="J1700" s="9" t="s">
        <v>995</v>
      </c>
      <c r="K1700" s="9" t="s">
        <v>131</v>
      </c>
      <c r="L1700" s="24" t="s">
        <v>16</v>
      </c>
      <c r="R1700" s="1"/>
    </row>
    <row r="1701" spans="1:88" x14ac:dyDescent="0.25">
      <c r="A1701" s="25">
        <v>708</v>
      </c>
      <c r="B1701" s="26" t="s">
        <v>348</v>
      </c>
      <c r="C1701" s="26"/>
      <c r="D1701" s="26"/>
      <c r="E1701" s="26"/>
      <c r="F1701" s="1" t="s">
        <v>347</v>
      </c>
      <c r="G1701" s="25">
        <v>708.6</v>
      </c>
      <c r="H1701" s="9" t="s">
        <v>1867</v>
      </c>
      <c r="I1701" s="24" t="s">
        <v>16</v>
      </c>
      <c r="J1701" s="9" t="s">
        <v>995</v>
      </c>
      <c r="K1701" s="9" t="s">
        <v>131</v>
      </c>
      <c r="L1701" s="24" t="s">
        <v>16</v>
      </c>
      <c r="R1701" s="1"/>
    </row>
    <row r="1702" spans="1:88" ht="30" x14ac:dyDescent="0.25">
      <c r="A1702" s="25">
        <v>708</v>
      </c>
      <c r="B1702" s="26" t="s">
        <v>348</v>
      </c>
      <c r="C1702" s="26"/>
      <c r="D1702" s="26"/>
      <c r="E1702" s="26"/>
      <c r="F1702" s="1" t="s">
        <v>347</v>
      </c>
      <c r="G1702" s="25">
        <v>708.7</v>
      </c>
      <c r="H1702" s="9" t="s">
        <v>1866</v>
      </c>
      <c r="I1702" s="24" t="s">
        <v>16</v>
      </c>
      <c r="J1702" s="9" t="s">
        <v>995</v>
      </c>
      <c r="K1702" s="9" t="s">
        <v>131</v>
      </c>
      <c r="L1702" s="24" t="s">
        <v>16</v>
      </c>
    </row>
    <row r="1703" spans="1:88" ht="60" x14ac:dyDescent="0.25">
      <c r="A1703" s="1">
        <v>709</v>
      </c>
      <c r="B1703" s="1" t="s">
        <v>1865</v>
      </c>
      <c r="F1703" s="1" t="s">
        <v>1864</v>
      </c>
      <c r="G1703" s="5">
        <v>709.1</v>
      </c>
      <c r="H1703" s="1" t="s">
        <v>1314</v>
      </c>
      <c r="I1703" s="1" t="s">
        <v>16</v>
      </c>
      <c r="J1703" s="1" t="s">
        <v>946</v>
      </c>
      <c r="K1703" s="1" t="s">
        <v>350</v>
      </c>
      <c r="L1703" s="1" t="s">
        <v>93</v>
      </c>
      <c r="M1703" s="1" t="s">
        <v>1040</v>
      </c>
      <c r="N1703" s="2">
        <v>38706</v>
      </c>
      <c r="O1703" s="1" t="s">
        <v>1863</v>
      </c>
      <c r="P1703" s="1">
        <v>385140</v>
      </c>
      <c r="Q1703" s="1">
        <v>413000</v>
      </c>
      <c r="R1703" s="1">
        <v>109</v>
      </c>
      <c r="S1703" s="1" t="s">
        <v>1140</v>
      </c>
      <c r="T1703" s="1" t="s">
        <v>1862</v>
      </c>
      <c r="U1703" s="1">
        <v>10</v>
      </c>
      <c r="V1703" s="1" t="s">
        <v>1194</v>
      </c>
      <c r="W1703" s="1">
        <v>120</v>
      </c>
      <c r="X1703" s="1">
        <v>5</v>
      </c>
      <c r="Y1703" s="1" t="s">
        <v>1256</v>
      </c>
      <c r="Z1703" s="1">
        <v>1</v>
      </c>
      <c r="AA1703" s="1">
        <v>1</v>
      </c>
      <c r="AB1703" s="1">
        <v>0</v>
      </c>
      <c r="AC1703" s="1">
        <v>0</v>
      </c>
      <c r="AD1703" s="1">
        <v>0</v>
      </c>
      <c r="AE1703" s="1">
        <v>0</v>
      </c>
      <c r="AF1703" s="1">
        <v>0</v>
      </c>
      <c r="AG1703" s="1">
        <v>0</v>
      </c>
      <c r="AH1703" s="1">
        <v>1</v>
      </c>
      <c r="AI1703" s="1">
        <v>1</v>
      </c>
      <c r="AJ1703" s="1">
        <v>0</v>
      </c>
      <c r="AK1703" s="1">
        <v>0</v>
      </c>
      <c r="AL1703" s="1">
        <v>0</v>
      </c>
      <c r="AM1703" s="1">
        <v>0</v>
      </c>
      <c r="AN1703" s="1">
        <v>0</v>
      </c>
      <c r="AO1703" s="1">
        <v>0</v>
      </c>
      <c r="AP1703" s="1">
        <v>0</v>
      </c>
      <c r="AQ1703" s="1" t="s">
        <v>1580</v>
      </c>
      <c r="AR1703" s="1">
        <v>0</v>
      </c>
      <c r="AT1703" s="1" t="s">
        <v>16</v>
      </c>
      <c r="AU1703" s="1" t="s">
        <v>1206</v>
      </c>
      <c r="AV1703" s="1" t="s">
        <v>1452</v>
      </c>
      <c r="AW1703" s="1">
        <v>4</v>
      </c>
      <c r="AX1703" s="1">
        <v>4</v>
      </c>
      <c r="AZ1703" s="1" t="s">
        <v>1065</v>
      </c>
      <c r="BB1703" s="1" t="s">
        <v>1861</v>
      </c>
      <c r="BD1703" s="1" t="s">
        <v>1136</v>
      </c>
      <c r="BE1703" s="1" t="s">
        <v>1452</v>
      </c>
      <c r="BF1703" s="3">
        <v>4</v>
      </c>
      <c r="BG1703" s="1" t="s">
        <v>1860</v>
      </c>
      <c r="BH1703" s="1" t="s">
        <v>1135</v>
      </c>
      <c r="BI1703" s="1" t="s">
        <v>1173</v>
      </c>
      <c r="BJ1703" s="1" t="s">
        <v>1225</v>
      </c>
      <c r="BK1703" s="1" t="s">
        <v>1109</v>
      </c>
      <c r="BL1703" s="1" t="s">
        <v>1108</v>
      </c>
      <c r="BM1703" s="1" t="s">
        <v>1107</v>
      </c>
      <c r="BN1703" s="1">
        <v>1</v>
      </c>
      <c r="BO1703" s="1" t="s">
        <v>1859</v>
      </c>
      <c r="BT1703" s="1" t="s">
        <v>1106</v>
      </c>
      <c r="BU1703" s="1" t="s">
        <v>1266</v>
      </c>
      <c r="BW1703" s="1" t="s">
        <v>1266</v>
      </c>
      <c r="BX1703" s="1" t="s">
        <v>1383</v>
      </c>
      <c r="BY1703" s="1" t="s">
        <v>1383</v>
      </c>
      <c r="BZ1703" s="1" t="s">
        <v>1106</v>
      </c>
      <c r="CA1703" s="1" t="s">
        <v>1383</v>
      </c>
      <c r="CB1703" s="1" t="s">
        <v>1383</v>
      </c>
      <c r="CC1703" s="1" t="s">
        <v>1266</v>
      </c>
      <c r="CD1703" s="1" t="s">
        <v>1383</v>
      </c>
      <c r="CE1703" s="1" t="s">
        <v>1383</v>
      </c>
      <c r="CF1703" s="1" t="s">
        <v>1383</v>
      </c>
      <c r="CG1703" s="1" t="s">
        <v>1383</v>
      </c>
      <c r="CH1703" s="1" t="s">
        <v>1383</v>
      </c>
      <c r="CI1703" s="2">
        <v>41411</v>
      </c>
      <c r="CJ1703" s="2">
        <v>38718</v>
      </c>
    </row>
    <row r="1704" spans="1:88" ht="45" x14ac:dyDescent="0.25">
      <c r="A1704" s="1">
        <v>710</v>
      </c>
      <c r="B1704" s="1" t="s">
        <v>351</v>
      </c>
      <c r="F1704" s="1" t="s">
        <v>1858</v>
      </c>
      <c r="G1704" s="5">
        <v>710.1</v>
      </c>
      <c r="H1704" s="1" t="s">
        <v>1857</v>
      </c>
      <c r="I1704" s="1" t="s">
        <v>16</v>
      </c>
      <c r="J1704" s="1" t="s">
        <v>1261</v>
      </c>
      <c r="K1704" s="1" t="s">
        <v>139</v>
      </c>
      <c r="L1704" s="1" t="s">
        <v>16</v>
      </c>
      <c r="M1704" s="1" t="s">
        <v>1413</v>
      </c>
      <c r="N1704" s="2">
        <v>38727</v>
      </c>
      <c r="O1704" s="1" t="s">
        <v>1856</v>
      </c>
      <c r="P1704" s="1">
        <v>437960</v>
      </c>
      <c r="Q1704" s="1">
        <v>343961</v>
      </c>
      <c r="R1704" s="1">
        <v>128</v>
      </c>
      <c r="S1704" s="1" t="s">
        <v>1258</v>
      </c>
      <c r="T1704" s="1" t="s">
        <v>1855</v>
      </c>
      <c r="U1704" s="1">
        <v>10</v>
      </c>
      <c r="V1704" s="1" t="s">
        <v>1207</v>
      </c>
      <c r="W1704" s="1">
        <v>65</v>
      </c>
      <c r="X1704" s="1">
        <v>5</v>
      </c>
      <c r="Y1704" s="1" t="s">
        <v>1256</v>
      </c>
      <c r="Z1704" s="1">
        <v>1</v>
      </c>
      <c r="AA1704" s="1">
        <v>1</v>
      </c>
      <c r="AB1704" s="1">
        <v>0</v>
      </c>
      <c r="AC1704" s="1">
        <v>0</v>
      </c>
      <c r="AD1704" s="1">
        <v>0</v>
      </c>
      <c r="AE1704" s="1">
        <v>0</v>
      </c>
      <c r="AF1704" s="1">
        <v>0</v>
      </c>
      <c r="AG1704" s="1">
        <v>0</v>
      </c>
      <c r="AH1704" s="1">
        <v>0</v>
      </c>
      <c r="AI1704" s="1">
        <v>1</v>
      </c>
      <c r="AJ1704" s="1">
        <v>0</v>
      </c>
      <c r="AK1704" s="1">
        <v>0</v>
      </c>
      <c r="AL1704" s="1">
        <v>0</v>
      </c>
      <c r="AM1704" s="1">
        <v>0</v>
      </c>
      <c r="AN1704" s="1">
        <v>0</v>
      </c>
      <c r="AO1704" s="1">
        <v>0</v>
      </c>
      <c r="AP1704" s="1">
        <v>0</v>
      </c>
      <c r="AQ1704" s="1" t="s">
        <v>1465</v>
      </c>
      <c r="AR1704" s="1">
        <v>0</v>
      </c>
      <c r="AT1704" s="1" t="s">
        <v>16</v>
      </c>
      <c r="AU1704" s="1" t="s">
        <v>1206</v>
      </c>
      <c r="AV1704" s="1" t="s">
        <v>1452</v>
      </c>
      <c r="AW1704" s="1">
        <v>4</v>
      </c>
      <c r="AX1704" s="1">
        <v>4</v>
      </c>
      <c r="AZ1704" s="1" t="s">
        <v>1065</v>
      </c>
      <c r="BB1704" s="1" t="s">
        <v>1543</v>
      </c>
      <c r="BD1704" s="1" t="s">
        <v>106</v>
      </c>
      <c r="BE1704" s="1" t="s">
        <v>1452</v>
      </c>
      <c r="BF1704" s="3">
        <v>4</v>
      </c>
      <c r="BG1704" s="1" t="s">
        <v>106</v>
      </c>
      <c r="BH1704" s="1" t="s">
        <v>1135</v>
      </c>
      <c r="BI1704" s="1" t="s">
        <v>1173</v>
      </c>
      <c r="BJ1704" s="1" t="s">
        <v>1172</v>
      </c>
      <c r="BK1704" s="1" t="s">
        <v>1267</v>
      </c>
      <c r="BL1704" s="1" t="s">
        <v>1108</v>
      </c>
      <c r="BM1704" s="1" t="s">
        <v>1107</v>
      </c>
      <c r="BN1704" s="1">
        <v>1</v>
      </c>
      <c r="BT1704" s="1" t="s">
        <v>1106</v>
      </c>
      <c r="BW1704" s="1" t="s">
        <v>1106</v>
      </c>
      <c r="BX1704" s="1" t="s">
        <v>1383</v>
      </c>
      <c r="BY1704" s="1" t="s">
        <v>1383</v>
      </c>
      <c r="BZ1704" s="1" t="s">
        <v>1106</v>
      </c>
      <c r="CA1704" s="1" t="s">
        <v>1383</v>
      </c>
      <c r="CB1704" s="1" t="s">
        <v>1383</v>
      </c>
      <c r="CC1704" s="1" t="s">
        <v>1106</v>
      </c>
      <c r="CD1704" s="1" t="s">
        <v>1383</v>
      </c>
      <c r="CE1704" s="1" t="s">
        <v>1383</v>
      </c>
      <c r="CF1704" s="1" t="s">
        <v>1383</v>
      </c>
      <c r="CG1704" s="1" t="s">
        <v>1383</v>
      </c>
      <c r="CH1704" s="1" t="s">
        <v>1383</v>
      </c>
      <c r="CI1704" s="2">
        <v>41411</v>
      </c>
      <c r="CJ1704" s="2">
        <v>38740</v>
      </c>
    </row>
    <row r="1705" spans="1:88" ht="60" x14ac:dyDescent="0.25">
      <c r="A1705" s="1">
        <v>711</v>
      </c>
      <c r="B1705" s="1" t="s">
        <v>352</v>
      </c>
      <c r="G1705" s="5">
        <v>711.1</v>
      </c>
      <c r="H1705" s="1" t="s">
        <v>1314</v>
      </c>
      <c r="I1705" s="1" t="s">
        <v>16</v>
      </c>
      <c r="J1705" s="1" t="s">
        <v>1261</v>
      </c>
      <c r="K1705" s="1" t="s">
        <v>139</v>
      </c>
      <c r="L1705" s="1" t="s">
        <v>93</v>
      </c>
      <c r="M1705" s="1" t="s">
        <v>1040</v>
      </c>
      <c r="N1705" s="2">
        <v>38727</v>
      </c>
      <c r="O1705" s="1" t="s">
        <v>1854</v>
      </c>
      <c r="P1705" s="1">
        <v>436077</v>
      </c>
      <c r="Q1705" s="1">
        <v>351509</v>
      </c>
      <c r="R1705" s="1">
        <v>128</v>
      </c>
      <c r="S1705" s="1" t="s">
        <v>1258</v>
      </c>
      <c r="T1705" s="1" t="s">
        <v>1853</v>
      </c>
      <c r="U1705" s="1">
        <v>10</v>
      </c>
      <c r="V1705" s="1" t="s">
        <v>1207</v>
      </c>
      <c r="W1705" s="1">
        <v>75</v>
      </c>
      <c r="X1705" s="1">
        <v>5</v>
      </c>
      <c r="Y1705" s="1" t="s">
        <v>1256</v>
      </c>
      <c r="Z1705" s="1">
        <v>1</v>
      </c>
      <c r="AA1705" s="1">
        <v>1</v>
      </c>
      <c r="AB1705" s="1">
        <v>0</v>
      </c>
      <c r="AC1705" s="1">
        <v>0</v>
      </c>
      <c r="AD1705" s="1">
        <v>0</v>
      </c>
      <c r="AE1705" s="1">
        <v>0</v>
      </c>
      <c r="AF1705" s="1">
        <v>0</v>
      </c>
      <c r="AG1705" s="1">
        <v>0</v>
      </c>
      <c r="AH1705" s="1">
        <v>0</v>
      </c>
      <c r="AI1705" s="1">
        <v>1</v>
      </c>
      <c r="AJ1705" s="1">
        <v>0</v>
      </c>
      <c r="AK1705" s="1">
        <v>0</v>
      </c>
      <c r="AL1705" s="1">
        <v>0</v>
      </c>
      <c r="AM1705" s="1">
        <v>0</v>
      </c>
      <c r="AN1705" s="1">
        <v>0</v>
      </c>
      <c r="AO1705" s="1">
        <v>0</v>
      </c>
      <c r="AP1705" s="1">
        <v>0</v>
      </c>
      <c r="AQ1705" s="1" t="s">
        <v>1465</v>
      </c>
      <c r="AR1705" s="1">
        <v>0</v>
      </c>
      <c r="AT1705" s="1" t="s">
        <v>16</v>
      </c>
      <c r="AU1705" s="1" t="s">
        <v>1206</v>
      </c>
      <c r="AV1705" s="1" t="s">
        <v>1452</v>
      </c>
      <c r="AW1705" s="1">
        <v>4</v>
      </c>
      <c r="AX1705" s="1">
        <v>4</v>
      </c>
      <c r="AZ1705" s="1" t="s">
        <v>1065</v>
      </c>
      <c r="BB1705" s="1" t="s">
        <v>1543</v>
      </c>
      <c r="BD1705" s="1" t="s">
        <v>106</v>
      </c>
      <c r="BE1705" s="1" t="s">
        <v>1452</v>
      </c>
      <c r="BF1705" s="3">
        <v>4</v>
      </c>
      <c r="BG1705" s="1" t="s">
        <v>106</v>
      </c>
      <c r="BH1705" s="1" t="s">
        <v>1135</v>
      </c>
      <c r="BI1705" s="1" t="s">
        <v>1173</v>
      </c>
      <c r="BJ1705" s="1" t="s">
        <v>1225</v>
      </c>
      <c r="BK1705" s="1" t="s">
        <v>1109</v>
      </c>
      <c r="BL1705" s="1" t="s">
        <v>1108</v>
      </c>
      <c r="BM1705" s="1" t="s">
        <v>1107</v>
      </c>
      <c r="BN1705" s="1">
        <v>1</v>
      </c>
      <c r="BT1705" s="1" t="s">
        <v>1106</v>
      </c>
      <c r="BW1705" s="1" t="s">
        <v>1106</v>
      </c>
      <c r="BX1705" s="1" t="s">
        <v>1383</v>
      </c>
      <c r="BY1705" s="1" t="s">
        <v>1383</v>
      </c>
      <c r="BZ1705" s="1" t="s">
        <v>1106</v>
      </c>
      <c r="CA1705" s="1" t="s">
        <v>1383</v>
      </c>
      <c r="CB1705" s="1" t="s">
        <v>1383</v>
      </c>
      <c r="CC1705" s="1" t="s">
        <v>1106</v>
      </c>
      <c r="CD1705" s="1" t="s">
        <v>1383</v>
      </c>
      <c r="CE1705" s="1" t="s">
        <v>1383</v>
      </c>
      <c r="CF1705" s="1" t="s">
        <v>1383</v>
      </c>
      <c r="CG1705" s="1" t="s">
        <v>1383</v>
      </c>
      <c r="CH1705" s="1" t="s">
        <v>1383</v>
      </c>
      <c r="CI1705" s="2">
        <v>41411</v>
      </c>
      <c r="CJ1705" s="2">
        <v>38740</v>
      </c>
    </row>
    <row r="1706" spans="1:88" ht="30" x14ac:dyDescent="0.25">
      <c r="A1706" s="1">
        <v>712</v>
      </c>
      <c r="B1706" s="1" t="s">
        <v>353</v>
      </c>
      <c r="G1706" s="5">
        <v>712.2</v>
      </c>
      <c r="H1706" s="1" t="s">
        <v>1848</v>
      </c>
      <c r="I1706" s="1" t="s">
        <v>1839</v>
      </c>
      <c r="J1706" s="1" t="s">
        <v>995</v>
      </c>
      <c r="K1706" s="1" t="s">
        <v>354</v>
      </c>
      <c r="L1706" s="1" t="s">
        <v>21</v>
      </c>
      <c r="M1706" s="1" t="s">
        <v>1413</v>
      </c>
      <c r="N1706" s="2">
        <v>38735</v>
      </c>
      <c r="P1706" s="1">
        <v>367014</v>
      </c>
      <c r="Q1706" s="1">
        <v>564377</v>
      </c>
      <c r="R1706" s="1">
        <v>86</v>
      </c>
      <c r="S1706" s="1" t="s">
        <v>1838</v>
      </c>
      <c r="T1706" s="1" t="s">
        <v>1847</v>
      </c>
      <c r="U1706" s="1">
        <v>1</v>
      </c>
      <c r="V1706" s="1" t="s">
        <v>1022</v>
      </c>
      <c r="W1706" s="1">
        <v>125.081</v>
      </c>
      <c r="X1706" s="1">
        <v>1E-3</v>
      </c>
      <c r="Y1706" s="1" t="s">
        <v>1022</v>
      </c>
      <c r="Z1706" s="1">
        <v>1</v>
      </c>
      <c r="AA1706" s="1">
        <v>0</v>
      </c>
      <c r="AB1706" s="1">
        <v>0</v>
      </c>
      <c r="AC1706" s="1">
        <v>1</v>
      </c>
      <c r="AD1706" s="1">
        <v>0</v>
      </c>
      <c r="AE1706" s="1">
        <v>0</v>
      </c>
      <c r="AF1706" s="1">
        <v>0</v>
      </c>
      <c r="AG1706" s="1">
        <v>0</v>
      </c>
      <c r="AH1706" s="1">
        <v>0</v>
      </c>
      <c r="AI1706" s="1">
        <v>0</v>
      </c>
      <c r="AJ1706" s="1">
        <v>0</v>
      </c>
      <c r="AK1706" s="1">
        <v>0</v>
      </c>
      <c r="AL1706" s="1">
        <v>0</v>
      </c>
      <c r="AM1706" s="1">
        <v>0</v>
      </c>
      <c r="AN1706" s="1">
        <v>0</v>
      </c>
      <c r="AO1706" s="1">
        <v>0</v>
      </c>
      <c r="AP1706" s="1">
        <v>0</v>
      </c>
      <c r="AQ1706" s="1" t="s">
        <v>1326</v>
      </c>
      <c r="AR1706" s="1">
        <v>0</v>
      </c>
      <c r="AT1706" s="1" t="s">
        <v>1067</v>
      </c>
      <c r="AU1706" s="1" t="s">
        <v>1162</v>
      </c>
      <c r="AV1706" s="1" t="s">
        <v>1178</v>
      </c>
      <c r="AW1706" s="1">
        <v>52</v>
      </c>
      <c r="AX1706" s="1">
        <v>0</v>
      </c>
      <c r="CI1706" s="2">
        <v>41411</v>
      </c>
    </row>
    <row r="1707" spans="1:88" ht="30" x14ac:dyDescent="0.25">
      <c r="A1707" s="1">
        <v>712</v>
      </c>
      <c r="B1707" s="1" t="s">
        <v>353</v>
      </c>
      <c r="G1707" s="5">
        <v>712.3</v>
      </c>
      <c r="H1707" s="1" t="s">
        <v>1846</v>
      </c>
      <c r="I1707" s="1" t="s">
        <v>1839</v>
      </c>
      <c r="J1707" s="1" t="s">
        <v>995</v>
      </c>
      <c r="K1707" s="1" t="s">
        <v>354</v>
      </c>
      <c r="L1707" s="1" t="s">
        <v>21</v>
      </c>
      <c r="M1707" s="1" t="s">
        <v>1413</v>
      </c>
      <c r="N1707" s="2">
        <v>38735</v>
      </c>
      <c r="P1707" s="1">
        <v>366838</v>
      </c>
      <c r="Q1707" s="1">
        <v>564506</v>
      </c>
      <c r="R1707" s="1">
        <v>86</v>
      </c>
      <c r="S1707" s="1" t="s">
        <v>1838</v>
      </c>
      <c r="T1707" s="1" t="s">
        <v>1845</v>
      </c>
      <c r="U1707" s="1">
        <v>1</v>
      </c>
      <c r="V1707" s="1" t="s">
        <v>1022</v>
      </c>
      <c r="W1707" s="1">
        <v>123.54900000000001</v>
      </c>
      <c r="X1707" s="1">
        <v>1E-3</v>
      </c>
      <c r="Y1707" s="1" t="s">
        <v>1022</v>
      </c>
      <c r="Z1707" s="1">
        <v>1</v>
      </c>
      <c r="AA1707" s="1">
        <v>0</v>
      </c>
      <c r="AB1707" s="1">
        <v>0</v>
      </c>
      <c r="AC1707" s="1">
        <v>1</v>
      </c>
      <c r="AD1707" s="1">
        <v>0</v>
      </c>
      <c r="AE1707" s="1">
        <v>0</v>
      </c>
      <c r="AF1707" s="1">
        <v>0</v>
      </c>
      <c r="AG1707" s="1">
        <v>0</v>
      </c>
      <c r="AH1707" s="1">
        <v>0</v>
      </c>
      <c r="AI1707" s="1">
        <v>0</v>
      </c>
      <c r="AJ1707" s="1">
        <v>0</v>
      </c>
      <c r="AK1707" s="1">
        <v>0</v>
      </c>
      <c r="AL1707" s="1">
        <v>0</v>
      </c>
      <c r="AM1707" s="1">
        <v>0</v>
      </c>
      <c r="AN1707" s="1">
        <v>0</v>
      </c>
      <c r="AO1707" s="1">
        <v>0</v>
      </c>
      <c r="AP1707" s="1">
        <v>0</v>
      </c>
      <c r="AQ1707" s="1" t="s">
        <v>1326</v>
      </c>
      <c r="AR1707" s="1">
        <v>0</v>
      </c>
      <c r="AT1707" s="1" t="s">
        <v>1067</v>
      </c>
      <c r="AU1707" s="1" t="s">
        <v>1162</v>
      </c>
      <c r="AV1707" s="1" t="s">
        <v>1178</v>
      </c>
      <c r="AW1707" s="1">
        <v>52</v>
      </c>
      <c r="AX1707" s="1">
        <v>0</v>
      </c>
      <c r="CI1707" s="2">
        <v>41411</v>
      </c>
    </row>
    <row r="1708" spans="1:88" ht="30" x14ac:dyDescent="0.25">
      <c r="A1708" s="1">
        <v>712</v>
      </c>
      <c r="B1708" s="1" t="s">
        <v>353</v>
      </c>
      <c r="G1708" s="5">
        <v>712.6</v>
      </c>
      <c r="H1708" s="1" t="s">
        <v>1840</v>
      </c>
      <c r="I1708" s="1" t="s">
        <v>1839</v>
      </c>
      <c r="J1708" s="1" t="s">
        <v>995</v>
      </c>
      <c r="K1708" s="1" t="s">
        <v>354</v>
      </c>
      <c r="L1708" s="1" t="s">
        <v>21</v>
      </c>
      <c r="M1708" s="1" t="s">
        <v>1413</v>
      </c>
      <c r="N1708" s="2">
        <v>39773</v>
      </c>
      <c r="P1708" s="1">
        <v>366755</v>
      </c>
      <c r="Q1708" s="1">
        <v>564502</v>
      </c>
      <c r="R1708" s="1">
        <v>86</v>
      </c>
      <c r="S1708" s="1" t="s">
        <v>1838</v>
      </c>
      <c r="T1708" s="1" t="s">
        <v>1837</v>
      </c>
      <c r="U1708" s="1">
        <v>1</v>
      </c>
      <c r="V1708" s="1" t="s">
        <v>1207</v>
      </c>
      <c r="W1708" s="1">
        <v>125</v>
      </c>
      <c r="X1708" s="1">
        <v>3</v>
      </c>
      <c r="Y1708" s="1" t="s">
        <v>1256</v>
      </c>
      <c r="Z1708" s="1">
        <v>1</v>
      </c>
      <c r="AA1708" s="1">
        <v>0</v>
      </c>
      <c r="AB1708" s="1">
        <v>1</v>
      </c>
      <c r="AC1708" s="1">
        <v>1</v>
      </c>
      <c r="AD1708" s="1">
        <v>0</v>
      </c>
      <c r="AE1708" s="1">
        <v>0</v>
      </c>
      <c r="AF1708" s="1">
        <v>0</v>
      </c>
      <c r="AG1708" s="1">
        <v>0</v>
      </c>
      <c r="AH1708" s="1">
        <v>0</v>
      </c>
      <c r="AI1708" s="1">
        <v>0</v>
      </c>
      <c r="AJ1708" s="1">
        <v>0</v>
      </c>
      <c r="AK1708" s="1">
        <v>0</v>
      </c>
      <c r="AL1708" s="1">
        <v>0</v>
      </c>
      <c r="AM1708" s="1">
        <v>0</v>
      </c>
      <c r="AN1708" s="1">
        <v>0</v>
      </c>
      <c r="AO1708" s="1">
        <v>0</v>
      </c>
      <c r="AP1708" s="1">
        <v>0</v>
      </c>
      <c r="AQ1708" s="1" t="s">
        <v>1836</v>
      </c>
      <c r="AR1708" s="1">
        <v>0</v>
      </c>
      <c r="AT1708" s="1" t="s">
        <v>1067</v>
      </c>
      <c r="AU1708" s="1" t="s">
        <v>1162</v>
      </c>
      <c r="AV1708" s="1" t="s">
        <v>1178</v>
      </c>
      <c r="AW1708" s="1">
        <v>52</v>
      </c>
      <c r="AX1708" s="1">
        <v>0</v>
      </c>
      <c r="CI1708" s="2">
        <v>41411</v>
      </c>
    </row>
    <row r="1709" spans="1:88" ht="30" x14ac:dyDescent="0.25">
      <c r="A1709" s="1">
        <v>712</v>
      </c>
      <c r="B1709" s="1" t="s">
        <v>353</v>
      </c>
      <c r="G1709" s="5">
        <v>712.1</v>
      </c>
      <c r="H1709" s="1" t="s">
        <v>1852</v>
      </c>
      <c r="I1709" s="1" t="s">
        <v>1839</v>
      </c>
      <c r="J1709" s="1" t="s">
        <v>995</v>
      </c>
      <c r="K1709" s="1" t="s">
        <v>354</v>
      </c>
      <c r="L1709" s="1" t="s">
        <v>21</v>
      </c>
      <c r="M1709" s="1" t="s">
        <v>1413</v>
      </c>
      <c r="N1709" s="2">
        <v>38735</v>
      </c>
      <c r="P1709" s="1">
        <v>366739</v>
      </c>
      <c r="Q1709" s="1">
        <v>564513</v>
      </c>
      <c r="R1709" s="1">
        <v>86</v>
      </c>
      <c r="S1709" s="1" t="s">
        <v>1838</v>
      </c>
      <c r="T1709" s="1" t="s">
        <v>1851</v>
      </c>
      <c r="U1709" s="1">
        <v>1</v>
      </c>
      <c r="V1709" s="1" t="s">
        <v>1022</v>
      </c>
      <c r="W1709" s="1">
        <v>124.705</v>
      </c>
      <c r="X1709" s="1">
        <v>1E-3</v>
      </c>
      <c r="Y1709" s="1" t="s">
        <v>1022</v>
      </c>
      <c r="Z1709" s="1">
        <v>1</v>
      </c>
      <c r="AA1709" s="1">
        <v>0</v>
      </c>
      <c r="AB1709" s="1">
        <v>1</v>
      </c>
      <c r="AC1709" s="1">
        <v>1</v>
      </c>
      <c r="AD1709" s="1">
        <v>0</v>
      </c>
      <c r="AE1709" s="1">
        <v>0</v>
      </c>
      <c r="AF1709" s="1">
        <v>0</v>
      </c>
      <c r="AG1709" s="1">
        <v>0</v>
      </c>
      <c r="AH1709" s="1">
        <v>0</v>
      </c>
      <c r="AI1709" s="1">
        <v>1</v>
      </c>
      <c r="AJ1709" s="1">
        <v>0</v>
      </c>
      <c r="AK1709" s="1">
        <v>0</v>
      </c>
      <c r="AL1709" s="1">
        <v>0</v>
      </c>
      <c r="AM1709" s="1">
        <v>0</v>
      </c>
      <c r="AN1709" s="1">
        <v>0</v>
      </c>
      <c r="AO1709" s="1">
        <v>0</v>
      </c>
      <c r="AP1709" s="1">
        <v>0</v>
      </c>
      <c r="AQ1709" s="1" t="s">
        <v>1749</v>
      </c>
      <c r="AR1709" s="1">
        <v>0</v>
      </c>
      <c r="AT1709" s="1" t="s">
        <v>1067</v>
      </c>
      <c r="AU1709" s="1" t="s">
        <v>1162</v>
      </c>
      <c r="AV1709" s="1" t="s">
        <v>1178</v>
      </c>
      <c r="AW1709" s="1">
        <v>52</v>
      </c>
      <c r="AX1709" s="1">
        <v>52</v>
      </c>
      <c r="AZ1709" s="1" t="s">
        <v>1065</v>
      </c>
      <c r="BB1709" s="1" t="s">
        <v>1850</v>
      </c>
      <c r="BD1709" s="1" t="s">
        <v>788</v>
      </c>
      <c r="BE1709" s="1" t="s">
        <v>1387</v>
      </c>
      <c r="BG1709" s="1" t="s">
        <v>1849</v>
      </c>
      <c r="BH1709" s="1" t="s">
        <v>1135</v>
      </c>
      <c r="BI1709" s="1" t="s">
        <v>1225</v>
      </c>
      <c r="BJ1709" s="1" t="s">
        <v>1429</v>
      </c>
      <c r="BK1709" s="1" t="s">
        <v>1428</v>
      </c>
      <c r="BL1709" s="1" t="s">
        <v>1108</v>
      </c>
      <c r="BM1709" s="1" t="s">
        <v>1107</v>
      </c>
      <c r="BN1709" s="1">
        <v>1</v>
      </c>
      <c r="BW1709" s="1" t="s">
        <v>1383</v>
      </c>
      <c r="BX1709" s="1" t="s">
        <v>1383</v>
      </c>
      <c r="BY1709" s="1" t="s">
        <v>1383</v>
      </c>
      <c r="BZ1709" s="1" t="s">
        <v>1383</v>
      </c>
      <c r="CA1709" s="1" t="s">
        <v>1383</v>
      </c>
      <c r="CB1709" s="1" t="s">
        <v>1383</v>
      </c>
      <c r="CC1709" s="1" t="s">
        <v>1383</v>
      </c>
      <c r="CD1709" s="1" t="s">
        <v>1383</v>
      </c>
      <c r="CE1709" s="1" t="s">
        <v>1383</v>
      </c>
      <c r="CF1709" s="1" t="s">
        <v>1383</v>
      </c>
      <c r="CG1709" s="1" t="s">
        <v>1383</v>
      </c>
      <c r="CH1709" s="1" t="s">
        <v>1383</v>
      </c>
      <c r="CI1709" s="2">
        <v>41411</v>
      </c>
      <c r="CJ1709" s="2">
        <v>40681</v>
      </c>
    </row>
    <row r="1710" spans="1:88" ht="30" x14ac:dyDescent="0.25">
      <c r="A1710" s="1">
        <v>712</v>
      </c>
      <c r="B1710" s="1" t="s">
        <v>353</v>
      </c>
      <c r="G1710" s="5">
        <v>712.4</v>
      </c>
      <c r="H1710" s="1" t="s">
        <v>1844</v>
      </c>
      <c r="I1710" s="1" t="s">
        <v>1839</v>
      </c>
      <c r="J1710" s="1" t="s">
        <v>995</v>
      </c>
      <c r="K1710" s="1" t="s">
        <v>354</v>
      </c>
      <c r="L1710" s="1" t="s">
        <v>21</v>
      </c>
      <c r="M1710" s="1" t="s">
        <v>1413</v>
      </c>
      <c r="N1710" s="2">
        <v>38735</v>
      </c>
      <c r="P1710" s="1">
        <v>366692</v>
      </c>
      <c r="Q1710" s="1">
        <v>564569</v>
      </c>
      <c r="R1710" s="1">
        <v>86</v>
      </c>
      <c r="S1710" s="1" t="s">
        <v>1838</v>
      </c>
      <c r="T1710" s="1" t="s">
        <v>1843</v>
      </c>
      <c r="U1710" s="1">
        <v>1</v>
      </c>
      <c r="V1710" s="1" t="s">
        <v>1022</v>
      </c>
      <c r="W1710" s="1">
        <v>124.32899999999999</v>
      </c>
      <c r="X1710" s="1">
        <v>1E-3</v>
      </c>
      <c r="Y1710" s="1" t="s">
        <v>1022</v>
      </c>
      <c r="Z1710" s="1">
        <v>1</v>
      </c>
      <c r="AA1710" s="1">
        <v>0</v>
      </c>
      <c r="AB1710" s="1">
        <v>0</v>
      </c>
      <c r="AC1710" s="1">
        <v>1</v>
      </c>
      <c r="AD1710" s="1">
        <v>0</v>
      </c>
      <c r="AE1710" s="1">
        <v>0</v>
      </c>
      <c r="AF1710" s="1">
        <v>0</v>
      </c>
      <c r="AG1710" s="1">
        <v>0</v>
      </c>
      <c r="AH1710" s="1">
        <v>0</v>
      </c>
      <c r="AI1710" s="1">
        <v>0</v>
      </c>
      <c r="AJ1710" s="1">
        <v>0</v>
      </c>
      <c r="AK1710" s="1">
        <v>0</v>
      </c>
      <c r="AL1710" s="1">
        <v>0</v>
      </c>
      <c r="AM1710" s="1">
        <v>0</v>
      </c>
      <c r="AN1710" s="1">
        <v>0</v>
      </c>
      <c r="AO1710" s="1">
        <v>0</v>
      </c>
      <c r="AP1710" s="1">
        <v>0</v>
      </c>
      <c r="AQ1710" s="1" t="s">
        <v>1326</v>
      </c>
      <c r="AR1710" s="1">
        <v>0</v>
      </c>
      <c r="AT1710" s="1" t="s">
        <v>1067</v>
      </c>
      <c r="AU1710" s="1" t="s">
        <v>1162</v>
      </c>
      <c r="AV1710" s="1" t="s">
        <v>1178</v>
      </c>
      <c r="AW1710" s="1">
        <v>52</v>
      </c>
      <c r="AX1710" s="1">
        <v>0</v>
      </c>
      <c r="CI1710" s="2">
        <v>41411</v>
      </c>
    </row>
    <row r="1711" spans="1:88" ht="30" x14ac:dyDescent="0.25">
      <c r="A1711" s="1">
        <v>712</v>
      </c>
      <c r="B1711" s="1" t="s">
        <v>353</v>
      </c>
      <c r="G1711" s="5">
        <v>712.5</v>
      </c>
      <c r="H1711" s="1" t="s">
        <v>1842</v>
      </c>
      <c r="I1711" s="1" t="s">
        <v>1839</v>
      </c>
      <c r="J1711" s="1" t="s">
        <v>995</v>
      </c>
      <c r="K1711" s="1" t="s">
        <v>354</v>
      </c>
      <c r="L1711" s="1" t="s">
        <v>21</v>
      </c>
      <c r="M1711" s="1" t="s">
        <v>1413</v>
      </c>
      <c r="N1711" s="2">
        <v>38735</v>
      </c>
      <c r="P1711" s="1">
        <v>366676</v>
      </c>
      <c r="Q1711" s="1">
        <v>564563</v>
      </c>
      <c r="R1711" s="1">
        <v>86</v>
      </c>
      <c r="S1711" s="1" t="s">
        <v>1838</v>
      </c>
      <c r="T1711" s="1" t="s">
        <v>1841</v>
      </c>
      <c r="U1711" s="1">
        <v>1</v>
      </c>
      <c r="V1711" s="1" t="s">
        <v>1022</v>
      </c>
      <c r="W1711" s="1">
        <v>125.006</v>
      </c>
      <c r="X1711" s="1">
        <v>1E-3</v>
      </c>
      <c r="Y1711" s="1" t="s">
        <v>1022</v>
      </c>
      <c r="Z1711" s="1">
        <v>1</v>
      </c>
      <c r="AA1711" s="1">
        <v>0</v>
      </c>
      <c r="AB1711" s="1">
        <v>0</v>
      </c>
      <c r="AC1711" s="1">
        <v>1</v>
      </c>
      <c r="AD1711" s="1">
        <v>0</v>
      </c>
      <c r="AE1711" s="1">
        <v>0</v>
      </c>
      <c r="AF1711" s="1">
        <v>0</v>
      </c>
      <c r="AG1711" s="1">
        <v>0</v>
      </c>
      <c r="AH1711" s="1">
        <v>0</v>
      </c>
      <c r="AI1711" s="1">
        <v>0</v>
      </c>
      <c r="AJ1711" s="1">
        <v>0</v>
      </c>
      <c r="AK1711" s="1">
        <v>0</v>
      </c>
      <c r="AL1711" s="1">
        <v>0</v>
      </c>
      <c r="AM1711" s="1">
        <v>0</v>
      </c>
      <c r="AN1711" s="1">
        <v>0</v>
      </c>
      <c r="AO1711" s="1">
        <v>0</v>
      </c>
      <c r="AP1711" s="1">
        <v>0</v>
      </c>
      <c r="AQ1711" s="1" t="s">
        <v>1326</v>
      </c>
      <c r="AR1711" s="1">
        <v>0</v>
      </c>
      <c r="AT1711" s="1" t="s">
        <v>1067</v>
      </c>
      <c r="AU1711" s="1" t="s">
        <v>1162</v>
      </c>
      <c r="AV1711" s="1" t="s">
        <v>1178</v>
      </c>
      <c r="AW1711" s="1">
        <v>52</v>
      </c>
      <c r="AX1711" s="1">
        <v>0</v>
      </c>
      <c r="CI1711" s="2">
        <v>41411</v>
      </c>
    </row>
    <row r="1712" spans="1:88" ht="30" x14ac:dyDescent="0.25">
      <c r="A1712" s="1">
        <v>713</v>
      </c>
      <c r="B1712" s="1" t="s">
        <v>355</v>
      </c>
      <c r="G1712" s="5">
        <v>713.2</v>
      </c>
      <c r="H1712" s="1" t="s">
        <v>1833</v>
      </c>
      <c r="I1712" s="1" t="s">
        <v>16</v>
      </c>
      <c r="J1712" s="1" t="s">
        <v>1041</v>
      </c>
      <c r="K1712" s="1" t="s">
        <v>141</v>
      </c>
      <c r="L1712" s="1" t="s">
        <v>16</v>
      </c>
      <c r="M1712" s="1" t="s">
        <v>1413</v>
      </c>
      <c r="N1712" s="2">
        <v>38729</v>
      </c>
      <c r="O1712" s="1" t="s">
        <v>1832</v>
      </c>
      <c r="P1712" s="1">
        <v>321525</v>
      </c>
      <c r="Q1712" s="1">
        <v>194615</v>
      </c>
      <c r="R1712" s="1">
        <v>171</v>
      </c>
      <c r="S1712" s="1" t="s">
        <v>1456</v>
      </c>
      <c r="T1712" s="1" t="s">
        <v>1831</v>
      </c>
      <c r="U1712" s="1">
        <v>30</v>
      </c>
      <c r="V1712" s="1" t="s">
        <v>1194</v>
      </c>
      <c r="W1712" s="1">
        <v>95</v>
      </c>
      <c r="X1712" s="1">
        <v>5</v>
      </c>
      <c r="Y1712" s="1" t="s">
        <v>1256</v>
      </c>
      <c r="Z1712" s="1">
        <v>1</v>
      </c>
      <c r="AA1712" s="1">
        <v>0</v>
      </c>
      <c r="AB1712" s="1">
        <v>0</v>
      </c>
      <c r="AC1712" s="1">
        <v>0</v>
      </c>
      <c r="AD1712" s="1">
        <v>0</v>
      </c>
      <c r="AE1712" s="1">
        <v>0</v>
      </c>
      <c r="AF1712" s="1">
        <v>0</v>
      </c>
      <c r="AG1712" s="1">
        <v>0</v>
      </c>
      <c r="AH1712" s="1">
        <v>0</v>
      </c>
      <c r="AI1712" s="1">
        <v>0</v>
      </c>
      <c r="AJ1712" s="1">
        <v>0</v>
      </c>
      <c r="AK1712" s="1">
        <v>1</v>
      </c>
      <c r="AL1712" s="1">
        <v>1</v>
      </c>
      <c r="AM1712" s="1">
        <v>0</v>
      </c>
      <c r="AN1712" s="1">
        <v>0</v>
      </c>
      <c r="AO1712" s="1">
        <v>0</v>
      </c>
      <c r="AP1712" s="1">
        <v>0</v>
      </c>
      <c r="AQ1712" s="1" t="s">
        <v>1830</v>
      </c>
      <c r="AR1712" s="1">
        <v>0</v>
      </c>
      <c r="AT1712" s="1" t="s">
        <v>16</v>
      </c>
      <c r="AU1712" s="1" t="s">
        <v>1206</v>
      </c>
      <c r="AV1712" s="1" t="s">
        <v>1332</v>
      </c>
      <c r="AW1712" s="1">
        <v>2</v>
      </c>
      <c r="AX1712" s="1">
        <v>0</v>
      </c>
      <c r="CI1712" s="2">
        <v>41411</v>
      </c>
    </row>
    <row r="1713" spans="1:88" ht="30" x14ac:dyDescent="0.25">
      <c r="A1713" s="1">
        <v>713</v>
      </c>
      <c r="B1713" s="1" t="s">
        <v>355</v>
      </c>
      <c r="G1713" s="5">
        <v>713.1</v>
      </c>
      <c r="H1713" s="1" t="s">
        <v>1314</v>
      </c>
      <c r="I1713" s="1" t="s">
        <v>16</v>
      </c>
      <c r="J1713" s="1" t="s">
        <v>1041</v>
      </c>
      <c r="K1713" s="1" t="s">
        <v>141</v>
      </c>
      <c r="L1713" s="1" t="s">
        <v>16</v>
      </c>
      <c r="M1713" s="1" t="s">
        <v>1413</v>
      </c>
      <c r="N1713" s="2">
        <v>38729</v>
      </c>
      <c r="O1713" s="1" t="s">
        <v>1835</v>
      </c>
      <c r="P1713" s="1">
        <v>321435</v>
      </c>
      <c r="Q1713" s="1">
        <v>194573</v>
      </c>
      <c r="R1713" s="1">
        <v>171</v>
      </c>
      <c r="S1713" s="1" t="s">
        <v>1456</v>
      </c>
      <c r="T1713" s="1" t="s">
        <v>1834</v>
      </c>
      <c r="U1713" s="1">
        <v>5</v>
      </c>
      <c r="V1713" s="1" t="s">
        <v>1207</v>
      </c>
      <c r="W1713" s="1">
        <v>90</v>
      </c>
      <c r="X1713" s="1">
        <v>5</v>
      </c>
      <c r="Y1713" s="1" t="s">
        <v>1256</v>
      </c>
      <c r="Z1713" s="1">
        <v>1</v>
      </c>
      <c r="AA1713" s="1">
        <v>1</v>
      </c>
      <c r="AB1713" s="1">
        <v>0</v>
      </c>
      <c r="AC1713" s="1">
        <v>0</v>
      </c>
      <c r="AD1713" s="1">
        <v>0</v>
      </c>
      <c r="AE1713" s="1">
        <v>0</v>
      </c>
      <c r="AF1713" s="1">
        <v>0</v>
      </c>
      <c r="AG1713" s="1">
        <v>0</v>
      </c>
      <c r="AH1713" s="1">
        <v>0</v>
      </c>
      <c r="AI1713" s="1">
        <v>0</v>
      </c>
      <c r="AJ1713" s="1">
        <v>0</v>
      </c>
      <c r="AK1713" s="1">
        <v>0</v>
      </c>
      <c r="AL1713" s="1">
        <v>0</v>
      </c>
      <c r="AM1713" s="1">
        <v>0</v>
      </c>
      <c r="AN1713" s="1">
        <v>0</v>
      </c>
      <c r="AO1713" s="1">
        <v>0</v>
      </c>
      <c r="AP1713" s="1">
        <v>0</v>
      </c>
      <c r="AQ1713" s="1" t="s">
        <v>1741</v>
      </c>
      <c r="AR1713" s="1">
        <v>0</v>
      </c>
      <c r="AT1713" s="1" t="s">
        <v>16</v>
      </c>
      <c r="AU1713" s="1" t="s">
        <v>1206</v>
      </c>
      <c r="AV1713" s="1" t="s">
        <v>1332</v>
      </c>
      <c r="AW1713" s="1">
        <v>2</v>
      </c>
      <c r="AX1713" s="1">
        <v>2</v>
      </c>
      <c r="AZ1713" s="1" t="s">
        <v>1065</v>
      </c>
      <c r="BB1713" s="1" t="s">
        <v>1543</v>
      </c>
      <c r="BD1713" s="1" t="s">
        <v>1041</v>
      </c>
      <c r="BE1713" s="1" t="s">
        <v>1332</v>
      </c>
      <c r="BF1713" s="3">
        <v>2</v>
      </c>
      <c r="BG1713" s="1" t="s">
        <v>141</v>
      </c>
      <c r="BH1713" s="1" t="s">
        <v>1034</v>
      </c>
      <c r="BI1713" s="1" t="s">
        <v>1173</v>
      </c>
      <c r="BJ1713" s="1" t="s">
        <v>1172</v>
      </c>
      <c r="BK1713" s="1" t="s">
        <v>1267</v>
      </c>
      <c r="BL1713" s="1" t="s">
        <v>1108</v>
      </c>
      <c r="BM1713" s="1" t="s">
        <v>1107</v>
      </c>
      <c r="BN1713" s="1">
        <v>1</v>
      </c>
      <c r="BU1713" s="1" t="s">
        <v>1106</v>
      </c>
      <c r="BW1713" s="1" t="s">
        <v>1106</v>
      </c>
      <c r="BX1713" s="1" t="s">
        <v>1383</v>
      </c>
      <c r="BY1713" s="1" t="s">
        <v>1383</v>
      </c>
      <c r="BZ1713" s="1" t="s">
        <v>1383</v>
      </c>
      <c r="CA1713" s="1" t="s">
        <v>1383</v>
      </c>
      <c r="CB1713" s="1" t="s">
        <v>1383</v>
      </c>
      <c r="CC1713" s="1" t="s">
        <v>1106</v>
      </c>
      <c r="CD1713" s="1" t="s">
        <v>1383</v>
      </c>
      <c r="CE1713" s="1" t="s">
        <v>1383</v>
      </c>
      <c r="CF1713" s="1" t="s">
        <v>1383</v>
      </c>
      <c r="CG1713" s="1" t="s">
        <v>1383</v>
      </c>
      <c r="CH1713" s="1" t="s">
        <v>1383</v>
      </c>
      <c r="CI1713" s="2">
        <v>41411</v>
      </c>
      <c r="CJ1713" s="2">
        <v>39889</v>
      </c>
    </row>
    <row r="1714" spans="1:88" ht="60" x14ac:dyDescent="0.25">
      <c r="A1714" s="1">
        <v>714</v>
      </c>
      <c r="B1714" s="1" t="s">
        <v>400</v>
      </c>
      <c r="G1714" s="5">
        <v>714.1</v>
      </c>
      <c r="H1714" s="1" t="s">
        <v>1314</v>
      </c>
      <c r="I1714" s="1" t="s">
        <v>1071</v>
      </c>
      <c r="J1714" s="1" t="s">
        <v>1041</v>
      </c>
      <c r="K1714" s="1" t="s">
        <v>401</v>
      </c>
      <c r="L1714" s="1" t="s">
        <v>21</v>
      </c>
      <c r="M1714" s="1" t="s">
        <v>1040</v>
      </c>
      <c r="N1714" s="2">
        <v>38737</v>
      </c>
      <c r="O1714" s="1" t="s">
        <v>1829</v>
      </c>
      <c r="P1714" s="1">
        <v>263160</v>
      </c>
      <c r="Q1714" s="1">
        <v>209686</v>
      </c>
      <c r="R1714" s="1">
        <v>159</v>
      </c>
      <c r="S1714" s="1" t="s">
        <v>1290</v>
      </c>
      <c r="T1714" s="1" t="s">
        <v>1828</v>
      </c>
      <c r="U1714" s="1">
        <v>10</v>
      </c>
      <c r="V1714" s="1" t="s">
        <v>1194</v>
      </c>
      <c r="W1714" s="1">
        <v>65</v>
      </c>
      <c r="X1714" s="1">
        <v>5</v>
      </c>
      <c r="Y1714" s="1" t="s">
        <v>1256</v>
      </c>
      <c r="Z1714" s="1">
        <v>1</v>
      </c>
      <c r="AA1714" s="1">
        <v>1</v>
      </c>
      <c r="AB1714" s="1">
        <v>0</v>
      </c>
      <c r="AC1714" s="1">
        <v>0</v>
      </c>
      <c r="AD1714" s="1">
        <v>0</v>
      </c>
      <c r="AE1714" s="1">
        <v>0</v>
      </c>
      <c r="AF1714" s="1">
        <v>0</v>
      </c>
      <c r="AG1714" s="1">
        <v>0</v>
      </c>
      <c r="AH1714" s="1">
        <v>0</v>
      </c>
      <c r="AI1714" s="1">
        <v>1</v>
      </c>
      <c r="AJ1714" s="1">
        <v>0</v>
      </c>
      <c r="AK1714" s="1">
        <v>0</v>
      </c>
      <c r="AL1714" s="1">
        <v>0</v>
      </c>
      <c r="AM1714" s="1">
        <v>0</v>
      </c>
      <c r="AN1714" s="1">
        <v>0</v>
      </c>
      <c r="AO1714" s="1">
        <v>0</v>
      </c>
      <c r="AP1714" s="1">
        <v>0</v>
      </c>
      <c r="AQ1714" s="1" t="s">
        <v>1465</v>
      </c>
      <c r="AR1714" s="1">
        <v>0</v>
      </c>
      <c r="AT1714" s="1" t="s">
        <v>1067</v>
      </c>
      <c r="AU1714" s="1" t="s">
        <v>1206</v>
      </c>
      <c r="AV1714" s="1" t="s">
        <v>1387</v>
      </c>
      <c r="AW1714" s="1">
        <v>24</v>
      </c>
      <c r="AX1714" s="1">
        <v>24</v>
      </c>
      <c r="AZ1714" s="1" t="s">
        <v>1065</v>
      </c>
      <c r="BB1714" s="1" t="s">
        <v>1827</v>
      </c>
      <c r="BD1714" s="1" t="s">
        <v>1799</v>
      </c>
      <c r="BE1714" s="1" t="s">
        <v>1036</v>
      </c>
      <c r="BF1714" s="3">
        <v>12</v>
      </c>
      <c r="BG1714" s="1" t="s">
        <v>1798</v>
      </c>
      <c r="BH1714" s="1" t="s">
        <v>1034</v>
      </c>
      <c r="BI1714" s="1" t="s">
        <v>1173</v>
      </c>
      <c r="BJ1714" s="1" t="s">
        <v>1429</v>
      </c>
      <c r="BK1714" s="1" t="s">
        <v>1428</v>
      </c>
      <c r="BL1714" s="1" t="s">
        <v>1108</v>
      </c>
      <c r="BM1714" s="1" t="s">
        <v>1107</v>
      </c>
      <c r="BN1714" s="1">
        <v>1</v>
      </c>
      <c r="BS1714" s="1" t="s">
        <v>1170</v>
      </c>
      <c r="BV1714" s="1" t="s">
        <v>1797</v>
      </c>
      <c r="BW1714" s="1" t="s">
        <v>1796</v>
      </c>
      <c r="BX1714" s="1" t="s">
        <v>1796</v>
      </c>
      <c r="BY1714" s="1" t="s">
        <v>1796</v>
      </c>
      <c r="BZ1714" s="1" t="s">
        <v>1796</v>
      </c>
      <c r="CA1714" s="1" t="s">
        <v>1796</v>
      </c>
      <c r="CB1714" s="1" t="s">
        <v>1796</v>
      </c>
      <c r="CC1714" s="1" t="s">
        <v>1796</v>
      </c>
      <c r="CD1714" s="1" t="s">
        <v>1796</v>
      </c>
      <c r="CE1714" s="1" t="s">
        <v>1796</v>
      </c>
      <c r="CF1714" s="1" t="s">
        <v>1796</v>
      </c>
      <c r="CG1714" s="1" t="s">
        <v>1796</v>
      </c>
      <c r="CH1714" s="1" t="s">
        <v>1796</v>
      </c>
      <c r="CI1714" s="2">
        <v>41411</v>
      </c>
      <c r="CJ1714" s="2">
        <v>40938</v>
      </c>
    </row>
    <row r="1715" spans="1:88" ht="60" x14ac:dyDescent="0.25">
      <c r="A1715" s="12">
        <v>714</v>
      </c>
      <c r="B1715" s="12" t="s">
        <v>400</v>
      </c>
      <c r="C1715" s="12"/>
      <c r="D1715" s="12"/>
      <c r="E1715" s="12"/>
      <c r="G1715" s="19">
        <v>714.9</v>
      </c>
      <c r="H1715" s="12" t="s">
        <v>1803</v>
      </c>
      <c r="I1715" s="12" t="s">
        <v>1071</v>
      </c>
      <c r="J1715" s="12" t="s">
        <v>1041</v>
      </c>
      <c r="K1715" s="12" t="s">
        <v>401</v>
      </c>
      <c r="L1715" s="12" t="s">
        <v>21</v>
      </c>
      <c r="M1715" s="12" t="s">
        <v>1040</v>
      </c>
      <c r="N1715" s="16">
        <v>38737</v>
      </c>
      <c r="O1715" s="12"/>
      <c r="P1715" s="12">
        <v>263155</v>
      </c>
      <c r="Q1715" s="12">
        <v>209740</v>
      </c>
      <c r="R1715" s="12">
        <v>159</v>
      </c>
      <c r="S1715" s="12" t="s">
        <v>1290</v>
      </c>
      <c r="T1715" s="12" t="s">
        <v>1802</v>
      </c>
      <c r="U1715" s="12">
        <v>20</v>
      </c>
      <c r="V1715" s="12" t="s">
        <v>1207</v>
      </c>
      <c r="W1715" s="12"/>
      <c r="X1715" s="12"/>
      <c r="Y1715" s="12"/>
      <c r="Z1715" s="12">
        <v>1</v>
      </c>
      <c r="AA1715" s="12">
        <v>0</v>
      </c>
      <c r="AB1715" s="12">
        <v>0</v>
      </c>
      <c r="AC1715" s="12">
        <v>0</v>
      </c>
      <c r="AD1715" s="12">
        <v>0</v>
      </c>
      <c r="AE1715" s="12">
        <v>0</v>
      </c>
      <c r="AF1715" s="12">
        <v>0</v>
      </c>
      <c r="AG1715" s="12">
        <v>0</v>
      </c>
      <c r="AH1715" s="12">
        <v>0</v>
      </c>
      <c r="AI1715" s="12">
        <v>1</v>
      </c>
      <c r="AJ1715" s="12">
        <v>0</v>
      </c>
      <c r="AK1715" s="12">
        <v>0</v>
      </c>
      <c r="AL1715" s="12">
        <v>0</v>
      </c>
      <c r="AM1715" s="12">
        <v>0</v>
      </c>
      <c r="AN1715" s="12">
        <v>0</v>
      </c>
      <c r="AO1715" s="12">
        <v>0</v>
      </c>
      <c r="AP1715" s="12">
        <v>0</v>
      </c>
      <c r="AQ1715" s="12" t="s">
        <v>1074</v>
      </c>
      <c r="AR1715" s="12">
        <v>0</v>
      </c>
      <c r="AS1715" s="12"/>
      <c r="AT1715" s="12" t="s">
        <v>1067</v>
      </c>
      <c r="AU1715" s="12" t="s">
        <v>1206</v>
      </c>
      <c r="AV1715" s="1" t="s">
        <v>1387</v>
      </c>
      <c r="AW1715" s="12">
        <v>24</v>
      </c>
      <c r="AX1715" s="1">
        <v>0</v>
      </c>
      <c r="AY1715" s="12"/>
      <c r="AZ1715" s="1" t="s">
        <v>1065</v>
      </c>
      <c r="BB1715" s="1" t="s">
        <v>1801</v>
      </c>
      <c r="BC1715" s="1" t="s">
        <v>1800</v>
      </c>
      <c r="BD1715" s="1" t="s">
        <v>1799</v>
      </c>
      <c r="BE1715" s="1" t="s">
        <v>1036</v>
      </c>
      <c r="BF1715" s="3">
        <v>12</v>
      </c>
      <c r="BG1715" s="1" t="s">
        <v>1798</v>
      </c>
      <c r="BH1715" s="1" t="s">
        <v>1034</v>
      </c>
      <c r="BI1715" s="1" t="s">
        <v>1173</v>
      </c>
      <c r="BJ1715" s="1" t="s">
        <v>1429</v>
      </c>
      <c r="BK1715" s="1" t="s">
        <v>1428</v>
      </c>
      <c r="BL1715" s="1" t="s">
        <v>1108</v>
      </c>
      <c r="BM1715" s="1" t="s">
        <v>1107</v>
      </c>
      <c r="BN1715" s="1">
        <v>1</v>
      </c>
      <c r="BS1715" s="1" t="s">
        <v>1170</v>
      </c>
      <c r="BV1715" s="1" t="s">
        <v>1797</v>
      </c>
      <c r="BW1715" s="1" t="s">
        <v>1796</v>
      </c>
      <c r="BX1715" s="1" t="s">
        <v>1796</v>
      </c>
      <c r="BY1715" s="1" t="s">
        <v>1796</v>
      </c>
      <c r="BZ1715" s="1" t="s">
        <v>1796</v>
      </c>
      <c r="CA1715" s="1" t="s">
        <v>1796</v>
      </c>
      <c r="CB1715" s="1" t="s">
        <v>1796</v>
      </c>
      <c r="CC1715" s="1" t="s">
        <v>1796</v>
      </c>
      <c r="CD1715" s="1" t="s">
        <v>1796</v>
      </c>
      <c r="CE1715" s="1" t="s">
        <v>1796</v>
      </c>
      <c r="CF1715" s="1" t="s">
        <v>1796</v>
      </c>
      <c r="CG1715" s="1" t="s">
        <v>1796</v>
      </c>
      <c r="CH1715" s="1" t="s">
        <v>1796</v>
      </c>
      <c r="CI1715" s="2">
        <v>41411</v>
      </c>
      <c r="CJ1715" s="2">
        <v>40944</v>
      </c>
    </row>
    <row r="1716" spans="1:88" ht="60" x14ac:dyDescent="0.25">
      <c r="A1716" s="1">
        <v>714</v>
      </c>
      <c r="B1716" s="1" t="s">
        <v>400</v>
      </c>
      <c r="G1716" s="5">
        <v>714.2</v>
      </c>
      <c r="H1716" s="12" t="s">
        <v>1826</v>
      </c>
      <c r="I1716" s="12" t="s">
        <v>1071</v>
      </c>
      <c r="J1716" s="1" t="s">
        <v>1041</v>
      </c>
      <c r="K1716" s="1" t="s">
        <v>401</v>
      </c>
      <c r="L1716" s="1" t="s">
        <v>21</v>
      </c>
      <c r="M1716" s="1" t="s">
        <v>1040</v>
      </c>
      <c r="N1716" s="2">
        <v>38737</v>
      </c>
      <c r="P1716" s="1">
        <v>263120</v>
      </c>
      <c r="Q1716" s="1">
        <v>209740</v>
      </c>
      <c r="R1716" s="1">
        <v>159</v>
      </c>
      <c r="S1716" s="1" t="s">
        <v>1290</v>
      </c>
      <c r="T1716" s="1" t="s">
        <v>1825</v>
      </c>
      <c r="U1716" s="1">
        <v>10</v>
      </c>
      <c r="V1716" s="1" t="s">
        <v>1207</v>
      </c>
      <c r="W1716" s="1">
        <v>60</v>
      </c>
      <c r="X1716" s="1">
        <v>5</v>
      </c>
      <c r="Y1716" s="1" t="s">
        <v>1256</v>
      </c>
      <c r="Z1716" s="1">
        <v>1</v>
      </c>
      <c r="AA1716" s="1">
        <v>0</v>
      </c>
      <c r="AB1716" s="1">
        <v>0</v>
      </c>
      <c r="AC1716" s="1">
        <v>0</v>
      </c>
      <c r="AD1716" s="1">
        <v>1</v>
      </c>
      <c r="AE1716" s="1">
        <v>0</v>
      </c>
      <c r="AF1716" s="1">
        <v>0</v>
      </c>
      <c r="AG1716" s="1">
        <v>0</v>
      </c>
      <c r="AH1716" s="1">
        <v>1</v>
      </c>
      <c r="AI1716" s="1">
        <v>1</v>
      </c>
      <c r="AJ1716" s="1">
        <v>0</v>
      </c>
      <c r="AK1716" s="1">
        <v>0</v>
      </c>
      <c r="AL1716" s="1">
        <v>0</v>
      </c>
      <c r="AM1716" s="1">
        <v>0</v>
      </c>
      <c r="AN1716" s="1">
        <v>0</v>
      </c>
      <c r="AO1716" s="1">
        <v>0</v>
      </c>
      <c r="AP1716" s="1">
        <v>0</v>
      </c>
      <c r="AQ1716" s="1" t="s">
        <v>1497</v>
      </c>
      <c r="AR1716" s="1">
        <v>0</v>
      </c>
      <c r="AT1716" s="1" t="s">
        <v>1067</v>
      </c>
      <c r="AU1716" s="1" t="s">
        <v>1206</v>
      </c>
      <c r="AV1716" s="1" t="s">
        <v>1387</v>
      </c>
      <c r="AW1716" s="1">
        <v>24</v>
      </c>
      <c r="AX1716" s="1">
        <v>0</v>
      </c>
      <c r="AZ1716" s="1" t="s">
        <v>1065</v>
      </c>
      <c r="BB1716" s="1" t="s">
        <v>1824</v>
      </c>
      <c r="BD1716" s="1" t="s">
        <v>1799</v>
      </c>
      <c r="BE1716" s="1" t="s">
        <v>1036</v>
      </c>
      <c r="BF1716" s="3">
        <v>12</v>
      </c>
      <c r="BG1716" s="1" t="s">
        <v>1798</v>
      </c>
      <c r="BH1716" s="1" t="s">
        <v>1034</v>
      </c>
      <c r="BI1716" s="1" t="s">
        <v>1173</v>
      </c>
      <c r="BJ1716" s="1" t="s">
        <v>1429</v>
      </c>
      <c r="BK1716" s="1" t="s">
        <v>1428</v>
      </c>
      <c r="BL1716" s="1" t="s">
        <v>1108</v>
      </c>
      <c r="BM1716" s="1" t="s">
        <v>1107</v>
      </c>
      <c r="BN1716" s="1">
        <v>1</v>
      </c>
      <c r="BS1716" s="1" t="s">
        <v>1170</v>
      </c>
      <c r="BV1716" s="1" t="s">
        <v>1797</v>
      </c>
      <c r="BW1716" s="1" t="s">
        <v>1796</v>
      </c>
      <c r="BX1716" s="1" t="s">
        <v>1796</v>
      </c>
      <c r="BY1716" s="1" t="s">
        <v>1796</v>
      </c>
      <c r="BZ1716" s="1" t="s">
        <v>1796</v>
      </c>
      <c r="CA1716" s="1" t="s">
        <v>1796</v>
      </c>
      <c r="CB1716" s="1" t="s">
        <v>1796</v>
      </c>
      <c r="CC1716" s="1" t="s">
        <v>1796</v>
      </c>
      <c r="CD1716" s="1" t="s">
        <v>1796</v>
      </c>
      <c r="CE1716" s="1" t="s">
        <v>1796</v>
      </c>
      <c r="CF1716" s="1" t="s">
        <v>1796</v>
      </c>
      <c r="CG1716" s="1" t="s">
        <v>1796</v>
      </c>
      <c r="CH1716" s="1" t="s">
        <v>1796</v>
      </c>
      <c r="CI1716" s="2">
        <v>41411</v>
      </c>
      <c r="CJ1716" s="2">
        <v>40939</v>
      </c>
    </row>
    <row r="1717" spans="1:88" ht="60" x14ac:dyDescent="0.25">
      <c r="A1717" s="12">
        <v>714</v>
      </c>
      <c r="B1717" s="12" t="s">
        <v>400</v>
      </c>
      <c r="C1717" s="12"/>
      <c r="D1717" s="12"/>
      <c r="E1717" s="12"/>
      <c r="G1717" s="19">
        <v>714.6</v>
      </c>
      <c r="H1717" s="12" t="s">
        <v>1813</v>
      </c>
      <c r="I1717" s="12" t="s">
        <v>1071</v>
      </c>
      <c r="J1717" s="12" t="s">
        <v>1041</v>
      </c>
      <c r="K1717" s="12" t="s">
        <v>401</v>
      </c>
      <c r="L1717" s="12" t="s">
        <v>21</v>
      </c>
      <c r="M1717" s="12" t="s">
        <v>1040</v>
      </c>
      <c r="N1717" s="16">
        <v>38737</v>
      </c>
      <c r="O1717" s="12"/>
      <c r="P1717" s="12">
        <v>263095</v>
      </c>
      <c r="Q1717" s="12">
        <v>209760</v>
      </c>
      <c r="R1717" s="12">
        <v>159</v>
      </c>
      <c r="S1717" s="12" t="s">
        <v>1290</v>
      </c>
      <c r="T1717" s="12" t="s">
        <v>1812</v>
      </c>
      <c r="U1717" s="12">
        <v>5</v>
      </c>
      <c r="V1717" s="12" t="s">
        <v>1207</v>
      </c>
      <c r="W1717" s="12"/>
      <c r="X1717" s="12"/>
      <c r="Y1717" s="12"/>
      <c r="Z1717" s="12">
        <v>1</v>
      </c>
      <c r="AA1717" s="12">
        <v>0</v>
      </c>
      <c r="AB1717" s="12">
        <v>0</v>
      </c>
      <c r="AC1717" s="12">
        <v>0</v>
      </c>
      <c r="AD1717" s="12">
        <v>0</v>
      </c>
      <c r="AE1717" s="12">
        <v>0</v>
      </c>
      <c r="AF1717" s="12">
        <v>0</v>
      </c>
      <c r="AG1717" s="12">
        <v>0</v>
      </c>
      <c r="AH1717" s="12">
        <v>0</v>
      </c>
      <c r="AI1717" s="12">
        <v>1</v>
      </c>
      <c r="AJ1717" s="12">
        <v>0</v>
      </c>
      <c r="AK1717" s="12">
        <v>0</v>
      </c>
      <c r="AL1717" s="12">
        <v>0</v>
      </c>
      <c r="AM1717" s="12">
        <v>0</v>
      </c>
      <c r="AN1717" s="12">
        <v>0</v>
      </c>
      <c r="AO1717" s="12">
        <v>0</v>
      </c>
      <c r="AP1717" s="12">
        <v>0</v>
      </c>
      <c r="AQ1717" s="12" t="s">
        <v>1074</v>
      </c>
      <c r="AR1717" s="12">
        <v>0</v>
      </c>
      <c r="AS1717" s="12"/>
      <c r="AT1717" s="12" t="s">
        <v>1067</v>
      </c>
      <c r="AU1717" s="12" t="s">
        <v>1206</v>
      </c>
      <c r="AV1717" s="1" t="s">
        <v>1387</v>
      </c>
      <c r="AW1717" s="12">
        <v>24</v>
      </c>
      <c r="AX1717" s="1">
        <v>0</v>
      </c>
      <c r="AY1717" s="12"/>
      <c r="AZ1717" s="1" t="s">
        <v>1065</v>
      </c>
      <c r="BB1717" s="1" t="s">
        <v>1811</v>
      </c>
      <c r="BD1717" s="1" t="s">
        <v>1799</v>
      </c>
      <c r="BE1717" s="1" t="s">
        <v>1036</v>
      </c>
      <c r="BF1717" s="3">
        <v>12</v>
      </c>
      <c r="BG1717" s="1" t="s">
        <v>1798</v>
      </c>
      <c r="BH1717" s="1" t="s">
        <v>1034</v>
      </c>
      <c r="BI1717" s="1" t="s">
        <v>1173</v>
      </c>
      <c r="BJ1717" s="1" t="s">
        <v>1429</v>
      </c>
      <c r="BK1717" s="1" t="s">
        <v>1428</v>
      </c>
      <c r="BL1717" s="1" t="s">
        <v>1108</v>
      </c>
      <c r="BM1717" s="1" t="s">
        <v>1107</v>
      </c>
      <c r="BN1717" s="1">
        <v>1</v>
      </c>
      <c r="BS1717" s="1" t="s">
        <v>1427</v>
      </c>
      <c r="BW1717" s="1" t="s">
        <v>1427</v>
      </c>
      <c r="BX1717" s="1" t="s">
        <v>1427</v>
      </c>
      <c r="BY1717" s="1" t="s">
        <v>1427</v>
      </c>
      <c r="BZ1717" s="1" t="s">
        <v>1427</v>
      </c>
      <c r="CA1717" s="1" t="s">
        <v>1427</v>
      </c>
      <c r="CB1717" s="1" t="s">
        <v>1427</v>
      </c>
      <c r="CC1717" s="1" t="s">
        <v>1427</v>
      </c>
      <c r="CD1717" s="1" t="s">
        <v>1427</v>
      </c>
      <c r="CE1717" s="1" t="s">
        <v>1427</v>
      </c>
      <c r="CF1717" s="1" t="s">
        <v>1427</v>
      </c>
      <c r="CG1717" s="1" t="s">
        <v>1427</v>
      </c>
      <c r="CH1717" s="1" t="s">
        <v>1427</v>
      </c>
      <c r="CI1717" s="2">
        <v>41411</v>
      </c>
      <c r="CJ1717" s="2">
        <v>40940</v>
      </c>
    </row>
    <row r="1718" spans="1:88" ht="60" x14ac:dyDescent="0.25">
      <c r="A1718" s="1">
        <v>714</v>
      </c>
      <c r="B1718" s="1" t="s">
        <v>400</v>
      </c>
      <c r="G1718" s="5">
        <v>714.3</v>
      </c>
      <c r="H1718" s="1" t="s">
        <v>1823</v>
      </c>
      <c r="I1718" s="1" t="s">
        <v>1071</v>
      </c>
      <c r="J1718" s="1" t="s">
        <v>1041</v>
      </c>
      <c r="K1718" s="1" t="s">
        <v>401</v>
      </c>
      <c r="L1718" s="1" t="s">
        <v>21</v>
      </c>
      <c r="M1718" s="1" t="s">
        <v>1040</v>
      </c>
      <c r="N1718" s="2">
        <v>38737</v>
      </c>
      <c r="P1718" s="1">
        <v>263080</v>
      </c>
      <c r="Q1718" s="1">
        <v>209760</v>
      </c>
      <c r="R1718" s="1">
        <v>159</v>
      </c>
      <c r="S1718" s="1" t="s">
        <v>1290</v>
      </c>
      <c r="T1718" s="1" t="s">
        <v>1822</v>
      </c>
      <c r="U1718" s="1">
        <v>50</v>
      </c>
      <c r="V1718" s="1" t="s">
        <v>1207</v>
      </c>
      <c r="W1718" s="1">
        <v>60</v>
      </c>
      <c r="X1718" s="1">
        <v>5</v>
      </c>
      <c r="Y1718" s="1" t="s">
        <v>1256</v>
      </c>
      <c r="Z1718" s="1">
        <v>1</v>
      </c>
      <c r="AA1718" s="1">
        <v>0</v>
      </c>
      <c r="AB1718" s="1">
        <v>0</v>
      </c>
      <c r="AC1718" s="1">
        <v>0</v>
      </c>
      <c r="AD1718" s="1">
        <v>1</v>
      </c>
      <c r="AE1718" s="1">
        <v>0</v>
      </c>
      <c r="AF1718" s="1">
        <v>0</v>
      </c>
      <c r="AG1718" s="1">
        <v>0</v>
      </c>
      <c r="AH1718" s="1">
        <v>0</v>
      </c>
      <c r="AI1718" s="1">
        <v>1</v>
      </c>
      <c r="AJ1718" s="1">
        <v>0</v>
      </c>
      <c r="AK1718" s="1">
        <v>0</v>
      </c>
      <c r="AL1718" s="1">
        <v>0</v>
      </c>
      <c r="AM1718" s="1">
        <v>0</v>
      </c>
      <c r="AN1718" s="1">
        <v>0</v>
      </c>
      <c r="AO1718" s="1">
        <v>0</v>
      </c>
      <c r="AP1718" s="1">
        <v>0</v>
      </c>
      <c r="AQ1718" s="1" t="s">
        <v>1821</v>
      </c>
      <c r="AR1718" s="1">
        <v>0</v>
      </c>
      <c r="AT1718" s="1" t="s">
        <v>1067</v>
      </c>
      <c r="AU1718" s="1" t="s">
        <v>1206</v>
      </c>
      <c r="AV1718" s="1" t="s">
        <v>1387</v>
      </c>
      <c r="AW1718" s="1">
        <v>24</v>
      </c>
      <c r="AX1718" s="1">
        <v>0</v>
      </c>
      <c r="CI1718" s="2">
        <v>41411</v>
      </c>
    </row>
    <row r="1719" spans="1:88" s="20" customFormat="1" ht="60" x14ac:dyDescent="0.25">
      <c r="A1719" s="12">
        <v>714</v>
      </c>
      <c r="B1719" s="12" t="s">
        <v>400</v>
      </c>
      <c r="C1719" s="12"/>
      <c r="D1719" s="12"/>
      <c r="E1719" s="12"/>
      <c r="F1719" s="1"/>
      <c r="G1719" s="19">
        <v>714.8</v>
      </c>
      <c r="H1719" s="12" t="s">
        <v>1808</v>
      </c>
      <c r="I1719" s="12" t="s">
        <v>1071</v>
      </c>
      <c r="J1719" s="12" t="s">
        <v>1041</v>
      </c>
      <c r="K1719" s="12" t="s">
        <v>401</v>
      </c>
      <c r="L1719" s="12" t="s">
        <v>21</v>
      </c>
      <c r="M1719" s="12" t="s">
        <v>1040</v>
      </c>
      <c r="N1719" s="16">
        <v>38737</v>
      </c>
      <c r="O1719" s="12"/>
      <c r="P1719" s="12">
        <v>263070</v>
      </c>
      <c r="Q1719" s="12">
        <v>209760</v>
      </c>
      <c r="R1719" s="12">
        <v>159</v>
      </c>
      <c r="S1719" s="12" t="s">
        <v>1290</v>
      </c>
      <c r="T1719" s="12" t="s">
        <v>1807</v>
      </c>
      <c r="U1719" s="12">
        <v>5</v>
      </c>
      <c r="V1719" s="12" t="s">
        <v>1207</v>
      </c>
      <c r="W1719" s="12"/>
      <c r="X1719" s="12"/>
      <c r="Y1719" s="12"/>
      <c r="Z1719" s="12">
        <v>1</v>
      </c>
      <c r="AA1719" s="12">
        <v>0</v>
      </c>
      <c r="AB1719" s="12">
        <v>0</v>
      </c>
      <c r="AC1719" s="12">
        <v>0</v>
      </c>
      <c r="AD1719" s="12">
        <v>0</v>
      </c>
      <c r="AE1719" s="12">
        <v>0</v>
      </c>
      <c r="AF1719" s="12">
        <v>0</v>
      </c>
      <c r="AG1719" s="12">
        <v>0</v>
      </c>
      <c r="AH1719" s="12">
        <v>0</v>
      </c>
      <c r="AI1719" s="12">
        <v>1</v>
      </c>
      <c r="AJ1719" s="12">
        <v>0</v>
      </c>
      <c r="AK1719" s="12">
        <v>0</v>
      </c>
      <c r="AL1719" s="12">
        <v>0</v>
      </c>
      <c r="AM1719" s="12">
        <v>0</v>
      </c>
      <c r="AN1719" s="12">
        <v>0</v>
      </c>
      <c r="AO1719" s="12">
        <v>0</v>
      </c>
      <c r="AP1719" s="12">
        <v>0</v>
      </c>
      <c r="AQ1719" s="12" t="s">
        <v>1074</v>
      </c>
      <c r="AR1719" s="12">
        <v>0</v>
      </c>
      <c r="AS1719" s="12"/>
      <c r="AT1719" s="12" t="s">
        <v>1067</v>
      </c>
      <c r="AU1719" s="12" t="s">
        <v>1206</v>
      </c>
      <c r="AV1719" s="1" t="s">
        <v>1387</v>
      </c>
      <c r="AW1719" s="12">
        <v>24</v>
      </c>
      <c r="AX1719" s="1">
        <v>0</v>
      </c>
      <c r="AY1719" s="12"/>
      <c r="AZ1719" s="1" t="s">
        <v>1065</v>
      </c>
      <c r="BA1719" s="1"/>
      <c r="BB1719" s="1" t="s">
        <v>1806</v>
      </c>
      <c r="BC1719" s="1"/>
      <c r="BD1719" s="1" t="s">
        <v>1799</v>
      </c>
      <c r="BE1719" s="1" t="s">
        <v>1036</v>
      </c>
      <c r="BF1719" s="3">
        <v>12</v>
      </c>
      <c r="BG1719" s="1" t="s">
        <v>1798</v>
      </c>
      <c r="BH1719" s="1" t="s">
        <v>1034</v>
      </c>
      <c r="BI1719" s="1" t="s">
        <v>1173</v>
      </c>
      <c r="BJ1719" s="1" t="s">
        <v>1429</v>
      </c>
      <c r="BK1719" s="1" t="s">
        <v>1428</v>
      </c>
      <c r="BL1719" s="1" t="s">
        <v>1108</v>
      </c>
      <c r="BM1719" s="1" t="s">
        <v>1107</v>
      </c>
      <c r="BN1719" s="1">
        <v>1</v>
      </c>
      <c r="BO1719" s="1"/>
      <c r="BP1719" s="1"/>
      <c r="BQ1719" s="1"/>
      <c r="BR1719" s="1"/>
      <c r="BS1719" s="1" t="s">
        <v>1170</v>
      </c>
      <c r="BT1719" s="1"/>
      <c r="BU1719" s="1"/>
      <c r="BV1719" s="1" t="s">
        <v>1805</v>
      </c>
      <c r="BW1719" s="1" t="s">
        <v>1804</v>
      </c>
      <c r="BX1719" s="1" t="s">
        <v>1804</v>
      </c>
      <c r="BY1719" s="1" t="s">
        <v>1804</v>
      </c>
      <c r="BZ1719" s="1" t="s">
        <v>1804</v>
      </c>
      <c r="CA1719" s="1" t="s">
        <v>1804</v>
      </c>
      <c r="CB1719" s="1" t="s">
        <v>1804</v>
      </c>
      <c r="CC1719" s="1" t="s">
        <v>1804</v>
      </c>
      <c r="CD1719" s="1" t="s">
        <v>1804</v>
      </c>
      <c r="CE1719" s="1" t="s">
        <v>1804</v>
      </c>
      <c r="CF1719" s="1" t="s">
        <v>1804</v>
      </c>
      <c r="CG1719" s="1" t="s">
        <v>1804</v>
      </c>
      <c r="CH1719" s="1" t="s">
        <v>1804</v>
      </c>
      <c r="CI1719" s="2">
        <v>41411</v>
      </c>
      <c r="CJ1719" s="2">
        <v>40942</v>
      </c>
    </row>
    <row r="1720" spans="1:88" s="20" customFormat="1" ht="60" x14ac:dyDescent="0.25">
      <c r="A1720" s="12">
        <v>714</v>
      </c>
      <c r="B1720" s="12" t="s">
        <v>400</v>
      </c>
      <c r="C1720" s="12"/>
      <c r="D1720" s="12"/>
      <c r="E1720" s="12"/>
      <c r="F1720" s="1"/>
      <c r="G1720" s="19">
        <v>714.7</v>
      </c>
      <c r="H1720" s="12" t="s">
        <v>1699</v>
      </c>
      <c r="I1720" s="12" t="s">
        <v>1071</v>
      </c>
      <c r="J1720" s="12" t="s">
        <v>1041</v>
      </c>
      <c r="K1720" s="12" t="s">
        <v>401</v>
      </c>
      <c r="L1720" s="12" t="s">
        <v>21</v>
      </c>
      <c r="M1720" s="12" t="s">
        <v>1040</v>
      </c>
      <c r="N1720" s="16">
        <v>38737</v>
      </c>
      <c r="O1720" s="12"/>
      <c r="P1720" s="12">
        <v>263045</v>
      </c>
      <c r="Q1720" s="12">
        <v>209775</v>
      </c>
      <c r="R1720" s="12">
        <v>159</v>
      </c>
      <c r="S1720" s="12" t="s">
        <v>1290</v>
      </c>
      <c r="T1720" s="12" t="s">
        <v>1810</v>
      </c>
      <c r="U1720" s="12">
        <v>5</v>
      </c>
      <c r="V1720" s="12" t="s">
        <v>1207</v>
      </c>
      <c r="W1720" s="12"/>
      <c r="X1720" s="12"/>
      <c r="Y1720" s="12"/>
      <c r="Z1720" s="12">
        <v>1</v>
      </c>
      <c r="AA1720" s="12">
        <v>0</v>
      </c>
      <c r="AB1720" s="12">
        <v>0</v>
      </c>
      <c r="AC1720" s="12">
        <v>0</v>
      </c>
      <c r="AD1720" s="12">
        <v>0</v>
      </c>
      <c r="AE1720" s="12">
        <v>0</v>
      </c>
      <c r="AF1720" s="12">
        <v>0</v>
      </c>
      <c r="AG1720" s="12">
        <v>0</v>
      </c>
      <c r="AH1720" s="12">
        <v>0</v>
      </c>
      <c r="AI1720" s="12">
        <v>1</v>
      </c>
      <c r="AJ1720" s="12">
        <v>0</v>
      </c>
      <c r="AK1720" s="12">
        <v>0</v>
      </c>
      <c r="AL1720" s="12">
        <v>0</v>
      </c>
      <c r="AM1720" s="12">
        <v>0</v>
      </c>
      <c r="AN1720" s="12">
        <v>0</v>
      </c>
      <c r="AO1720" s="12">
        <v>0</v>
      </c>
      <c r="AP1720" s="12">
        <v>0</v>
      </c>
      <c r="AQ1720" s="12" t="s">
        <v>1074</v>
      </c>
      <c r="AR1720" s="12">
        <v>0</v>
      </c>
      <c r="AS1720" s="12"/>
      <c r="AT1720" s="12" t="s">
        <v>1067</v>
      </c>
      <c r="AU1720" s="12" t="s">
        <v>1206</v>
      </c>
      <c r="AV1720" s="1" t="s">
        <v>1387</v>
      </c>
      <c r="AW1720" s="12">
        <v>24</v>
      </c>
      <c r="AX1720" s="1">
        <v>0</v>
      </c>
      <c r="AY1720" s="12"/>
      <c r="AZ1720" s="1" t="s">
        <v>1065</v>
      </c>
      <c r="BA1720" s="1"/>
      <c r="BB1720" s="1" t="s">
        <v>1809</v>
      </c>
      <c r="BC1720" s="1"/>
      <c r="BD1720" s="1" t="s">
        <v>1799</v>
      </c>
      <c r="BE1720" s="1" t="s">
        <v>1036</v>
      </c>
      <c r="BF1720" s="3">
        <v>12</v>
      </c>
      <c r="BG1720" s="1" t="s">
        <v>1798</v>
      </c>
      <c r="BH1720" s="1" t="s">
        <v>1034</v>
      </c>
      <c r="BI1720" s="1" t="s">
        <v>1173</v>
      </c>
      <c r="BJ1720" s="1" t="s">
        <v>1429</v>
      </c>
      <c r="BK1720" s="1" t="s">
        <v>1428</v>
      </c>
      <c r="BL1720" s="1" t="s">
        <v>1108</v>
      </c>
      <c r="BM1720" s="1" t="s">
        <v>1107</v>
      </c>
      <c r="BN1720" s="1">
        <v>1</v>
      </c>
      <c r="BO1720" s="1"/>
      <c r="BP1720" s="1"/>
      <c r="BQ1720" s="1"/>
      <c r="BR1720" s="1"/>
      <c r="BS1720" s="1" t="s">
        <v>1427</v>
      </c>
      <c r="BT1720" s="1"/>
      <c r="BU1720" s="1"/>
      <c r="BV1720" s="1"/>
      <c r="BW1720" s="1" t="s">
        <v>1427</v>
      </c>
      <c r="BX1720" s="1" t="s">
        <v>1427</v>
      </c>
      <c r="BY1720" s="1" t="s">
        <v>1427</v>
      </c>
      <c r="BZ1720" s="1" t="s">
        <v>1427</v>
      </c>
      <c r="CA1720" s="1" t="s">
        <v>1427</v>
      </c>
      <c r="CB1720" s="1" t="s">
        <v>1427</v>
      </c>
      <c r="CC1720" s="1" t="s">
        <v>1427</v>
      </c>
      <c r="CD1720" s="1" t="s">
        <v>1427</v>
      </c>
      <c r="CE1720" s="1" t="s">
        <v>1427</v>
      </c>
      <c r="CF1720" s="1" t="s">
        <v>1427</v>
      </c>
      <c r="CG1720" s="1" t="s">
        <v>1427</v>
      </c>
      <c r="CH1720" s="1" t="s">
        <v>1427</v>
      </c>
      <c r="CI1720" s="2">
        <v>41411</v>
      </c>
      <c r="CJ1720" s="2">
        <v>40941</v>
      </c>
    </row>
    <row r="1721" spans="1:88" s="20" customFormat="1" ht="60" x14ac:dyDescent="0.25">
      <c r="A1721" s="1">
        <v>714</v>
      </c>
      <c r="B1721" s="1" t="s">
        <v>400</v>
      </c>
      <c r="C1721" s="1"/>
      <c r="D1721" s="1"/>
      <c r="E1721" s="1"/>
      <c r="F1721" s="1"/>
      <c r="G1721" s="5">
        <v>714.4</v>
      </c>
      <c r="H1721" s="1" t="s">
        <v>1820</v>
      </c>
      <c r="I1721" s="1" t="s">
        <v>1071</v>
      </c>
      <c r="J1721" s="1" t="s">
        <v>1041</v>
      </c>
      <c r="K1721" s="1" t="s">
        <v>401</v>
      </c>
      <c r="L1721" s="1" t="s">
        <v>21</v>
      </c>
      <c r="M1721" s="1" t="s">
        <v>1040</v>
      </c>
      <c r="N1721" s="2">
        <v>38737</v>
      </c>
      <c r="O1721" s="1"/>
      <c r="P1721" s="1">
        <v>263030</v>
      </c>
      <c r="Q1721" s="1">
        <v>209777</v>
      </c>
      <c r="R1721" s="1">
        <v>159</v>
      </c>
      <c r="S1721" s="1" t="s">
        <v>1290</v>
      </c>
      <c r="T1721" s="1" t="s">
        <v>1819</v>
      </c>
      <c r="U1721" s="1">
        <v>20</v>
      </c>
      <c r="V1721" s="1" t="s">
        <v>1207</v>
      </c>
      <c r="W1721" s="1">
        <v>55</v>
      </c>
      <c r="X1721" s="1">
        <v>5</v>
      </c>
      <c r="Y1721" s="1" t="s">
        <v>1256</v>
      </c>
      <c r="Z1721" s="1">
        <v>1</v>
      </c>
      <c r="AA1721" s="1">
        <v>0</v>
      </c>
      <c r="AB1721" s="1">
        <v>0</v>
      </c>
      <c r="AC1721" s="1">
        <v>0</v>
      </c>
      <c r="AD1721" s="1">
        <v>1</v>
      </c>
      <c r="AE1721" s="1">
        <v>0</v>
      </c>
      <c r="AF1721" s="1">
        <v>0</v>
      </c>
      <c r="AG1721" s="1">
        <v>0</v>
      </c>
      <c r="AH1721" s="1">
        <v>0</v>
      </c>
      <c r="AI1721" s="1">
        <v>0</v>
      </c>
      <c r="AJ1721" s="1">
        <v>0</v>
      </c>
      <c r="AK1721" s="1">
        <v>0</v>
      </c>
      <c r="AL1721" s="1">
        <v>0</v>
      </c>
      <c r="AM1721" s="1">
        <v>0</v>
      </c>
      <c r="AN1721" s="1">
        <v>0</v>
      </c>
      <c r="AO1721" s="1">
        <v>0</v>
      </c>
      <c r="AP1721" s="1">
        <v>0</v>
      </c>
      <c r="AQ1721" s="1" t="s">
        <v>1818</v>
      </c>
      <c r="AR1721" s="1">
        <v>0</v>
      </c>
      <c r="AS1721" s="1"/>
      <c r="AT1721" s="1" t="s">
        <v>1067</v>
      </c>
      <c r="AU1721" s="1" t="s">
        <v>1206</v>
      </c>
      <c r="AV1721" s="1" t="s">
        <v>1387</v>
      </c>
      <c r="AW1721" s="1">
        <v>24</v>
      </c>
      <c r="AX1721" s="1">
        <v>0</v>
      </c>
      <c r="AY1721" s="1"/>
      <c r="AZ1721" s="1"/>
      <c r="BA1721" s="1"/>
      <c r="BB1721" s="1"/>
      <c r="BC1721" s="1"/>
      <c r="BD1721" s="1"/>
      <c r="BE1721" s="1"/>
      <c r="BF1721" s="3"/>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2">
        <v>41411</v>
      </c>
      <c r="CJ1721" s="2"/>
    </row>
    <row r="1722" spans="1:88" s="20" customFormat="1" ht="60" x14ac:dyDescent="0.25">
      <c r="A1722" s="1">
        <v>714</v>
      </c>
      <c r="B1722" s="1" t="s">
        <v>400</v>
      </c>
      <c r="C1722" s="1"/>
      <c r="D1722" s="1"/>
      <c r="E1722" s="1"/>
      <c r="F1722" s="1"/>
      <c r="G1722" s="5">
        <v>714.5</v>
      </c>
      <c r="H1722" s="1" t="s">
        <v>1098</v>
      </c>
      <c r="I1722" s="1" t="s">
        <v>1071</v>
      </c>
      <c r="J1722" s="1" t="s">
        <v>1041</v>
      </c>
      <c r="K1722" s="1" t="s">
        <v>401</v>
      </c>
      <c r="L1722" s="1" t="s">
        <v>21</v>
      </c>
      <c r="M1722" s="1" t="s">
        <v>1040</v>
      </c>
      <c r="N1722" s="2">
        <v>38737</v>
      </c>
      <c r="O1722" s="1"/>
      <c r="P1722" s="1">
        <v>263023</v>
      </c>
      <c r="Q1722" s="1">
        <v>209788</v>
      </c>
      <c r="R1722" s="1">
        <v>159</v>
      </c>
      <c r="S1722" s="1" t="s">
        <v>1290</v>
      </c>
      <c r="T1722" s="1" t="s">
        <v>1817</v>
      </c>
      <c r="U1722" s="1">
        <v>5</v>
      </c>
      <c r="V1722" s="1" t="s">
        <v>1207</v>
      </c>
      <c r="W1722" s="1">
        <v>55</v>
      </c>
      <c r="X1722" s="1">
        <v>5</v>
      </c>
      <c r="Y1722" s="1" t="s">
        <v>1256</v>
      </c>
      <c r="Z1722" s="1">
        <v>1</v>
      </c>
      <c r="AA1722" s="1">
        <v>0</v>
      </c>
      <c r="AB1722" s="1">
        <v>0</v>
      </c>
      <c r="AC1722" s="1">
        <v>0</v>
      </c>
      <c r="AD1722" s="1">
        <v>0</v>
      </c>
      <c r="AE1722" s="1">
        <v>0</v>
      </c>
      <c r="AF1722" s="1">
        <v>0</v>
      </c>
      <c r="AG1722" s="1">
        <v>1</v>
      </c>
      <c r="AH1722" s="1">
        <v>1</v>
      </c>
      <c r="AI1722" s="1">
        <v>1</v>
      </c>
      <c r="AJ1722" s="1">
        <v>0</v>
      </c>
      <c r="AK1722" s="1">
        <v>0</v>
      </c>
      <c r="AL1722" s="1">
        <v>0</v>
      </c>
      <c r="AM1722" s="1">
        <v>0</v>
      </c>
      <c r="AN1722" s="1">
        <v>0</v>
      </c>
      <c r="AO1722" s="1">
        <v>0</v>
      </c>
      <c r="AP1722" s="1">
        <v>0</v>
      </c>
      <c r="AQ1722" s="1" t="s">
        <v>1097</v>
      </c>
      <c r="AR1722" s="1">
        <v>0</v>
      </c>
      <c r="AS1722" s="1"/>
      <c r="AT1722" s="1" t="s">
        <v>1067</v>
      </c>
      <c r="AU1722" s="1" t="s">
        <v>1206</v>
      </c>
      <c r="AV1722" s="1" t="s">
        <v>1387</v>
      </c>
      <c r="AW1722" s="1">
        <v>24</v>
      </c>
      <c r="AX1722" s="1">
        <v>0</v>
      </c>
      <c r="AY1722" s="1"/>
      <c r="AZ1722" s="1" t="s">
        <v>1065</v>
      </c>
      <c r="BA1722" s="1"/>
      <c r="BB1722" s="1" t="s">
        <v>1816</v>
      </c>
      <c r="BC1722" s="1"/>
      <c r="BD1722" s="1" t="s">
        <v>1799</v>
      </c>
      <c r="BE1722" s="1" t="s">
        <v>1036</v>
      </c>
      <c r="BF1722" s="3">
        <v>12</v>
      </c>
      <c r="BG1722" s="1" t="s">
        <v>1798</v>
      </c>
      <c r="BH1722" s="1" t="s">
        <v>1034</v>
      </c>
      <c r="BI1722" s="1" t="s">
        <v>1173</v>
      </c>
      <c r="BJ1722" s="1" t="s">
        <v>1429</v>
      </c>
      <c r="BK1722" s="1" t="s">
        <v>1428</v>
      </c>
      <c r="BL1722" s="1" t="s">
        <v>1108</v>
      </c>
      <c r="BM1722" s="1" t="s">
        <v>1107</v>
      </c>
      <c r="BN1722" s="1">
        <v>1</v>
      </c>
      <c r="BO1722" s="1"/>
      <c r="BP1722" s="1"/>
      <c r="BQ1722" s="1"/>
      <c r="BR1722" s="1"/>
      <c r="BS1722" s="1" t="s">
        <v>1170</v>
      </c>
      <c r="BT1722" s="1"/>
      <c r="BU1722" s="1"/>
      <c r="BV1722" s="1" t="s">
        <v>1815</v>
      </c>
      <c r="BW1722" s="1" t="s">
        <v>1814</v>
      </c>
      <c r="BX1722" s="1" t="s">
        <v>1814</v>
      </c>
      <c r="BY1722" s="1" t="s">
        <v>1814</v>
      </c>
      <c r="BZ1722" s="1" t="s">
        <v>1814</v>
      </c>
      <c r="CA1722" s="1" t="s">
        <v>1814</v>
      </c>
      <c r="CB1722" s="1" t="s">
        <v>1814</v>
      </c>
      <c r="CC1722" s="1" t="s">
        <v>1814</v>
      </c>
      <c r="CD1722" s="1" t="s">
        <v>1814</v>
      </c>
      <c r="CE1722" s="1" t="s">
        <v>1814</v>
      </c>
      <c r="CF1722" s="1" t="s">
        <v>1814</v>
      </c>
      <c r="CG1722" s="1" t="s">
        <v>1814</v>
      </c>
      <c r="CH1722" s="1" t="s">
        <v>1814</v>
      </c>
      <c r="CI1722" s="2">
        <v>41411</v>
      </c>
      <c r="CJ1722" s="2">
        <v>40943</v>
      </c>
    </row>
    <row r="1723" spans="1:88" ht="60" x14ac:dyDescent="0.25">
      <c r="A1723" s="12">
        <v>715</v>
      </c>
      <c r="B1723" s="12" t="s">
        <v>402</v>
      </c>
      <c r="C1723" s="12"/>
      <c r="D1723" s="12"/>
      <c r="E1723" s="12"/>
      <c r="F1723" s="1" t="s">
        <v>1783</v>
      </c>
      <c r="G1723" s="19">
        <v>715.5</v>
      </c>
      <c r="H1723" s="12" t="s">
        <v>1782</v>
      </c>
      <c r="I1723" s="12" t="s">
        <v>16</v>
      </c>
      <c r="J1723" s="12" t="s">
        <v>1041</v>
      </c>
      <c r="K1723" s="12" t="s">
        <v>403</v>
      </c>
      <c r="L1723" s="12" t="s">
        <v>93</v>
      </c>
      <c r="M1723" s="12" t="s">
        <v>1040</v>
      </c>
      <c r="N1723" s="16">
        <v>38779</v>
      </c>
      <c r="O1723" s="12"/>
      <c r="P1723" s="12">
        <v>318095</v>
      </c>
      <c r="Q1723" s="12">
        <v>195970</v>
      </c>
      <c r="R1723" s="12">
        <v>171</v>
      </c>
      <c r="S1723" s="12" t="s">
        <v>1456</v>
      </c>
      <c r="T1723" s="12" t="s">
        <v>1781</v>
      </c>
      <c r="U1723" s="12">
        <v>10</v>
      </c>
      <c r="V1723" s="12" t="s">
        <v>1207</v>
      </c>
      <c r="W1723" s="12"/>
      <c r="X1723" s="12"/>
      <c r="Y1723" s="12"/>
      <c r="Z1723" s="12">
        <v>1</v>
      </c>
      <c r="AA1723" s="12">
        <v>0</v>
      </c>
      <c r="AB1723" s="12">
        <v>0</v>
      </c>
      <c r="AC1723" s="12">
        <v>0</v>
      </c>
      <c r="AD1723" s="12">
        <v>0</v>
      </c>
      <c r="AE1723" s="12">
        <v>0</v>
      </c>
      <c r="AF1723" s="12">
        <v>0</v>
      </c>
      <c r="AG1723" s="12">
        <v>0</v>
      </c>
      <c r="AH1723" s="12">
        <v>0</v>
      </c>
      <c r="AI1723" s="12">
        <v>1</v>
      </c>
      <c r="AJ1723" s="12">
        <v>0</v>
      </c>
      <c r="AK1723" s="12">
        <v>0</v>
      </c>
      <c r="AL1723" s="12">
        <v>0</v>
      </c>
      <c r="AM1723" s="12">
        <v>0</v>
      </c>
      <c r="AN1723" s="12">
        <v>0</v>
      </c>
      <c r="AO1723" s="12">
        <v>0</v>
      </c>
      <c r="AP1723" s="12">
        <v>0</v>
      </c>
      <c r="AQ1723" s="12" t="s">
        <v>1074</v>
      </c>
      <c r="AR1723" s="12">
        <v>0</v>
      </c>
      <c r="AS1723" s="12"/>
      <c r="AT1723" s="12" t="s">
        <v>16</v>
      </c>
      <c r="AU1723" s="12" t="s">
        <v>1206</v>
      </c>
      <c r="AV1723" s="1" t="s">
        <v>1019</v>
      </c>
      <c r="AW1723" s="12">
        <v>12</v>
      </c>
      <c r="AX1723" s="1">
        <v>0</v>
      </c>
      <c r="AY1723" s="12"/>
      <c r="AZ1723" s="1" t="s">
        <v>1205</v>
      </c>
      <c r="BB1723" s="1" t="s">
        <v>1780</v>
      </c>
      <c r="BC1723" s="1" t="s">
        <v>1779</v>
      </c>
      <c r="BD1723" s="1">
        <v>0</v>
      </c>
      <c r="BE1723" s="1" t="s">
        <v>1036</v>
      </c>
      <c r="BF1723" s="3">
        <v>12</v>
      </c>
      <c r="BG1723" s="1" t="s">
        <v>1778</v>
      </c>
      <c r="BH1723" s="1" t="s">
        <v>1034</v>
      </c>
      <c r="BI1723" s="1">
        <v>0</v>
      </c>
      <c r="BJ1723" s="1">
        <v>0</v>
      </c>
      <c r="BK1723" s="1" t="s">
        <v>1109</v>
      </c>
      <c r="BL1723" s="1">
        <v>0</v>
      </c>
      <c r="BM1723" s="1" t="s">
        <v>1107</v>
      </c>
      <c r="BN1723" s="1">
        <v>1</v>
      </c>
      <c r="BS1723" s="1" t="s">
        <v>1106</v>
      </c>
      <c r="BV1723" s="1" t="s">
        <v>1105</v>
      </c>
      <c r="BW1723" s="1" t="s">
        <v>1033</v>
      </c>
      <c r="BX1723" s="1" t="s">
        <v>1033</v>
      </c>
      <c r="BY1723" s="1" t="s">
        <v>1033</v>
      </c>
      <c r="BZ1723" s="1" t="s">
        <v>1033</v>
      </c>
      <c r="CA1723" s="1" t="s">
        <v>1033</v>
      </c>
      <c r="CB1723" s="1" t="s">
        <v>1033</v>
      </c>
      <c r="CC1723" s="1" t="s">
        <v>1033</v>
      </c>
      <c r="CD1723" s="1" t="s">
        <v>1033</v>
      </c>
      <c r="CE1723" s="1" t="s">
        <v>1033</v>
      </c>
      <c r="CF1723" s="1" t="s">
        <v>1033</v>
      </c>
      <c r="CG1723" s="1" t="s">
        <v>1033</v>
      </c>
      <c r="CH1723" s="1" t="s">
        <v>1033</v>
      </c>
      <c r="CI1723" s="2">
        <v>41411</v>
      </c>
      <c r="CJ1723" s="2">
        <v>41310</v>
      </c>
    </row>
    <row r="1724" spans="1:88" s="20" customFormat="1" ht="60" x14ac:dyDescent="0.25">
      <c r="A1724" s="12">
        <v>715</v>
      </c>
      <c r="B1724" s="12" t="s">
        <v>402</v>
      </c>
      <c r="C1724" s="12"/>
      <c r="D1724" s="12"/>
      <c r="E1724" s="12"/>
      <c r="F1724" s="1" t="s">
        <v>1783</v>
      </c>
      <c r="G1724" s="19">
        <v>715.4</v>
      </c>
      <c r="H1724" s="12" t="s">
        <v>1787</v>
      </c>
      <c r="I1724" s="12" t="s">
        <v>16</v>
      </c>
      <c r="J1724" s="12" t="s">
        <v>1041</v>
      </c>
      <c r="K1724" s="12" t="s">
        <v>403</v>
      </c>
      <c r="L1724" s="12" t="s">
        <v>93</v>
      </c>
      <c r="M1724" s="12" t="s">
        <v>1040</v>
      </c>
      <c r="N1724" s="16">
        <v>38779</v>
      </c>
      <c r="O1724" s="12"/>
      <c r="P1724" s="12">
        <v>317805</v>
      </c>
      <c r="Q1724" s="12">
        <v>196485</v>
      </c>
      <c r="R1724" s="12">
        <v>171</v>
      </c>
      <c r="S1724" s="12" t="s">
        <v>1456</v>
      </c>
      <c r="T1724" s="12" t="s">
        <v>1786</v>
      </c>
      <c r="U1724" s="12">
        <v>10</v>
      </c>
      <c r="V1724" s="12" t="s">
        <v>1207</v>
      </c>
      <c r="W1724" s="12"/>
      <c r="X1724" s="12"/>
      <c r="Y1724" s="12"/>
      <c r="Z1724" s="12">
        <v>1</v>
      </c>
      <c r="AA1724" s="12">
        <v>0</v>
      </c>
      <c r="AB1724" s="12">
        <v>0</v>
      </c>
      <c r="AC1724" s="12">
        <v>0</v>
      </c>
      <c r="AD1724" s="12">
        <v>0</v>
      </c>
      <c r="AE1724" s="12">
        <v>0</v>
      </c>
      <c r="AF1724" s="12">
        <v>0</v>
      </c>
      <c r="AG1724" s="12">
        <v>0</v>
      </c>
      <c r="AH1724" s="12">
        <v>0</v>
      </c>
      <c r="AI1724" s="12">
        <v>1</v>
      </c>
      <c r="AJ1724" s="12">
        <v>0</v>
      </c>
      <c r="AK1724" s="12">
        <v>0</v>
      </c>
      <c r="AL1724" s="12">
        <v>0</v>
      </c>
      <c r="AM1724" s="12">
        <v>0</v>
      </c>
      <c r="AN1724" s="12">
        <v>0</v>
      </c>
      <c r="AO1724" s="12">
        <v>0</v>
      </c>
      <c r="AP1724" s="12">
        <v>0</v>
      </c>
      <c r="AQ1724" s="12" t="s">
        <v>1074</v>
      </c>
      <c r="AR1724" s="12">
        <v>0</v>
      </c>
      <c r="AS1724" s="12"/>
      <c r="AT1724" s="12" t="s">
        <v>16</v>
      </c>
      <c r="AU1724" s="12" t="s">
        <v>1206</v>
      </c>
      <c r="AV1724" s="1" t="s">
        <v>1019</v>
      </c>
      <c r="AW1724" s="12">
        <v>12</v>
      </c>
      <c r="AX1724" s="1">
        <v>0</v>
      </c>
      <c r="AY1724" s="12"/>
      <c r="AZ1724" s="1" t="s">
        <v>1205</v>
      </c>
      <c r="BA1724" s="1"/>
      <c r="BB1724" s="1" t="s">
        <v>1785</v>
      </c>
      <c r="BC1724" s="1" t="s">
        <v>1784</v>
      </c>
      <c r="BD1724" s="1">
        <v>0</v>
      </c>
      <c r="BE1724" s="1" t="s">
        <v>1036</v>
      </c>
      <c r="BF1724" s="3">
        <v>12</v>
      </c>
      <c r="BG1724" s="1" t="s">
        <v>1778</v>
      </c>
      <c r="BH1724" s="1" t="s">
        <v>1034</v>
      </c>
      <c r="BI1724" s="1">
        <v>0</v>
      </c>
      <c r="BJ1724" s="1">
        <v>0</v>
      </c>
      <c r="BK1724" s="1" t="s">
        <v>1109</v>
      </c>
      <c r="BL1724" s="1">
        <v>0</v>
      </c>
      <c r="BM1724" s="1" t="s">
        <v>1107</v>
      </c>
      <c r="BN1724" s="1">
        <v>1</v>
      </c>
      <c r="BO1724" s="1"/>
      <c r="BP1724" s="1"/>
      <c r="BQ1724" s="1"/>
      <c r="BR1724" s="1"/>
      <c r="BS1724" s="1" t="s">
        <v>1106</v>
      </c>
      <c r="BT1724" s="1"/>
      <c r="BU1724" s="1"/>
      <c r="BV1724" s="1" t="s">
        <v>1105</v>
      </c>
      <c r="BW1724" s="1" t="s">
        <v>1033</v>
      </c>
      <c r="BX1724" s="1" t="s">
        <v>1033</v>
      </c>
      <c r="BY1724" s="1" t="s">
        <v>1033</v>
      </c>
      <c r="BZ1724" s="1" t="s">
        <v>1033</v>
      </c>
      <c r="CA1724" s="1" t="s">
        <v>1033</v>
      </c>
      <c r="CB1724" s="1" t="s">
        <v>1033</v>
      </c>
      <c r="CC1724" s="1" t="s">
        <v>1033</v>
      </c>
      <c r="CD1724" s="1" t="s">
        <v>1033</v>
      </c>
      <c r="CE1724" s="1" t="s">
        <v>1033</v>
      </c>
      <c r="CF1724" s="1" t="s">
        <v>1033</v>
      </c>
      <c r="CG1724" s="1" t="s">
        <v>1033</v>
      </c>
      <c r="CH1724" s="1" t="s">
        <v>1033</v>
      </c>
      <c r="CI1724" s="2">
        <v>41411</v>
      </c>
      <c r="CJ1724" s="2">
        <v>41310</v>
      </c>
    </row>
    <row r="1725" spans="1:88" s="20" customFormat="1" ht="60" x14ac:dyDescent="0.25">
      <c r="A1725" s="12">
        <v>715</v>
      </c>
      <c r="B1725" s="12" t="s">
        <v>402</v>
      </c>
      <c r="C1725" s="12"/>
      <c r="D1725" s="12"/>
      <c r="E1725" s="12"/>
      <c r="F1725" s="1" t="s">
        <v>1783</v>
      </c>
      <c r="G1725" s="19">
        <v>715.3</v>
      </c>
      <c r="H1725" s="12" t="s">
        <v>1791</v>
      </c>
      <c r="I1725" s="12" t="s">
        <v>16</v>
      </c>
      <c r="J1725" s="12" t="s">
        <v>1041</v>
      </c>
      <c r="K1725" s="12" t="s">
        <v>403</v>
      </c>
      <c r="L1725" s="12" t="s">
        <v>93</v>
      </c>
      <c r="M1725" s="12" t="s">
        <v>1040</v>
      </c>
      <c r="N1725" s="16">
        <v>38779</v>
      </c>
      <c r="O1725" s="12"/>
      <c r="P1725" s="12">
        <v>317800</v>
      </c>
      <c r="Q1725" s="12">
        <v>196975</v>
      </c>
      <c r="R1725" s="12">
        <v>171</v>
      </c>
      <c r="S1725" s="12" t="s">
        <v>1456</v>
      </c>
      <c r="T1725" s="12" t="s">
        <v>1790</v>
      </c>
      <c r="U1725" s="12">
        <v>10</v>
      </c>
      <c r="V1725" s="12" t="s">
        <v>1207</v>
      </c>
      <c r="W1725" s="12"/>
      <c r="X1725" s="12"/>
      <c r="Y1725" s="12"/>
      <c r="Z1725" s="12">
        <v>1</v>
      </c>
      <c r="AA1725" s="12">
        <v>0</v>
      </c>
      <c r="AB1725" s="12">
        <v>0</v>
      </c>
      <c r="AC1725" s="12">
        <v>0</v>
      </c>
      <c r="AD1725" s="12">
        <v>0</v>
      </c>
      <c r="AE1725" s="12">
        <v>0</v>
      </c>
      <c r="AF1725" s="12">
        <v>0</v>
      </c>
      <c r="AG1725" s="12">
        <v>0</v>
      </c>
      <c r="AH1725" s="12">
        <v>0</v>
      </c>
      <c r="AI1725" s="12">
        <v>1</v>
      </c>
      <c r="AJ1725" s="12">
        <v>0</v>
      </c>
      <c r="AK1725" s="12">
        <v>0</v>
      </c>
      <c r="AL1725" s="12">
        <v>0</v>
      </c>
      <c r="AM1725" s="12">
        <v>0</v>
      </c>
      <c r="AN1725" s="12">
        <v>0</v>
      </c>
      <c r="AO1725" s="12">
        <v>0</v>
      </c>
      <c r="AP1725" s="12">
        <v>0</v>
      </c>
      <c r="AQ1725" s="12" t="s">
        <v>1074</v>
      </c>
      <c r="AR1725" s="12">
        <v>0</v>
      </c>
      <c r="AS1725" s="12"/>
      <c r="AT1725" s="12" t="s">
        <v>16</v>
      </c>
      <c r="AU1725" s="12" t="s">
        <v>1206</v>
      </c>
      <c r="AV1725" s="1" t="s">
        <v>1019</v>
      </c>
      <c r="AW1725" s="12">
        <v>12</v>
      </c>
      <c r="AX1725" s="1">
        <v>0</v>
      </c>
      <c r="AY1725" s="12"/>
      <c r="AZ1725" s="1" t="s">
        <v>1205</v>
      </c>
      <c r="BA1725" s="1"/>
      <c r="BB1725" s="1" t="s">
        <v>1789</v>
      </c>
      <c r="BC1725" s="1" t="s">
        <v>1788</v>
      </c>
      <c r="BD1725" s="1">
        <v>0</v>
      </c>
      <c r="BE1725" s="1" t="s">
        <v>1036</v>
      </c>
      <c r="BF1725" s="3">
        <v>12</v>
      </c>
      <c r="BG1725" s="1" t="s">
        <v>1778</v>
      </c>
      <c r="BH1725" s="1" t="s">
        <v>1034</v>
      </c>
      <c r="BI1725" s="1">
        <v>0</v>
      </c>
      <c r="BJ1725" s="1">
        <v>0</v>
      </c>
      <c r="BK1725" s="1" t="s">
        <v>1109</v>
      </c>
      <c r="BL1725" s="1">
        <v>0</v>
      </c>
      <c r="BM1725" s="1" t="s">
        <v>1107</v>
      </c>
      <c r="BN1725" s="1">
        <v>1</v>
      </c>
      <c r="BO1725" s="1"/>
      <c r="BP1725" s="1"/>
      <c r="BQ1725" s="1"/>
      <c r="BR1725" s="1"/>
      <c r="BS1725" s="1" t="s">
        <v>1106</v>
      </c>
      <c r="BT1725" s="1"/>
      <c r="BU1725" s="1"/>
      <c r="BV1725" s="1" t="s">
        <v>1105</v>
      </c>
      <c r="BW1725" s="1" t="s">
        <v>1033</v>
      </c>
      <c r="BX1725" s="1" t="s">
        <v>1033</v>
      </c>
      <c r="BY1725" s="1" t="s">
        <v>1033</v>
      </c>
      <c r="BZ1725" s="1" t="s">
        <v>1033</v>
      </c>
      <c r="CA1725" s="1" t="s">
        <v>1033</v>
      </c>
      <c r="CB1725" s="1" t="s">
        <v>1033</v>
      </c>
      <c r="CC1725" s="1" t="s">
        <v>1033</v>
      </c>
      <c r="CD1725" s="1" t="s">
        <v>1033</v>
      </c>
      <c r="CE1725" s="1" t="s">
        <v>1033</v>
      </c>
      <c r="CF1725" s="1" t="s">
        <v>1033</v>
      </c>
      <c r="CG1725" s="1" t="s">
        <v>1033</v>
      </c>
      <c r="CH1725" s="1" t="s">
        <v>1033</v>
      </c>
      <c r="CI1725" s="2">
        <v>41411</v>
      </c>
      <c r="CJ1725" s="2">
        <v>41310</v>
      </c>
    </row>
    <row r="1726" spans="1:88" s="20" customFormat="1" ht="60" x14ac:dyDescent="0.25">
      <c r="A1726" s="12">
        <v>715</v>
      </c>
      <c r="B1726" s="12" t="s">
        <v>402</v>
      </c>
      <c r="C1726" s="12"/>
      <c r="D1726" s="12"/>
      <c r="E1726" s="12"/>
      <c r="F1726" s="1" t="s">
        <v>1783</v>
      </c>
      <c r="G1726" s="19">
        <v>715.2</v>
      </c>
      <c r="H1726" s="12" t="s">
        <v>1658</v>
      </c>
      <c r="I1726" s="12" t="s">
        <v>16</v>
      </c>
      <c r="J1726" s="12" t="s">
        <v>1041</v>
      </c>
      <c r="K1726" s="12" t="s">
        <v>403</v>
      </c>
      <c r="L1726" s="12" t="s">
        <v>93</v>
      </c>
      <c r="M1726" s="12" t="s">
        <v>1040</v>
      </c>
      <c r="N1726" s="16">
        <v>38779</v>
      </c>
      <c r="O1726" s="12"/>
      <c r="P1726" s="12">
        <v>317610</v>
      </c>
      <c r="Q1726" s="12">
        <v>197370</v>
      </c>
      <c r="R1726" s="12">
        <v>171</v>
      </c>
      <c r="S1726" s="12" t="s">
        <v>1456</v>
      </c>
      <c r="T1726" s="12" t="s">
        <v>1793</v>
      </c>
      <c r="U1726" s="12">
        <v>20</v>
      </c>
      <c r="V1726" s="12" t="s">
        <v>1207</v>
      </c>
      <c r="W1726" s="12"/>
      <c r="X1726" s="12"/>
      <c r="Y1726" s="12"/>
      <c r="Z1726" s="12">
        <v>1</v>
      </c>
      <c r="AA1726" s="12">
        <v>0</v>
      </c>
      <c r="AB1726" s="12">
        <v>0</v>
      </c>
      <c r="AC1726" s="12">
        <v>0</v>
      </c>
      <c r="AD1726" s="12">
        <v>0</v>
      </c>
      <c r="AE1726" s="12">
        <v>0</v>
      </c>
      <c r="AF1726" s="12">
        <v>0</v>
      </c>
      <c r="AG1726" s="12">
        <v>0</v>
      </c>
      <c r="AH1726" s="12">
        <v>0</v>
      </c>
      <c r="AI1726" s="12">
        <v>1</v>
      </c>
      <c r="AJ1726" s="12">
        <v>0</v>
      </c>
      <c r="AK1726" s="12">
        <v>0</v>
      </c>
      <c r="AL1726" s="12">
        <v>0</v>
      </c>
      <c r="AM1726" s="12">
        <v>0</v>
      </c>
      <c r="AN1726" s="12">
        <v>0</v>
      </c>
      <c r="AO1726" s="12">
        <v>0</v>
      </c>
      <c r="AP1726" s="12">
        <v>0</v>
      </c>
      <c r="AQ1726" s="12" t="s">
        <v>1074</v>
      </c>
      <c r="AR1726" s="12">
        <v>0</v>
      </c>
      <c r="AS1726" s="12"/>
      <c r="AT1726" s="12" t="s">
        <v>16</v>
      </c>
      <c r="AU1726" s="12" t="s">
        <v>1206</v>
      </c>
      <c r="AV1726" s="1" t="s">
        <v>1019</v>
      </c>
      <c r="AW1726" s="12">
        <v>12</v>
      </c>
      <c r="AX1726" s="1">
        <v>0</v>
      </c>
      <c r="AY1726" s="12"/>
      <c r="AZ1726" s="1" t="s">
        <v>1205</v>
      </c>
      <c r="BA1726" s="1"/>
      <c r="BB1726" s="1" t="s">
        <v>1658</v>
      </c>
      <c r="BC1726" s="1" t="s">
        <v>1792</v>
      </c>
      <c r="BD1726" s="1">
        <v>0</v>
      </c>
      <c r="BE1726" s="1" t="s">
        <v>1036</v>
      </c>
      <c r="BF1726" s="3">
        <v>12</v>
      </c>
      <c r="BG1726" s="1" t="s">
        <v>1778</v>
      </c>
      <c r="BH1726" s="1" t="s">
        <v>1034</v>
      </c>
      <c r="BI1726" s="1">
        <v>0</v>
      </c>
      <c r="BJ1726" s="1">
        <v>0</v>
      </c>
      <c r="BK1726" s="1" t="s">
        <v>1109</v>
      </c>
      <c r="BL1726" s="1">
        <v>0</v>
      </c>
      <c r="BM1726" s="1" t="s">
        <v>1107</v>
      </c>
      <c r="BN1726" s="1">
        <v>1</v>
      </c>
      <c r="BO1726" s="1"/>
      <c r="BP1726" s="1"/>
      <c r="BQ1726" s="1"/>
      <c r="BR1726" s="1"/>
      <c r="BS1726" s="1" t="s">
        <v>1106</v>
      </c>
      <c r="BT1726" s="1"/>
      <c r="BU1726" s="1"/>
      <c r="BV1726" s="1" t="s">
        <v>1105</v>
      </c>
      <c r="BW1726" s="1" t="s">
        <v>1033</v>
      </c>
      <c r="BX1726" s="1" t="s">
        <v>1033</v>
      </c>
      <c r="BY1726" s="1" t="s">
        <v>1033</v>
      </c>
      <c r="BZ1726" s="1" t="s">
        <v>1033</v>
      </c>
      <c r="CA1726" s="1" t="s">
        <v>1033</v>
      </c>
      <c r="CB1726" s="1" t="s">
        <v>1033</v>
      </c>
      <c r="CC1726" s="1" t="s">
        <v>1033</v>
      </c>
      <c r="CD1726" s="1" t="s">
        <v>1033</v>
      </c>
      <c r="CE1726" s="1" t="s">
        <v>1033</v>
      </c>
      <c r="CF1726" s="1" t="s">
        <v>1033</v>
      </c>
      <c r="CG1726" s="1" t="s">
        <v>1033</v>
      </c>
      <c r="CH1726" s="1" t="s">
        <v>1033</v>
      </c>
      <c r="CI1726" s="2">
        <v>41411</v>
      </c>
      <c r="CJ1726" s="2">
        <v>41310</v>
      </c>
    </row>
    <row r="1727" spans="1:88" s="20" customFormat="1" ht="60" x14ac:dyDescent="0.25">
      <c r="A1727" s="1">
        <v>715</v>
      </c>
      <c r="B1727" s="1" t="s">
        <v>402</v>
      </c>
      <c r="C1727" s="1"/>
      <c r="D1727" s="1"/>
      <c r="E1727" s="1"/>
      <c r="F1727" s="1" t="s">
        <v>1783</v>
      </c>
      <c r="G1727" s="5">
        <v>715.1</v>
      </c>
      <c r="H1727" s="1" t="s">
        <v>1314</v>
      </c>
      <c r="I1727" s="1" t="s">
        <v>16</v>
      </c>
      <c r="J1727" s="1" t="s">
        <v>1041</v>
      </c>
      <c r="K1727" s="1" t="s">
        <v>403</v>
      </c>
      <c r="L1727" s="1" t="s">
        <v>93</v>
      </c>
      <c r="M1727" s="1" t="s">
        <v>1040</v>
      </c>
      <c r="N1727" s="2">
        <v>38779</v>
      </c>
      <c r="O1727" s="1" t="s">
        <v>1795</v>
      </c>
      <c r="P1727" s="1">
        <v>317566</v>
      </c>
      <c r="Q1727" s="1">
        <v>197356</v>
      </c>
      <c r="R1727" s="1">
        <v>171</v>
      </c>
      <c r="S1727" s="1" t="s">
        <v>1456</v>
      </c>
      <c r="T1727" s="1" t="s">
        <v>1794</v>
      </c>
      <c r="U1727" s="1">
        <v>5</v>
      </c>
      <c r="V1727" s="1" t="s">
        <v>1207</v>
      </c>
      <c r="W1727" s="1">
        <v>145</v>
      </c>
      <c r="X1727" s="1">
        <v>5</v>
      </c>
      <c r="Y1727" s="1" t="s">
        <v>1256</v>
      </c>
      <c r="Z1727" s="1">
        <v>1</v>
      </c>
      <c r="AA1727" s="1">
        <v>1</v>
      </c>
      <c r="AB1727" s="1">
        <v>0</v>
      </c>
      <c r="AC1727" s="1">
        <v>0</v>
      </c>
      <c r="AD1727" s="1">
        <v>0</v>
      </c>
      <c r="AE1727" s="1">
        <v>0</v>
      </c>
      <c r="AF1727" s="1">
        <v>0</v>
      </c>
      <c r="AG1727" s="1">
        <v>0</v>
      </c>
      <c r="AH1727" s="1">
        <v>0</v>
      </c>
      <c r="AI1727" s="1">
        <v>1</v>
      </c>
      <c r="AJ1727" s="1">
        <v>0</v>
      </c>
      <c r="AK1727" s="1">
        <v>0</v>
      </c>
      <c r="AL1727" s="1">
        <v>0</v>
      </c>
      <c r="AM1727" s="1">
        <v>0</v>
      </c>
      <c r="AN1727" s="1">
        <v>0</v>
      </c>
      <c r="AO1727" s="1">
        <v>0</v>
      </c>
      <c r="AP1727" s="1">
        <v>0</v>
      </c>
      <c r="AQ1727" s="1" t="s">
        <v>1465</v>
      </c>
      <c r="AR1727" s="1">
        <v>0</v>
      </c>
      <c r="AS1727" s="1"/>
      <c r="AT1727" s="1" t="s">
        <v>16</v>
      </c>
      <c r="AU1727" s="1" t="s">
        <v>1206</v>
      </c>
      <c r="AV1727" s="1" t="s">
        <v>1019</v>
      </c>
      <c r="AW1727" s="1">
        <v>12</v>
      </c>
      <c r="AX1727" s="1">
        <v>12</v>
      </c>
      <c r="AY1727" s="1"/>
      <c r="AZ1727" s="1" t="s">
        <v>1065</v>
      </c>
      <c r="BA1727" s="1"/>
      <c r="BB1727" s="1" t="s">
        <v>1543</v>
      </c>
      <c r="BC1727" s="1"/>
      <c r="BD1727" s="1" t="s">
        <v>1567</v>
      </c>
      <c r="BE1727" s="1" t="s">
        <v>1036</v>
      </c>
      <c r="BF1727" s="3">
        <v>12</v>
      </c>
      <c r="BG1727" s="1" t="s">
        <v>1778</v>
      </c>
      <c r="BH1727" s="1" t="s">
        <v>1034</v>
      </c>
      <c r="BI1727" s="1" t="s">
        <v>1173</v>
      </c>
      <c r="BJ1727" s="1" t="s">
        <v>1225</v>
      </c>
      <c r="BK1727" s="1" t="s">
        <v>1109</v>
      </c>
      <c r="BL1727" s="1" t="s">
        <v>1108</v>
      </c>
      <c r="BM1727" s="1" t="s">
        <v>1107</v>
      </c>
      <c r="BN1727" s="1">
        <v>1</v>
      </c>
      <c r="BO1727" s="1"/>
      <c r="BP1727" s="1"/>
      <c r="BQ1727" s="1"/>
      <c r="BR1727" s="1"/>
      <c r="BS1727" s="1"/>
      <c r="BT1727" s="1" t="s">
        <v>1106</v>
      </c>
      <c r="BU1727" s="1" t="s">
        <v>1266</v>
      </c>
      <c r="BV1727" s="1"/>
      <c r="BW1727" s="1" t="s">
        <v>1266</v>
      </c>
      <c r="BX1727" s="1" t="s">
        <v>1106</v>
      </c>
      <c r="BY1727" s="1" t="s">
        <v>1106</v>
      </c>
      <c r="BZ1727" s="1" t="s">
        <v>1106</v>
      </c>
      <c r="CA1727" s="1" t="s">
        <v>1106</v>
      </c>
      <c r="CB1727" s="1" t="s">
        <v>1106</v>
      </c>
      <c r="CC1727" s="1" t="s">
        <v>1266</v>
      </c>
      <c r="CD1727" s="1" t="s">
        <v>1106</v>
      </c>
      <c r="CE1727" s="1" t="s">
        <v>1106</v>
      </c>
      <c r="CF1727" s="1" t="s">
        <v>1106</v>
      </c>
      <c r="CG1727" s="1" t="s">
        <v>1106</v>
      </c>
      <c r="CH1727" s="1" t="s">
        <v>1106</v>
      </c>
      <c r="CI1727" s="2">
        <v>41411</v>
      </c>
      <c r="CJ1727" s="2">
        <v>40982</v>
      </c>
    </row>
    <row r="1728" spans="1:88" ht="90" x14ac:dyDescent="0.25">
      <c r="A1728" s="12">
        <v>716</v>
      </c>
      <c r="B1728" s="12" t="s">
        <v>404</v>
      </c>
      <c r="C1728" s="12"/>
      <c r="D1728" s="12"/>
      <c r="E1728" s="12"/>
      <c r="G1728" s="19">
        <v>716.5</v>
      </c>
      <c r="H1728" s="12" t="s">
        <v>1758</v>
      </c>
      <c r="I1728" s="12" t="s">
        <v>16</v>
      </c>
      <c r="J1728" s="12" t="s">
        <v>1757</v>
      </c>
      <c r="K1728" s="12" t="s">
        <v>405</v>
      </c>
      <c r="L1728" s="12" t="s">
        <v>93</v>
      </c>
      <c r="M1728" s="12" t="s">
        <v>1040</v>
      </c>
      <c r="N1728" s="16">
        <v>38779</v>
      </c>
      <c r="O1728" s="12"/>
      <c r="P1728" s="12">
        <v>332966</v>
      </c>
      <c r="Q1728" s="12">
        <v>364441</v>
      </c>
      <c r="R1728" s="12">
        <v>117</v>
      </c>
      <c r="S1728" s="12" t="s">
        <v>1209</v>
      </c>
      <c r="T1728" s="12" t="s">
        <v>1756</v>
      </c>
      <c r="U1728" s="12">
        <v>5</v>
      </c>
      <c r="V1728" s="12" t="s">
        <v>1207</v>
      </c>
      <c r="W1728" s="12"/>
      <c r="X1728" s="12"/>
      <c r="Y1728" s="12"/>
      <c r="Z1728" s="12">
        <v>1</v>
      </c>
      <c r="AA1728" s="12">
        <v>0</v>
      </c>
      <c r="AB1728" s="12">
        <v>0</v>
      </c>
      <c r="AC1728" s="12">
        <v>0</v>
      </c>
      <c r="AD1728" s="12">
        <v>0</v>
      </c>
      <c r="AE1728" s="12">
        <v>0</v>
      </c>
      <c r="AF1728" s="12">
        <v>0</v>
      </c>
      <c r="AG1728" s="12">
        <v>0</v>
      </c>
      <c r="AH1728" s="12">
        <v>0</v>
      </c>
      <c r="AI1728" s="12">
        <v>1</v>
      </c>
      <c r="AJ1728" s="12">
        <v>0</v>
      </c>
      <c r="AK1728" s="12">
        <v>0</v>
      </c>
      <c r="AL1728" s="12">
        <v>0</v>
      </c>
      <c r="AM1728" s="12">
        <v>0</v>
      </c>
      <c r="AN1728" s="12">
        <v>0</v>
      </c>
      <c r="AO1728" s="12">
        <v>0</v>
      </c>
      <c r="AP1728" s="12">
        <v>0</v>
      </c>
      <c r="AQ1728" s="12" t="s">
        <v>1074</v>
      </c>
      <c r="AR1728" s="12">
        <v>0</v>
      </c>
      <c r="AS1728" s="12"/>
      <c r="AT1728" s="12" t="s">
        <v>16</v>
      </c>
      <c r="AU1728" s="12" t="s">
        <v>1206</v>
      </c>
      <c r="AV1728" s="1" t="s">
        <v>1019</v>
      </c>
      <c r="AW1728" s="12">
        <v>12</v>
      </c>
      <c r="AX1728" s="1">
        <v>0</v>
      </c>
      <c r="AY1728" s="12" t="s">
        <v>1755</v>
      </c>
      <c r="AZ1728" s="1" t="s">
        <v>1205</v>
      </c>
      <c r="BB1728" s="1" t="s">
        <v>1754</v>
      </c>
      <c r="BC1728" s="1" t="s">
        <v>1753</v>
      </c>
      <c r="BD1728" s="1">
        <v>0</v>
      </c>
      <c r="BE1728" s="1" t="s">
        <v>1036</v>
      </c>
      <c r="BF1728" s="3">
        <v>12</v>
      </c>
      <c r="BG1728" s="1" t="s">
        <v>1752</v>
      </c>
      <c r="BH1728" s="1" t="s">
        <v>1034</v>
      </c>
      <c r="BI1728" s="1">
        <v>0</v>
      </c>
      <c r="BJ1728" s="1">
        <v>0</v>
      </c>
      <c r="BK1728" s="1" t="s">
        <v>1109</v>
      </c>
      <c r="BL1728" s="1">
        <v>0</v>
      </c>
      <c r="BM1728" s="1" t="s">
        <v>1107</v>
      </c>
      <c r="BN1728" s="1">
        <v>1</v>
      </c>
      <c r="BS1728" s="1" t="s">
        <v>1106</v>
      </c>
      <c r="BV1728" s="1" t="s">
        <v>1105</v>
      </c>
      <c r="BW1728" s="1" t="s">
        <v>1033</v>
      </c>
      <c r="BX1728" s="1" t="s">
        <v>1033</v>
      </c>
      <c r="BY1728" s="1" t="s">
        <v>1033</v>
      </c>
      <c r="BZ1728" s="1" t="s">
        <v>1033</v>
      </c>
      <c r="CA1728" s="1" t="s">
        <v>1033</v>
      </c>
      <c r="CB1728" s="1" t="s">
        <v>1033</v>
      </c>
      <c r="CC1728" s="1" t="s">
        <v>1033</v>
      </c>
      <c r="CD1728" s="1" t="s">
        <v>1033</v>
      </c>
      <c r="CE1728" s="1" t="s">
        <v>1033</v>
      </c>
      <c r="CF1728" s="1" t="s">
        <v>1033</v>
      </c>
      <c r="CG1728" s="1" t="s">
        <v>1033</v>
      </c>
      <c r="CH1728" s="1" t="s">
        <v>1033</v>
      </c>
      <c r="CI1728" s="2">
        <v>41411</v>
      </c>
      <c r="CJ1728" s="2">
        <v>41338</v>
      </c>
    </row>
    <row r="1729" spans="1:88" s="20" customFormat="1" ht="90" x14ac:dyDescent="0.25">
      <c r="A1729" s="12">
        <v>716</v>
      </c>
      <c r="B1729" s="12" t="s">
        <v>404</v>
      </c>
      <c r="C1729" s="12"/>
      <c r="D1729" s="12"/>
      <c r="E1729" s="12"/>
      <c r="F1729" s="1"/>
      <c r="G1729" s="19">
        <v>716.4</v>
      </c>
      <c r="H1729" s="12" t="s">
        <v>1762</v>
      </c>
      <c r="I1729" s="12" t="s">
        <v>16</v>
      </c>
      <c r="J1729" s="12" t="s">
        <v>1757</v>
      </c>
      <c r="K1729" s="12" t="s">
        <v>405</v>
      </c>
      <c r="L1729" s="12" t="s">
        <v>93</v>
      </c>
      <c r="M1729" s="12" t="s">
        <v>1040</v>
      </c>
      <c r="N1729" s="16">
        <v>38779</v>
      </c>
      <c r="O1729" s="12"/>
      <c r="P1729" s="12">
        <v>331523</v>
      </c>
      <c r="Q1729" s="12">
        <v>365487</v>
      </c>
      <c r="R1729" s="12">
        <v>117</v>
      </c>
      <c r="S1729" s="12" t="s">
        <v>1209</v>
      </c>
      <c r="T1729" s="12" t="s">
        <v>1761</v>
      </c>
      <c r="U1729" s="12">
        <v>5</v>
      </c>
      <c r="V1729" s="12" t="s">
        <v>1207</v>
      </c>
      <c r="W1729" s="12"/>
      <c r="X1729" s="12"/>
      <c r="Y1729" s="12"/>
      <c r="Z1729" s="12">
        <v>1</v>
      </c>
      <c r="AA1729" s="12">
        <v>0</v>
      </c>
      <c r="AB1729" s="12">
        <v>0</v>
      </c>
      <c r="AC1729" s="12">
        <v>0</v>
      </c>
      <c r="AD1729" s="12">
        <v>0</v>
      </c>
      <c r="AE1729" s="12">
        <v>0</v>
      </c>
      <c r="AF1729" s="12">
        <v>0</v>
      </c>
      <c r="AG1729" s="12">
        <v>0</v>
      </c>
      <c r="AH1729" s="12">
        <v>0</v>
      </c>
      <c r="AI1729" s="12">
        <v>1</v>
      </c>
      <c r="AJ1729" s="12">
        <v>0</v>
      </c>
      <c r="AK1729" s="12">
        <v>0</v>
      </c>
      <c r="AL1729" s="12">
        <v>0</v>
      </c>
      <c r="AM1729" s="12">
        <v>0</v>
      </c>
      <c r="AN1729" s="12">
        <v>0</v>
      </c>
      <c r="AO1729" s="12">
        <v>0</v>
      </c>
      <c r="AP1729" s="12">
        <v>0</v>
      </c>
      <c r="AQ1729" s="12" t="s">
        <v>1074</v>
      </c>
      <c r="AR1729" s="12">
        <v>0</v>
      </c>
      <c r="AS1729" s="12"/>
      <c r="AT1729" s="12" t="s">
        <v>16</v>
      </c>
      <c r="AU1729" s="12" t="s">
        <v>1206</v>
      </c>
      <c r="AV1729" s="1" t="s">
        <v>1019</v>
      </c>
      <c r="AW1729" s="12">
        <v>12</v>
      </c>
      <c r="AX1729" s="1">
        <v>0</v>
      </c>
      <c r="AY1729" s="12" t="s">
        <v>1755</v>
      </c>
      <c r="AZ1729" s="1" t="s">
        <v>1205</v>
      </c>
      <c r="BA1729" s="1"/>
      <c r="BB1729" s="1" t="s">
        <v>1760</v>
      </c>
      <c r="BC1729" s="1" t="s">
        <v>1759</v>
      </c>
      <c r="BD1729" s="1">
        <v>0</v>
      </c>
      <c r="BE1729" s="1" t="s">
        <v>1036</v>
      </c>
      <c r="BF1729" s="3">
        <v>12</v>
      </c>
      <c r="BG1729" s="1" t="s">
        <v>1752</v>
      </c>
      <c r="BH1729" s="1" t="s">
        <v>1034</v>
      </c>
      <c r="BI1729" s="1">
        <v>0</v>
      </c>
      <c r="BJ1729" s="1">
        <v>0</v>
      </c>
      <c r="BK1729" s="1" t="s">
        <v>1109</v>
      </c>
      <c r="BL1729" s="1">
        <v>0</v>
      </c>
      <c r="BM1729" s="1" t="s">
        <v>1107</v>
      </c>
      <c r="BN1729" s="1">
        <v>1</v>
      </c>
      <c r="BO1729" s="1"/>
      <c r="BP1729" s="1"/>
      <c r="BQ1729" s="1"/>
      <c r="BR1729" s="1"/>
      <c r="BS1729" s="1" t="s">
        <v>1106</v>
      </c>
      <c r="BT1729" s="1"/>
      <c r="BU1729" s="1"/>
      <c r="BV1729" s="1" t="s">
        <v>1105</v>
      </c>
      <c r="BW1729" s="1" t="s">
        <v>1033</v>
      </c>
      <c r="BX1729" s="1" t="s">
        <v>1033</v>
      </c>
      <c r="BY1729" s="1" t="s">
        <v>1033</v>
      </c>
      <c r="BZ1729" s="1" t="s">
        <v>1033</v>
      </c>
      <c r="CA1729" s="1" t="s">
        <v>1033</v>
      </c>
      <c r="CB1729" s="1" t="s">
        <v>1033</v>
      </c>
      <c r="CC1729" s="1" t="s">
        <v>1033</v>
      </c>
      <c r="CD1729" s="1" t="s">
        <v>1033</v>
      </c>
      <c r="CE1729" s="1" t="s">
        <v>1033</v>
      </c>
      <c r="CF1729" s="1" t="s">
        <v>1033</v>
      </c>
      <c r="CG1729" s="1" t="s">
        <v>1033</v>
      </c>
      <c r="CH1729" s="1" t="s">
        <v>1033</v>
      </c>
      <c r="CI1729" s="2">
        <v>41411</v>
      </c>
      <c r="CJ1729" s="2">
        <v>41338</v>
      </c>
    </row>
    <row r="1730" spans="1:88" s="20" customFormat="1" ht="75" x14ac:dyDescent="0.25">
      <c r="A1730" s="12">
        <v>716</v>
      </c>
      <c r="B1730" s="12" t="s">
        <v>404</v>
      </c>
      <c r="C1730" s="12"/>
      <c r="D1730" s="12"/>
      <c r="E1730" s="12"/>
      <c r="F1730" s="1"/>
      <c r="G1730" s="19">
        <v>716.3</v>
      </c>
      <c r="H1730" s="12" t="s">
        <v>1766</v>
      </c>
      <c r="I1730" s="12" t="s">
        <v>16</v>
      </c>
      <c r="J1730" s="12" t="s">
        <v>1757</v>
      </c>
      <c r="K1730" s="12" t="s">
        <v>405</v>
      </c>
      <c r="L1730" s="12" t="s">
        <v>93</v>
      </c>
      <c r="M1730" s="12" t="s">
        <v>1040</v>
      </c>
      <c r="N1730" s="16">
        <v>38779</v>
      </c>
      <c r="O1730" s="12"/>
      <c r="P1730" s="12">
        <v>330889</v>
      </c>
      <c r="Q1730" s="12">
        <v>365656</v>
      </c>
      <c r="R1730" s="12">
        <v>117</v>
      </c>
      <c r="S1730" s="12" t="s">
        <v>1209</v>
      </c>
      <c r="T1730" s="12" t="s">
        <v>1765</v>
      </c>
      <c r="U1730" s="12">
        <v>5</v>
      </c>
      <c r="V1730" s="12" t="s">
        <v>1207</v>
      </c>
      <c r="W1730" s="12"/>
      <c r="X1730" s="12"/>
      <c r="Y1730" s="12"/>
      <c r="Z1730" s="12">
        <v>1</v>
      </c>
      <c r="AA1730" s="12">
        <v>0</v>
      </c>
      <c r="AB1730" s="12">
        <v>0</v>
      </c>
      <c r="AC1730" s="12">
        <v>0</v>
      </c>
      <c r="AD1730" s="12">
        <v>0</v>
      </c>
      <c r="AE1730" s="12">
        <v>0</v>
      </c>
      <c r="AF1730" s="12">
        <v>0</v>
      </c>
      <c r="AG1730" s="12">
        <v>0</v>
      </c>
      <c r="AH1730" s="12">
        <v>0</v>
      </c>
      <c r="AI1730" s="12">
        <v>1</v>
      </c>
      <c r="AJ1730" s="12">
        <v>0</v>
      </c>
      <c r="AK1730" s="12">
        <v>0</v>
      </c>
      <c r="AL1730" s="12">
        <v>0</v>
      </c>
      <c r="AM1730" s="12">
        <v>0</v>
      </c>
      <c r="AN1730" s="12">
        <v>0</v>
      </c>
      <c r="AO1730" s="12">
        <v>0</v>
      </c>
      <c r="AP1730" s="12">
        <v>0</v>
      </c>
      <c r="AQ1730" s="12" t="s">
        <v>1074</v>
      </c>
      <c r="AR1730" s="12">
        <v>0</v>
      </c>
      <c r="AS1730" s="12"/>
      <c r="AT1730" s="12" t="s">
        <v>16</v>
      </c>
      <c r="AU1730" s="12" t="s">
        <v>1206</v>
      </c>
      <c r="AV1730" s="1" t="s">
        <v>1019</v>
      </c>
      <c r="AW1730" s="12">
        <v>12</v>
      </c>
      <c r="AX1730" s="1">
        <v>0</v>
      </c>
      <c r="AY1730" s="12" t="s">
        <v>1755</v>
      </c>
      <c r="AZ1730" s="1" t="s">
        <v>1205</v>
      </c>
      <c r="BA1730" s="1"/>
      <c r="BB1730" s="1" t="s">
        <v>1764</v>
      </c>
      <c r="BC1730" s="1" t="s">
        <v>1763</v>
      </c>
      <c r="BD1730" s="1">
        <v>0</v>
      </c>
      <c r="BE1730" s="1" t="s">
        <v>1036</v>
      </c>
      <c r="BF1730" s="3">
        <v>12</v>
      </c>
      <c r="BG1730" s="1" t="s">
        <v>1752</v>
      </c>
      <c r="BH1730" s="1" t="s">
        <v>1034</v>
      </c>
      <c r="BI1730" s="1">
        <v>0</v>
      </c>
      <c r="BJ1730" s="1">
        <v>0</v>
      </c>
      <c r="BK1730" s="1" t="s">
        <v>1109</v>
      </c>
      <c r="BL1730" s="1">
        <v>0</v>
      </c>
      <c r="BM1730" s="1" t="s">
        <v>1107</v>
      </c>
      <c r="BN1730" s="1">
        <v>1</v>
      </c>
      <c r="BO1730" s="1"/>
      <c r="BP1730" s="1"/>
      <c r="BQ1730" s="1"/>
      <c r="BR1730" s="1"/>
      <c r="BS1730" s="1" t="s">
        <v>1106</v>
      </c>
      <c r="BT1730" s="1"/>
      <c r="BU1730" s="1"/>
      <c r="BV1730" s="1" t="s">
        <v>1105</v>
      </c>
      <c r="BW1730" s="1" t="s">
        <v>1033</v>
      </c>
      <c r="BX1730" s="1" t="s">
        <v>1033</v>
      </c>
      <c r="BY1730" s="1" t="s">
        <v>1033</v>
      </c>
      <c r="BZ1730" s="1" t="s">
        <v>1033</v>
      </c>
      <c r="CA1730" s="1" t="s">
        <v>1033</v>
      </c>
      <c r="CB1730" s="1" t="s">
        <v>1033</v>
      </c>
      <c r="CC1730" s="1" t="s">
        <v>1033</v>
      </c>
      <c r="CD1730" s="1" t="s">
        <v>1033</v>
      </c>
      <c r="CE1730" s="1" t="s">
        <v>1033</v>
      </c>
      <c r="CF1730" s="1" t="s">
        <v>1033</v>
      </c>
      <c r="CG1730" s="1" t="s">
        <v>1033</v>
      </c>
      <c r="CH1730" s="1" t="s">
        <v>1033</v>
      </c>
      <c r="CI1730" s="2">
        <v>41411</v>
      </c>
      <c r="CJ1730" s="2">
        <v>41338</v>
      </c>
    </row>
    <row r="1731" spans="1:88" s="20" customFormat="1" ht="60" x14ac:dyDescent="0.25">
      <c r="A1731" s="1">
        <v>716</v>
      </c>
      <c r="B1731" s="1" t="s">
        <v>404</v>
      </c>
      <c r="C1731" s="1"/>
      <c r="D1731" s="1"/>
      <c r="E1731" s="1"/>
      <c r="F1731" s="1" t="s">
        <v>1777</v>
      </c>
      <c r="G1731" s="5">
        <v>716.1</v>
      </c>
      <c r="H1731" s="1" t="s">
        <v>1776</v>
      </c>
      <c r="I1731" s="1" t="s">
        <v>16</v>
      </c>
      <c r="J1731" s="1" t="s">
        <v>1757</v>
      </c>
      <c r="K1731" s="1" t="s">
        <v>405</v>
      </c>
      <c r="L1731" s="1" t="s">
        <v>93</v>
      </c>
      <c r="M1731" s="1" t="s">
        <v>1040</v>
      </c>
      <c r="N1731" s="2">
        <v>38779</v>
      </c>
      <c r="O1731" s="1" t="s">
        <v>1775</v>
      </c>
      <c r="P1731" s="1">
        <v>330670</v>
      </c>
      <c r="Q1731" s="1">
        <v>365715</v>
      </c>
      <c r="R1731" s="1">
        <v>117</v>
      </c>
      <c r="S1731" s="1" t="s">
        <v>1209</v>
      </c>
      <c r="T1731" s="1" t="s">
        <v>1774</v>
      </c>
      <c r="U1731" s="1">
        <v>5</v>
      </c>
      <c r="V1731" s="1" t="s">
        <v>1207</v>
      </c>
      <c r="W1731" s="1">
        <v>63</v>
      </c>
      <c r="X1731" s="1">
        <v>5</v>
      </c>
      <c r="Y1731" s="1" t="s">
        <v>1256</v>
      </c>
      <c r="Z1731" s="1">
        <v>1</v>
      </c>
      <c r="AA1731" s="1">
        <v>1</v>
      </c>
      <c r="AB1731" s="1">
        <v>0</v>
      </c>
      <c r="AC1731" s="1">
        <v>0</v>
      </c>
      <c r="AD1731" s="1">
        <v>0</v>
      </c>
      <c r="AE1731" s="1">
        <v>0</v>
      </c>
      <c r="AF1731" s="1">
        <v>0</v>
      </c>
      <c r="AG1731" s="1">
        <v>0</v>
      </c>
      <c r="AH1731" s="1">
        <v>1</v>
      </c>
      <c r="AI1731" s="1">
        <v>1</v>
      </c>
      <c r="AJ1731" s="1">
        <v>0</v>
      </c>
      <c r="AK1731" s="1">
        <v>0</v>
      </c>
      <c r="AL1731" s="1">
        <v>0</v>
      </c>
      <c r="AM1731" s="1">
        <v>0</v>
      </c>
      <c r="AN1731" s="1">
        <v>0</v>
      </c>
      <c r="AO1731" s="1">
        <v>0</v>
      </c>
      <c r="AP1731" s="1">
        <v>0</v>
      </c>
      <c r="AQ1731" s="1" t="s">
        <v>1773</v>
      </c>
      <c r="AR1731" s="1">
        <v>0</v>
      </c>
      <c r="AS1731" s="1"/>
      <c r="AT1731" s="1" t="s">
        <v>16</v>
      </c>
      <c r="AU1731" s="1" t="s">
        <v>1206</v>
      </c>
      <c r="AV1731" s="1" t="s">
        <v>1019</v>
      </c>
      <c r="AW1731" s="1">
        <v>12</v>
      </c>
      <c r="AX1731" s="1">
        <v>12</v>
      </c>
      <c r="AY1731" s="1" t="s">
        <v>1755</v>
      </c>
      <c r="AZ1731" s="1" t="s">
        <v>1065</v>
      </c>
      <c r="BA1731" s="1"/>
      <c r="BB1731" s="1" t="s">
        <v>1772</v>
      </c>
      <c r="BC1731" s="1"/>
      <c r="BD1731" s="1" t="s">
        <v>1771</v>
      </c>
      <c r="BE1731" s="1" t="s">
        <v>1036</v>
      </c>
      <c r="BF1731" s="3">
        <v>12</v>
      </c>
      <c r="BG1731" s="1" t="s">
        <v>1752</v>
      </c>
      <c r="BH1731" s="1" t="s">
        <v>1034</v>
      </c>
      <c r="BI1731" s="1" t="s">
        <v>1173</v>
      </c>
      <c r="BJ1731" s="1" t="s">
        <v>1225</v>
      </c>
      <c r="BK1731" s="1" t="s">
        <v>1109</v>
      </c>
      <c r="BL1731" s="1" t="s">
        <v>1108</v>
      </c>
      <c r="BM1731" s="1" t="s">
        <v>1107</v>
      </c>
      <c r="BN1731" s="1">
        <v>1</v>
      </c>
      <c r="BO1731" s="1"/>
      <c r="BP1731" s="1"/>
      <c r="BQ1731" s="1"/>
      <c r="BR1731" s="1"/>
      <c r="BS1731" s="1" t="s">
        <v>1106</v>
      </c>
      <c r="BT1731" s="1" t="s">
        <v>1106</v>
      </c>
      <c r="BU1731" s="1" t="s">
        <v>1266</v>
      </c>
      <c r="BV1731" s="1"/>
      <c r="BW1731" s="1" t="s">
        <v>1266</v>
      </c>
      <c r="BX1731" s="1" t="s">
        <v>1106</v>
      </c>
      <c r="BY1731" s="1" t="s">
        <v>1106</v>
      </c>
      <c r="BZ1731" s="1" t="s">
        <v>1106</v>
      </c>
      <c r="CA1731" s="1" t="s">
        <v>1106</v>
      </c>
      <c r="CB1731" s="1" t="s">
        <v>1106</v>
      </c>
      <c r="CC1731" s="1" t="s">
        <v>1266</v>
      </c>
      <c r="CD1731" s="1" t="s">
        <v>1106</v>
      </c>
      <c r="CE1731" s="1" t="s">
        <v>1106</v>
      </c>
      <c r="CF1731" s="1" t="s">
        <v>1106</v>
      </c>
      <c r="CG1731" s="1" t="s">
        <v>1106</v>
      </c>
      <c r="CH1731" s="1" t="s">
        <v>1106</v>
      </c>
      <c r="CI1731" s="2">
        <v>41411</v>
      </c>
      <c r="CJ1731" s="2">
        <v>41017</v>
      </c>
    </row>
    <row r="1732" spans="1:88" s="20" customFormat="1" ht="60" x14ac:dyDescent="0.25">
      <c r="A1732" s="12">
        <v>716</v>
      </c>
      <c r="B1732" s="12" t="s">
        <v>404</v>
      </c>
      <c r="C1732" s="12"/>
      <c r="D1732" s="12"/>
      <c r="E1732" s="12"/>
      <c r="F1732" s="1"/>
      <c r="G1732" s="19">
        <v>716.2</v>
      </c>
      <c r="H1732" s="12" t="s">
        <v>1770</v>
      </c>
      <c r="I1732" s="12" t="s">
        <v>16</v>
      </c>
      <c r="J1732" s="12" t="s">
        <v>1757</v>
      </c>
      <c r="K1732" s="12" t="s">
        <v>405</v>
      </c>
      <c r="L1732" s="12" t="s">
        <v>93</v>
      </c>
      <c r="M1732" s="12" t="s">
        <v>1040</v>
      </c>
      <c r="N1732" s="16">
        <v>38779</v>
      </c>
      <c r="O1732" s="12"/>
      <c r="P1732" s="12">
        <v>330594</v>
      </c>
      <c r="Q1732" s="12">
        <v>365907</v>
      </c>
      <c r="R1732" s="12">
        <v>117</v>
      </c>
      <c r="S1732" s="12" t="s">
        <v>1209</v>
      </c>
      <c r="T1732" s="12" t="s">
        <v>1769</v>
      </c>
      <c r="U1732" s="12">
        <v>5</v>
      </c>
      <c r="V1732" s="12" t="s">
        <v>1207</v>
      </c>
      <c r="W1732" s="12"/>
      <c r="X1732" s="12"/>
      <c r="Y1732" s="12"/>
      <c r="Z1732" s="12">
        <v>1</v>
      </c>
      <c r="AA1732" s="12">
        <v>0</v>
      </c>
      <c r="AB1732" s="12">
        <v>0</v>
      </c>
      <c r="AC1732" s="12">
        <v>0</v>
      </c>
      <c r="AD1732" s="12">
        <v>0</v>
      </c>
      <c r="AE1732" s="12">
        <v>0</v>
      </c>
      <c r="AF1732" s="12">
        <v>0</v>
      </c>
      <c r="AG1732" s="12">
        <v>0</v>
      </c>
      <c r="AH1732" s="12">
        <v>0</v>
      </c>
      <c r="AI1732" s="12">
        <v>1</v>
      </c>
      <c r="AJ1732" s="12">
        <v>0</v>
      </c>
      <c r="AK1732" s="12">
        <v>0</v>
      </c>
      <c r="AL1732" s="12">
        <v>0</v>
      </c>
      <c r="AM1732" s="12">
        <v>0</v>
      </c>
      <c r="AN1732" s="12">
        <v>0</v>
      </c>
      <c r="AO1732" s="12">
        <v>0</v>
      </c>
      <c r="AP1732" s="12">
        <v>0</v>
      </c>
      <c r="AQ1732" s="12" t="s">
        <v>1074</v>
      </c>
      <c r="AR1732" s="12">
        <v>0</v>
      </c>
      <c r="AS1732" s="12"/>
      <c r="AT1732" s="12" t="s">
        <v>16</v>
      </c>
      <c r="AU1732" s="12" t="s">
        <v>1206</v>
      </c>
      <c r="AV1732" s="1" t="s">
        <v>1019</v>
      </c>
      <c r="AW1732" s="12">
        <v>12</v>
      </c>
      <c r="AX1732" s="1">
        <v>0</v>
      </c>
      <c r="AY1732" s="12" t="s">
        <v>1755</v>
      </c>
      <c r="AZ1732" s="1" t="s">
        <v>1205</v>
      </c>
      <c r="BA1732" s="1"/>
      <c r="BB1732" s="1" t="s">
        <v>1768</v>
      </c>
      <c r="BC1732" s="1" t="s">
        <v>1767</v>
      </c>
      <c r="BD1732" s="1">
        <v>0</v>
      </c>
      <c r="BE1732" s="1" t="s">
        <v>1036</v>
      </c>
      <c r="BF1732" s="3">
        <v>12</v>
      </c>
      <c r="BG1732" s="1" t="s">
        <v>1752</v>
      </c>
      <c r="BH1732" s="1" t="s">
        <v>1034</v>
      </c>
      <c r="BI1732" s="1">
        <v>0</v>
      </c>
      <c r="BJ1732" s="1">
        <v>0</v>
      </c>
      <c r="BK1732" s="1" t="s">
        <v>1109</v>
      </c>
      <c r="BL1732" s="1">
        <v>0</v>
      </c>
      <c r="BM1732" s="1" t="s">
        <v>1107</v>
      </c>
      <c r="BN1732" s="1">
        <v>1</v>
      </c>
      <c r="BO1732" s="1"/>
      <c r="BP1732" s="1"/>
      <c r="BQ1732" s="1"/>
      <c r="BR1732" s="1"/>
      <c r="BS1732" s="1" t="s">
        <v>1106</v>
      </c>
      <c r="BT1732" s="1"/>
      <c r="BU1732" s="1"/>
      <c r="BV1732" s="1" t="s">
        <v>1105</v>
      </c>
      <c r="BW1732" s="1" t="s">
        <v>1033</v>
      </c>
      <c r="BX1732" s="1" t="s">
        <v>1033</v>
      </c>
      <c r="BY1732" s="1" t="s">
        <v>1033</v>
      </c>
      <c r="BZ1732" s="1" t="s">
        <v>1033</v>
      </c>
      <c r="CA1732" s="1" t="s">
        <v>1033</v>
      </c>
      <c r="CB1732" s="1" t="s">
        <v>1033</v>
      </c>
      <c r="CC1732" s="1" t="s">
        <v>1033</v>
      </c>
      <c r="CD1732" s="1" t="s">
        <v>1033</v>
      </c>
      <c r="CE1732" s="1" t="s">
        <v>1033</v>
      </c>
      <c r="CF1732" s="1" t="s">
        <v>1033</v>
      </c>
      <c r="CG1732" s="1" t="s">
        <v>1033</v>
      </c>
      <c r="CH1732" s="1" t="s">
        <v>1033</v>
      </c>
      <c r="CI1732" s="2">
        <v>41411</v>
      </c>
      <c r="CJ1732" s="2">
        <v>41338</v>
      </c>
    </row>
    <row r="1733" spans="1:88" ht="60" x14ac:dyDescent="0.25">
      <c r="A1733" s="1">
        <v>717</v>
      </c>
      <c r="B1733" s="1" t="s">
        <v>406</v>
      </c>
      <c r="G1733" s="5">
        <v>717.1</v>
      </c>
      <c r="H1733" s="1" t="s">
        <v>1751</v>
      </c>
      <c r="I1733" s="1" t="s">
        <v>1434</v>
      </c>
      <c r="J1733" s="1" t="s">
        <v>946</v>
      </c>
      <c r="K1733" s="1" t="s">
        <v>306</v>
      </c>
      <c r="L1733" s="1" t="s">
        <v>93</v>
      </c>
      <c r="M1733" s="1" t="s">
        <v>1040</v>
      </c>
      <c r="N1733" s="2">
        <v>38915</v>
      </c>
      <c r="P1733" s="1">
        <v>355263</v>
      </c>
      <c r="Q1733" s="1">
        <v>400686</v>
      </c>
      <c r="R1733" s="1">
        <v>108</v>
      </c>
      <c r="S1733" s="1" t="s">
        <v>1140</v>
      </c>
      <c r="T1733" s="1" t="s">
        <v>1750</v>
      </c>
      <c r="U1733" s="1">
        <v>1</v>
      </c>
      <c r="V1733" s="1" t="s">
        <v>1022</v>
      </c>
      <c r="W1733" s="1">
        <v>90.73</v>
      </c>
      <c r="X1733" s="1">
        <v>0.01</v>
      </c>
      <c r="Y1733" s="1" t="s">
        <v>1022</v>
      </c>
      <c r="Z1733" s="1">
        <v>1</v>
      </c>
      <c r="AA1733" s="1">
        <v>0</v>
      </c>
      <c r="AB1733" s="1">
        <v>1</v>
      </c>
      <c r="AC1733" s="1">
        <v>1</v>
      </c>
      <c r="AD1733" s="1">
        <v>0</v>
      </c>
      <c r="AE1733" s="1">
        <v>0</v>
      </c>
      <c r="AF1733" s="1">
        <v>0</v>
      </c>
      <c r="AG1733" s="1">
        <v>0</v>
      </c>
      <c r="AH1733" s="1">
        <v>0</v>
      </c>
      <c r="AI1733" s="1">
        <v>1</v>
      </c>
      <c r="AJ1733" s="1">
        <v>0</v>
      </c>
      <c r="AK1733" s="1">
        <v>0</v>
      </c>
      <c r="AL1733" s="1">
        <v>0</v>
      </c>
      <c r="AM1733" s="1">
        <v>0</v>
      </c>
      <c r="AN1733" s="1">
        <v>0</v>
      </c>
      <c r="AO1733" s="1">
        <v>0</v>
      </c>
      <c r="AP1733" s="1">
        <v>0</v>
      </c>
      <c r="AQ1733" s="1" t="s">
        <v>1749</v>
      </c>
      <c r="AR1733" s="1">
        <v>0</v>
      </c>
      <c r="AT1733" s="1" t="s">
        <v>1067</v>
      </c>
      <c r="AU1733" s="1" t="s">
        <v>1206</v>
      </c>
      <c r="AV1733" s="1" t="s">
        <v>1019</v>
      </c>
      <c r="AW1733" s="1">
        <v>12</v>
      </c>
      <c r="AX1733" s="1">
        <v>12</v>
      </c>
      <c r="AZ1733" s="1" t="s">
        <v>1065</v>
      </c>
      <c r="BB1733" s="1" t="s">
        <v>1748</v>
      </c>
      <c r="BD1733" s="1" t="s">
        <v>1731</v>
      </c>
      <c r="BE1733" s="1" t="s">
        <v>1730</v>
      </c>
      <c r="BG1733" s="1" t="s">
        <v>1729</v>
      </c>
      <c r="BH1733" s="1" t="s">
        <v>1135</v>
      </c>
      <c r="BI1733" s="1" t="s">
        <v>1225</v>
      </c>
      <c r="BJ1733" s="1" t="s">
        <v>1429</v>
      </c>
      <c r="BK1733" s="1" t="s">
        <v>1428</v>
      </c>
      <c r="BL1733" s="1" t="s">
        <v>1108</v>
      </c>
      <c r="BM1733" s="1" t="s">
        <v>1107</v>
      </c>
      <c r="BN1733" s="1">
        <v>0</v>
      </c>
      <c r="BS1733" s="1" t="s">
        <v>1106</v>
      </c>
      <c r="BU1733" s="1" t="s">
        <v>1170</v>
      </c>
      <c r="BW1733" s="1">
        <v>0</v>
      </c>
      <c r="BX1733" s="1">
        <v>0</v>
      </c>
      <c r="BY1733" s="1">
        <v>0</v>
      </c>
      <c r="BZ1733" s="1">
        <v>0</v>
      </c>
      <c r="CA1733" s="1">
        <v>0</v>
      </c>
      <c r="CB1733" s="1">
        <v>0</v>
      </c>
      <c r="CC1733" s="1">
        <v>0</v>
      </c>
      <c r="CD1733" s="1">
        <v>0</v>
      </c>
      <c r="CE1733" s="1">
        <v>0</v>
      </c>
      <c r="CF1733" s="1">
        <v>0</v>
      </c>
      <c r="CG1733" s="1">
        <v>0</v>
      </c>
      <c r="CH1733" s="1">
        <v>0</v>
      </c>
      <c r="CI1733" s="2">
        <v>41411</v>
      </c>
      <c r="CJ1733" s="2">
        <v>41282</v>
      </c>
    </row>
    <row r="1734" spans="1:88" ht="60" x14ac:dyDescent="0.25">
      <c r="A1734" s="1">
        <v>717</v>
      </c>
      <c r="B1734" s="1" t="s">
        <v>406</v>
      </c>
      <c r="G1734" s="5">
        <v>717.2</v>
      </c>
      <c r="H1734" s="1" t="s">
        <v>1747</v>
      </c>
      <c r="I1734" s="1" t="s">
        <v>1434</v>
      </c>
      <c r="J1734" s="1" t="s">
        <v>946</v>
      </c>
      <c r="K1734" s="1" t="s">
        <v>306</v>
      </c>
      <c r="L1734" s="1" t="s">
        <v>93</v>
      </c>
      <c r="M1734" s="1" t="s">
        <v>1040</v>
      </c>
      <c r="N1734" s="2">
        <v>38915</v>
      </c>
      <c r="P1734" s="1">
        <v>355215</v>
      </c>
      <c r="Q1734" s="1">
        <v>400449</v>
      </c>
      <c r="R1734" s="1">
        <v>108</v>
      </c>
      <c r="S1734" s="1" t="s">
        <v>1140</v>
      </c>
      <c r="T1734" s="1" t="s">
        <v>1746</v>
      </c>
      <c r="U1734" s="1">
        <v>1</v>
      </c>
      <c r="V1734" s="1" t="s">
        <v>1022</v>
      </c>
      <c r="W1734" s="1">
        <v>84.72</v>
      </c>
      <c r="X1734" s="1">
        <v>0.01</v>
      </c>
      <c r="Y1734" s="1" t="s">
        <v>1022</v>
      </c>
      <c r="Z1734" s="1">
        <v>1</v>
      </c>
      <c r="AA1734" s="1">
        <v>0</v>
      </c>
      <c r="AB1734" s="1">
        <v>0</v>
      </c>
      <c r="AC1734" s="1">
        <v>1</v>
      </c>
      <c r="AD1734" s="1">
        <v>0</v>
      </c>
      <c r="AE1734" s="1">
        <v>0</v>
      </c>
      <c r="AF1734" s="1">
        <v>0</v>
      </c>
      <c r="AG1734" s="1">
        <v>0</v>
      </c>
      <c r="AH1734" s="1">
        <v>0</v>
      </c>
      <c r="AI1734" s="1">
        <v>0</v>
      </c>
      <c r="AJ1734" s="1">
        <v>0</v>
      </c>
      <c r="AK1734" s="1">
        <v>0</v>
      </c>
      <c r="AL1734" s="1">
        <v>0</v>
      </c>
      <c r="AM1734" s="1">
        <v>0</v>
      </c>
      <c r="AN1734" s="1">
        <v>0</v>
      </c>
      <c r="AO1734" s="1">
        <v>0</v>
      </c>
      <c r="AP1734" s="1">
        <v>0</v>
      </c>
      <c r="AQ1734" s="1" t="s">
        <v>1326</v>
      </c>
      <c r="AR1734" s="1">
        <v>0</v>
      </c>
      <c r="AT1734" s="1" t="s">
        <v>1067</v>
      </c>
      <c r="AU1734" s="1" t="s">
        <v>1206</v>
      </c>
      <c r="AV1734" s="1" t="s">
        <v>1019</v>
      </c>
      <c r="AW1734" s="1">
        <v>12</v>
      </c>
      <c r="AX1734" s="1">
        <v>0</v>
      </c>
      <c r="AY1734" s="1" t="s">
        <v>1745</v>
      </c>
      <c r="CI1734" s="2">
        <v>41411</v>
      </c>
      <c r="CJ1734" s="2">
        <v>39881</v>
      </c>
    </row>
    <row r="1735" spans="1:88" ht="60" x14ac:dyDescent="0.25">
      <c r="A1735" s="1">
        <v>717</v>
      </c>
      <c r="B1735" s="1" t="s">
        <v>406</v>
      </c>
      <c r="G1735" s="5">
        <v>717.4</v>
      </c>
      <c r="H1735" s="1" t="s">
        <v>1314</v>
      </c>
      <c r="I1735" s="1" t="s">
        <v>1434</v>
      </c>
      <c r="J1735" s="1" t="s">
        <v>946</v>
      </c>
      <c r="K1735" s="1" t="s">
        <v>306</v>
      </c>
      <c r="L1735" s="1" t="s">
        <v>93</v>
      </c>
      <c r="M1735" s="1" t="s">
        <v>1040</v>
      </c>
      <c r="N1735" s="2">
        <v>38779</v>
      </c>
      <c r="P1735" s="1">
        <v>355210</v>
      </c>
      <c r="Q1735" s="1">
        <v>400462</v>
      </c>
      <c r="R1735" s="1">
        <v>108</v>
      </c>
      <c r="S1735" s="1" t="s">
        <v>1140</v>
      </c>
      <c r="T1735" s="1" t="s">
        <v>1742</v>
      </c>
      <c r="U1735" s="1">
        <v>10</v>
      </c>
      <c r="V1735" s="1" t="s">
        <v>1207</v>
      </c>
      <c r="W1735" s="1">
        <v>82.4</v>
      </c>
      <c r="X1735" s="1">
        <v>0.1</v>
      </c>
      <c r="Y1735" s="1" t="s">
        <v>1022</v>
      </c>
      <c r="Z1735" s="1">
        <v>1</v>
      </c>
      <c r="AA1735" s="1">
        <v>1</v>
      </c>
      <c r="AB1735" s="1">
        <v>0</v>
      </c>
      <c r="AC1735" s="1">
        <v>0</v>
      </c>
      <c r="AD1735" s="1">
        <v>0</v>
      </c>
      <c r="AE1735" s="1">
        <v>0</v>
      </c>
      <c r="AF1735" s="1">
        <v>0</v>
      </c>
      <c r="AG1735" s="1">
        <v>0</v>
      </c>
      <c r="AH1735" s="1">
        <v>0</v>
      </c>
      <c r="AI1735" s="1">
        <v>0</v>
      </c>
      <c r="AJ1735" s="1">
        <v>0</v>
      </c>
      <c r="AK1735" s="1">
        <v>0</v>
      </c>
      <c r="AL1735" s="1">
        <v>0</v>
      </c>
      <c r="AM1735" s="1">
        <v>0</v>
      </c>
      <c r="AN1735" s="1">
        <v>0</v>
      </c>
      <c r="AO1735" s="1">
        <v>0</v>
      </c>
      <c r="AP1735" s="1">
        <v>0</v>
      </c>
      <c r="AQ1735" s="1" t="s">
        <v>1741</v>
      </c>
      <c r="AR1735" s="1">
        <v>0</v>
      </c>
      <c r="AT1735" s="1" t="s">
        <v>1067</v>
      </c>
      <c r="AU1735" s="1" t="s">
        <v>1206</v>
      </c>
      <c r="AV1735" s="1" t="s">
        <v>1019</v>
      </c>
      <c r="AW1735" s="1">
        <v>12</v>
      </c>
      <c r="AX1735" s="1">
        <v>0</v>
      </c>
      <c r="AY1735" s="1" t="s">
        <v>1733</v>
      </c>
      <c r="CI1735" s="2">
        <v>41411</v>
      </c>
    </row>
    <row r="1736" spans="1:88" ht="60" x14ac:dyDescent="0.25">
      <c r="A1736" s="12">
        <v>717</v>
      </c>
      <c r="B1736" s="12" t="s">
        <v>406</v>
      </c>
      <c r="C1736" s="12"/>
      <c r="D1736" s="12"/>
      <c r="E1736" s="12"/>
      <c r="G1736" s="19">
        <v>717.7</v>
      </c>
      <c r="H1736" s="12" t="s">
        <v>1098</v>
      </c>
      <c r="I1736" s="12" t="s">
        <v>1434</v>
      </c>
      <c r="J1736" s="12" t="s">
        <v>946</v>
      </c>
      <c r="K1736" s="12" t="s">
        <v>306</v>
      </c>
      <c r="L1736" s="12" t="s">
        <v>93</v>
      </c>
      <c r="M1736" s="12" t="s">
        <v>1040</v>
      </c>
      <c r="N1736" s="16">
        <v>38779</v>
      </c>
      <c r="O1736" s="12"/>
      <c r="P1736" s="12">
        <v>355200</v>
      </c>
      <c r="Q1736" s="12">
        <v>400645</v>
      </c>
      <c r="R1736" s="12">
        <v>108</v>
      </c>
      <c r="S1736" s="12" t="s">
        <v>1140</v>
      </c>
      <c r="T1736" s="12" t="s">
        <v>1734</v>
      </c>
      <c r="U1736" s="12">
        <v>20</v>
      </c>
      <c r="V1736" s="12" t="s">
        <v>1207</v>
      </c>
      <c r="W1736" s="12"/>
      <c r="X1736" s="12"/>
      <c r="Y1736" s="12"/>
      <c r="Z1736" s="12">
        <v>1</v>
      </c>
      <c r="AA1736" s="12">
        <v>0</v>
      </c>
      <c r="AB1736" s="12">
        <v>0</v>
      </c>
      <c r="AC1736" s="12">
        <v>0</v>
      </c>
      <c r="AD1736" s="12">
        <v>0</v>
      </c>
      <c r="AE1736" s="12">
        <v>0</v>
      </c>
      <c r="AF1736" s="12">
        <v>0</v>
      </c>
      <c r="AG1736" s="12">
        <v>1</v>
      </c>
      <c r="AH1736" s="12">
        <v>0</v>
      </c>
      <c r="AI1736" s="12">
        <v>1</v>
      </c>
      <c r="AJ1736" s="12">
        <v>0</v>
      </c>
      <c r="AK1736" s="12">
        <v>0</v>
      </c>
      <c r="AL1736" s="12">
        <v>0</v>
      </c>
      <c r="AM1736" s="12">
        <v>0</v>
      </c>
      <c r="AN1736" s="12">
        <v>0</v>
      </c>
      <c r="AO1736" s="12">
        <v>0</v>
      </c>
      <c r="AP1736" s="12">
        <v>0</v>
      </c>
      <c r="AQ1736" s="12" t="s">
        <v>1079</v>
      </c>
      <c r="AR1736" s="12">
        <v>0</v>
      </c>
      <c r="AS1736" s="12"/>
      <c r="AT1736" s="12" t="s">
        <v>1067</v>
      </c>
      <c r="AU1736" s="12" t="s">
        <v>1206</v>
      </c>
      <c r="AV1736" s="1" t="s">
        <v>1019</v>
      </c>
      <c r="AW1736" s="12">
        <v>12</v>
      </c>
      <c r="AX1736" s="1">
        <v>0</v>
      </c>
      <c r="AY1736" s="12" t="s">
        <v>1733</v>
      </c>
      <c r="AZ1736" s="1" t="s">
        <v>1065</v>
      </c>
      <c r="BB1736" s="1" t="s">
        <v>1732</v>
      </c>
      <c r="BD1736" s="1" t="s">
        <v>1731</v>
      </c>
      <c r="BE1736" s="1" t="s">
        <v>1730</v>
      </c>
      <c r="BG1736" s="1" t="s">
        <v>1729</v>
      </c>
      <c r="BH1736" s="1" t="s">
        <v>1135</v>
      </c>
      <c r="BI1736" s="1" t="s">
        <v>1225</v>
      </c>
      <c r="BJ1736" s="1" t="s">
        <v>1429</v>
      </c>
      <c r="BK1736" s="1" t="s">
        <v>1428</v>
      </c>
      <c r="BL1736" s="1" t="s">
        <v>1108</v>
      </c>
      <c r="BM1736" s="1" t="s">
        <v>1107</v>
      </c>
      <c r="BN1736" s="1">
        <v>0</v>
      </c>
      <c r="BS1736" s="1" t="s">
        <v>1106</v>
      </c>
      <c r="BU1736" s="1" t="s">
        <v>1170</v>
      </c>
      <c r="BW1736" s="1">
        <v>0</v>
      </c>
      <c r="BX1736" s="1">
        <v>0</v>
      </c>
      <c r="BY1736" s="1">
        <v>0</v>
      </c>
      <c r="BZ1736" s="1">
        <v>0</v>
      </c>
      <c r="CA1736" s="1">
        <v>0</v>
      </c>
      <c r="CB1736" s="1">
        <v>0</v>
      </c>
      <c r="CC1736" s="1">
        <v>0</v>
      </c>
      <c r="CD1736" s="1">
        <v>0</v>
      </c>
      <c r="CE1736" s="1">
        <v>0</v>
      </c>
      <c r="CF1736" s="1">
        <v>0</v>
      </c>
      <c r="CG1736" s="1">
        <v>0</v>
      </c>
      <c r="CH1736" s="1">
        <v>0</v>
      </c>
      <c r="CI1736" s="2">
        <v>41411</v>
      </c>
      <c r="CJ1736" s="2">
        <v>41282</v>
      </c>
    </row>
    <row r="1737" spans="1:88" s="20" customFormat="1" ht="60" x14ac:dyDescent="0.25">
      <c r="A1737" s="1">
        <v>717</v>
      </c>
      <c r="B1737" s="1" t="s">
        <v>406</v>
      </c>
      <c r="C1737" s="1"/>
      <c r="D1737" s="1"/>
      <c r="E1737" s="1"/>
      <c r="F1737" s="1"/>
      <c r="G1737" s="5">
        <v>717.3</v>
      </c>
      <c r="H1737" s="1" t="s">
        <v>1744</v>
      </c>
      <c r="I1737" s="1" t="s">
        <v>1434</v>
      </c>
      <c r="J1737" s="1" t="s">
        <v>946</v>
      </c>
      <c r="K1737" s="1" t="s">
        <v>306</v>
      </c>
      <c r="L1737" s="1" t="s">
        <v>93</v>
      </c>
      <c r="M1737" s="1" t="s">
        <v>1040</v>
      </c>
      <c r="N1737" s="2">
        <v>38915</v>
      </c>
      <c r="O1737" s="1"/>
      <c r="P1737" s="1">
        <v>355183</v>
      </c>
      <c r="Q1737" s="1">
        <v>400689</v>
      </c>
      <c r="R1737" s="1">
        <v>108</v>
      </c>
      <c r="S1737" s="1" t="s">
        <v>1140</v>
      </c>
      <c r="T1737" s="1" t="s">
        <v>1743</v>
      </c>
      <c r="U1737" s="1">
        <v>10</v>
      </c>
      <c r="V1737" s="1" t="s">
        <v>1529</v>
      </c>
      <c r="W1737" s="1">
        <v>93.94</v>
      </c>
      <c r="X1737" s="1">
        <v>0.01</v>
      </c>
      <c r="Y1737" s="1" t="s">
        <v>1022</v>
      </c>
      <c r="Z1737" s="1">
        <v>1</v>
      </c>
      <c r="AA1737" s="1">
        <v>0</v>
      </c>
      <c r="AB1737" s="1">
        <v>0</v>
      </c>
      <c r="AC1737" s="1">
        <v>1</v>
      </c>
      <c r="AD1737" s="1">
        <v>0</v>
      </c>
      <c r="AE1737" s="1">
        <v>0</v>
      </c>
      <c r="AF1737" s="1">
        <v>0</v>
      </c>
      <c r="AG1737" s="1">
        <v>0</v>
      </c>
      <c r="AH1737" s="1">
        <v>0</v>
      </c>
      <c r="AI1737" s="1">
        <v>0</v>
      </c>
      <c r="AJ1737" s="1">
        <v>0</v>
      </c>
      <c r="AK1737" s="1">
        <v>0</v>
      </c>
      <c r="AL1737" s="1">
        <v>0</v>
      </c>
      <c r="AM1737" s="1">
        <v>0</v>
      </c>
      <c r="AN1737" s="1">
        <v>0</v>
      </c>
      <c r="AO1737" s="1">
        <v>0</v>
      </c>
      <c r="AP1737" s="1">
        <v>0</v>
      </c>
      <c r="AQ1737" s="1" t="s">
        <v>1021</v>
      </c>
      <c r="AR1737" s="1">
        <v>0</v>
      </c>
      <c r="AS1737" s="1"/>
      <c r="AT1737" s="1" t="s">
        <v>1067</v>
      </c>
      <c r="AU1737" s="1" t="s">
        <v>1206</v>
      </c>
      <c r="AV1737" s="1" t="s">
        <v>1019</v>
      </c>
      <c r="AW1737" s="1">
        <v>12</v>
      </c>
      <c r="AX1737" s="1">
        <v>0</v>
      </c>
      <c r="AY1737" s="1"/>
      <c r="AZ1737" s="1"/>
      <c r="BA1737" s="1"/>
      <c r="BB1737" s="1"/>
      <c r="BC1737" s="1"/>
      <c r="BD1737" s="1"/>
      <c r="BE1737" s="1"/>
      <c r="BF1737" s="3"/>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2">
        <v>41411</v>
      </c>
      <c r="CJ1737" s="2">
        <v>39881</v>
      </c>
    </row>
    <row r="1738" spans="1:88" s="20" customFormat="1" ht="60" x14ac:dyDescent="0.25">
      <c r="A1738" s="12">
        <v>717</v>
      </c>
      <c r="B1738" s="12" t="s">
        <v>406</v>
      </c>
      <c r="C1738" s="12"/>
      <c r="D1738" s="12"/>
      <c r="E1738" s="12"/>
      <c r="F1738" s="1"/>
      <c r="G1738" s="19">
        <v>717.6</v>
      </c>
      <c r="H1738" s="12" t="s">
        <v>1737</v>
      </c>
      <c r="I1738" s="12" t="s">
        <v>1434</v>
      </c>
      <c r="J1738" s="12" t="s">
        <v>946</v>
      </c>
      <c r="K1738" s="12" t="s">
        <v>306</v>
      </c>
      <c r="L1738" s="12" t="s">
        <v>93</v>
      </c>
      <c r="M1738" s="12" t="s">
        <v>1040</v>
      </c>
      <c r="N1738" s="16">
        <v>38779</v>
      </c>
      <c r="O1738" s="12"/>
      <c r="P1738" s="12">
        <v>355140</v>
      </c>
      <c r="Q1738" s="12">
        <v>400705</v>
      </c>
      <c r="R1738" s="12">
        <v>108</v>
      </c>
      <c r="S1738" s="12" t="s">
        <v>1140</v>
      </c>
      <c r="T1738" s="12" t="s">
        <v>1736</v>
      </c>
      <c r="U1738" s="12">
        <v>20</v>
      </c>
      <c r="V1738" s="12" t="s">
        <v>1207</v>
      </c>
      <c r="W1738" s="12"/>
      <c r="X1738" s="12"/>
      <c r="Y1738" s="12"/>
      <c r="Z1738" s="12">
        <v>1</v>
      </c>
      <c r="AA1738" s="12">
        <v>0</v>
      </c>
      <c r="AB1738" s="12">
        <v>0</v>
      </c>
      <c r="AC1738" s="12">
        <v>0</v>
      </c>
      <c r="AD1738" s="12">
        <v>0</v>
      </c>
      <c r="AE1738" s="12">
        <v>0</v>
      </c>
      <c r="AF1738" s="12">
        <v>0</v>
      </c>
      <c r="AG1738" s="12">
        <v>0</v>
      </c>
      <c r="AH1738" s="12">
        <v>0</v>
      </c>
      <c r="AI1738" s="12">
        <v>1</v>
      </c>
      <c r="AJ1738" s="12">
        <v>0</v>
      </c>
      <c r="AK1738" s="12">
        <v>0</v>
      </c>
      <c r="AL1738" s="12">
        <v>0</v>
      </c>
      <c r="AM1738" s="12">
        <v>0</v>
      </c>
      <c r="AN1738" s="12">
        <v>0</v>
      </c>
      <c r="AO1738" s="12">
        <v>0</v>
      </c>
      <c r="AP1738" s="12">
        <v>0</v>
      </c>
      <c r="AQ1738" s="12" t="s">
        <v>1074</v>
      </c>
      <c r="AR1738" s="12">
        <v>0</v>
      </c>
      <c r="AS1738" s="12"/>
      <c r="AT1738" s="12" t="s">
        <v>1067</v>
      </c>
      <c r="AU1738" s="12" t="s">
        <v>1206</v>
      </c>
      <c r="AV1738" s="1" t="s">
        <v>1019</v>
      </c>
      <c r="AW1738" s="12">
        <v>12</v>
      </c>
      <c r="AX1738" s="1">
        <v>0</v>
      </c>
      <c r="AY1738" s="12" t="s">
        <v>1733</v>
      </c>
      <c r="AZ1738" s="1" t="s">
        <v>1065</v>
      </c>
      <c r="BA1738" s="1"/>
      <c r="BB1738" s="1" t="s">
        <v>1735</v>
      </c>
      <c r="BC1738" s="1"/>
      <c r="BD1738" s="1" t="s">
        <v>1731</v>
      </c>
      <c r="BE1738" s="1" t="s">
        <v>1730</v>
      </c>
      <c r="BF1738" s="3"/>
      <c r="BG1738" s="1" t="s">
        <v>1729</v>
      </c>
      <c r="BH1738" s="1" t="s">
        <v>1135</v>
      </c>
      <c r="BI1738" s="1" t="s">
        <v>1225</v>
      </c>
      <c r="BJ1738" s="1" t="s">
        <v>1429</v>
      </c>
      <c r="BK1738" s="1" t="s">
        <v>1428</v>
      </c>
      <c r="BL1738" s="1" t="s">
        <v>1108</v>
      </c>
      <c r="BM1738" s="1" t="s">
        <v>1107</v>
      </c>
      <c r="BN1738" s="1">
        <v>0</v>
      </c>
      <c r="BO1738" s="1"/>
      <c r="BP1738" s="1"/>
      <c r="BQ1738" s="1"/>
      <c r="BR1738" s="1"/>
      <c r="BS1738" s="1" t="s">
        <v>1427</v>
      </c>
      <c r="BT1738" s="1"/>
      <c r="BU1738" s="1"/>
      <c r="BV1738" s="1"/>
      <c r="BW1738" s="1">
        <v>0</v>
      </c>
      <c r="BX1738" s="1">
        <v>0</v>
      </c>
      <c r="BY1738" s="1">
        <v>0</v>
      </c>
      <c r="BZ1738" s="1">
        <v>0</v>
      </c>
      <c r="CA1738" s="1">
        <v>0</v>
      </c>
      <c r="CB1738" s="1">
        <v>0</v>
      </c>
      <c r="CC1738" s="1">
        <v>0</v>
      </c>
      <c r="CD1738" s="1">
        <v>0</v>
      </c>
      <c r="CE1738" s="1">
        <v>0</v>
      </c>
      <c r="CF1738" s="1">
        <v>0</v>
      </c>
      <c r="CG1738" s="1">
        <v>0</v>
      </c>
      <c r="CH1738" s="1">
        <v>0</v>
      </c>
      <c r="CI1738" s="2">
        <v>41411</v>
      </c>
      <c r="CJ1738" s="2">
        <v>41282</v>
      </c>
    </row>
    <row r="1739" spans="1:88" s="20" customFormat="1" ht="60" x14ac:dyDescent="0.25">
      <c r="A1739" s="12">
        <v>717</v>
      </c>
      <c r="B1739" s="12" t="s">
        <v>406</v>
      </c>
      <c r="C1739" s="12"/>
      <c r="D1739" s="12"/>
      <c r="E1739" s="12"/>
      <c r="F1739" s="1"/>
      <c r="G1739" s="19">
        <v>717.5</v>
      </c>
      <c r="H1739" s="12" t="s">
        <v>1740</v>
      </c>
      <c r="I1739" s="12" t="s">
        <v>1434</v>
      </c>
      <c r="J1739" s="12" t="s">
        <v>946</v>
      </c>
      <c r="K1739" s="12" t="s">
        <v>306</v>
      </c>
      <c r="L1739" s="12" t="s">
        <v>93</v>
      </c>
      <c r="M1739" s="12" t="s">
        <v>1040</v>
      </c>
      <c r="N1739" s="16">
        <v>38779</v>
      </c>
      <c r="O1739" s="12"/>
      <c r="P1739" s="12">
        <v>355125</v>
      </c>
      <c r="Q1739" s="12">
        <v>400730</v>
      </c>
      <c r="R1739" s="12">
        <v>108</v>
      </c>
      <c r="S1739" s="12" t="s">
        <v>1140</v>
      </c>
      <c r="T1739" s="12" t="s">
        <v>1739</v>
      </c>
      <c r="U1739" s="12">
        <v>20</v>
      </c>
      <c r="V1739" s="12" t="s">
        <v>1207</v>
      </c>
      <c r="W1739" s="12"/>
      <c r="X1739" s="12"/>
      <c r="Y1739" s="12"/>
      <c r="Z1739" s="12">
        <v>1</v>
      </c>
      <c r="AA1739" s="12">
        <v>0</v>
      </c>
      <c r="AB1739" s="12">
        <v>0</v>
      </c>
      <c r="AC1739" s="12">
        <v>0</v>
      </c>
      <c r="AD1739" s="12">
        <v>0</v>
      </c>
      <c r="AE1739" s="12">
        <v>0</v>
      </c>
      <c r="AF1739" s="12">
        <v>0</v>
      </c>
      <c r="AG1739" s="12">
        <v>0</v>
      </c>
      <c r="AH1739" s="12">
        <v>0</v>
      </c>
      <c r="AI1739" s="12">
        <v>1</v>
      </c>
      <c r="AJ1739" s="12">
        <v>0</v>
      </c>
      <c r="AK1739" s="12">
        <v>0</v>
      </c>
      <c r="AL1739" s="12">
        <v>0</v>
      </c>
      <c r="AM1739" s="12">
        <v>0</v>
      </c>
      <c r="AN1739" s="12">
        <v>0</v>
      </c>
      <c r="AO1739" s="12">
        <v>0</v>
      </c>
      <c r="AP1739" s="12">
        <v>0</v>
      </c>
      <c r="AQ1739" s="12" t="s">
        <v>1074</v>
      </c>
      <c r="AR1739" s="12">
        <v>0</v>
      </c>
      <c r="AS1739" s="12"/>
      <c r="AT1739" s="12" t="s">
        <v>1067</v>
      </c>
      <c r="AU1739" s="12" t="s">
        <v>1206</v>
      </c>
      <c r="AV1739" s="1" t="s">
        <v>1019</v>
      </c>
      <c r="AW1739" s="12">
        <v>12</v>
      </c>
      <c r="AX1739" s="1">
        <v>0</v>
      </c>
      <c r="AY1739" s="12" t="s">
        <v>1733</v>
      </c>
      <c r="AZ1739" s="1" t="s">
        <v>1065</v>
      </c>
      <c r="BA1739" s="1"/>
      <c r="BB1739" s="1" t="s">
        <v>1738</v>
      </c>
      <c r="BC1739" s="1"/>
      <c r="BD1739" s="1" t="s">
        <v>1731</v>
      </c>
      <c r="BE1739" s="1" t="s">
        <v>1730</v>
      </c>
      <c r="BF1739" s="3"/>
      <c r="BG1739" s="1" t="s">
        <v>1729</v>
      </c>
      <c r="BH1739" s="1" t="s">
        <v>1135</v>
      </c>
      <c r="BI1739" s="1" t="s">
        <v>1225</v>
      </c>
      <c r="BJ1739" s="1" t="s">
        <v>1429</v>
      </c>
      <c r="BK1739" s="1" t="s">
        <v>1428</v>
      </c>
      <c r="BL1739" s="1" t="s">
        <v>1108</v>
      </c>
      <c r="BM1739" s="1" t="s">
        <v>1107</v>
      </c>
      <c r="BN1739" s="1">
        <v>0</v>
      </c>
      <c r="BO1739" s="1"/>
      <c r="BP1739" s="1"/>
      <c r="BQ1739" s="1"/>
      <c r="BR1739" s="1"/>
      <c r="BS1739" s="1" t="s">
        <v>1427</v>
      </c>
      <c r="BT1739" s="1"/>
      <c r="BU1739" s="1"/>
      <c r="BV1739" s="1"/>
      <c r="BW1739" s="1">
        <v>0</v>
      </c>
      <c r="BX1739" s="1">
        <v>0</v>
      </c>
      <c r="BY1739" s="1">
        <v>0</v>
      </c>
      <c r="BZ1739" s="1">
        <v>0</v>
      </c>
      <c r="CA1739" s="1">
        <v>0</v>
      </c>
      <c r="CB1739" s="1">
        <v>0</v>
      </c>
      <c r="CC1739" s="1">
        <v>0</v>
      </c>
      <c r="CD1739" s="1">
        <v>0</v>
      </c>
      <c r="CE1739" s="1">
        <v>0</v>
      </c>
      <c r="CF1739" s="1">
        <v>0</v>
      </c>
      <c r="CG1739" s="1">
        <v>0</v>
      </c>
      <c r="CH1739" s="1">
        <v>0</v>
      </c>
      <c r="CI1739" s="2">
        <v>41411</v>
      </c>
      <c r="CJ1739" s="2">
        <v>41282</v>
      </c>
    </row>
    <row r="1740" spans="1:88" s="20" customFormat="1" ht="60" x14ac:dyDescent="0.25">
      <c r="A1740" s="12">
        <v>718</v>
      </c>
      <c r="B1740" s="12" t="s">
        <v>407</v>
      </c>
      <c r="C1740" s="12"/>
      <c r="D1740" s="12"/>
      <c r="E1740" s="12"/>
      <c r="F1740" s="1"/>
      <c r="G1740" s="19">
        <v>718.92</v>
      </c>
      <c r="H1740" s="12" t="s">
        <v>1098</v>
      </c>
      <c r="I1740" s="12" t="s">
        <v>1434</v>
      </c>
      <c r="J1740" s="12" t="s">
        <v>995</v>
      </c>
      <c r="K1740" s="12" t="s">
        <v>408</v>
      </c>
      <c r="L1740" s="12" t="s">
        <v>21</v>
      </c>
      <c r="M1740" s="12" t="s">
        <v>1040</v>
      </c>
      <c r="N1740" s="16">
        <v>38811</v>
      </c>
      <c r="O1740" s="12"/>
      <c r="P1740" s="12">
        <v>397775</v>
      </c>
      <c r="Q1740" s="12">
        <v>647475</v>
      </c>
      <c r="R1740" s="12">
        <v>75</v>
      </c>
      <c r="S1740" s="12" t="s">
        <v>1191</v>
      </c>
      <c r="T1740" s="12" t="s">
        <v>1689</v>
      </c>
      <c r="U1740" s="12">
        <v>10</v>
      </c>
      <c r="V1740" s="12" t="s">
        <v>1207</v>
      </c>
      <c r="W1740" s="12"/>
      <c r="X1740" s="12"/>
      <c r="Y1740" s="12"/>
      <c r="Z1740" s="12">
        <v>1</v>
      </c>
      <c r="AA1740" s="12">
        <v>0</v>
      </c>
      <c r="AB1740" s="12">
        <v>0</v>
      </c>
      <c r="AC1740" s="12">
        <v>0</v>
      </c>
      <c r="AD1740" s="12">
        <v>0</v>
      </c>
      <c r="AE1740" s="12">
        <v>0</v>
      </c>
      <c r="AF1740" s="12">
        <v>0</v>
      </c>
      <c r="AG1740" s="12">
        <v>1</v>
      </c>
      <c r="AH1740" s="12">
        <v>1</v>
      </c>
      <c r="AI1740" s="12">
        <v>1</v>
      </c>
      <c r="AJ1740" s="12">
        <v>0</v>
      </c>
      <c r="AK1740" s="12">
        <v>0</v>
      </c>
      <c r="AL1740" s="12">
        <v>0</v>
      </c>
      <c r="AM1740" s="12">
        <v>0</v>
      </c>
      <c r="AN1740" s="12">
        <v>0</v>
      </c>
      <c r="AO1740" s="12">
        <v>0</v>
      </c>
      <c r="AP1740" s="12">
        <v>0</v>
      </c>
      <c r="AQ1740" s="12" t="s">
        <v>1097</v>
      </c>
      <c r="AR1740" s="12">
        <v>0</v>
      </c>
      <c r="AS1740" s="12"/>
      <c r="AT1740" s="12" t="s">
        <v>1067</v>
      </c>
      <c r="AU1740" s="12" t="s">
        <v>1162</v>
      </c>
      <c r="AV1740" s="1" t="s">
        <v>1178</v>
      </c>
      <c r="AW1740" s="12">
        <v>52</v>
      </c>
      <c r="AX1740" s="1">
        <v>0</v>
      </c>
      <c r="AY1740" s="12"/>
      <c r="AZ1740" s="1" t="s">
        <v>1065</v>
      </c>
      <c r="BA1740" s="1"/>
      <c r="BB1740" s="1" t="s">
        <v>1688</v>
      </c>
      <c r="BC1740" s="1" t="s">
        <v>1687</v>
      </c>
      <c r="BD1740" s="1" t="s">
        <v>407</v>
      </c>
      <c r="BE1740" s="1" t="s">
        <v>1036</v>
      </c>
      <c r="BF1740" s="3">
        <v>12</v>
      </c>
      <c r="BG1740" s="1" t="s">
        <v>1686</v>
      </c>
      <c r="BH1740" s="1" t="s">
        <v>1135</v>
      </c>
      <c r="BI1740" s="1" t="s">
        <v>1173</v>
      </c>
      <c r="BJ1740" s="1" t="s">
        <v>1429</v>
      </c>
      <c r="BK1740" s="1" t="s">
        <v>1428</v>
      </c>
      <c r="BL1740" s="1" t="s">
        <v>1108</v>
      </c>
      <c r="BM1740" s="1" t="s">
        <v>1107</v>
      </c>
      <c r="BN1740" s="1">
        <v>1</v>
      </c>
      <c r="BO1740" s="1"/>
      <c r="BP1740" s="1"/>
      <c r="BQ1740" s="1"/>
      <c r="BR1740" s="1"/>
      <c r="BS1740" s="1" t="s">
        <v>1106</v>
      </c>
      <c r="BT1740" s="1"/>
      <c r="BU1740" s="1" t="s">
        <v>1170</v>
      </c>
      <c r="BV1740" s="1"/>
      <c r="BW1740" s="1" t="s">
        <v>1170</v>
      </c>
      <c r="BX1740" s="1" t="s">
        <v>1106</v>
      </c>
      <c r="BY1740" s="1" t="s">
        <v>1106</v>
      </c>
      <c r="BZ1740" s="1" t="s">
        <v>1106</v>
      </c>
      <c r="CA1740" s="1" t="s">
        <v>1106</v>
      </c>
      <c r="CB1740" s="1" t="s">
        <v>1106</v>
      </c>
      <c r="CC1740" s="1" t="s">
        <v>1170</v>
      </c>
      <c r="CD1740" s="1" t="s">
        <v>1106</v>
      </c>
      <c r="CE1740" s="1" t="s">
        <v>1106</v>
      </c>
      <c r="CF1740" s="1" t="s">
        <v>1106</v>
      </c>
      <c r="CG1740" s="1" t="s">
        <v>1106</v>
      </c>
      <c r="CH1740" s="1" t="s">
        <v>1106</v>
      </c>
      <c r="CI1740" s="2">
        <v>41411</v>
      </c>
      <c r="CJ1740" s="2">
        <v>39073</v>
      </c>
    </row>
    <row r="1741" spans="1:88" s="20" customFormat="1" ht="60" x14ac:dyDescent="0.25">
      <c r="A1741" s="12">
        <v>718</v>
      </c>
      <c r="B1741" s="12" t="s">
        <v>407</v>
      </c>
      <c r="C1741" s="12"/>
      <c r="D1741" s="12"/>
      <c r="E1741" s="12"/>
      <c r="F1741" s="1"/>
      <c r="G1741" s="19">
        <v>718.91</v>
      </c>
      <c r="H1741" s="12" t="s">
        <v>1693</v>
      </c>
      <c r="I1741" s="12" t="s">
        <v>1434</v>
      </c>
      <c r="J1741" s="12" t="s">
        <v>995</v>
      </c>
      <c r="K1741" s="12" t="s">
        <v>408</v>
      </c>
      <c r="L1741" s="12" t="s">
        <v>21</v>
      </c>
      <c r="M1741" s="12" t="s">
        <v>1040</v>
      </c>
      <c r="N1741" s="16">
        <v>38811</v>
      </c>
      <c r="O1741" s="12"/>
      <c r="P1741" s="12">
        <v>397710</v>
      </c>
      <c r="Q1741" s="12">
        <v>647520</v>
      </c>
      <c r="R1741" s="12">
        <v>75</v>
      </c>
      <c r="S1741" s="12" t="s">
        <v>1191</v>
      </c>
      <c r="T1741" s="12" t="s">
        <v>1692</v>
      </c>
      <c r="U1741" s="12">
        <v>10</v>
      </c>
      <c r="V1741" s="12" t="s">
        <v>1207</v>
      </c>
      <c r="W1741" s="12"/>
      <c r="X1741" s="12"/>
      <c r="Y1741" s="12"/>
      <c r="Z1741" s="12">
        <v>1</v>
      </c>
      <c r="AA1741" s="12">
        <v>0</v>
      </c>
      <c r="AB1741" s="12">
        <v>0</v>
      </c>
      <c r="AC1741" s="12">
        <v>0</v>
      </c>
      <c r="AD1741" s="12">
        <v>0</v>
      </c>
      <c r="AE1741" s="12">
        <v>0</v>
      </c>
      <c r="AF1741" s="12">
        <v>0</v>
      </c>
      <c r="AG1741" s="12">
        <v>0</v>
      </c>
      <c r="AH1741" s="12">
        <v>0</v>
      </c>
      <c r="AI1741" s="12">
        <v>1</v>
      </c>
      <c r="AJ1741" s="12">
        <v>0</v>
      </c>
      <c r="AK1741" s="12">
        <v>0</v>
      </c>
      <c r="AL1741" s="12">
        <v>0</v>
      </c>
      <c r="AM1741" s="12">
        <v>0</v>
      </c>
      <c r="AN1741" s="12">
        <v>0</v>
      </c>
      <c r="AO1741" s="12">
        <v>0</v>
      </c>
      <c r="AP1741" s="12">
        <v>0</v>
      </c>
      <c r="AQ1741" s="12" t="s">
        <v>1074</v>
      </c>
      <c r="AR1741" s="12">
        <v>0</v>
      </c>
      <c r="AS1741" s="12"/>
      <c r="AT1741" s="12" t="s">
        <v>1067</v>
      </c>
      <c r="AU1741" s="12" t="s">
        <v>1162</v>
      </c>
      <c r="AV1741" s="1" t="s">
        <v>1178</v>
      </c>
      <c r="AW1741" s="12">
        <v>52</v>
      </c>
      <c r="AX1741" s="1">
        <v>0</v>
      </c>
      <c r="AY1741" s="12"/>
      <c r="AZ1741" s="1" t="s">
        <v>1065</v>
      </c>
      <c r="BA1741" s="1"/>
      <c r="BB1741" s="1" t="s">
        <v>1691</v>
      </c>
      <c r="BC1741" s="1" t="s">
        <v>1690</v>
      </c>
      <c r="BD1741" s="1" t="s">
        <v>407</v>
      </c>
      <c r="BE1741" s="1" t="s">
        <v>1036</v>
      </c>
      <c r="BF1741" s="3">
        <v>12</v>
      </c>
      <c r="BG1741" s="1" t="s">
        <v>1686</v>
      </c>
      <c r="BH1741" s="1" t="s">
        <v>1135</v>
      </c>
      <c r="BI1741" s="1" t="s">
        <v>1173</v>
      </c>
      <c r="BJ1741" s="1" t="s">
        <v>1429</v>
      </c>
      <c r="BK1741" s="1" t="s">
        <v>1428</v>
      </c>
      <c r="BL1741" s="1" t="s">
        <v>1108</v>
      </c>
      <c r="BM1741" s="1" t="s">
        <v>1107</v>
      </c>
      <c r="BN1741" s="1">
        <v>1</v>
      </c>
      <c r="BO1741" s="1"/>
      <c r="BP1741" s="1"/>
      <c r="BQ1741" s="1"/>
      <c r="BR1741" s="1"/>
      <c r="BS1741" s="1" t="s">
        <v>1427</v>
      </c>
      <c r="BT1741" s="1"/>
      <c r="BU1741" s="1"/>
      <c r="BV1741" s="1"/>
      <c r="BW1741" s="1" t="s">
        <v>1427</v>
      </c>
      <c r="BX1741" s="1" t="s">
        <v>1427</v>
      </c>
      <c r="BY1741" s="1" t="s">
        <v>1427</v>
      </c>
      <c r="BZ1741" s="1" t="s">
        <v>1427</v>
      </c>
      <c r="CA1741" s="1" t="s">
        <v>1427</v>
      </c>
      <c r="CB1741" s="1" t="s">
        <v>1427</v>
      </c>
      <c r="CC1741" s="1" t="s">
        <v>1427</v>
      </c>
      <c r="CD1741" s="1" t="s">
        <v>1427</v>
      </c>
      <c r="CE1741" s="1" t="s">
        <v>1427</v>
      </c>
      <c r="CF1741" s="1" t="s">
        <v>1427</v>
      </c>
      <c r="CG1741" s="1" t="s">
        <v>1427</v>
      </c>
      <c r="CH1741" s="1" t="s">
        <v>1427</v>
      </c>
      <c r="CI1741" s="2">
        <v>41411</v>
      </c>
      <c r="CJ1741" s="2">
        <v>39073</v>
      </c>
    </row>
    <row r="1742" spans="1:88" s="20" customFormat="1" ht="60" x14ac:dyDescent="0.25">
      <c r="A1742" s="12">
        <v>718</v>
      </c>
      <c r="B1742" s="12" t="s">
        <v>407</v>
      </c>
      <c r="C1742" s="12"/>
      <c r="D1742" s="12"/>
      <c r="E1742" s="12"/>
      <c r="F1742" s="1"/>
      <c r="G1742" s="19">
        <v>718.9</v>
      </c>
      <c r="H1742" s="12" t="s">
        <v>1435</v>
      </c>
      <c r="I1742" s="12" t="s">
        <v>1434</v>
      </c>
      <c r="J1742" s="12" t="s">
        <v>995</v>
      </c>
      <c r="K1742" s="12" t="s">
        <v>408</v>
      </c>
      <c r="L1742" s="12" t="s">
        <v>21</v>
      </c>
      <c r="M1742" s="12" t="s">
        <v>1040</v>
      </c>
      <c r="N1742" s="16">
        <v>38811</v>
      </c>
      <c r="O1742" s="12"/>
      <c r="P1742" s="12">
        <v>397655</v>
      </c>
      <c r="Q1742" s="12">
        <v>647525</v>
      </c>
      <c r="R1742" s="12">
        <v>75</v>
      </c>
      <c r="S1742" s="12" t="s">
        <v>1191</v>
      </c>
      <c r="T1742" s="12" t="s">
        <v>1695</v>
      </c>
      <c r="U1742" s="12">
        <v>10</v>
      </c>
      <c r="V1742" s="12" t="s">
        <v>1207</v>
      </c>
      <c r="W1742" s="12"/>
      <c r="X1742" s="12"/>
      <c r="Y1742" s="12"/>
      <c r="Z1742" s="12">
        <v>1</v>
      </c>
      <c r="AA1742" s="12">
        <v>0</v>
      </c>
      <c r="AB1742" s="12">
        <v>0</v>
      </c>
      <c r="AC1742" s="12">
        <v>0</v>
      </c>
      <c r="AD1742" s="12">
        <v>0</v>
      </c>
      <c r="AE1742" s="12">
        <v>0</v>
      </c>
      <c r="AF1742" s="12">
        <v>0</v>
      </c>
      <c r="AG1742" s="12">
        <v>0</v>
      </c>
      <c r="AH1742" s="12">
        <v>0</v>
      </c>
      <c r="AI1742" s="12">
        <v>1</v>
      </c>
      <c r="AJ1742" s="12">
        <v>0</v>
      </c>
      <c r="AK1742" s="12">
        <v>0</v>
      </c>
      <c r="AL1742" s="12">
        <v>0</v>
      </c>
      <c r="AM1742" s="12">
        <v>0</v>
      </c>
      <c r="AN1742" s="12">
        <v>0</v>
      </c>
      <c r="AO1742" s="12">
        <v>0</v>
      </c>
      <c r="AP1742" s="12">
        <v>0</v>
      </c>
      <c r="AQ1742" s="12" t="s">
        <v>1074</v>
      </c>
      <c r="AR1742" s="12">
        <v>0</v>
      </c>
      <c r="AS1742" s="12"/>
      <c r="AT1742" s="12" t="s">
        <v>1067</v>
      </c>
      <c r="AU1742" s="12" t="s">
        <v>1162</v>
      </c>
      <c r="AV1742" s="1" t="s">
        <v>1178</v>
      </c>
      <c r="AW1742" s="12">
        <v>52</v>
      </c>
      <c r="AX1742" s="1">
        <v>0</v>
      </c>
      <c r="AY1742" s="12"/>
      <c r="AZ1742" s="1" t="s">
        <v>1065</v>
      </c>
      <c r="BA1742" s="1"/>
      <c r="BB1742" s="1" t="s">
        <v>1431</v>
      </c>
      <c r="BC1742" s="1" t="s">
        <v>1694</v>
      </c>
      <c r="BD1742" s="1" t="s">
        <v>407</v>
      </c>
      <c r="BE1742" s="1" t="s">
        <v>1036</v>
      </c>
      <c r="BF1742" s="3">
        <v>12</v>
      </c>
      <c r="BG1742" s="1" t="s">
        <v>1686</v>
      </c>
      <c r="BH1742" s="1" t="s">
        <v>1135</v>
      </c>
      <c r="BI1742" s="1" t="s">
        <v>1173</v>
      </c>
      <c r="BJ1742" s="1" t="s">
        <v>1429</v>
      </c>
      <c r="BK1742" s="1" t="s">
        <v>1428</v>
      </c>
      <c r="BL1742" s="1" t="s">
        <v>1108</v>
      </c>
      <c r="BM1742" s="1" t="s">
        <v>1107</v>
      </c>
      <c r="BN1742" s="1">
        <v>1</v>
      </c>
      <c r="BO1742" s="1"/>
      <c r="BP1742" s="1"/>
      <c r="BQ1742" s="1"/>
      <c r="BR1742" s="1"/>
      <c r="BS1742" s="1" t="s">
        <v>1427</v>
      </c>
      <c r="BT1742" s="1"/>
      <c r="BU1742" s="1"/>
      <c r="BV1742" s="1"/>
      <c r="BW1742" s="1" t="s">
        <v>1427</v>
      </c>
      <c r="BX1742" s="1" t="s">
        <v>1427</v>
      </c>
      <c r="BY1742" s="1" t="s">
        <v>1427</v>
      </c>
      <c r="BZ1742" s="1" t="s">
        <v>1427</v>
      </c>
      <c r="CA1742" s="1" t="s">
        <v>1427</v>
      </c>
      <c r="CB1742" s="1" t="s">
        <v>1427</v>
      </c>
      <c r="CC1742" s="1" t="s">
        <v>1427</v>
      </c>
      <c r="CD1742" s="1" t="s">
        <v>1427</v>
      </c>
      <c r="CE1742" s="1" t="s">
        <v>1427</v>
      </c>
      <c r="CF1742" s="1" t="s">
        <v>1427</v>
      </c>
      <c r="CG1742" s="1" t="s">
        <v>1427</v>
      </c>
      <c r="CH1742" s="1" t="s">
        <v>1427</v>
      </c>
      <c r="CI1742" s="2">
        <v>41411</v>
      </c>
      <c r="CJ1742" s="2">
        <v>39073</v>
      </c>
    </row>
    <row r="1743" spans="1:88" s="20" customFormat="1" ht="60" x14ac:dyDescent="0.25">
      <c r="A1743" s="12">
        <v>718</v>
      </c>
      <c r="B1743" s="12" t="s">
        <v>407</v>
      </c>
      <c r="C1743" s="12"/>
      <c r="D1743" s="12"/>
      <c r="E1743" s="12"/>
      <c r="F1743" s="1"/>
      <c r="G1743" s="19">
        <v>718.8</v>
      </c>
      <c r="H1743" s="12" t="s">
        <v>1699</v>
      </c>
      <c r="I1743" s="12" t="s">
        <v>1434</v>
      </c>
      <c r="J1743" s="12" t="s">
        <v>995</v>
      </c>
      <c r="K1743" s="12" t="s">
        <v>408</v>
      </c>
      <c r="L1743" s="12" t="s">
        <v>21</v>
      </c>
      <c r="M1743" s="12" t="s">
        <v>1040</v>
      </c>
      <c r="N1743" s="16">
        <v>38811</v>
      </c>
      <c r="O1743" s="12"/>
      <c r="P1743" s="12">
        <v>397620</v>
      </c>
      <c r="Q1743" s="12">
        <v>647530</v>
      </c>
      <c r="R1743" s="12">
        <v>75</v>
      </c>
      <c r="S1743" s="12" t="s">
        <v>1191</v>
      </c>
      <c r="T1743" s="12" t="s">
        <v>1698</v>
      </c>
      <c r="U1743" s="12">
        <v>10</v>
      </c>
      <c r="V1743" s="12" t="s">
        <v>1207</v>
      </c>
      <c r="W1743" s="12"/>
      <c r="X1743" s="12"/>
      <c r="Y1743" s="12"/>
      <c r="Z1743" s="12">
        <v>1</v>
      </c>
      <c r="AA1743" s="12">
        <v>0</v>
      </c>
      <c r="AB1743" s="12">
        <v>0</v>
      </c>
      <c r="AC1743" s="12">
        <v>0</v>
      </c>
      <c r="AD1743" s="12">
        <v>0</v>
      </c>
      <c r="AE1743" s="12">
        <v>0</v>
      </c>
      <c r="AF1743" s="12">
        <v>0</v>
      </c>
      <c r="AG1743" s="12">
        <v>0</v>
      </c>
      <c r="AH1743" s="12">
        <v>0</v>
      </c>
      <c r="AI1743" s="12">
        <v>1</v>
      </c>
      <c r="AJ1743" s="12">
        <v>0</v>
      </c>
      <c r="AK1743" s="12">
        <v>0</v>
      </c>
      <c r="AL1743" s="12">
        <v>0</v>
      </c>
      <c r="AM1743" s="12">
        <v>0</v>
      </c>
      <c r="AN1743" s="12">
        <v>0</v>
      </c>
      <c r="AO1743" s="12">
        <v>0</v>
      </c>
      <c r="AP1743" s="12">
        <v>0</v>
      </c>
      <c r="AQ1743" s="12" t="s">
        <v>1074</v>
      </c>
      <c r="AR1743" s="12">
        <v>0</v>
      </c>
      <c r="AS1743" s="12"/>
      <c r="AT1743" s="12" t="s">
        <v>1067</v>
      </c>
      <c r="AU1743" s="12" t="s">
        <v>1162</v>
      </c>
      <c r="AV1743" s="1" t="s">
        <v>1178</v>
      </c>
      <c r="AW1743" s="12">
        <v>52</v>
      </c>
      <c r="AX1743" s="1">
        <v>0</v>
      </c>
      <c r="AY1743" s="12"/>
      <c r="AZ1743" s="1" t="s">
        <v>1065</v>
      </c>
      <c r="BA1743" s="1"/>
      <c r="BB1743" s="1" t="s">
        <v>1697</v>
      </c>
      <c r="BC1743" s="1" t="s">
        <v>1696</v>
      </c>
      <c r="BD1743" s="1" t="s">
        <v>407</v>
      </c>
      <c r="BE1743" s="1" t="s">
        <v>1036</v>
      </c>
      <c r="BF1743" s="3">
        <v>12</v>
      </c>
      <c r="BG1743" s="1" t="s">
        <v>1686</v>
      </c>
      <c r="BH1743" s="1" t="s">
        <v>1135</v>
      </c>
      <c r="BI1743" s="1" t="s">
        <v>1173</v>
      </c>
      <c r="BJ1743" s="1" t="s">
        <v>1429</v>
      </c>
      <c r="BK1743" s="1" t="s">
        <v>1428</v>
      </c>
      <c r="BL1743" s="1" t="s">
        <v>1108</v>
      </c>
      <c r="BM1743" s="1" t="s">
        <v>1107</v>
      </c>
      <c r="BN1743" s="1">
        <v>1</v>
      </c>
      <c r="BO1743" s="1"/>
      <c r="BP1743" s="1"/>
      <c r="BQ1743" s="1"/>
      <c r="BR1743" s="1"/>
      <c r="BS1743" s="1" t="s">
        <v>1427</v>
      </c>
      <c r="BT1743" s="1"/>
      <c r="BU1743" s="1"/>
      <c r="BV1743" s="1"/>
      <c r="BW1743" s="1" t="s">
        <v>1427</v>
      </c>
      <c r="BX1743" s="1" t="s">
        <v>1427</v>
      </c>
      <c r="BY1743" s="1" t="s">
        <v>1427</v>
      </c>
      <c r="BZ1743" s="1" t="s">
        <v>1427</v>
      </c>
      <c r="CA1743" s="1" t="s">
        <v>1427</v>
      </c>
      <c r="CB1743" s="1" t="s">
        <v>1427</v>
      </c>
      <c r="CC1743" s="1" t="s">
        <v>1427</v>
      </c>
      <c r="CD1743" s="1" t="s">
        <v>1427</v>
      </c>
      <c r="CE1743" s="1" t="s">
        <v>1427</v>
      </c>
      <c r="CF1743" s="1" t="s">
        <v>1427</v>
      </c>
      <c r="CG1743" s="1" t="s">
        <v>1427</v>
      </c>
      <c r="CH1743" s="1" t="s">
        <v>1427</v>
      </c>
      <c r="CI1743" s="2">
        <v>41411</v>
      </c>
      <c r="CJ1743" s="2">
        <v>39073</v>
      </c>
    </row>
    <row r="1744" spans="1:88" s="20" customFormat="1" ht="60" x14ac:dyDescent="0.25">
      <c r="A1744" s="12">
        <v>718</v>
      </c>
      <c r="B1744" s="12" t="s">
        <v>407</v>
      </c>
      <c r="C1744" s="12"/>
      <c r="D1744" s="12"/>
      <c r="E1744" s="12"/>
      <c r="F1744" s="1"/>
      <c r="G1744" s="19">
        <v>718.7</v>
      </c>
      <c r="H1744" s="12" t="s">
        <v>1703</v>
      </c>
      <c r="I1744" s="12" t="s">
        <v>1434</v>
      </c>
      <c r="J1744" s="12" t="s">
        <v>995</v>
      </c>
      <c r="K1744" s="12" t="s">
        <v>408</v>
      </c>
      <c r="L1744" s="12" t="s">
        <v>21</v>
      </c>
      <c r="M1744" s="12" t="s">
        <v>1040</v>
      </c>
      <c r="N1744" s="16">
        <v>38811</v>
      </c>
      <c r="O1744" s="12"/>
      <c r="P1744" s="12">
        <v>397595</v>
      </c>
      <c r="Q1744" s="12">
        <v>647525</v>
      </c>
      <c r="R1744" s="12">
        <v>75</v>
      </c>
      <c r="S1744" s="12" t="s">
        <v>1191</v>
      </c>
      <c r="T1744" s="12" t="s">
        <v>1702</v>
      </c>
      <c r="U1744" s="12">
        <v>10</v>
      </c>
      <c r="V1744" s="12" t="s">
        <v>1207</v>
      </c>
      <c r="W1744" s="12"/>
      <c r="X1744" s="12"/>
      <c r="Y1744" s="12"/>
      <c r="Z1744" s="12">
        <v>1</v>
      </c>
      <c r="AA1744" s="12">
        <v>0</v>
      </c>
      <c r="AB1744" s="12">
        <v>0</v>
      </c>
      <c r="AC1744" s="12">
        <v>0</v>
      </c>
      <c r="AD1744" s="12">
        <v>0</v>
      </c>
      <c r="AE1744" s="12">
        <v>0</v>
      </c>
      <c r="AF1744" s="12">
        <v>0</v>
      </c>
      <c r="AG1744" s="12">
        <v>0</v>
      </c>
      <c r="AH1744" s="12">
        <v>0</v>
      </c>
      <c r="AI1744" s="12">
        <v>1</v>
      </c>
      <c r="AJ1744" s="12">
        <v>0</v>
      </c>
      <c r="AK1744" s="12">
        <v>0</v>
      </c>
      <c r="AL1744" s="12">
        <v>0</v>
      </c>
      <c r="AM1744" s="12">
        <v>0</v>
      </c>
      <c r="AN1744" s="12">
        <v>0</v>
      </c>
      <c r="AO1744" s="12">
        <v>0</v>
      </c>
      <c r="AP1744" s="12">
        <v>0</v>
      </c>
      <c r="AQ1744" s="12" t="s">
        <v>1074</v>
      </c>
      <c r="AR1744" s="12">
        <v>0</v>
      </c>
      <c r="AS1744" s="12"/>
      <c r="AT1744" s="12" t="s">
        <v>1067</v>
      </c>
      <c r="AU1744" s="12" t="s">
        <v>1162</v>
      </c>
      <c r="AV1744" s="1" t="s">
        <v>1178</v>
      </c>
      <c r="AW1744" s="12">
        <v>52</v>
      </c>
      <c r="AX1744" s="1">
        <v>0</v>
      </c>
      <c r="AY1744" s="12"/>
      <c r="AZ1744" s="1" t="s">
        <v>1065</v>
      </c>
      <c r="BA1744" s="1"/>
      <c r="BB1744" s="1" t="s">
        <v>1701</v>
      </c>
      <c r="BC1744" s="1" t="s">
        <v>1700</v>
      </c>
      <c r="BD1744" s="1" t="s">
        <v>407</v>
      </c>
      <c r="BE1744" s="1" t="s">
        <v>1036</v>
      </c>
      <c r="BF1744" s="3">
        <v>12</v>
      </c>
      <c r="BG1744" s="1" t="s">
        <v>1686</v>
      </c>
      <c r="BH1744" s="1" t="s">
        <v>1135</v>
      </c>
      <c r="BI1744" s="1" t="s">
        <v>1173</v>
      </c>
      <c r="BJ1744" s="1" t="s">
        <v>1429</v>
      </c>
      <c r="BK1744" s="1" t="s">
        <v>1428</v>
      </c>
      <c r="BL1744" s="1" t="s">
        <v>1108</v>
      </c>
      <c r="BM1744" s="1" t="s">
        <v>1107</v>
      </c>
      <c r="BN1744" s="1">
        <v>1</v>
      </c>
      <c r="BO1744" s="1"/>
      <c r="BP1744" s="1"/>
      <c r="BQ1744" s="1"/>
      <c r="BR1744" s="1"/>
      <c r="BS1744" s="1" t="s">
        <v>1427</v>
      </c>
      <c r="BT1744" s="1"/>
      <c r="BU1744" s="1"/>
      <c r="BV1744" s="1"/>
      <c r="BW1744" s="1" t="s">
        <v>1427</v>
      </c>
      <c r="BX1744" s="1" t="s">
        <v>1427</v>
      </c>
      <c r="BY1744" s="1" t="s">
        <v>1427</v>
      </c>
      <c r="BZ1744" s="1" t="s">
        <v>1427</v>
      </c>
      <c r="CA1744" s="1" t="s">
        <v>1427</v>
      </c>
      <c r="CB1744" s="1" t="s">
        <v>1427</v>
      </c>
      <c r="CC1744" s="1" t="s">
        <v>1427</v>
      </c>
      <c r="CD1744" s="1" t="s">
        <v>1427</v>
      </c>
      <c r="CE1744" s="1" t="s">
        <v>1427</v>
      </c>
      <c r="CF1744" s="1" t="s">
        <v>1427</v>
      </c>
      <c r="CG1744" s="1" t="s">
        <v>1427</v>
      </c>
      <c r="CH1744" s="1" t="s">
        <v>1427</v>
      </c>
      <c r="CI1744" s="2">
        <v>41411</v>
      </c>
      <c r="CJ1744" s="2">
        <v>39164</v>
      </c>
    </row>
    <row r="1745" spans="1:88" s="20" customFormat="1" ht="60" x14ac:dyDescent="0.25">
      <c r="A1745" s="12">
        <v>718</v>
      </c>
      <c r="B1745" s="12" t="s">
        <v>407</v>
      </c>
      <c r="C1745" s="12"/>
      <c r="D1745" s="12"/>
      <c r="E1745" s="12"/>
      <c r="F1745" s="1"/>
      <c r="G1745" s="19">
        <v>718.4</v>
      </c>
      <c r="H1745" s="12" t="s">
        <v>1715</v>
      </c>
      <c r="I1745" s="12" t="s">
        <v>1434</v>
      </c>
      <c r="J1745" s="12" t="s">
        <v>995</v>
      </c>
      <c r="K1745" s="12" t="s">
        <v>408</v>
      </c>
      <c r="L1745" s="12" t="s">
        <v>21</v>
      </c>
      <c r="M1745" s="12" t="s">
        <v>1040</v>
      </c>
      <c r="N1745" s="16">
        <v>38811</v>
      </c>
      <c r="O1745" s="12"/>
      <c r="P1745" s="12">
        <v>397585</v>
      </c>
      <c r="Q1745" s="12">
        <v>647565</v>
      </c>
      <c r="R1745" s="12">
        <v>75</v>
      </c>
      <c r="S1745" s="12" t="s">
        <v>1191</v>
      </c>
      <c r="T1745" s="12" t="s">
        <v>1714</v>
      </c>
      <c r="U1745" s="12">
        <v>10</v>
      </c>
      <c r="V1745" s="12" t="s">
        <v>1207</v>
      </c>
      <c r="W1745" s="12"/>
      <c r="X1745" s="12"/>
      <c r="Y1745" s="12"/>
      <c r="Z1745" s="12">
        <v>1</v>
      </c>
      <c r="AA1745" s="12">
        <v>0</v>
      </c>
      <c r="AB1745" s="12">
        <v>0</v>
      </c>
      <c r="AC1745" s="12">
        <v>0</v>
      </c>
      <c r="AD1745" s="12">
        <v>0</v>
      </c>
      <c r="AE1745" s="12">
        <v>0</v>
      </c>
      <c r="AF1745" s="12">
        <v>0</v>
      </c>
      <c r="AG1745" s="12">
        <v>0</v>
      </c>
      <c r="AH1745" s="12">
        <v>0</v>
      </c>
      <c r="AI1745" s="12">
        <v>1</v>
      </c>
      <c r="AJ1745" s="12">
        <v>0</v>
      </c>
      <c r="AK1745" s="12">
        <v>0</v>
      </c>
      <c r="AL1745" s="12">
        <v>0</v>
      </c>
      <c r="AM1745" s="12">
        <v>0</v>
      </c>
      <c r="AN1745" s="12">
        <v>0</v>
      </c>
      <c r="AO1745" s="12">
        <v>0</v>
      </c>
      <c r="AP1745" s="12">
        <v>0</v>
      </c>
      <c r="AQ1745" s="12" t="s">
        <v>1074</v>
      </c>
      <c r="AR1745" s="12">
        <v>0</v>
      </c>
      <c r="AS1745" s="12"/>
      <c r="AT1745" s="12" t="s">
        <v>1067</v>
      </c>
      <c r="AU1745" s="12" t="s">
        <v>1162</v>
      </c>
      <c r="AV1745" s="1" t="s">
        <v>1178</v>
      </c>
      <c r="AW1745" s="12">
        <v>52</v>
      </c>
      <c r="AX1745" s="1">
        <v>0</v>
      </c>
      <c r="AY1745" s="12"/>
      <c r="AZ1745" s="1" t="s">
        <v>1065</v>
      </c>
      <c r="BA1745" s="1"/>
      <c r="BB1745" s="1" t="s">
        <v>1713</v>
      </c>
      <c r="BC1745" s="1" t="s">
        <v>1712</v>
      </c>
      <c r="BD1745" s="1" t="s">
        <v>407</v>
      </c>
      <c r="BE1745" s="1" t="s">
        <v>1036</v>
      </c>
      <c r="BF1745" s="3">
        <v>12</v>
      </c>
      <c r="BG1745" s="1" t="s">
        <v>1686</v>
      </c>
      <c r="BH1745" s="1" t="s">
        <v>1135</v>
      </c>
      <c r="BI1745" s="1" t="s">
        <v>1173</v>
      </c>
      <c r="BJ1745" s="1" t="s">
        <v>1429</v>
      </c>
      <c r="BK1745" s="1" t="s">
        <v>1428</v>
      </c>
      <c r="BL1745" s="1" t="s">
        <v>1108</v>
      </c>
      <c r="BM1745" s="1" t="s">
        <v>1107</v>
      </c>
      <c r="BN1745" s="1">
        <v>1</v>
      </c>
      <c r="BO1745" s="1"/>
      <c r="BP1745" s="1"/>
      <c r="BQ1745" s="1"/>
      <c r="BR1745" s="1"/>
      <c r="BS1745" s="1" t="s">
        <v>1427</v>
      </c>
      <c r="BT1745" s="1"/>
      <c r="BU1745" s="1"/>
      <c r="BV1745" s="1"/>
      <c r="BW1745" s="1" t="s">
        <v>1427</v>
      </c>
      <c r="BX1745" s="1" t="s">
        <v>1427</v>
      </c>
      <c r="BY1745" s="1" t="s">
        <v>1427</v>
      </c>
      <c r="BZ1745" s="1" t="s">
        <v>1427</v>
      </c>
      <c r="CA1745" s="1" t="s">
        <v>1427</v>
      </c>
      <c r="CB1745" s="1" t="s">
        <v>1427</v>
      </c>
      <c r="CC1745" s="1" t="s">
        <v>1427</v>
      </c>
      <c r="CD1745" s="1" t="s">
        <v>1427</v>
      </c>
      <c r="CE1745" s="1" t="s">
        <v>1427</v>
      </c>
      <c r="CF1745" s="1" t="s">
        <v>1427</v>
      </c>
      <c r="CG1745" s="1" t="s">
        <v>1427</v>
      </c>
      <c r="CH1745" s="1" t="s">
        <v>1427</v>
      </c>
      <c r="CI1745" s="2">
        <v>41411</v>
      </c>
      <c r="CJ1745" s="2">
        <v>39073</v>
      </c>
    </row>
    <row r="1746" spans="1:88" s="20" customFormat="1" ht="60" x14ac:dyDescent="0.25">
      <c r="A1746" s="12">
        <v>718</v>
      </c>
      <c r="B1746" s="12" t="s">
        <v>407</v>
      </c>
      <c r="C1746" s="12"/>
      <c r="D1746" s="12"/>
      <c r="E1746" s="12"/>
      <c r="F1746" s="1"/>
      <c r="G1746" s="19">
        <v>718.5</v>
      </c>
      <c r="H1746" s="12" t="s">
        <v>1711</v>
      </c>
      <c r="I1746" s="12" t="s">
        <v>1434</v>
      </c>
      <c r="J1746" s="12" t="s">
        <v>995</v>
      </c>
      <c r="K1746" s="12" t="s">
        <v>408</v>
      </c>
      <c r="L1746" s="12" t="s">
        <v>21</v>
      </c>
      <c r="M1746" s="12" t="s">
        <v>1040</v>
      </c>
      <c r="N1746" s="16">
        <v>38811</v>
      </c>
      <c r="O1746" s="12"/>
      <c r="P1746" s="12">
        <v>397585</v>
      </c>
      <c r="Q1746" s="12">
        <v>647540</v>
      </c>
      <c r="R1746" s="12">
        <v>75</v>
      </c>
      <c r="S1746" s="12" t="s">
        <v>1191</v>
      </c>
      <c r="T1746" s="12" t="s">
        <v>1710</v>
      </c>
      <c r="U1746" s="12">
        <v>10</v>
      </c>
      <c r="V1746" s="12" t="s">
        <v>1207</v>
      </c>
      <c r="W1746" s="12"/>
      <c r="X1746" s="12"/>
      <c r="Y1746" s="12"/>
      <c r="Z1746" s="12">
        <v>1</v>
      </c>
      <c r="AA1746" s="12">
        <v>0</v>
      </c>
      <c r="AB1746" s="12">
        <v>0</v>
      </c>
      <c r="AC1746" s="12">
        <v>0</v>
      </c>
      <c r="AD1746" s="12">
        <v>0</v>
      </c>
      <c r="AE1746" s="12">
        <v>0</v>
      </c>
      <c r="AF1746" s="12">
        <v>0</v>
      </c>
      <c r="AG1746" s="12">
        <v>0</v>
      </c>
      <c r="AH1746" s="12">
        <v>0</v>
      </c>
      <c r="AI1746" s="12">
        <v>1</v>
      </c>
      <c r="AJ1746" s="12">
        <v>0</v>
      </c>
      <c r="AK1746" s="12">
        <v>0</v>
      </c>
      <c r="AL1746" s="12">
        <v>0</v>
      </c>
      <c r="AM1746" s="12">
        <v>0</v>
      </c>
      <c r="AN1746" s="12">
        <v>0</v>
      </c>
      <c r="AO1746" s="12">
        <v>0</v>
      </c>
      <c r="AP1746" s="12">
        <v>0</v>
      </c>
      <c r="AQ1746" s="12" t="s">
        <v>1074</v>
      </c>
      <c r="AR1746" s="12">
        <v>0</v>
      </c>
      <c r="AS1746" s="12"/>
      <c r="AT1746" s="12" t="s">
        <v>1067</v>
      </c>
      <c r="AU1746" s="12" t="s">
        <v>1162</v>
      </c>
      <c r="AV1746" s="1" t="s">
        <v>1178</v>
      </c>
      <c r="AW1746" s="12">
        <v>52</v>
      </c>
      <c r="AX1746" s="1">
        <v>0</v>
      </c>
      <c r="AY1746" s="12"/>
      <c r="AZ1746" s="1" t="s">
        <v>1065</v>
      </c>
      <c r="BA1746" s="1"/>
      <c r="BB1746" s="1" t="s">
        <v>1709</v>
      </c>
      <c r="BC1746" s="1" t="s">
        <v>1708</v>
      </c>
      <c r="BD1746" s="1" t="s">
        <v>407</v>
      </c>
      <c r="BE1746" s="1" t="s">
        <v>1036</v>
      </c>
      <c r="BF1746" s="3">
        <v>12</v>
      </c>
      <c r="BG1746" s="1" t="s">
        <v>1686</v>
      </c>
      <c r="BH1746" s="1" t="s">
        <v>1135</v>
      </c>
      <c r="BI1746" s="1" t="s">
        <v>1173</v>
      </c>
      <c r="BJ1746" s="1" t="s">
        <v>1429</v>
      </c>
      <c r="BK1746" s="1" t="s">
        <v>1428</v>
      </c>
      <c r="BL1746" s="1" t="s">
        <v>1108</v>
      </c>
      <c r="BM1746" s="1" t="s">
        <v>1107</v>
      </c>
      <c r="BN1746" s="1">
        <v>1</v>
      </c>
      <c r="BO1746" s="1"/>
      <c r="BP1746" s="1"/>
      <c r="BQ1746" s="1"/>
      <c r="BR1746" s="1"/>
      <c r="BS1746" s="1" t="s">
        <v>1427</v>
      </c>
      <c r="BT1746" s="1"/>
      <c r="BU1746" s="1"/>
      <c r="BV1746" s="1"/>
      <c r="BW1746" s="1" t="s">
        <v>1427</v>
      </c>
      <c r="BX1746" s="1" t="s">
        <v>1427</v>
      </c>
      <c r="BY1746" s="1" t="s">
        <v>1427</v>
      </c>
      <c r="BZ1746" s="1" t="s">
        <v>1427</v>
      </c>
      <c r="CA1746" s="1" t="s">
        <v>1427</v>
      </c>
      <c r="CB1746" s="1" t="s">
        <v>1427</v>
      </c>
      <c r="CC1746" s="1" t="s">
        <v>1427</v>
      </c>
      <c r="CD1746" s="1" t="s">
        <v>1427</v>
      </c>
      <c r="CE1746" s="1" t="s">
        <v>1427</v>
      </c>
      <c r="CF1746" s="1" t="s">
        <v>1427</v>
      </c>
      <c r="CG1746" s="1" t="s">
        <v>1427</v>
      </c>
      <c r="CH1746" s="1" t="s">
        <v>1427</v>
      </c>
      <c r="CI1746" s="2">
        <v>41411</v>
      </c>
      <c r="CJ1746" s="2">
        <v>39073</v>
      </c>
    </row>
    <row r="1747" spans="1:88" s="20" customFormat="1" ht="60" x14ac:dyDescent="0.25">
      <c r="A1747" s="12">
        <v>718</v>
      </c>
      <c r="B1747" s="12" t="s">
        <v>407</v>
      </c>
      <c r="C1747" s="12"/>
      <c r="D1747" s="12"/>
      <c r="E1747" s="12"/>
      <c r="F1747" s="1"/>
      <c r="G1747" s="19">
        <v>718.3</v>
      </c>
      <c r="H1747" s="12" t="s">
        <v>1720</v>
      </c>
      <c r="I1747" s="12" t="s">
        <v>1434</v>
      </c>
      <c r="J1747" s="12" t="s">
        <v>995</v>
      </c>
      <c r="K1747" s="12" t="s">
        <v>408</v>
      </c>
      <c r="L1747" s="12" t="s">
        <v>21</v>
      </c>
      <c r="M1747" s="12" t="s">
        <v>1040</v>
      </c>
      <c r="N1747" s="16">
        <v>38811</v>
      </c>
      <c r="O1747" s="12"/>
      <c r="P1747" s="12">
        <v>397500</v>
      </c>
      <c r="Q1747" s="12">
        <v>647575</v>
      </c>
      <c r="R1747" s="12">
        <v>75</v>
      </c>
      <c r="S1747" s="12" t="s">
        <v>1191</v>
      </c>
      <c r="T1747" s="12" t="s">
        <v>1719</v>
      </c>
      <c r="U1747" s="12">
        <v>10</v>
      </c>
      <c r="V1747" s="12" t="s">
        <v>1207</v>
      </c>
      <c r="W1747" s="12"/>
      <c r="X1747" s="12"/>
      <c r="Y1747" s="12"/>
      <c r="Z1747" s="12">
        <v>1</v>
      </c>
      <c r="AA1747" s="12">
        <v>0</v>
      </c>
      <c r="AB1747" s="12">
        <v>1</v>
      </c>
      <c r="AC1747" s="12">
        <v>0</v>
      </c>
      <c r="AD1747" s="12">
        <v>0</v>
      </c>
      <c r="AE1747" s="12">
        <v>0</v>
      </c>
      <c r="AF1747" s="12">
        <v>0</v>
      </c>
      <c r="AG1747" s="12">
        <v>0</v>
      </c>
      <c r="AH1747" s="12">
        <v>0</v>
      </c>
      <c r="AI1747" s="12">
        <v>1</v>
      </c>
      <c r="AJ1747" s="12">
        <v>0</v>
      </c>
      <c r="AK1747" s="12">
        <v>0</v>
      </c>
      <c r="AL1747" s="12">
        <v>0</v>
      </c>
      <c r="AM1747" s="12">
        <v>0</v>
      </c>
      <c r="AN1747" s="12">
        <v>0</v>
      </c>
      <c r="AO1747" s="12">
        <v>0</v>
      </c>
      <c r="AP1747" s="12">
        <v>0</v>
      </c>
      <c r="AQ1747" s="12" t="s">
        <v>1718</v>
      </c>
      <c r="AR1747" s="12">
        <v>0</v>
      </c>
      <c r="AS1747" s="12"/>
      <c r="AT1747" s="12" t="s">
        <v>1067</v>
      </c>
      <c r="AU1747" s="12" t="s">
        <v>1162</v>
      </c>
      <c r="AV1747" s="1" t="s">
        <v>1178</v>
      </c>
      <c r="AW1747" s="12">
        <v>52</v>
      </c>
      <c r="AX1747" s="1">
        <v>0</v>
      </c>
      <c r="AY1747" s="12"/>
      <c r="AZ1747" s="1" t="s">
        <v>1065</v>
      </c>
      <c r="BA1747" s="1"/>
      <c r="BB1747" s="1" t="s">
        <v>1717</v>
      </c>
      <c r="BC1747" s="1" t="s">
        <v>1716</v>
      </c>
      <c r="BD1747" s="1" t="s">
        <v>407</v>
      </c>
      <c r="BE1747" s="1" t="s">
        <v>1036</v>
      </c>
      <c r="BF1747" s="3">
        <v>12</v>
      </c>
      <c r="BG1747" s="1" t="s">
        <v>1686</v>
      </c>
      <c r="BH1747" s="1" t="s">
        <v>1135</v>
      </c>
      <c r="BI1747" s="1" t="s">
        <v>1173</v>
      </c>
      <c r="BJ1747" s="1" t="s">
        <v>1429</v>
      </c>
      <c r="BK1747" s="1" t="s">
        <v>1428</v>
      </c>
      <c r="BL1747" s="1" t="s">
        <v>1108</v>
      </c>
      <c r="BM1747" s="1" t="s">
        <v>1107</v>
      </c>
      <c r="BN1747" s="1">
        <v>1</v>
      </c>
      <c r="BO1747" s="1"/>
      <c r="BP1747" s="1"/>
      <c r="BQ1747" s="1"/>
      <c r="BR1747" s="1"/>
      <c r="BS1747" s="1" t="s">
        <v>1106</v>
      </c>
      <c r="BT1747" s="1"/>
      <c r="BU1747" s="1" t="s">
        <v>1170</v>
      </c>
      <c r="BV1747" s="1"/>
      <c r="BW1747" s="1" t="s">
        <v>1170</v>
      </c>
      <c r="BX1747" s="1" t="s">
        <v>1106</v>
      </c>
      <c r="BY1747" s="1" t="s">
        <v>1106</v>
      </c>
      <c r="BZ1747" s="1" t="s">
        <v>1106</v>
      </c>
      <c r="CA1747" s="1" t="s">
        <v>1106</v>
      </c>
      <c r="CB1747" s="1" t="s">
        <v>1106</v>
      </c>
      <c r="CC1747" s="1" t="s">
        <v>1170</v>
      </c>
      <c r="CD1747" s="1" t="s">
        <v>1106</v>
      </c>
      <c r="CE1747" s="1" t="s">
        <v>1106</v>
      </c>
      <c r="CF1747" s="1" t="s">
        <v>1106</v>
      </c>
      <c r="CG1747" s="1" t="s">
        <v>1106</v>
      </c>
      <c r="CH1747" s="1" t="s">
        <v>1106</v>
      </c>
      <c r="CI1747" s="2">
        <v>41411</v>
      </c>
      <c r="CJ1747" s="2">
        <v>39073</v>
      </c>
    </row>
    <row r="1748" spans="1:88" s="20" customFormat="1" ht="60" x14ac:dyDescent="0.25">
      <c r="A1748" s="12">
        <v>718</v>
      </c>
      <c r="B1748" s="12" t="s">
        <v>407</v>
      </c>
      <c r="C1748" s="12"/>
      <c r="D1748" s="12"/>
      <c r="E1748" s="12"/>
      <c r="F1748" s="1"/>
      <c r="G1748" s="19">
        <v>718.6</v>
      </c>
      <c r="H1748" s="12" t="s">
        <v>1707</v>
      </c>
      <c r="I1748" s="12" t="s">
        <v>1434</v>
      </c>
      <c r="J1748" s="12" t="s">
        <v>995</v>
      </c>
      <c r="K1748" s="12" t="s">
        <v>408</v>
      </c>
      <c r="L1748" s="12" t="s">
        <v>21</v>
      </c>
      <c r="M1748" s="12" t="s">
        <v>1040</v>
      </c>
      <c r="N1748" s="16">
        <v>38811</v>
      </c>
      <c r="O1748" s="12"/>
      <c r="P1748" s="12">
        <v>397450</v>
      </c>
      <c r="Q1748" s="12">
        <v>647575</v>
      </c>
      <c r="R1748" s="12">
        <v>75</v>
      </c>
      <c r="S1748" s="12" t="s">
        <v>1191</v>
      </c>
      <c r="T1748" s="12" t="s">
        <v>1706</v>
      </c>
      <c r="U1748" s="12">
        <v>20</v>
      </c>
      <c r="V1748" s="12" t="s">
        <v>1207</v>
      </c>
      <c r="W1748" s="12"/>
      <c r="X1748" s="12"/>
      <c r="Y1748" s="12"/>
      <c r="Z1748" s="12">
        <v>1</v>
      </c>
      <c r="AA1748" s="12">
        <v>1</v>
      </c>
      <c r="AB1748" s="12">
        <v>0</v>
      </c>
      <c r="AC1748" s="12">
        <v>0</v>
      </c>
      <c r="AD1748" s="12">
        <v>0</v>
      </c>
      <c r="AE1748" s="12">
        <v>0</v>
      </c>
      <c r="AF1748" s="12">
        <v>0</v>
      </c>
      <c r="AG1748" s="12">
        <v>0</v>
      </c>
      <c r="AH1748" s="12">
        <v>0</v>
      </c>
      <c r="AI1748" s="12">
        <v>1</v>
      </c>
      <c r="AJ1748" s="12">
        <v>0</v>
      </c>
      <c r="AK1748" s="12">
        <v>0</v>
      </c>
      <c r="AL1748" s="12">
        <v>0</v>
      </c>
      <c r="AM1748" s="12">
        <v>0</v>
      </c>
      <c r="AN1748" s="12">
        <v>0</v>
      </c>
      <c r="AO1748" s="12">
        <v>0</v>
      </c>
      <c r="AP1748" s="12">
        <v>0</v>
      </c>
      <c r="AQ1748" s="12" t="s">
        <v>1227</v>
      </c>
      <c r="AR1748" s="12">
        <v>0</v>
      </c>
      <c r="AS1748" s="12"/>
      <c r="AT1748" s="12" t="s">
        <v>1067</v>
      </c>
      <c r="AU1748" s="12" t="s">
        <v>1162</v>
      </c>
      <c r="AV1748" s="1" t="s">
        <v>1178</v>
      </c>
      <c r="AW1748" s="12">
        <v>52</v>
      </c>
      <c r="AX1748" s="1">
        <v>0</v>
      </c>
      <c r="AY1748" s="12"/>
      <c r="AZ1748" s="1" t="s">
        <v>1065</v>
      </c>
      <c r="BA1748" s="1"/>
      <c r="BB1748" s="1" t="s">
        <v>1705</v>
      </c>
      <c r="BC1748" s="1" t="s">
        <v>1704</v>
      </c>
      <c r="BD1748" s="1" t="s">
        <v>407</v>
      </c>
      <c r="BE1748" s="1" t="s">
        <v>1036</v>
      </c>
      <c r="BF1748" s="3">
        <v>12</v>
      </c>
      <c r="BG1748" s="1" t="s">
        <v>1686</v>
      </c>
      <c r="BH1748" s="1" t="s">
        <v>1135</v>
      </c>
      <c r="BI1748" s="1" t="s">
        <v>1173</v>
      </c>
      <c r="BJ1748" s="1" t="s">
        <v>1429</v>
      </c>
      <c r="BK1748" s="1" t="s">
        <v>1428</v>
      </c>
      <c r="BL1748" s="1" t="s">
        <v>1108</v>
      </c>
      <c r="BM1748" s="1" t="s">
        <v>1107</v>
      </c>
      <c r="BN1748" s="1">
        <v>1</v>
      </c>
      <c r="BO1748" s="1"/>
      <c r="BP1748" s="1"/>
      <c r="BQ1748" s="1"/>
      <c r="BR1748" s="1"/>
      <c r="BS1748" s="1" t="s">
        <v>1106</v>
      </c>
      <c r="BT1748" s="1"/>
      <c r="BU1748" s="1" t="s">
        <v>1170</v>
      </c>
      <c r="BV1748" s="1"/>
      <c r="BW1748" s="1" t="s">
        <v>1170</v>
      </c>
      <c r="BX1748" s="1" t="s">
        <v>1106</v>
      </c>
      <c r="BY1748" s="1" t="s">
        <v>1106</v>
      </c>
      <c r="BZ1748" s="1" t="s">
        <v>1106</v>
      </c>
      <c r="CA1748" s="1" t="s">
        <v>1106</v>
      </c>
      <c r="CB1748" s="1" t="s">
        <v>1106</v>
      </c>
      <c r="CC1748" s="1" t="s">
        <v>1170</v>
      </c>
      <c r="CD1748" s="1" t="s">
        <v>1106</v>
      </c>
      <c r="CE1748" s="1" t="s">
        <v>1106</v>
      </c>
      <c r="CF1748" s="1" t="s">
        <v>1106</v>
      </c>
      <c r="CG1748" s="1" t="s">
        <v>1106</v>
      </c>
      <c r="CH1748" s="1" t="s">
        <v>1106</v>
      </c>
      <c r="CI1748" s="2">
        <v>41411</v>
      </c>
      <c r="CJ1748" s="2">
        <v>39164</v>
      </c>
    </row>
    <row r="1749" spans="1:88" s="20" customFormat="1" ht="60" x14ac:dyDescent="0.25">
      <c r="A1749" s="12">
        <v>718</v>
      </c>
      <c r="B1749" s="12" t="s">
        <v>407</v>
      </c>
      <c r="C1749" s="12"/>
      <c r="D1749" s="12"/>
      <c r="E1749" s="12"/>
      <c r="F1749" s="1"/>
      <c r="G1749" s="19">
        <v>718.2</v>
      </c>
      <c r="H1749" s="12" t="s">
        <v>1724</v>
      </c>
      <c r="I1749" s="12" t="s">
        <v>1434</v>
      </c>
      <c r="J1749" s="12" t="s">
        <v>995</v>
      </c>
      <c r="K1749" s="12" t="s">
        <v>408</v>
      </c>
      <c r="L1749" s="12" t="s">
        <v>21</v>
      </c>
      <c r="M1749" s="12" t="s">
        <v>1040</v>
      </c>
      <c r="N1749" s="16">
        <v>38811</v>
      </c>
      <c r="O1749" s="12"/>
      <c r="P1749" s="12">
        <v>397420</v>
      </c>
      <c r="Q1749" s="12">
        <v>647550</v>
      </c>
      <c r="R1749" s="12">
        <v>75</v>
      </c>
      <c r="S1749" s="12" t="s">
        <v>1191</v>
      </c>
      <c r="T1749" s="12" t="s">
        <v>1723</v>
      </c>
      <c r="U1749" s="12">
        <v>20</v>
      </c>
      <c r="V1749" s="12" t="s">
        <v>1207</v>
      </c>
      <c r="W1749" s="12"/>
      <c r="X1749" s="12"/>
      <c r="Y1749" s="12"/>
      <c r="Z1749" s="12">
        <v>1</v>
      </c>
      <c r="AA1749" s="12">
        <v>0</v>
      </c>
      <c r="AB1749" s="12">
        <v>0</v>
      </c>
      <c r="AC1749" s="12">
        <v>0</v>
      </c>
      <c r="AD1749" s="12">
        <v>0</v>
      </c>
      <c r="AE1749" s="12">
        <v>0</v>
      </c>
      <c r="AF1749" s="12">
        <v>0</v>
      </c>
      <c r="AG1749" s="12">
        <v>0</v>
      </c>
      <c r="AH1749" s="12">
        <v>0</v>
      </c>
      <c r="AI1749" s="12">
        <v>1</v>
      </c>
      <c r="AJ1749" s="12">
        <v>0</v>
      </c>
      <c r="AK1749" s="12">
        <v>0</v>
      </c>
      <c r="AL1749" s="12">
        <v>0</v>
      </c>
      <c r="AM1749" s="12">
        <v>0</v>
      </c>
      <c r="AN1749" s="12">
        <v>0</v>
      </c>
      <c r="AO1749" s="12">
        <v>0</v>
      </c>
      <c r="AP1749" s="12">
        <v>0</v>
      </c>
      <c r="AQ1749" s="12" t="s">
        <v>1074</v>
      </c>
      <c r="AR1749" s="12">
        <v>0</v>
      </c>
      <c r="AS1749" s="12"/>
      <c r="AT1749" s="12" t="s">
        <v>1067</v>
      </c>
      <c r="AU1749" s="12" t="s">
        <v>1162</v>
      </c>
      <c r="AV1749" s="1" t="s">
        <v>1178</v>
      </c>
      <c r="AW1749" s="12">
        <v>52</v>
      </c>
      <c r="AX1749" s="1">
        <v>0</v>
      </c>
      <c r="AY1749" s="12"/>
      <c r="AZ1749" s="1" t="s">
        <v>1065</v>
      </c>
      <c r="BA1749" s="1"/>
      <c r="BB1749" s="1" t="s">
        <v>1722</v>
      </c>
      <c r="BC1749" s="1" t="s">
        <v>1721</v>
      </c>
      <c r="BD1749" s="1" t="s">
        <v>407</v>
      </c>
      <c r="BE1749" s="1" t="s">
        <v>1036</v>
      </c>
      <c r="BF1749" s="3">
        <v>12</v>
      </c>
      <c r="BG1749" s="1" t="s">
        <v>1686</v>
      </c>
      <c r="BH1749" s="1" t="s">
        <v>1135</v>
      </c>
      <c r="BI1749" s="1" t="s">
        <v>1173</v>
      </c>
      <c r="BJ1749" s="1" t="s">
        <v>1429</v>
      </c>
      <c r="BK1749" s="1" t="s">
        <v>1428</v>
      </c>
      <c r="BL1749" s="1" t="s">
        <v>1108</v>
      </c>
      <c r="BM1749" s="1" t="s">
        <v>1107</v>
      </c>
      <c r="BN1749" s="1">
        <v>1</v>
      </c>
      <c r="BO1749" s="1"/>
      <c r="BP1749" s="1"/>
      <c r="BQ1749" s="1"/>
      <c r="BR1749" s="1"/>
      <c r="BS1749" s="1" t="s">
        <v>1106</v>
      </c>
      <c r="BT1749" s="1"/>
      <c r="BU1749" s="1" t="s">
        <v>1170</v>
      </c>
      <c r="BV1749" s="1"/>
      <c r="BW1749" s="1" t="s">
        <v>1170</v>
      </c>
      <c r="BX1749" s="1" t="s">
        <v>1106</v>
      </c>
      <c r="BY1749" s="1" t="s">
        <v>1106</v>
      </c>
      <c r="BZ1749" s="1" t="s">
        <v>1106</v>
      </c>
      <c r="CA1749" s="1" t="s">
        <v>1106</v>
      </c>
      <c r="CB1749" s="1" t="s">
        <v>1106</v>
      </c>
      <c r="CC1749" s="1" t="s">
        <v>1170</v>
      </c>
      <c r="CD1749" s="1" t="s">
        <v>1106</v>
      </c>
      <c r="CE1749" s="1" t="s">
        <v>1106</v>
      </c>
      <c r="CF1749" s="1" t="s">
        <v>1106</v>
      </c>
      <c r="CG1749" s="1" t="s">
        <v>1106</v>
      </c>
      <c r="CH1749" s="1" t="s">
        <v>1106</v>
      </c>
      <c r="CI1749" s="2">
        <v>41411</v>
      </c>
      <c r="CJ1749" s="2">
        <v>39073</v>
      </c>
    </row>
    <row r="1750" spans="1:88" s="20" customFormat="1" ht="60" x14ac:dyDescent="0.25">
      <c r="A1750" s="12">
        <v>718</v>
      </c>
      <c r="B1750" s="12" t="s">
        <v>407</v>
      </c>
      <c r="C1750" s="12"/>
      <c r="D1750" s="12"/>
      <c r="E1750" s="12"/>
      <c r="F1750" s="1"/>
      <c r="G1750" s="19">
        <v>718.1</v>
      </c>
      <c r="H1750" s="12" t="s">
        <v>1728</v>
      </c>
      <c r="I1750" s="12" t="s">
        <v>1434</v>
      </c>
      <c r="J1750" s="12" t="s">
        <v>995</v>
      </c>
      <c r="K1750" s="12" t="s">
        <v>408</v>
      </c>
      <c r="L1750" s="12" t="s">
        <v>21</v>
      </c>
      <c r="M1750" s="12" t="s">
        <v>1040</v>
      </c>
      <c r="N1750" s="16">
        <v>38811</v>
      </c>
      <c r="O1750" s="12"/>
      <c r="P1750" s="12">
        <v>397340</v>
      </c>
      <c r="Q1750" s="12">
        <v>647555</v>
      </c>
      <c r="R1750" s="12">
        <v>75</v>
      </c>
      <c r="S1750" s="12" t="s">
        <v>1191</v>
      </c>
      <c r="T1750" s="12" t="s">
        <v>1727</v>
      </c>
      <c r="U1750" s="12">
        <v>20</v>
      </c>
      <c r="V1750" s="12" t="s">
        <v>1207</v>
      </c>
      <c r="W1750" s="12">
        <v>35</v>
      </c>
      <c r="X1750" s="12">
        <v>5</v>
      </c>
      <c r="Y1750" s="12" t="s">
        <v>1256</v>
      </c>
      <c r="Z1750" s="12">
        <v>1</v>
      </c>
      <c r="AA1750" s="12">
        <v>1</v>
      </c>
      <c r="AB1750" s="12">
        <v>0</v>
      </c>
      <c r="AC1750" s="12">
        <v>0</v>
      </c>
      <c r="AD1750" s="12">
        <v>0</v>
      </c>
      <c r="AE1750" s="12">
        <v>0</v>
      </c>
      <c r="AF1750" s="12">
        <v>0</v>
      </c>
      <c r="AG1750" s="12">
        <v>0</v>
      </c>
      <c r="AH1750" s="12">
        <v>0</v>
      </c>
      <c r="AI1750" s="12">
        <v>1</v>
      </c>
      <c r="AJ1750" s="12">
        <v>0</v>
      </c>
      <c r="AK1750" s="12">
        <v>0</v>
      </c>
      <c r="AL1750" s="12">
        <v>0</v>
      </c>
      <c r="AM1750" s="12">
        <v>0</v>
      </c>
      <c r="AN1750" s="12">
        <v>0</v>
      </c>
      <c r="AO1750" s="12">
        <v>0</v>
      </c>
      <c r="AP1750" s="12">
        <v>0</v>
      </c>
      <c r="AQ1750" s="12" t="s">
        <v>1227</v>
      </c>
      <c r="AR1750" s="12">
        <v>0</v>
      </c>
      <c r="AS1750" s="12"/>
      <c r="AT1750" s="12" t="s">
        <v>1067</v>
      </c>
      <c r="AU1750" s="12" t="s">
        <v>1162</v>
      </c>
      <c r="AV1750" s="1" t="s">
        <v>1178</v>
      </c>
      <c r="AW1750" s="12">
        <v>52</v>
      </c>
      <c r="AX1750" s="1">
        <v>52</v>
      </c>
      <c r="AY1750" s="12"/>
      <c r="AZ1750" s="1" t="s">
        <v>1065</v>
      </c>
      <c r="BA1750" s="1"/>
      <c r="BB1750" s="1" t="s">
        <v>1726</v>
      </c>
      <c r="BC1750" s="1" t="s">
        <v>1725</v>
      </c>
      <c r="BD1750" s="1" t="s">
        <v>407</v>
      </c>
      <c r="BE1750" s="1" t="s">
        <v>1036</v>
      </c>
      <c r="BF1750" s="3">
        <v>12</v>
      </c>
      <c r="BG1750" s="1" t="s">
        <v>1686</v>
      </c>
      <c r="BH1750" s="1" t="s">
        <v>1135</v>
      </c>
      <c r="BI1750" s="1" t="s">
        <v>1173</v>
      </c>
      <c r="BJ1750" s="1" t="s">
        <v>1429</v>
      </c>
      <c r="BK1750" s="1" t="s">
        <v>1428</v>
      </c>
      <c r="BL1750" s="1" t="s">
        <v>1108</v>
      </c>
      <c r="BM1750" s="1" t="s">
        <v>1107</v>
      </c>
      <c r="BN1750" s="1">
        <v>1</v>
      </c>
      <c r="BO1750" s="1"/>
      <c r="BP1750" s="1"/>
      <c r="BQ1750" s="1"/>
      <c r="BR1750" s="1"/>
      <c r="BS1750" s="1" t="s">
        <v>1106</v>
      </c>
      <c r="BT1750" s="1"/>
      <c r="BU1750" s="1" t="s">
        <v>1170</v>
      </c>
      <c r="BV1750" s="1"/>
      <c r="BW1750" s="1" t="s">
        <v>1170</v>
      </c>
      <c r="BX1750" s="1" t="s">
        <v>1106</v>
      </c>
      <c r="BY1750" s="1" t="s">
        <v>1106</v>
      </c>
      <c r="BZ1750" s="1" t="s">
        <v>1106</v>
      </c>
      <c r="CA1750" s="1" t="s">
        <v>1106</v>
      </c>
      <c r="CB1750" s="1" t="s">
        <v>1106</v>
      </c>
      <c r="CC1750" s="1" t="s">
        <v>1170</v>
      </c>
      <c r="CD1750" s="1" t="s">
        <v>1106</v>
      </c>
      <c r="CE1750" s="1" t="s">
        <v>1106</v>
      </c>
      <c r="CF1750" s="1" t="s">
        <v>1106</v>
      </c>
      <c r="CG1750" s="1" t="s">
        <v>1106</v>
      </c>
      <c r="CH1750" s="1" t="s">
        <v>1106</v>
      </c>
      <c r="CI1750" s="2">
        <v>41411</v>
      </c>
      <c r="CJ1750" s="2">
        <v>39073</v>
      </c>
    </row>
    <row r="1751" spans="1:88" ht="30" x14ac:dyDescent="0.25">
      <c r="A1751" s="1">
        <v>719</v>
      </c>
      <c r="B1751" s="1" t="s">
        <v>409</v>
      </c>
      <c r="G1751" s="5">
        <v>719.1</v>
      </c>
      <c r="H1751" s="1" t="s">
        <v>1414</v>
      </c>
      <c r="I1751" s="1" t="s">
        <v>16</v>
      </c>
      <c r="J1751" s="1" t="s">
        <v>1261</v>
      </c>
      <c r="K1751" s="1" t="s">
        <v>80</v>
      </c>
      <c r="L1751" s="1" t="s">
        <v>16</v>
      </c>
      <c r="M1751" s="1" t="s">
        <v>1413</v>
      </c>
      <c r="N1751" s="2">
        <v>38811</v>
      </c>
      <c r="P1751" s="1">
        <v>433947</v>
      </c>
      <c r="Q1751" s="1">
        <v>311868</v>
      </c>
      <c r="R1751" s="1">
        <v>128</v>
      </c>
      <c r="S1751" s="1" t="s">
        <v>1258</v>
      </c>
      <c r="T1751" s="1" t="s">
        <v>1685</v>
      </c>
      <c r="U1751" s="1">
        <v>5</v>
      </c>
      <c r="V1751" s="1" t="s">
        <v>1334</v>
      </c>
      <c r="W1751" s="1">
        <v>98</v>
      </c>
      <c r="X1751" s="1">
        <v>1</v>
      </c>
      <c r="Y1751" s="1" t="s">
        <v>1022</v>
      </c>
      <c r="Z1751" s="1">
        <v>1</v>
      </c>
      <c r="AA1751" s="1">
        <v>0</v>
      </c>
      <c r="AB1751" s="1">
        <v>0</v>
      </c>
      <c r="AC1751" s="1">
        <v>1</v>
      </c>
      <c r="AD1751" s="1">
        <v>0</v>
      </c>
      <c r="AE1751" s="1">
        <v>0</v>
      </c>
      <c r="AF1751" s="1">
        <v>0</v>
      </c>
      <c r="AG1751" s="1">
        <v>0</v>
      </c>
      <c r="AH1751" s="1">
        <v>0</v>
      </c>
      <c r="AI1751" s="1">
        <v>0</v>
      </c>
      <c r="AJ1751" s="1">
        <v>0</v>
      </c>
      <c r="AK1751" s="1">
        <v>0</v>
      </c>
      <c r="AL1751" s="1">
        <v>0</v>
      </c>
      <c r="AM1751" s="1">
        <v>0</v>
      </c>
      <c r="AN1751" s="1">
        <v>0</v>
      </c>
      <c r="AO1751" s="1">
        <v>0</v>
      </c>
      <c r="AP1751" s="1">
        <v>0</v>
      </c>
      <c r="AQ1751" s="1" t="s">
        <v>1326</v>
      </c>
      <c r="AR1751" s="1">
        <v>0</v>
      </c>
      <c r="AT1751" s="1" t="s">
        <v>16</v>
      </c>
      <c r="AU1751" s="1" t="s">
        <v>1206</v>
      </c>
      <c r="AV1751" s="1" t="s">
        <v>1019</v>
      </c>
      <c r="AW1751" s="1">
        <v>12</v>
      </c>
      <c r="AX1751" s="1">
        <v>12</v>
      </c>
      <c r="AY1751" s="1" t="s">
        <v>1684</v>
      </c>
      <c r="CI1751" s="2">
        <v>41411</v>
      </c>
    </row>
    <row r="1752" spans="1:88" ht="60" x14ac:dyDescent="0.25">
      <c r="A1752" s="1">
        <v>720</v>
      </c>
      <c r="B1752" s="1" t="s">
        <v>410</v>
      </c>
      <c r="F1752" s="1" t="s">
        <v>410</v>
      </c>
      <c r="G1752" s="5">
        <v>720.1</v>
      </c>
      <c r="H1752" s="1" t="s">
        <v>1314</v>
      </c>
      <c r="I1752" s="1" t="s">
        <v>1186</v>
      </c>
      <c r="J1752" s="1" t="s">
        <v>980</v>
      </c>
      <c r="K1752" s="1" t="s">
        <v>411</v>
      </c>
      <c r="L1752" s="1" t="s">
        <v>93</v>
      </c>
      <c r="M1752" s="1" t="s">
        <v>1040</v>
      </c>
      <c r="N1752" s="2">
        <v>38811</v>
      </c>
      <c r="P1752" s="1">
        <v>234520</v>
      </c>
      <c r="Q1752" s="1">
        <v>627652</v>
      </c>
      <c r="R1752" s="1">
        <v>70</v>
      </c>
      <c r="S1752" s="1" t="s">
        <v>1116</v>
      </c>
      <c r="T1752" s="1" t="s">
        <v>1683</v>
      </c>
      <c r="U1752" s="1">
        <v>10</v>
      </c>
      <c r="V1752" s="1" t="s">
        <v>1207</v>
      </c>
      <c r="W1752" s="1">
        <v>5</v>
      </c>
      <c r="X1752" s="1">
        <v>5</v>
      </c>
      <c r="Y1752" s="1" t="s">
        <v>1256</v>
      </c>
      <c r="Z1752" s="1">
        <v>1</v>
      </c>
      <c r="AA1752" s="1">
        <v>1</v>
      </c>
      <c r="AB1752" s="1">
        <v>0</v>
      </c>
      <c r="AC1752" s="1">
        <v>0</v>
      </c>
      <c r="AD1752" s="1">
        <v>0</v>
      </c>
      <c r="AE1752" s="1">
        <v>0</v>
      </c>
      <c r="AF1752" s="1">
        <v>0</v>
      </c>
      <c r="AG1752" s="1">
        <v>0</v>
      </c>
      <c r="AH1752" s="1">
        <v>0</v>
      </c>
      <c r="AI1752" s="1">
        <v>1</v>
      </c>
      <c r="AJ1752" s="1">
        <v>0</v>
      </c>
      <c r="AK1752" s="1">
        <v>0</v>
      </c>
      <c r="AL1752" s="1">
        <v>0</v>
      </c>
      <c r="AM1752" s="1">
        <v>0</v>
      </c>
      <c r="AN1752" s="1">
        <v>0</v>
      </c>
      <c r="AO1752" s="1">
        <v>0</v>
      </c>
      <c r="AP1752" s="1">
        <v>0</v>
      </c>
      <c r="AQ1752" s="1" t="s">
        <v>1465</v>
      </c>
      <c r="AR1752" s="1">
        <v>0</v>
      </c>
      <c r="AT1752" s="1" t="s">
        <v>1067</v>
      </c>
      <c r="AU1752" s="1" t="s">
        <v>1162</v>
      </c>
      <c r="AV1752" s="1" t="s">
        <v>1332</v>
      </c>
      <c r="AW1752" s="1">
        <v>2</v>
      </c>
      <c r="AX1752" s="1">
        <v>2</v>
      </c>
      <c r="AZ1752" s="1" t="s">
        <v>1065</v>
      </c>
      <c r="BB1752" s="1" t="s">
        <v>1682</v>
      </c>
      <c r="BD1752" s="1" t="s">
        <v>1681</v>
      </c>
      <c r="BE1752" s="1" t="s">
        <v>1332</v>
      </c>
      <c r="BF1752" s="3">
        <v>2</v>
      </c>
      <c r="BG1752" s="1" t="s">
        <v>1680</v>
      </c>
      <c r="BH1752" s="1" t="s">
        <v>980</v>
      </c>
      <c r="BI1752" s="1" t="s">
        <v>1679</v>
      </c>
      <c r="BJ1752" s="1" t="s">
        <v>1172</v>
      </c>
      <c r="BK1752" s="1" t="s">
        <v>1267</v>
      </c>
      <c r="BL1752" s="1" t="s">
        <v>1108</v>
      </c>
      <c r="BM1752" s="1" t="s">
        <v>1107</v>
      </c>
      <c r="BN1752" s="1">
        <v>1</v>
      </c>
      <c r="BO1752" s="1" t="s">
        <v>1678</v>
      </c>
      <c r="BP1752" s="1" t="s">
        <v>1677</v>
      </c>
      <c r="BT1752" s="1" t="s">
        <v>1106</v>
      </c>
      <c r="BU1752" s="1" t="s">
        <v>1170</v>
      </c>
      <c r="BW1752" s="1" t="s">
        <v>1170</v>
      </c>
      <c r="BX1752" s="1" t="s">
        <v>1383</v>
      </c>
      <c r="BY1752" s="1" t="s">
        <v>1383</v>
      </c>
      <c r="BZ1752" s="1" t="s">
        <v>1106</v>
      </c>
      <c r="CA1752" s="1" t="s">
        <v>1383</v>
      </c>
      <c r="CB1752" s="1" t="s">
        <v>1383</v>
      </c>
      <c r="CC1752" s="1" t="s">
        <v>1170</v>
      </c>
      <c r="CD1752" s="1" t="s">
        <v>1383</v>
      </c>
      <c r="CE1752" s="1" t="s">
        <v>1383</v>
      </c>
      <c r="CF1752" s="1" t="s">
        <v>1383</v>
      </c>
      <c r="CG1752" s="1" t="s">
        <v>1383</v>
      </c>
      <c r="CH1752" s="1" t="s">
        <v>1383</v>
      </c>
      <c r="CI1752" s="2">
        <v>41411</v>
      </c>
      <c r="CJ1752" s="2">
        <v>41411</v>
      </c>
    </row>
    <row r="1753" spans="1:88" ht="60" x14ac:dyDescent="0.25">
      <c r="A1753" s="12">
        <v>721</v>
      </c>
      <c r="B1753" s="12" t="s">
        <v>412</v>
      </c>
      <c r="C1753" s="12"/>
      <c r="D1753" s="12"/>
      <c r="E1753" s="12"/>
      <c r="F1753" s="1" t="s">
        <v>1648</v>
      </c>
      <c r="G1753" s="19">
        <v>721.92</v>
      </c>
      <c r="H1753" s="12" t="s">
        <v>1647</v>
      </c>
      <c r="I1753" s="12" t="s">
        <v>16</v>
      </c>
      <c r="J1753" s="12" t="s">
        <v>995</v>
      </c>
      <c r="K1753" s="12" t="s">
        <v>27</v>
      </c>
      <c r="L1753" s="12" t="s">
        <v>93</v>
      </c>
      <c r="M1753" s="12" t="s">
        <v>1040</v>
      </c>
      <c r="N1753" s="16">
        <v>38811</v>
      </c>
      <c r="O1753" s="12"/>
      <c r="P1753" s="12">
        <v>410900</v>
      </c>
      <c r="Q1753" s="12">
        <v>598400</v>
      </c>
      <c r="R1753" s="12">
        <v>81</v>
      </c>
      <c r="S1753" s="12" t="s">
        <v>1163</v>
      </c>
      <c r="T1753" s="12" t="s">
        <v>1646</v>
      </c>
      <c r="U1753" s="12">
        <v>100</v>
      </c>
      <c r="V1753" s="12" t="s">
        <v>1038</v>
      </c>
      <c r="W1753" s="12"/>
      <c r="X1753" s="12"/>
      <c r="Y1753" s="12"/>
      <c r="Z1753" s="12">
        <v>1</v>
      </c>
      <c r="AA1753" s="12">
        <v>0</v>
      </c>
      <c r="AB1753" s="12">
        <v>0</v>
      </c>
      <c r="AC1753" s="12">
        <v>0</v>
      </c>
      <c r="AD1753" s="12">
        <v>0</v>
      </c>
      <c r="AE1753" s="12">
        <v>0</v>
      </c>
      <c r="AF1753" s="12">
        <v>0</v>
      </c>
      <c r="AG1753" s="12">
        <v>0</v>
      </c>
      <c r="AH1753" s="12">
        <v>0</v>
      </c>
      <c r="AI1753" s="12">
        <v>1</v>
      </c>
      <c r="AJ1753" s="12">
        <v>0</v>
      </c>
      <c r="AK1753" s="12">
        <v>0</v>
      </c>
      <c r="AL1753" s="12">
        <v>0</v>
      </c>
      <c r="AM1753" s="12">
        <v>0</v>
      </c>
      <c r="AN1753" s="12">
        <v>0</v>
      </c>
      <c r="AO1753" s="12">
        <v>0</v>
      </c>
      <c r="AP1753" s="12">
        <v>0</v>
      </c>
      <c r="AQ1753" s="12" t="s">
        <v>1074</v>
      </c>
      <c r="AR1753" s="12">
        <v>0</v>
      </c>
      <c r="AS1753" s="12"/>
      <c r="AT1753" s="12" t="s">
        <v>16</v>
      </c>
      <c r="AU1753" s="12" t="s">
        <v>1162</v>
      </c>
      <c r="AV1753" s="1" t="s">
        <v>1019</v>
      </c>
      <c r="AW1753" s="12">
        <v>12</v>
      </c>
      <c r="AX1753" s="1">
        <v>0</v>
      </c>
      <c r="AY1753" s="12" t="s">
        <v>1645</v>
      </c>
      <c r="AZ1753" s="1" t="s">
        <v>1205</v>
      </c>
      <c r="BB1753" s="1" t="s">
        <v>1644</v>
      </c>
      <c r="BC1753" s="1" t="s">
        <v>1643</v>
      </c>
      <c r="BD1753" s="1">
        <v>0</v>
      </c>
      <c r="BE1753" s="1" t="s">
        <v>1036</v>
      </c>
      <c r="BF1753" s="3">
        <v>12</v>
      </c>
      <c r="BG1753" s="1" t="s">
        <v>1642</v>
      </c>
      <c r="BH1753" s="1" t="s">
        <v>1135</v>
      </c>
      <c r="BI1753" s="1">
        <v>0</v>
      </c>
      <c r="BJ1753" s="1">
        <v>0</v>
      </c>
      <c r="BK1753" s="1" t="s">
        <v>1109</v>
      </c>
      <c r="BL1753" s="1">
        <v>0</v>
      </c>
      <c r="BM1753" s="1" t="s">
        <v>1107</v>
      </c>
      <c r="BN1753" s="1">
        <v>1</v>
      </c>
      <c r="BS1753" s="1" t="s">
        <v>1106</v>
      </c>
      <c r="BV1753" s="1" t="s">
        <v>1105</v>
      </c>
      <c r="BW1753" s="1" t="s">
        <v>1033</v>
      </c>
      <c r="BX1753" s="1" t="s">
        <v>1033</v>
      </c>
      <c r="BY1753" s="1" t="s">
        <v>1033</v>
      </c>
      <c r="BZ1753" s="1" t="s">
        <v>1033</v>
      </c>
      <c r="CA1753" s="1" t="s">
        <v>1033</v>
      </c>
      <c r="CB1753" s="1" t="s">
        <v>1033</v>
      </c>
      <c r="CC1753" s="1" t="s">
        <v>1033</v>
      </c>
      <c r="CD1753" s="1" t="s">
        <v>1033</v>
      </c>
      <c r="CE1753" s="1" t="s">
        <v>1033</v>
      </c>
      <c r="CF1753" s="1" t="s">
        <v>1033</v>
      </c>
      <c r="CG1753" s="1" t="s">
        <v>1033</v>
      </c>
      <c r="CH1753" s="1" t="s">
        <v>1033</v>
      </c>
      <c r="CI1753" s="2">
        <v>41411</v>
      </c>
      <c r="CJ1753" s="2">
        <v>41310</v>
      </c>
    </row>
    <row r="1754" spans="1:88" ht="60" x14ac:dyDescent="0.25">
      <c r="A1754" s="12">
        <v>721</v>
      </c>
      <c r="B1754" s="12" t="s">
        <v>412</v>
      </c>
      <c r="C1754" s="12"/>
      <c r="D1754" s="12"/>
      <c r="E1754" s="12"/>
      <c r="F1754" s="1" t="s">
        <v>1648</v>
      </c>
      <c r="G1754" s="19">
        <v>721.91</v>
      </c>
      <c r="H1754" s="12" t="s">
        <v>1652</v>
      </c>
      <c r="I1754" s="12" t="s">
        <v>16</v>
      </c>
      <c r="J1754" s="12" t="s">
        <v>995</v>
      </c>
      <c r="K1754" s="12" t="s">
        <v>27</v>
      </c>
      <c r="L1754" s="12" t="s">
        <v>93</v>
      </c>
      <c r="M1754" s="12" t="s">
        <v>1040</v>
      </c>
      <c r="N1754" s="16">
        <v>38811</v>
      </c>
      <c r="O1754" s="12"/>
      <c r="P1754" s="12">
        <v>410200</v>
      </c>
      <c r="Q1754" s="12">
        <v>597800</v>
      </c>
      <c r="R1754" s="12">
        <v>81</v>
      </c>
      <c r="S1754" s="12" t="s">
        <v>1163</v>
      </c>
      <c r="T1754" s="12" t="s">
        <v>1651</v>
      </c>
      <c r="U1754" s="12">
        <v>100</v>
      </c>
      <c r="V1754" s="12" t="s">
        <v>1038</v>
      </c>
      <c r="W1754" s="12"/>
      <c r="X1754" s="12"/>
      <c r="Y1754" s="12"/>
      <c r="Z1754" s="12">
        <v>1</v>
      </c>
      <c r="AA1754" s="12">
        <v>0</v>
      </c>
      <c r="AB1754" s="12">
        <v>0</v>
      </c>
      <c r="AC1754" s="12">
        <v>0</v>
      </c>
      <c r="AD1754" s="12">
        <v>0</v>
      </c>
      <c r="AE1754" s="12">
        <v>0</v>
      </c>
      <c r="AF1754" s="12">
        <v>0</v>
      </c>
      <c r="AG1754" s="12">
        <v>0</v>
      </c>
      <c r="AH1754" s="12">
        <v>0</v>
      </c>
      <c r="AI1754" s="12">
        <v>1</v>
      </c>
      <c r="AJ1754" s="12">
        <v>0</v>
      </c>
      <c r="AK1754" s="12">
        <v>0</v>
      </c>
      <c r="AL1754" s="12">
        <v>0</v>
      </c>
      <c r="AM1754" s="12">
        <v>0</v>
      </c>
      <c r="AN1754" s="12">
        <v>0</v>
      </c>
      <c r="AO1754" s="12">
        <v>0</v>
      </c>
      <c r="AP1754" s="12">
        <v>0</v>
      </c>
      <c r="AQ1754" s="12" t="s">
        <v>1074</v>
      </c>
      <c r="AR1754" s="12">
        <v>0</v>
      </c>
      <c r="AS1754" s="12"/>
      <c r="AT1754" s="12" t="s">
        <v>16</v>
      </c>
      <c r="AU1754" s="12" t="s">
        <v>1162</v>
      </c>
      <c r="AV1754" s="1" t="s">
        <v>1019</v>
      </c>
      <c r="AW1754" s="12">
        <v>12</v>
      </c>
      <c r="AX1754" s="1">
        <v>0</v>
      </c>
      <c r="AY1754" s="12" t="s">
        <v>1645</v>
      </c>
      <c r="AZ1754" s="1" t="s">
        <v>1205</v>
      </c>
      <c r="BB1754" s="1" t="s">
        <v>1650</v>
      </c>
      <c r="BC1754" s="1" t="s">
        <v>1649</v>
      </c>
      <c r="BD1754" s="1">
        <v>0</v>
      </c>
      <c r="BE1754" s="1" t="s">
        <v>1036</v>
      </c>
      <c r="BF1754" s="3">
        <v>12</v>
      </c>
      <c r="BG1754" s="1" t="s">
        <v>1642</v>
      </c>
      <c r="BH1754" s="1" t="s">
        <v>1135</v>
      </c>
      <c r="BI1754" s="1">
        <v>0</v>
      </c>
      <c r="BJ1754" s="1">
        <v>0</v>
      </c>
      <c r="BK1754" s="1" t="s">
        <v>1109</v>
      </c>
      <c r="BL1754" s="1">
        <v>0</v>
      </c>
      <c r="BM1754" s="1" t="s">
        <v>1107</v>
      </c>
      <c r="BN1754" s="1">
        <v>1</v>
      </c>
      <c r="BS1754" s="1" t="s">
        <v>1106</v>
      </c>
      <c r="BV1754" s="1" t="s">
        <v>1105</v>
      </c>
      <c r="BW1754" s="1" t="s">
        <v>1033</v>
      </c>
      <c r="BX1754" s="1" t="s">
        <v>1033</v>
      </c>
      <c r="BY1754" s="1" t="s">
        <v>1033</v>
      </c>
      <c r="BZ1754" s="1" t="s">
        <v>1033</v>
      </c>
      <c r="CA1754" s="1" t="s">
        <v>1033</v>
      </c>
      <c r="CB1754" s="1" t="s">
        <v>1033</v>
      </c>
      <c r="CC1754" s="1" t="s">
        <v>1033</v>
      </c>
      <c r="CD1754" s="1" t="s">
        <v>1033</v>
      </c>
      <c r="CE1754" s="1" t="s">
        <v>1033</v>
      </c>
      <c r="CF1754" s="1" t="s">
        <v>1033</v>
      </c>
      <c r="CG1754" s="1" t="s">
        <v>1033</v>
      </c>
      <c r="CH1754" s="1" t="s">
        <v>1033</v>
      </c>
      <c r="CI1754" s="2">
        <v>41411</v>
      </c>
      <c r="CJ1754" s="2">
        <v>41310</v>
      </c>
    </row>
    <row r="1755" spans="1:88" s="2" customFormat="1" ht="60" x14ac:dyDescent="0.25">
      <c r="A1755" s="1">
        <v>721</v>
      </c>
      <c r="B1755" s="1" t="s">
        <v>412</v>
      </c>
      <c r="C1755" s="1"/>
      <c r="D1755" s="1"/>
      <c r="E1755" s="1"/>
      <c r="F1755" s="1" t="s">
        <v>1648</v>
      </c>
      <c r="G1755" s="5">
        <v>721.2</v>
      </c>
      <c r="H1755" s="1" t="s">
        <v>1672</v>
      </c>
      <c r="I1755" s="1" t="s">
        <v>16</v>
      </c>
      <c r="J1755" s="1" t="s">
        <v>995</v>
      </c>
      <c r="K1755" s="1" t="s">
        <v>27</v>
      </c>
      <c r="L1755" s="1" t="s">
        <v>93</v>
      </c>
      <c r="M1755" s="1" t="s">
        <v>1040</v>
      </c>
      <c r="N1755" s="2">
        <v>38811</v>
      </c>
      <c r="O1755" s="1"/>
      <c r="P1755" s="1">
        <v>410135</v>
      </c>
      <c r="Q1755" s="1">
        <v>596872</v>
      </c>
      <c r="R1755" s="1">
        <v>81</v>
      </c>
      <c r="S1755" s="1" t="s">
        <v>1163</v>
      </c>
      <c r="T1755" s="1" t="s">
        <v>1671</v>
      </c>
      <c r="U1755" s="1">
        <v>3</v>
      </c>
      <c r="V1755" s="1" t="s">
        <v>1207</v>
      </c>
      <c r="W1755" s="1">
        <v>146.9</v>
      </c>
      <c r="X1755" s="1">
        <v>0.1</v>
      </c>
      <c r="Y1755" s="1" t="s">
        <v>1670</v>
      </c>
      <c r="Z1755" s="1">
        <v>1</v>
      </c>
      <c r="AA1755" s="1">
        <v>0</v>
      </c>
      <c r="AB1755" s="1">
        <v>0</v>
      </c>
      <c r="AC1755" s="1">
        <v>1</v>
      </c>
      <c r="AD1755" s="1">
        <v>0</v>
      </c>
      <c r="AE1755" s="1">
        <v>0</v>
      </c>
      <c r="AF1755" s="1">
        <v>0</v>
      </c>
      <c r="AG1755" s="1">
        <v>0</v>
      </c>
      <c r="AH1755" s="1">
        <v>0</v>
      </c>
      <c r="AI1755" s="1">
        <v>0</v>
      </c>
      <c r="AJ1755" s="1">
        <v>0</v>
      </c>
      <c r="AK1755" s="1">
        <v>0</v>
      </c>
      <c r="AL1755" s="1">
        <v>0</v>
      </c>
      <c r="AM1755" s="1">
        <v>0</v>
      </c>
      <c r="AN1755" s="1">
        <v>0</v>
      </c>
      <c r="AO1755" s="1">
        <v>0</v>
      </c>
      <c r="AP1755" s="1">
        <v>0</v>
      </c>
      <c r="AQ1755" s="1" t="s">
        <v>1326</v>
      </c>
      <c r="AR1755" s="1">
        <v>0</v>
      </c>
      <c r="AS1755" s="1"/>
      <c r="AT1755" s="1" t="s">
        <v>16</v>
      </c>
      <c r="AU1755" s="1" t="s">
        <v>1162</v>
      </c>
      <c r="AV1755" s="1" t="s">
        <v>1019</v>
      </c>
      <c r="AW1755" s="1">
        <v>12</v>
      </c>
      <c r="AX1755" s="1">
        <v>0</v>
      </c>
      <c r="AY1755" s="1"/>
      <c r="AZ1755" s="1"/>
      <c r="BA1755" s="1"/>
      <c r="BB1755" s="1"/>
      <c r="BC1755" s="1"/>
      <c r="BD1755" s="1"/>
      <c r="BE1755" s="1"/>
      <c r="BF1755" s="3"/>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2">
        <v>41411</v>
      </c>
    </row>
    <row r="1756" spans="1:88" s="2" customFormat="1" ht="60" x14ac:dyDescent="0.25">
      <c r="A1756" s="1">
        <v>721</v>
      </c>
      <c r="B1756" s="1" t="s">
        <v>412</v>
      </c>
      <c r="C1756" s="1"/>
      <c r="D1756" s="1"/>
      <c r="E1756" s="1"/>
      <c r="F1756" s="1" t="s">
        <v>1648</v>
      </c>
      <c r="G1756" s="5">
        <v>721.3</v>
      </c>
      <c r="H1756" s="1" t="s">
        <v>1669</v>
      </c>
      <c r="I1756" s="1" t="s">
        <v>16</v>
      </c>
      <c r="J1756" s="1" t="s">
        <v>995</v>
      </c>
      <c r="K1756" s="1" t="s">
        <v>27</v>
      </c>
      <c r="L1756" s="1" t="s">
        <v>93</v>
      </c>
      <c r="M1756" s="1" t="s">
        <v>1040</v>
      </c>
      <c r="N1756" s="2">
        <v>38811</v>
      </c>
      <c r="O1756" s="1"/>
      <c r="P1756" s="1">
        <v>410052</v>
      </c>
      <c r="Q1756" s="1">
        <v>596911</v>
      </c>
      <c r="R1756" s="1">
        <v>81</v>
      </c>
      <c r="S1756" s="1" t="s">
        <v>1163</v>
      </c>
      <c r="T1756" s="1" t="s">
        <v>1668</v>
      </c>
      <c r="U1756" s="1">
        <v>3</v>
      </c>
      <c r="V1756" s="1" t="s">
        <v>1207</v>
      </c>
      <c r="W1756" s="1">
        <v>138.41</v>
      </c>
      <c r="X1756" s="1">
        <v>0.01</v>
      </c>
      <c r="Y1756" s="1" t="s">
        <v>1022</v>
      </c>
      <c r="Z1756" s="1">
        <v>1</v>
      </c>
      <c r="AA1756" s="1">
        <v>0</v>
      </c>
      <c r="AB1756" s="1">
        <v>0</v>
      </c>
      <c r="AC1756" s="1">
        <v>1</v>
      </c>
      <c r="AD1756" s="1">
        <v>0</v>
      </c>
      <c r="AE1756" s="1">
        <v>0</v>
      </c>
      <c r="AF1756" s="1">
        <v>0</v>
      </c>
      <c r="AG1756" s="1">
        <v>0</v>
      </c>
      <c r="AH1756" s="1">
        <v>0</v>
      </c>
      <c r="AI1756" s="1">
        <v>0</v>
      </c>
      <c r="AJ1756" s="1">
        <v>0</v>
      </c>
      <c r="AK1756" s="1">
        <v>0</v>
      </c>
      <c r="AL1756" s="1">
        <v>0</v>
      </c>
      <c r="AM1756" s="1">
        <v>0</v>
      </c>
      <c r="AN1756" s="1">
        <v>0</v>
      </c>
      <c r="AO1756" s="1">
        <v>0</v>
      </c>
      <c r="AP1756" s="1">
        <v>0</v>
      </c>
      <c r="AQ1756" s="1" t="s">
        <v>1326</v>
      </c>
      <c r="AR1756" s="1">
        <v>0</v>
      </c>
      <c r="AS1756" s="1"/>
      <c r="AT1756" s="1" t="s">
        <v>16</v>
      </c>
      <c r="AU1756" s="1" t="s">
        <v>1162</v>
      </c>
      <c r="AV1756" s="1" t="s">
        <v>1019</v>
      </c>
      <c r="AW1756" s="1">
        <v>12</v>
      </c>
      <c r="AX1756" s="1">
        <v>0</v>
      </c>
      <c r="AY1756" s="1"/>
      <c r="AZ1756" s="1"/>
      <c r="BA1756" s="1"/>
      <c r="BB1756" s="1"/>
      <c r="BC1756" s="1"/>
      <c r="BD1756" s="1"/>
      <c r="BE1756" s="1"/>
      <c r="BF1756" s="3"/>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2">
        <v>41411</v>
      </c>
    </row>
    <row r="1757" spans="1:88" s="2" customFormat="1" ht="60" x14ac:dyDescent="0.25">
      <c r="A1757" s="1">
        <v>721</v>
      </c>
      <c r="B1757" s="1" t="s">
        <v>412</v>
      </c>
      <c r="C1757" s="1"/>
      <c r="D1757" s="1"/>
      <c r="E1757" s="1"/>
      <c r="F1757" s="1" t="s">
        <v>1648</v>
      </c>
      <c r="G1757" s="5">
        <v>721.7</v>
      </c>
      <c r="H1757" s="1" t="s">
        <v>1661</v>
      </c>
      <c r="I1757" s="1" t="s">
        <v>16</v>
      </c>
      <c r="J1757" s="1" t="s">
        <v>995</v>
      </c>
      <c r="K1757" s="1" t="s">
        <v>27</v>
      </c>
      <c r="L1757" s="1" t="s">
        <v>93</v>
      </c>
      <c r="M1757" s="1" t="s">
        <v>1040</v>
      </c>
      <c r="N1757" s="2">
        <v>38811</v>
      </c>
      <c r="O1757" s="1"/>
      <c r="P1757" s="1">
        <v>410028</v>
      </c>
      <c r="Q1757" s="1">
        <v>596792</v>
      </c>
      <c r="R1757" s="1">
        <v>81</v>
      </c>
      <c r="S1757" s="1" t="s">
        <v>1163</v>
      </c>
      <c r="T1757" s="1" t="s">
        <v>1660</v>
      </c>
      <c r="U1757" s="1">
        <v>3</v>
      </c>
      <c r="V1757" s="1" t="s">
        <v>1207</v>
      </c>
      <c r="W1757" s="1">
        <v>141.99</v>
      </c>
      <c r="X1757" s="1">
        <v>0.01</v>
      </c>
      <c r="Y1757" s="1" t="s">
        <v>1022</v>
      </c>
      <c r="Z1757" s="1">
        <v>1</v>
      </c>
      <c r="AA1757" s="1">
        <v>0</v>
      </c>
      <c r="AB1757" s="1">
        <v>0</v>
      </c>
      <c r="AC1757" s="1">
        <v>1</v>
      </c>
      <c r="AD1757" s="1">
        <v>0</v>
      </c>
      <c r="AE1757" s="1">
        <v>0</v>
      </c>
      <c r="AF1757" s="1">
        <v>0</v>
      </c>
      <c r="AG1757" s="1">
        <v>0</v>
      </c>
      <c r="AH1757" s="1">
        <v>0</v>
      </c>
      <c r="AI1757" s="1">
        <v>0</v>
      </c>
      <c r="AJ1757" s="1">
        <v>0</v>
      </c>
      <c r="AK1757" s="1">
        <v>0</v>
      </c>
      <c r="AL1757" s="1">
        <v>0</v>
      </c>
      <c r="AM1757" s="1">
        <v>0</v>
      </c>
      <c r="AN1757" s="1">
        <v>0</v>
      </c>
      <c r="AO1757" s="1">
        <v>0</v>
      </c>
      <c r="AP1757" s="1">
        <v>0</v>
      </c>
      <c r="AQ1757" s="1" t="s">
        <v>1326</v>
      </c>
      <c r="AR1757" s="1">
        <v>0</v>
      </c>
      <c r="AS1757" s="1"/>
      <c r="AT1757" s="1" t="s">
        <v>16</v>
      </c>
      <c r="AU1757" s="1" t="s">
        <v>1162</v>
      </c>
      <c r="AV1757" s="1" t="s">
        <v>1019</v>
      </c>
      <c r="AW1757" s="1">
        <v>12</v>
      </c>
      <c r="AX1757" s="1">
        <v>0</v>
      </c>
      <c r="AY1757" s="1"/>
      <c r="AZ1757" s="1"/>
      <c r="BA1757" s="1"/>
      <c r="BB1757" s="1"/>
      <c r="BC1757" s="1"/>
      <c r="BD1757" s="1"/>
      <c r="BE1757" s="1"/>
      <c r="BF1757" s="3"/>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2">
        <v>41411</v>
      </c>
    </row>
    <row r="1758" spans="1:88" s="2" customFormat="1" ht="60" x14ac:dyDescent="0.25">
      <c r="A1758" s="1">
        <v>721</v>
      </c>
      <c r="B1758" s="1" t="s">
        <v>412</v>
      </c>
      <c r="C1758" s="1"/>
      <c r="D1758" s="1"/>
      <c r="E1758" s="1"/>
      <c r="F1758" s="1" t="s">
        <v>1648</v>
      </c>
      <c r="G1758" s="5">
        <v>721.4</v>
      </c>
      <c r="H1758" s="1" t="s">
        <v>1667</v>
      </c>
      <c r="I1758" s="1" t="s">
        <v>16</v>
      </c>
      <c r="J1758" s="1" t="s">
        <v>995</v>
      </c>
      <c r="K1758" s="1" t="s">
        <v>27</v>
      </c>
      <c r="L1758" s="1" t="s">
        <v>93</v>
      </c>
      <c r="M1758" s="1" t="s">
        <v>1040</v>
      </c>
      <c r="N1758" s="2">
        <v>38811</v>
      </c>
      <c r="O1758" s="1"/>
      <c r="P1758" s="1">
        <v>409957</v>
      </c>
      <c r="Q1758" s="1">
        <v>596940</v>
      </c>
      <c r="R1758" s="1">
        <v>81</v>
      </c>
      <c r="S1758" s="1" t="s">
        <v>1163</v>
      </c>
      <c r="T1758" s="1" t="s">
        <v>1666</v>
      </c>
      <c r="U1758" s="1">
        <v>3</v>
      </c>
      <c r="V1758" s="1" t="s">
        <v>1207</v>
      </c>
      <c r="W1758" s="1">
        <v>128.81</v>
      </c>
      <c r="X1758" s="1">
        <v>0.01</v>
      </c>
      <c r="Y1758" s="1" t="s">
        <v>1022</v>
      </c>
      <c r="Z1758" s="1">
        <v>1</v>
      </c>
      <c r="AA1758" s="1">
        <v>0</v>
      </c>
      <c r="AB1758" s="1">
        <v>0</v>
      </c>
      <c r="AC1758" s="1">
        <v>1</v>
      </c>
      <c r="AD1758" s="1">
        <v>0</v>
      </c>
      <c r="AE1758" s="1">
        <v>0</v>
      </c>
      <c r="AF1758" s="1">
        <v>0</v>
      </c>
      <c r="AG1758" s="1">
        <v>0</v>
      </c>
      <c r="AH1758" s="1">
        <v>0</v>
      </c>
      <c r="AI1758" s="1">
        <v>0</v>
      </c>
      <c r="AJ1758" s="1">
        <v>0</v>
      </c>
      <c r="AK1758" s="1">
        <v>0</v>
      </c>
      <c r="AL1758" s="1">
        <v>0</v>
      </c>
      <c r="AM1758" s="1">
        <v>0</v>
      </c>
      <c r="AN1758" s="1">
        <v>0</v>
      </c>
      <c r="AO1758" s="1">
        <v>0</v>
      </c>
      <c r="AP1758" s="1">
        <v>0</v>
      </c>
      <c r="AQ1758" s="1" t="s">
        <v>1326</v>
      </c>
      <c r="AR1758" s="1">
        <v>0</v>
      </c>
      <c r="AS1758" s="1"/>
      <c r="AT1758" s="1" t="s">
        <v>16</v>
      </c>
      <c r="AU1758" s="1" t="s">
        <v>1162</v>
      </c>
      <c r="AV1758" s="1" t="s">
        <v>1019</v>
      </c>
      <c r="AW1758" s="1">
        <v>12</v>
      </c>
      <c r="AX1758" s="1">
        <v>0</v>
      </c>
      <c r="AY1758" s="1"/>
      <c r="AZ1758" s="1"/>
      <c r="BA1758" s="1"/>
      <c r="BB1758" s="1"/>
      <c r="BC1758" s="1"/>
      <c r="BD1758" s="1"/>
      <c r="BE1758" s="1"/>
      <c r="BF1758" s="3"/>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2">
        <v>41411</v>
      </c>
    </row>
    <row r="1759" spans="1:88" s="2" customFormat="1" ht="60" x14ac:dyDescent="0.25">
      <c r="A1759" s="1">
        <v>721</v>
      </c>
      <c r="B1759" s="1" t="s">
        <v>412</v>
      </c>
      <c r="C1759" s="1"/>
      <c r="D1759" s="1"/>
      <c r="E1759" s="1"/>
      <c r="F1759" s="1" t="s">
        <v>1648</v>
      </c>
      <c r="G1759" s="5">
        <v>721.5</v>
      </c>
      <c r="H1759" s="1" t="s">
        <v>1665</v>
      </c>
      <c r="I1759" s="1" t="s">
        <v>16</v>
      </c>
      <c r="J1759" s="1" t="s">
        <v>995</v>
      </c>
      <c r="K1759" s="1" t="s">
        <v>27</v>
      </c>
      <c r="L1759" s="1" t="s">
        <v>93</v>
      </c>
      <c r="M1759" s="1" t="s">
        <v>1040</v>
      </c>
      <c r="N1759" s="2">
        <v>38811</v>
      </c>
      <c r="O1759" s="1"/>
      <c r="P1759" s="1">
        <v>409889</v>
      </c>
      <c r="Q1759" s="1">
        <v>596960</v>
      </c>
      <c r="R1759" s="1">
        <v>81</v>
      </c>
      <c r="S1759" s="1" t="s">
        <v>1163</v>
      </c>
      <c r="T1759" s="1" t="s">
        <v>1664</v>
      </c>
      <c r="U1759" s="1">
        <v>3</v>
      </c>
      <c r="V1759" s="1" t="s">
        <v>1207</v>
      </c>
      <c r="W1759" s="1">
        <v>122.68</v>
      </c>
      <c r="X1759" s="1">
        <v>0.01</v>
      </c>
      <c r="Y1759" s="1" t="s">
        <v>1022</v>
      </c>
      <c r="Z1759" s="1">
        <v>1</v>
      </c>
      <c r="AA1759" s="1">
        <v>0</v>
      </c>
      <c r="AB1759" s="1">
        <v>0</v>
      </c>
      <c r="AC1759" s="1">
        <v>1</v>
      </c>
      <c r="AD1759" s="1">
        <v>0</v>
      </c>
      <c r="AE1759" s="1">
        <v>0</v>
      </c>
      <c r="AF1759" s="1">
        <v>0</v>
      </c>
      <c r="AG1759" s="1">
        <v>0</v>
      </c>
      <c r="AH1759" s="1">
        <v>0</v>
      </c>
      <c r="AI1759" s="1">
        <v>0</v>
      </c>
      <c r="AJ1759" s="1">
        <v>0</v>
      </c>
      <c r="AK1759" s="1">
        <v>0</v>
      </c>
      <c r="AL1759" s="1">
        <v>0</v>
      </c>
      <c r="AM1759" s="1">
        <v>0</v>
      </c>
      <c r="AN1759" s="1">
        <v>0</v>
      </c>
      <c r="AO1759" s="1">
        <v>0</v>
      </c>
      <c r="AP1759" s="1">
        <v>0</v>
      </c>
      <c r="AQ1759" s="1" t="s">
        <v>1326</v>
      </c>
      <c r="AR1759" s="1">
        <v>0</v>
      </c>
      <c r="AS1759" s="1"/>
      <c r="AT1759" s="1" t="s">
        <v>16</v>
      </c>
      <c r="AU1759" s="1" t="s">
        <v>1162</v>
      </c>
      <c r="AV1759" s="1" t="s">
        <v>1019</v>
      </c>
      <c r="AW1759" s="1">
        <v>12</v>
      </c>
      <c r="AX1759" s="1">
        <v>0</v>
      </c>
      <c r="AY1759" s="1"/>
      <c r="AZ1759" s="1"/>
      <c r="BA1759" s="1"/>
      <c r="BB1759" s="1"/>
      <c r="BC1759" s="1"/>
      <c r="BD1759" s="1"/>
      <c r="BE1759" s="1"/>
      <c r="BF1759" s="3"/>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2">
        <v>41411</v>
      </c>
    </row>
    <row r="1760" spans="1:88" s="20" customFormat="1" ht="60" x14ac:dyDescent="0.25">
      <c r="A1760" s="12">
        <v>721</v>
      </c>
      <c r="B1760" s="12" t="s">
        <v>412</v>
      </c>
      <c r="C1760" s="12"/>
      <c r="D1760" s="12"/>
      <c r="E1760" s="12"/>
      <c r="F1760" s="1" t="s">
        <v>1648</v>
      </c>
      <c r="G1760" s="19">
        <v>721.9</v>
      </c>
      <c r="H1760" s="12" t="s">
        <v>1656</v>
      </c>
      <c r="I1760" s="12" t="s">
        <v>16</v>
      </c>
      <c r="J1760" s="12" t="s">
        <v>995</v>
      </c>
      <c r="K1760" s="12" t="s">
        <v>27</v>
      </c>
      <c r="L1760" s="12" t="s">
        <v>93</v>
      </c>
      <c r="M1760" s="12" t="s">
        <v>1040</v>
      </c>
      <c r="N1760" s="16">
        <v>38811</v>
      </c>
      <c r="O1760" s="12"/>
      <c r="P1760" s="12">
        <v>409855</v>
      </c>
      <c r="Q1760" s="12">
        <v>597200</v>
      </c>
      <c r="R1760" s="12">
        <v>81</v>
      </c>
      <c r="S1760" s="12" t="s">
        <v>1163</v>
      </c>
      <c r="T1760" s="12" t="s">
        <v>1655</v>
      </c>
      <c r="U1760" s="12">
        <v>10</v>
      </c>
      <c r="V1760" s="12" t="s">
        <v>1207</v>
      </c>
      <c r="W1760" s="12"/>
      <c r="X1760" s="12"/>
      <c r="Y1760" s="12"/>
      <c r="Z1760" s="12">
        <v>1</v>
      </c>
      <c r="AA1760" s="12">
        <v>0</v>
      </c>
      <c r="AB1760" s="12">
        <v>0</v>
      </c>
      <c r="AC1760" s="12">
        <v>0</v>
      </c>
      <c r="AD1760" s="12">
        <v>0</v>
      </c>
      <c r="AE1760" s="12">
        <v>0</v>
      </c>
      <c r="AF1760" s="12">
        <v>0</v>
      </c>
      <c r="AG1760" s="12">
        <v>0</v>
      </c>
      <c r="AH1760" s="12">
        <v>0</v>
      </c>
      <c r="AI1760" s="12">
        <v>1</v>
      </c>
      <c r="AJ1760" s="12">
        <v>0</v>
      </c>
      <c r="AK1760" s="12">
        <v>0</v>
      </c>
      <c r="AL1760" s="12">
        <v>0</v>
      </c>
      <c r="AM1760" s="12">
        <v>0</v>
      </c>
      <c r="AN1760" s="12">
        <v>0</v>
      </c>
      <c r="AO1760" s="12">
        <v>0</v>
      </c>
      <c r="AP1760" s="12">
        <v>0</v>
      </c>
      <c r="AQ1760" s="12" t="s">
        <v>1074</v>
      </c>
      <c r="AR1760" s="12">
        <v>0</v>
      </c>
      <c r="AS1760" s="12"/>
      <c r="AT1760" s="12" t="s">
        <v>16</v>
      </c>
      <c r="AU1760" s="12" t="s">
        <v>1162</v>
      </c>
      <c r="AV1760" s="1" t="s">
        <v>1019</v>
      </c>
      <c r="AW1760" s="12">
        <v>12</v>
      </c>
      <c r="AX1760" s="1">
        <v>0</v>
      </c>
      <c r="AY1760" s="12" t="s">
        <v>1645</v>
      </c>
      <c r="AZ1760" s="1" t="s">
        <v>1205</v>
      </c>
      <c r="BA1760" s="1"/>
      <c r="BB1760" s="1" t="s">
        <v>1654</v>
      </c>
      <c r="BC1760" s="1" t="s">
        <v>1653</v>
      </c>
      <c r="BD1760" s="1">
        <v>0</v>
      </c>
      <c r="BE1760" s="1" t="s">
        <v>1036</v>
      </c>
      <c r="BF1760" s="3">
        <v>12</v>
      </c>
      <c r="BG1760" s="1" t="s">
        <v>1642</v>
      </c>
      <c r="BH1760" s="1" t="s">
        <v>1135</v>
      </c>
      <c r="BI1760" s="1">
        <v>0</v>
      </c>
      <c r="BJ1760" s="1">
        <v>0</v>
      </c>
      <c r="BK1760" s="1" t="s">
        <v>1109</v>
      </c>
      <c r="BL1760" s="1">
        <v>0</v>
      </c>
      <c r="BM1760" s="1" t="s">
        <v>1107</v>
      </c>
      <c r="BN1760" s="1">
        <v>1</v>
      </c>
      <c r="BO1760" s="1"/>
      <c r="BP1760" s="1"/>
      <c r="BQ1760" s="1"/>
      <c r="BR1760" s="1"/>
      <c r="BS1760" s="1" t="s">
        <v>1106</v>
      </c>
      <c r="BT1760" s="1"/>
      <c r="BU1760" s="1"/>
      <c r="BV1760" s="1" t="s">
        <v>1105</v>
      </c>
      <c r="BW1760" s="1" t="s">
        <v>1033</v>
      </c>
      <c r="BX1760" s="1" t="s">
        <v>1033</v>
      </c>
      <c r="BY1760" s="1" t="s">
        <v>1033</v>
      </c>
      <c r="BZ1760" s="1" t="s">
        <v>1033</v>
      </c>
      <c r="CA1760" s="1" t="s">
        <v>1033</v>
      </c>
      <c r="CB1760" s="1" t="s">
        <v>1033</v>
      </c>
      <c r="CC1760" s="1" t="s">
        <v>1033</v>
      </c>
      <c r="CD1760" s="1" t="s">
        <v>1033</v>
      </c>
      <c r="CE1760" s="1" t="s">
        <v>1033</v>
      </c>
      <c r="CF1760" s="1" t="s">
        <v>1033</v>
      </c>
      <c r="CG1760" s="1" t="s">
        <v>1033</v>
      </c>
      <c r="CH1760" s="1" t="s">
        <v>1033</v>
      </c>
      <c r="CI1760" s="2">
        <v>41411</v>
      </c>
      <c r="CJ1760" s="2">
        <v>41310</v>
      </c>
    </row>
    <row r="1761" spans="1:88" s="20" customFormat="1" ht="60" x14ac:dyDescent="0.25">
      <c r="A1761" s="1">
        <v>721</v>
      </c>
      <c r="B1761" s="1" t="s">
        <v>412</v>
      </c>
      <c r="C1761" s="1"/>
      <c r="D1761" s="1"/>
      <c r="E1761" s="1"/>
      <c r="F1761" s="1" t="s">
        <v>1648</v>
      </c>
      <c r="G1761" s="5">
        <v>721.6</v>
      </c>
      <c r="H1761" s="1" t="s">
        <v>1663</v>
      </c>
      <c r="I1761" s="1" t="s">
        <v>16</v>
      </c>
      <c r="J1761" s="1" t="s">
        <v>995</v>
      </c>
      <c r="K1761" s="1" t="s">
        <v>27</v>
      </c>
      <c r="L1761" s="1" t="s">
        <v>93</v>
      </c>
      <c r="M1761" s="1" t="s">
        <v>1040</v>
      </c>
      <c r="N1761" s="2">
        <v>38811</v>
      </c>
      <c r="O1761" s="1"/>
      <c r="P1761" s="1">
        <v>409811</v>
      </c>
      <c r="Q1761" s="1">
        <v>596992</v>
      </c>
      <c r="R1761" s="1">
        <v>81</v>
      </c>
      <c r="S1761" s="1" t="s">
        <v>1163</v>
      </c>
      <c r="T1761" s="1" t="s">
        <v>1662</v>
      </c>
      <c r="U1761" s="1">
        <v>3</v>
      </c>
      <c r="V1761" s="1" t="s">
        <v>1207</v>
      </c>
      <c r="W1761" s="1">
        <v>117.75</v>
      </c>
      <c r="X1761" s="1">
        <v>0.01</v>
      </c>
      <c r="Y1761" s="1" t="s">
        <v>1022</v>
      </c>
      <c r="Z1761" s="1">
        <v>1</v>
      </c>
      <c r="AA1761" s="1">
        <v>0</v>
      </c>
      <c r="AB1761" s="1">
        <v>0</v>
      </c>
      <c r="AC1761" s="1">
        <v>1</v>
      </c>
      <c r="AD1761" s="1">
        <v>0</v>
      </c>
      <c r="AE1761" s="1">
        <v>0</v>
      </c>
      <c r="AF1761" s="1">
        <v>0</v>
      </c>
      <c r="AG1761" s="1">
        <v>0</v>
      </c>
      <c r="AH1761" s="1">
        <v>0</v>
      </c>
      <c r="AI1761" s="1">
        <v>0</v>
      </c>
      <c r="AJ1761" s="1">
        <v>0</v>
      </c>
      <c r="AK1761" s="1">
        <v>0</v>
      </c>
      <c r="AL1761" s="1">
        <v>0</v>
      </c>
      <c r="AM1761" s="1">
        <v>0</v>
      </c>
      <c r="AN1761" s="1">
        <v>0</v>
      </c>
      <c r="AO1761" s="1">
        <v>0</v>
      </c>
      <c r="AP1761" s="1">
        <v>0</v>
      </c>
      <c r="AQ1761" s="1" t="s">
        <v>1326</v>
      </c>
      <c r="AR1761" s="1">
        <v>0</v>
      </c>
      <c r="AS1761" s="1"/>
      <c r="AT1761" s="1" t="s">
        <v>16</v>
      </c>
      <c r="AU1761" s="1" t="s">
        <v>1162</v>
      </c>
      <c r="AV1761" s="1" t="s">
        <v>1019</v>
      </c>
      <c r="AW1761" s="1">
        <v>12</v>
      </c>
      <c r="AX1761" s="1">
        <v>0</v>
      </c>
      <c r="AY1761" s="1"/>
      <c r="AZ1761" s="1"/>
      <c r="BA1761" s="1"/>
      <c r="BB1761" s="1"/>
      <c r="BC1761" s="1"/>
      <c r="BD1761" s="1"/>
      <c r="BE1761" s="1"/>
      <c r="BF1761" s="3"/>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2">
        <v>41411</v>
      </c>
      <c r="CJ1761" s="2"/>
    </row>
    <row r="1762" spans="1:88" s="20" customFormat="1" ht="60" x14ac:dyDescent="0.25">
      <c r="A1762" s="1">
        <v>721</v>
      </c>
      <c r="B1762" s="1" t="s">
        <v>412</v>
      </c>
      <c r="C1762" s="1"/>
      <c r="D1762" s="1"/>
      <c r="E1762" s="1"/>
      <c r="F1762" s="1" t="s">
        <v>1648</v>
      </c>
      <c r="G1762" s="5">
        <v>721.1</v>
      </c>
      <c r="H1762" s="1" t="s">
        <v>1676</v>
      </c>
      <c r="I1762" s="1" t="s">
        <v>16</v>
      </c>
      <c r="J1762" s="1" t="s">
        <v>995</v>
      </c>
      <c r="K1762" s="1" t="s">
        <v>27</v>
      </c>
      <c r="L1762" s="1" t="s">
        <v>93</v>
      </c>
      <c r="M1762" s="1" t="s">
        <v>1040</v>
      </c>
      <c r="N1762" s="2">
        <v>38811</v>
      </c>
      <c r="O1762" s="1"/>
      <c r="P1762" s="1">
        <v>409790</v>
      </c>
      <c r="Q1762" s="1">
        <v>597025</v>
      </c>
      <c r="R1762" s="1">
        <v>81</v>
      </c>
      <c r="S1762" s="1" t="s">
        <v>1163</v>
      </c>
      <c r="T1762" s="1" t="s">
        <v>1675</v>
      </c>
      <c r="U1762" s="1">
        <v>5</v>
      </c>
      <c r="V1762" s="1" t="s">
        <v>1207</v>
      </c>
      <c r="W1762" s="1">
        <v>111</v>
      </c>
      <c r="X1762" s="1">
        <v>2</v>
      </c>
      <c r="Y1762" s="1"/>
      <c r="Z1762" s="1">
        <v>1</v>
      </c>
      <c r="AA1762" s="1">
        <v>1</v>
      </c>
      <c r="AB1762" s="1">
        <v>0</v>
      </c>
      <c r="AC1762" s="1">
        <v>0</v>
      </c>
      <c r="AD1762" s="1">
        <v>0</v>
      </c>
      <c r="AE1762" s="1">
        <v>0</v>
      </c>
      <c r="AF1762" s="1">
        <v>0</v>
      </c>
      <c r="AG1762" s="1">
        <v>0</v>
      </c>
      <c r="AH1762" s="1">
        <v>1</v>
      </c>
      <c r="AI1762" s="1">
        <v>1</v>
      </c>
      <c r="AJ1762" s="1">
        <v>0</v>
      </c>
      <c r="AK1762" s="1">
        <v>0</v>
      </c>
      <c r="AL1762" s="1">
        <v>0</v>
      </c>
      <c r="AM1762" s="1">
        <v>0</v>
      </c>
      <c r="AN1762" s="1">
        <v>0</v>
      </c>
      <c r="AO1762" s="1">
        <v>0</v>
      </c>
      <c r="AP1762" s="1">
        <v>0</v>
      </c>
      <c r="AQ1762" s="1" t="s">
        <v>1580</v>
      </c>
      <c r="AR1762" s="1">
        <v>0</v>
      </c>
      <c r="AS1762" s="1"/>
      <c r="AT1762" s="1" t="s">
        <v>16</v>
      </c>
      <c r="AU1762" s="1" t="s">
        <v>1162</v>
      </c>
      <c r="AV1762" s="1" t="s">
        <v>1019</v>
      </c>
      <c r="AW1762" s="1">
        <v>12</v>
      </c>
      <c r="AX1762" s="1">
        <v>12</v>
      </c>
      <c r="AY1762" s="1" t="s">
        <v>1645</v>
      </c>
      <c r="AZ1762" s="1" t="s">
        <v>1065</v>
      </c>
      <c r="BA1762" s="1"/>
      <c r="BB1762" s="1" t="s">
        <v>1674</v>
      </c>
      <c r="BC1762" s="1"/>
      <c r="BD1762" s="1" t="s">
        <v>1673</v>
      </c>
      <c r="BE1762" s="1" t="s">
        <v>1036</v>
      </c>
      <c r="BF1762" s="3">
        <v>12</v>
      </c>
      <c r="BG1762" s="1" t="s">
        <v>1642</v>
      </c>
      <c r="BH1762" s="1" t="s">
        <v>1135</v>
      </c>
      <c r="BI1762" s="1" t="s">
        <v>1173</v>
      </c>
      <c r="BJ1762" s="1" t="s">
        <v>1225</v>
      </c>
      <c r="BK1762" s="1" t="s">
        <v>1109</v>
      </c>
      <c r="BL1762" s="1" t="s">
        <v>1108</v>
      </c>
      <c r="BM1762" s="1" t="s">
        <v>1107</v>
      </c>
      <c r="BN1762" s="1">
        <v>1</v>
      </c>
      <c r="BO1762" s="1"/>
      <c r="BP1762" s="1"/>
      <c r="BQ1762" s="1"/>
      <c r="BR1762" s="1"/>
      <c r="BS1762" s="1" t="s">
        <v>1106</v>
      </c>
      <c r="BT1762" s="1"/>
      <c r="BU1762" s="1"/>
      <c r="BV1762" s="1"/>
      <c r="BW1762" s="1" t="s">
        <v>1106</v>
      </c>
      <c r="BX1762" s="1" t="s">
        <v>1106</v>
      </c>
      <c r="BY1762" s="1" t="s">
        <v>1106</v>
      </c>
      <c r="BZ1762" s="1" t="s">
        <v>1106</v>
      </c>
      <c r="CA1762" s="1" t="s">
        <v>1106</v>
      </c>
      <c r="CB1762" s="1" t="s">
        <v>1106</v>
      </c>
      <c r="CC1762" s="1" t="s">
        <v>1106</v>
      </c>
      <c r="CD1762" s="1" t="s">
        <v>1106</v>
      </c>
      <c r="CE1762" s="1" t="s">
        <v>1106</v>
      </c>
      <c r="CF1762" s="1" t="s">
        <v>1106</v>
      </c>
      <c r="CG1762" s="1" t="s">
        <v>1106</v>
      </c>
      <c r="CH1762" s="1" t="s">
        <v>1106</v>
      </c>
      <c r="CI1762" s="2">
        <v>41411</v>
      </c>
      <c r="CJ1762" s="2">
        <v>41282</v>
      </c>
    </row>
    <row r="1763" spans="1:88" s="20" customFormat="1" ht="60" x14ac:dyDescent="0.25">
      <c r="A1763" s="12">
        <v>721</v>
      </c>
      <c r="B1763" s="12" t="s">
        <v>412</v>
      </c>
      <c r="C1763" s="12"/>
      <c r="D1763" s="12"/>
      <c r="E1763" s="12"/>
      <c r="F1763" s="1" t="s">
        <v>1648</v>
      </c>
      <c r="G1763" s="19">
        <v>721.8</v>
      </c>
      <c r="H1763" s="12" t="s">
        <v>1658</v>
      </c>
      <c r="I1763" s="12" t="s">
        <v>16</v>
      </c>
      <c r="J1763" s="12" t="s">
        <v>995</v>
      </c>
      <c r="K1763" s="12" t="s">
        <v>27</v>
      </c>
      <c r="L1763" s="12" t="s">
        <v>93</v>
      </c>
      <c r="M1763" s="12" t="s">
        <v>1040</v>
      </c>
      <c r="N1763" s="16">
        <v>38811</v>
      </c>
      <c r="O1763" s="12"/>
      <c r="P1763" s="12">
        <v>409750</v>
      </c>
      <c r="Q1763" s="12">
        <v>597030</v>
      </c>
      <c r="R1763" s="12">
        <v>81</v>
      </c>
      <c r="S1763" s="12" t="s">
        <v>1163</v>
      </c>
      <c r="T1763" s="12" t="s">
        <v>1659</v>
      </c>
      <c r="U1763" s="12">
        <v>50</v>
      </c>
      <c r="V1763" s="12" t="s">
        <v>1207</v>
      </c>
      <c r="W1763" s="12"/>
      <c r="X1763" s="12"/>
      <c r="Y1763" s="12"/>
      <c r="Z1763" s="12">
        <v>1</v>
      </c>
      <c r="AA1763" s="12">
        <v>0</v>
      </c>
      <c r="AB1763" s="12">
        <v>0</v>
      </c>
      <c r="AC1763" s="12">
        <v>0</v>
      </c>
      <c r="AD1763" s="12">
        <v>0</v>
      </c>
      <c r="AE1763" s="12">
        <v>0</v>
      </c>
      <c r="AF1763" s="12">
        <v>0</v>
      </c>
      <c r="AG1763" s="12">
        <v>0</v>
      </c>
      <c r="AH1763" s="12">
        <v>0</v>
      </c>
      <c r="AI1763" s="12">
        <v>1</v>
      </c>
      <c r="AJ1763" s="12">
        <v>0</v>
      </c>
      <c r="AK1763" s="12">
        <v>0</v>
      </c>
      <c r="AL1763" s="12">
        <v>0</v>
      </c>
      <c r="AM1763" s="12">
        <v>0</v>
      </c>
      <c r="AN1763" s="12">
        <v>0</v>
      </c>
      <c r="AO1763" s="12">
        <v>0</v>
      </c>
      <c r="AP1763" s="12">
        <v>0</v>
      </c>
      <c r="AQ1763" s="12" t="s">
        <v>1074</v>
      </c>
      <c r="AR1763" s="12">
        <v>0</v>
      </c>
      <c r="AS1763" s="12"/>
      <c r="AT1763" s="12" t="s">
        <v>16</v>
      </c>
      <c r="AU1763" s="12" t="s">
        <v>1162</v>
      </c>
      <c r="AV1763" s="1" t="s">
        <v>1019</v>
      </c>
      <c r="AW1763" s="12">
        <v>12</v>
      </c>
      <c r="AX1763" s="1">
        <v>0</v>
      </c>
      <c r="AY1763" s="12" t="s">
        <v>1645</v>
      </c>
      <c r="AZ1763" s="1" t="s">
        <v>1205</v>
      </c>
      <c r="BA1763" s="1"/>
      <c r="BB1763" s="1" t="s">
        <v>1658</v>
      </c>
      <c r="BC1763" s="1" t="s">
        <v>1657</v>
      </c>
      <c r="BD1763" s="1">
        <v>0</v>
      </c>
      <c r="BE1763" s="1" t="s">
        <v>1036</v>
      </c>
      <c r="BF1763" s="3">
        <v>12</v>
      </c>
      <c r="BG1763" s="1" t="s">
        <v>1642</v>
      </c>
      <c r="BH1763" s="1" t="s">
        <v>1135</v>
      </c>
      <c r="BI1763" s="1">
        <v>0</v>
      </c>
      <c r="BJ1763" s="1">
        <v>0</v>
      </c>
      <c r="BK1763" s="1" t="s">
        <v>1109</v>
      </c>
      <c r="BL1763" s="1">
        <v>0</v>
      </c>
      <c r="BM1763" s="1" t="s">
        <v>1107</v>
      </c>
      <c r="BN1763" s="1">
        <v>1</v>
      </c>
      <c r="BO1763" s="1"/>
      <c r="BP1763" s="1"/>
      <c r="BQ1763" s="1"/>
      <c r="BR1763" s="1"/>
      <c r="BS1763" s="1" t="s">
        <v>1106</v>
      </c>
      <c r="BT1763" s="1"/>
      <c r="BU1763" s="1"/>
      <c r="BV1763" s="1" t="s">
        <v>1105</v>
      </c>
      <c r="BW1763" s="1" t="s">
        <v>1033</v>
      </c>
      <c r="BX1763" s="1" t="s">
        <v>1033</v>
      </c>
      <c r="BY1763" s="1" t="s">
        <v>1033</v>
      </c>
      <c r="BZ1763" s="1" t="s">
        <v>1033</v>
      </c>
      <c r="CA1763" s="1" t="s">
        <v>1033</v>
      </c>
      <c r="CB1763" s="1" t="s">
        <v>1033</v>
      </c>
      <c r="CC1763" s="1" t="s">
        <v>1033</v>
      </c>
      <c r="CD1763" s="1" t="s">
        <v>1033</v>
      </c>
      <c r="CE1763" s="1" t="s">
        <v>1033</v>
      </c>
      <c r="CF1763" s="1" t="s">
        <v>1033</v>
      </c>
      <c r="CG1763" s="1" t="s">
        <v>1033</v>
      </c>
      <c r="CH1763" s="1" t="s">
        <v>1033</v>
      </c>
      <c r="CI1763" s="2">
        <v>41411</v>
      </c>
      <c r="CJ1763" s="2">
        <v>41310</v>
      </c>
    </row>
    <row r="1764" spans="1:88" s="2" customFormat="1" ht="30" x14ac:dyDescent="0.25">
      <c r="A1764" s="1">
        <v>722</v>
      </c>
      <c r="B1764" s="1" t="s">
        <v>413</v>
      </c>
      <c r="C1764" s="1"/>
      <c r="D1764" s="1"/>
      <c r="E1764" s="1"/>
      <c r="F1764" s="1"/>
      <c r="G1764" s="5">
        <v>722.1</v>
      </c>
      <c r="H1764" s="1" t="s">
        <v>1362</v>
      </c>
      <c r="I1764" s="1" t="s">
        <v>16</v>
      </c>
      <c r="J1764" s="1" t="s">
        <v>942</v>
      </c>
      <c r="K1764" s="1" t="s">
        <v>78</v>
      </c>
      <c r="L1764" s="1" t="s">
        <v>16</v>
      </c>
      <c r="M1764" s="1" t="s">
        <v>1413</v>
      </c>
      <c r="N1764" s="2">
        <v>38789</v>
      </c>
      <c r="O1764" s="1"/>
      <c r="P1764" s="1">
        <v>402585</v>
      </c>
      <c r="Q1764" s="1">
        <v>306333</v>
      </c>
      <c r="R1764" s="1">
        <v>139</v>
      </c>
      <c r="S1764" s="1" t="s">
        <v>1258</v>
      </c>
      <c r="T1764" s="1" t="s">
        <v>1641</v>
      </c>
      <c r="U1764" s="1">
        <v>1</v>
      </c>
      <c r="V1764" s="1" t="s">
        <v>1022</v>
      </c>
      <c r="W1764" s="1">
        <v>152.78</v>
      </c>
      <c r="X1764" s="1">
        <v>0.01</v>
      </c>
      <c r="Y1764" s="1" t="s">
        <v>1022</v>
      </c>
      <c r="Z1764" s="1">
        <v>1</v>
      </c>
      <c r="AA1764" s="1">
        <v>0</v>
      </c>
      <c r="AB1764" s="1">
        <v>0</v>
      </c>
      <c r="AC1764" s="1">
        <v>1</v>
      </c>
      <c r="AD1764" s="1">
        <v>0</v>
      </c>
      <c r="AE1764" s="1">
        <v>0</v>
      </c>
      <c r="AF1764" s="1">
        <v>0</v>
      </c>
      <c r="AG1764" s="1">
        <v>0</v>
      </c>
      <c r="AH1764" s="1">
        <v>0</v>
      </c>
      <c r="AI1764" s="1">
        <v>0</v>
      </c>
      <c r="AJ1764" s="1">
        <v>0</v>
      </c>
      <c r="AK1764" s="1">
        <v>0</v>
      </c>
      <c r="AL1764" s="1">
        <v>0</v>
      </c>
      <c r="AM1764" s="1">
        <v>0</v>
      </c>
      <c r="AN1764" s="1">
        <v>0</v>
      </c>
      <c r="AO1764" s="1">
        <v>0</v>
      </c>
      <c r="AP1764" s="1">
        <v>0</v>
      </c>
      <c r="AQ1764" s="1" t="s">
        <v>1326</v>
      </c>
      <c r="AR1764" s="1">
        <v>0</v>
      </c>
      <c r="AS1764" s="1"/>
      <c r="AT1764" s="1" t="s">
        <v>16</v>
      </c>
      <c r="AU1764" s="1" t="s">
        <v>1206</v>
      </c>
      <c r="AV1764" s="1" t="s">
        <v>1417</v>
      </c>
      <c r="AW1764" s="1">
        <v>6</v>
      </c>
      <c r="AX1764" s="1">
        <v>6</v>
      </c>
      <c r="AY1764" s="1"/>
      <c r="AZ1764" s="1" t="s">
        <v>1065</v>
      </c>
      <c r="BA1764" s="1"/>
      <c r="BB1764" s="1" t="s">
        <v>1639</v>
      </c>
      <c r="BC1764" s="1"/>
      <c r="BD1764" s="1" t="s">
        <v>1638</v>
      </c>
      <c r="BE1764" s="1" t="s">
        <v>1387</v>
      </c>
      <c r="BF1764" s="3"/>
      <c r="BG1764" s="1" t="s">
        <v>1637</v>
      </c>
      <c r="BH1764" s="1" t="s">
        <v>1135</v>
      </c>
      <c r="BI1764" s="1" t="s">
        <v>1521</v>
      </c>
      <c r="BJ1764" s="1" t="s">
        <v>1172</v>
      </c>
      <c r="BK1764" s="1" t="s">
        <v>1267</v>
      </c>
      <c r="BL1764" s="1" t="s">
        <v>1108</v>
      </c>
      <c r="BM1764" s="1" t="s">
        <v>1107</v>
      </c>
      <c r="BN1764" s="1">
        <v>1</v>
      </c>
      <c r="BO1764" s="1"/>
      <c r="BP1764" s="1"/>
      <c r="BQ1764" s="1"/>
      <c r="BR1764" s="1"/>
      <c r="BS1764" s="1"/>
      <c r="BT1764" s="1"/>
      <c r="BU1764" s="1"/>
      <c r="BV1764" s="1"/>
      <c r="BW1764" s="1" t="s">
        <v>1383</v>
      </c>
      <c r="BX1764" s="1" t="s">
        <v>1383</v>
      </c>
      <c r="BY1764" s="1" t="s">
        <v>1383</v>
      </c>
      <c r="BZ1764" s="1" t="s">
        <v>1383</v>
      </c>
      <c r="CA1764" s="1" t="s">
        <v>1383</v>
      </c>
      <c r="CB1764" s="1" t="s">
        <v>1383</v>
      </c>
      <c r="CC1764" s="1" t="s">
        <v>1383</v>
      </c>
      <c r="CD1764" s="1" t="s">
        <v>1383</v>
      </c>
      <c r="CE1764" s="1" t="s">
        <v>1383</v>
      </c>
      <c r="CF1764" s="1" t="s">
        <v>1383</v>
      </c>
      <c r="CG1764" s="1" t="s">
        <v>1383</v>
      </c>
      <c r="CH1764" s="1" t="s">
        <v>1383</v>
      </c>
      <c r="CI1764" s="2">
        <v>41411</v>
      </c>
      <c r="CJ1764" s="2">
        <v>38814</v>
      </c>
    </row>
    <row r="1765" spans="1:88" s="2" customFormat="1" ht="30" x14ac:dyDescent="0.25">
      <c r="A1765" s="1">
        <v>723</v>
      </c>
      <c r="B1765" s="1" t="s">
        <v>414</v>
      </c>
      <c r="C1765" s="1"/>
      <c r="D1765" s="1"/>
      <c r="E1765" s="1"/>
      <c r="F1765" s="1"/>
      <c r="G1765" s="5">
        <v>723.1</v>
      </c>
      <c r="H1765" s="1" t="s">
        <v>1362</v>
      </c>
      <c r="I1765" s="1" t="s">
        <v>16</v>
      </c>
      <c r="J1765" s="1" t="s">
        <v>942</v>
      </c>
      <c r="K1765" s="1" t="s">
        <v>78</v>
      </c>
      <c r="L1765" s="1" t="s">
        <v>16</v>
      </c>
      <c r="M1765" s="1" t="s">
        <v>1413</v>
      </c>
      <c r="N1765" s="2">
        <v>38789</v>
      </c>
      <c r="O1765" s="1"/>
      <c r="P1765" s="1">
        <v>401377</v>
      </c>
      <c r="Q1765" s="1">
        <v>306687</v>
      </c>
      <c r="R1765" s="1">
        <v>139</v>
      </c>
      <c r="S1765" s="1" t="s">
        <v>1258</v>
      </c>
      <c r="T1765" s="1" t="s">
        <v>1640</v>
      </c>
      <c r="U1765" s="1">
        <v>1</v>
      </c>
      <c r="V1765" s="1" t="s">
        <v>1022</v>
      </c>
      <c r="W1765" s="1">
        <v>131.5</v>
      </c>
      <c r="X1765" s="1">
        <v>0.01</v>
      </c>
      <c r="Y1765" s="1" t="s">
        <v>1022</v>
      </c>
      <c r="Z1765" s="1">
        <v>1</v>
      </c>
      <c r="AA1765" s="1">
        <v>0</v>
      </c>
      <c r="AB1765" s="1">
        <v>0</v>
      </c>
      <c r="AC1765" s="1">
        <v>1</v>
      </c>
      <c r="AD1765" s="1">
        <v>0</v>
      </c>
      <c r="AE1765" s="1">
        <v>0</v>
      </c>
      <c r="AF1765" s="1">
        <v>0</v>
      </c>
      <c r="AG1765" s="1">
        <v>0</v>
      </c>
      <c r="AH1765" s="1">
        <v>0</v>
      </c>
      <c r="AI1765" s="1">
        <v>0</v>
      </c>
      <c r="AJ1765" s="1">
        <v>0</v>
      </c>
      <c r="AK1765" s="1">
        <v>0</v>
      </c>
      <c r="AL1765" s="1">
        <v>0</v>
      </c>
      <c r="AM1765" s="1">
        <v>0</v>
      </c>
      <c r="AN1765" s="1">
        <v>0</v>
      </c>
      <c r="AO1765" s="1">
        <v>0</v>
      </c>
      <c r="AP1765" s="1">
        <v>0</v>
      </c>
      <c r="AQ1765" s="1" t="s">
        <v>1326</v>
      </c>
      <c r="AR1765" s="1">
        <v>0</v>
      </c>
      <c r="AS1765" s="1"/>
      <c r="AT1765" s="1" t="s">
        <v>16</v>
      </c>
      <c r="AU1765" s="1" t="s">
        <v>1206</v>
      </c>
      <c r="AV1765" s="1" t="s">
        <v>1417</v>
      </c>
      <c r="AW1765" s="1">
        <v>6</v>
      </c>
      <c r="AX1765" s="1">
        <v>6</v>
      </c>
      <c r="AY1765" s="1"/>
      <c r="AZ1765" s="1" t="s">
        <v>1065</v>
      </c>
      <c r="BA1765" s="1"/>
      <c r="BB1765" s="1" t="s">
        <v>1639</v>
      </c>
      <c r="BC1765" s="1"/>
      <c r="BD1765" s="1" t="s">
        <v>1638</v>
      </c>
      <c r="BE1765" s="1" t="s">
        <v>1387</v>
      </c>
      <c r="BF1765" s="3"/>
      <c r="BG1765" s="1" t="s">
        <v>1637</v>
      </c>
      <c r="BH1765" s="1" t="s">
        <v>1135</v>
      </c>
      <c r="BI1765" s="1" t="s">
        <v>1521</v>
      </c>
      <c r="BJ1765" s="1" t="s">
        <v>1172</v>
      </c>
      <c r="BK1765" s="1" t="s">
        <v>1267</v>
      </c>
      <c r="BL1765" s="1" t="s">
        <v>1108</v>
      </c>
      <c r="BM1765" s="1" t="s">
        <v>1107</v>
      </c>
      <c r="BN1765" s="1">
        <v>1</v>
      </c>
      <c r="BO1765" s="1"/>
      <c r="BP1765" s="1"/>
      <c r="BQ1765" s="1"/>
      <c r="BR1765" s="1"/>
      <c r="BS1765" s="1"/>
      <c r="BT1765" s="1"/>
      <c r="BU1765" s="1"/>
      <c r="BV1765" s="1"/>
      <c r="BW1765" s="1" t="s">
        <v>1383</v>
      </c>
      <c r="BX1765" s="1" t="s">
        <v>1383</v>
      </c>
      <c r="BY1765" s="1" t="s">
        <v>1383</v>
      </c>
      <c r="BZ1765" s="1" t="s">
        <v>1383</v>
      </c>
      <c r="CA1765" s="1" t="s">
        <v>1383</v>
      </c>
      <c r="CB1765" s="1" t="s">
        <v>1383</v>
      </c>
      <c r="CC1765" s="1" t="s">
        <v>1383</v>
      </c>
      <c r="CD1765" s="1" t="s">
        <v>1383</v>
      </c>
      <c r="CE1765" s="1" t="s">
        <v>1383</v>
      </c>
      <c r="CF1765" s="1" t="s">
        <v>1383</v>
      </c>
      <c r="CG1765" s="1" t="s">
        <v>1383</v>
      </c>
      <c r="CH1765" s="1" t="s">
        <v>1383</v>
      </c>
      <c r="CI1765" s="2">
        <v>41411</v>
      </c>
      <c r="CJ1765" s="2">
        <v>38814</v>
      </c>
    </row>
    <row r="1766" spans="1:88" s="2" customFormat="1" ht="30" x14ac:dyDescent="0.25">
      <c r="A1766" s="1">
        <v>724</v>
      </c>
      <c r="B1766" s="1" t="s">
        <v>415</v>
      </c>
      <c r="C1766" s="1"/>
      <c r="D1766" s="1"/>
      <c r="E1766" s="1"/>
      <c r="F1766" s="1"/>
      <c r="G1766" s="5">
        <v>724.1</v>
      </c>
      <c r="H1766" s="1" t="s">
        <v>1636</v>
      </c>
      <c r="I1766" s="1" t="s">
        <v>16</v>
      </c>
      <c r="J1766" s="1" t="s">
        <v>70</v>
      </c>
      <c r="K1766" s="1" t="s">
        <v>416</v>
      </c>
      <c r="L1766" s="1" t="s">
        <v>417</v>
      </c>
      <c r="M1766" s="1" t="s">
        <v>1635</v>
      </c>
      <c r="N1766" s="2">
        <v>38875</v>
      </c>
      <c r="O1766" s="1"/>
      <c r="P1766" s="1">
        <v>418675</v>
      </c>
      <c r="Q1766" s="1">
        <v>426405</v>
      </c>
      <c r="R1766" s="1">
        <v>104</v>
      </c>
      <c r="S1766" s="1" t="s">
        <v>1336</v>
      </c>
      <c r="T1766" s="1" t="s">
        <v>1634</v>
      </c>
      <c r="U1766" s="1">
        <v>10</v>
      </c>
      <c r="V1766" s="1" t="s">
        <v>1207</v>
      </c>
      <c r="W1766" s="1">
        <v>85</v>
      </c>
      <c r="X1766" s="1">
        <v>5</v>
      </c>
      <c r="Y1766" s="1" t="s">
        <v>1256</v>
      </c>
      <c r="Z1766" s="1">
        <v>1</v>
      </c>
      <c r="AA1766" s="1">
        <v>1</v>
      </c>
      <c r="AB1766" s="1">
        <v>0</v>
      </c>
      <c r="AC1766" s="1">
        <v>0</v>
      </c>
      <c r="AD1766" s="1">
        <v>0</v>
      </c>
      <c r="AE1766" s="1">
        <v>0</v>
      </c>
      <c r="AF1766" s="1">
        <v>1</v>
      </c>
      <c r="AG1766" s="1">
        <v>0</v>
      </c>
      <c r="AH1766" s="1">
        <v>0</v>
      </c>
      <c r="AI1766" s="1">
        <v>1</v>
      </c>
      <c r="AJ1766" s="1">
        <v>0</v>
      </c>
      <c r="AK1766" s="1">
        <v>0</v>
      </c>
      <c r="AL1766" s="1">
        <v>0</v>
      </c>
      <c r="AM1766" s="1">
        <v>0</v>
      </c>
      <c r="AN1766" s="1">
        <v>0</v>
      </c>
      <c r="AO1766" s="1">
        <v>0</v>
      </c>
      <c r="AP1766" s="1">
        <v>0</v>
      </c>
      <c r="AQ1766" s="1" t="s">
        <v>1315</v>
      </c>
      <c r="AR1766" s="1">
        <v>0</v>
      </c>
      <c r="AS1766" s="1"/>
      <c r="AT1766" s="1" t="s">
        <v>16</v>
      </c>
      <c r="AU1766" s="1" t="s">
        <v>1206</v>
      </c>
      <c r="AV1766" s="1" t="s">
        <v>1452</v>
      </c>
      <c r="AW1766" s="1">
        <v>4</v>
      </c>
      <c r="AX1766" s="1">
        <v>4</v>
      </c>
      <c r="AY1766" s="1"/>
      <c r="AZ1766" s="1" t="s">
        <v>1065</v>
      </c>
      <c r="BA1766" s="1"/>
      <c r="BB1766" s="1" t="s">
        <v>1633</v>
      </c>
      <c r="BC1766" s="1"/>
      <c r="BD1766" s="1" t="s">
        <v>1415</v>
      </c>
      <c r="BE1766" s="1" t="s">
        <v>1332</v>
      </c>
      <c r="BF1766" s="3">
        <v>2</v>
      </c>
      <c r="BG1766" s="1" t="s">
        <v>1415</v>
      </c>
      <c r="BH1766" s="1" t="s">
        <v>1135</v>
      </c>
      <c r="BI1766" s="1" t="s">
        <v>1173</v>
      </c>
      <c r="BJ1766" s="1" t="s">
        <v>1172</v>
      </c>
      <c r="BK1766" s="1" t="s">
        <v>1267</v>
      </c>
      <c r="BL1766" s="1" t="s">
        <v>1108</v>
      </c>
      <c r="BM1766" s="1" t="s">
        <v>1107</v>
      </c>
      <c r="BN1766" s="1">
        <v>0</v>
      </c>
      <c r="BO1766" s="1" t="s">
        <v>1632</v>
      </c>
      <c r="BP1766" s="1"/>
      <c r="BQ1766" s="1"/>
      <c r="BR1766" s="1"/>
      <c r="BS1766" s="1"/>
      <c r="BT1766" s="1"/>
      <c r="BU1766" s="1" t="s">
        <v>1106</v>
      </c>
      <c r="BV1766" s="1"/>
      <c r="BW1766" s="1" t="s">
        <v>1106</v>
      </c>
      <c r="BX1766" s="1" t="s">
        <v>1383</v>
      </c>
      <c r="BY1766" s="1" t="s">
        <v>1383</v>
      </c>
      <c r="BZ1766" s="1" t="s">
        <v>1383</v>
      </c>
      <c r="CA1766" s="1" t="s">
        <v>1383</v>
      </c>
      <c r="CB1766" s="1" t="s">
        <v>1383</v>
      </c>
      <c r="CC1766" s="1" t="s">
        <v>1106</v>
      </c>
      <c r="CD1766" s="1" t="s">
        <v>1383</v>
      </c>
      <c r="CE1766" s="1" t="s">
        <v>1383</v>
      </c>
      <c r="CF1766" s="1" t="s">
        <v>1383</v>
      </c>
      <c r="CG1766" s="1" t="s">
        <v>1383</v>
      </c>
      <c r="CH1766" s="1" t="s">
        <v>1383</v>
      </c>
      <c r="CI1766" s="2">
        <v>41411</v>
      </c>
      <c r="CJ1766" s="2">
        <v>39884</v>
      </c>
    </row>
    <row r="1767" spans="1:88" s="2" customFormat="1" ht="60" x14ac:dyDescent="0.25">
      <c r="A1767" s="1">
        <v>725</v>
      </c>
      <c r="B1767" s="1" t="s">
        <v>418</v>
      </c>
      <c r="C1767" s="1"/>
      <c r="D1767" s="1"/>
      <c r="E1767" s="1"/>
      <c r="F1767" s="1"/>
      <c r="G1767" s="5">
        <v>725.1</v>
      </c>
      <c r="H1767" s="1" t="s">
        <v>1631</v>
      </c>
      <c r="I1767" s="1" t="s">
        <v>16</v>
      </c>
      <c r="J1767" s="1" t="s">
        <v>1041</v>
      </c>
      <c r="K1767" s="1" t="s">
        <v>419</v>
      </c>
      <c r="L1767" s="1" t="s">
        <v>93</v>
      </c>
      <c r="M1767" s="1" t="s">
        <v>1040</v>
      </c>
      <c r="N1767" s="2">
        <v>38818</v>
      </c>
      <c r="O1767" s="1" t="s">
        <v>1630</v>
      </c>
      <c r="P1767" s="1">
        <v>288180</v>
      </c>
      <c r="Q1767" s="1">
        <v>200805</v>
      </c>
      <c r="R1767" s="1">
        <v>170</v>
      </c>
      <c r="S1767" s="1" t="s">
        <v>1290</v>
      </c>
      <c r="T1767" s="1" t="s">
        <v>1629</v>
      </c>
      <c r="U1767" s="1">
        <v>5</v>
      </c>
      <c r="V1767" s="1" t="s">
        <v>1207</v>
      </c>
      <c r="W1767" s="1">
        <v>327.04000000000002</v>
      </c>
      <c r="X1767" s="1">
        <v>0.01</v>
      </c>
      <c r="Y1767" s="1" t="s">
        <v>1628</v>
      </c>
      <c r="Z1767" s="1">
        <v>1</v>
      </c>
      <c r="AA1767" s="1">
        <v>1</v>
      </c>
      <c r="AB1767" s="1">
        <v>0</v>
      </c>
      <c r="AC1767" s="1">
        <v>0</v>
      </c>
      <c r="AD1767" s="1">
        <v>0</v>
      </c>
      <c r="AE1767" s="1">
        <v>0</v>
      </c>
      <c r="AF1767" s="1">
        <v>0</v>
      </c>
      <c r="AG1767" s="1">
        <v>0</v>
      </c>
      <c r="AH1767" s="1">
        <v>0</v>
      </c>
      <c r="AI1767" s="1">
        <v>1</v>
      </c>
      <c r="AJ1767" s="1">
        <v>0</v>
      </c>
      <c r="AK1767" s="1">
        <v>0</v>
      </c>
      <c r="AL1767" s="1">
        <v>0</v>
      </c>
      <c r="AM1767" s="1">
        <v>0</v>
      </c>
      <c r="AN1767" s="1">
        <v>0</v>
      </c>
      <c r="AO1767" s="1">
        <v>0</v>
      </c>
      <c r="AP1767" s="1">
        <v>0</v>
      </c>
      <c r="AQ1767" s="1" t="s">
        <v>1465</v>
      </c>
      <c r="AR1767" s="1">
        <v>0</v>
      </c>
      <c r="AS1767" s="1"/>
      <c r="AT1767" s="1" t="s">
        <v>16</v>
      </c>
      <c r="AU1767" s="1" t="s">
        <v>1206</v>
      </c>
      <c r="AV1767" s="1" t="s">
        <v>1452</v>
      </c>
      <c r="AW1767" s="1">
        <v>4</v>
      </c>
      <c r="AX1767" s="1">
        <v>4</v>
      </c>
      <c r="AY1767" s="1"/>
      <c r="AZ1767" s="1" t="s">
        <v>1065</v>
      </c>
      <c r="BA1767" s="1"/>
      <c r="BB1767" s="1" t="s">
        <v>1627</v>
      </c>
      <c r="BC1767" s="1"/>
      <c r="BD1767" s="1" t="s">
        <v>1626</v>
      </c>
      <c r="BE1767" s="1" t="s">
        <v>1387</v>
      </c>
      <c r="BF1767" s="3"/>
      <c r="BG1767" s="1" t="s">
        <v>1625</v>
      </c>
      <c r="BH1767" s="1" t="s">
        <v>1034</v>
      </c>
      <c r="BI1767" s="1" t="s">
        <v>1173</v>
      </c>
      <c r="BJ1767" s="1" t="s">
        <v>1225</v>
      </c>
      <c r="BK1767" s="1" t="s">
        <v>1109</v>
      </c>
      <c r="BL1767" s="1" t="s">
        <v>1108</v>
      </c>
      <c r="BM1767" s="1" t="s">
        <v>1107</v>
      </c>
      <c r="BN1767" s="1">
        <v>1</v>
      </c>
      <c r="BO1767" s="1" t="s">
        <v>1624</v>
      </c>
      <c r="BP1767" s="1"/>
      <c r="BQ1767" s="1"/>
      <c r="BR1767" s="1"/>
      <c r="BS1767" s="1"/>
      <c r="BT1767" s="1"/>
      <c r="BU1767" s="1"/>
      <c r="BV1767" s="1"/>
      <c r="BW1767" s="1" t="s">
        <v>1383</v>
      </c>
      <c r="BX1767" s="1" t="s">
        <v>1383</v>
      </c>
      <c r="BY1767" s="1" t="s">
        <v>1383</v>
      </c>
      <c r="BZ1767" s="1" t="s">
        <v>1383</v>
      </c>
      <c r="CA1767" s="1" t="s">
        <v>1383</v>
      </c>
      <c r="CB1767" s="1" t="s">
        <v>1383</v>
      </c>
      <c r="CC1767" s="1" t="s">
        <v>1383</v>
      </c>
      <c r="CD1767" s="1" t="s">
        <v>1383</v>
      </c>
      <c r="CE1767" s="1" t="s">
        <v>1383</v>
      </c>
      <c r="CF1767" s="1" t="s">
        <v>1383</v>
      </c>
      <c r="CG1767" s="1" t="s">
        <v>1383</v>
      </c>
      <c r="CH1767" s="1" t="s">
        <v>1383</v>
      </c>
      <c r="CI1767" s="2">
        <v>41411</v>
      </c>
      <c r="CJ1767" s="2">
        <v>40155</v>
      </c>
    </row>
    <row r="1768" spans="1:88" s="2" customFormat="1" ht="60" x14ac:dyDescent="0.25">
      <c r="A1768" s="1">
        <v>726</v>
      </c>
      <c r="B1768" s="1" t="s">
        <v>420</v>
      </c>
      <c r="C1768" s="1"/>
      <c r="D1768" s="1"/>
      <c r="E1768" s="1"/>
      <c r="F1768" s="1"/>
      <c r="G1768" s="5">
        <v>726.1</v>
      </c>
      <c r="H1768" s="1" t="s">
        <v>1314</v>
      </c>
      <c r="I1768" s="1" t="s">
        <v>16</v>
      </c>
      <c r="J1768" s="1" t="s">
        <v>1041</v>
      </c>
      <c r="K1768" s="1" t="s">
        <v>421</v>
      </c>
      <c r="L1768" s="1" t="s">
        <v>93</v>
      </c>
      <c r="M1768" s="1" t="s">
        <v>1040</v>
      </c>
      <c r="N1768" s="2">
        <v>38845</v>
      </c>
      <c r="O1768" s="1"/>
      <c r="P1768" s="1">
        <v>270250</v>
      </c>
      <c r="Q1768" s="1">
        <v>210970</v>
      </c>
      <c r="R1768" s="1">
        <v>160</v>
      </c>
      <c r="S1768" s="1" t="s">
        <v>1290</v>
      </c>
      <c r="T1768" s="1" t="s">
        <v>1623</v>
      </c>
      <c r="U1768" s="1">
        <v>10</v>
      </c>
      <c r="V1768" s="1" t="s">
        <v>1207</v>
      </c>
      <c r="W1768" s="1">
        <v>155</v>
      </c>
      <c r="X1768" s="1">
        <v>5</v>
      </c>
      <c r="Y1768" s="1" t="s">
        <v>1256</v>
      </c>
      <c r="Z1768" s="1">
        <v>1</v>
      </c>
      <c r="AA1768" s="1">
        <v>1</v>
      </c>
      <c r="AB1768" s="1">
        <v>0</v>
      </c>
      <c r="AC1768" s="1">
        <v>0</v>
      </c>
      <c r="AD1768" s="1">
        <v>0</v>
      </c>
      <c r="AE1768" s="1">
        <v>0</v>
      </c>
      <c r="AF1768" s="1">
        <v>0</v>
      </c>
      <c r="AG1768" s="1">
        <v>0</v>
      </c>
      <c r="AH1768" s="1">
        <v>1</v>
      </c>
      <c r="AI1768" s="1">
        <v>1</v>
      </c>
      <c r="AJ1768" s="1">
        <v>0</v>
      </c>
      <c r="AK1768" s="1">
        <v>0</v>
      </c>
      <c r="AL1768" s="1">
        <v>0</v>
      </c>
      <c r="AM1768" s="1">
        <v>0</v>
      </c>
      <c r="AN1768" s="1">
        <v>0</v>
      </c>
      <c r="AO1768" s="1">
        <v>0</v>
      </c>
      <c r="AP1768" s="1">
        <v>0</v>
      </c>
      <c r="AQ1768" s="1" t="s">
        <v>1580</v>
      </c>
      <c r="AR1768" s="1">
        <v>0</v>
      </c>
      <c r="AS1768" s="1"/>
      <c r="AT1768" s="1" t="s">
        <v>16</v>
      </c>
      <c r="AU1768" s="1" t="s">
        <v>1206</v>
      </c>
      <c r="AV1768" s="1" t="s">
        <v>1452</v>
      </c>
      <c r="AW1768" s="1">
        <v>4</v>
      </c>
      <c r="AX1768" s="1">
        <v>4</v>
      </c>
      <c r="AY1768" s="1"/>
      <c r="AZ1768" s="1" t="s">
        <v>1065</v>
      </c>
      <c r="BA1768" s="1"/>
      <c r="BB1768" s="1" t="s">
        <v>1622</v>
      </c>
      <c r="BC1768" s="1"/>
      <c r="BD1768" s="1" t="s">
        <v>1614</v>
      </c>
      <c r="BE1768" s="1" t="s">
        <v>1452</v>
      </c>
      <c r="BF1768" s="3">
        <v>4</v>
      </c>
      <c r="BG1768" s="1" t="s">
        <v>1621</v>
      </c>
      <c r="BH1768" s="1" t="s">
        <v>1034</v>
      </c>
      <c r="BI1768" s="1" t="s">
        <v>1173</v>
      </c>
      <c r="BJ1768" s="1" t="s">
        <v>1225</v>
      </c>
      <c r="BK1768" s="1" t="s">
        <v>1109</v>
      </c>
      <c r="BL1768" s="1" t="s">
        <v>1108</v>
      </c>
      <c r="BM1768" s="1" t="s">
        <v>1107</v>
      </c>
      <c r="BN1768" s="1">
        <v>1</v>
      </c>
      <c r="BO1768" s="1"/>
      <c r="BP1768" s="1"/>
      <c r="BQ1768" s="1"/>
      <c r="BR1768" s="1"/>
      <c r="BS1768" s="1"/>
      <c r="BT1768" s="1" t="s">
        <v>1106</v>
      </c>
      <c r="BU1768" s="1" t="s">
        <v>1266</v>
      </c>
      <c r="BV1768" s="1"/>
      <c r="BW1768" s="1" t="s">
        <v>1266</v>
      </c>
      <c r="BX1768" s="1" t="s">
        <v>1383</v>
      </c>
      <c r="BY1768" s="1" t="s">
        <v>1383</v>
      </c>
      <c r="BZ1768" s="1" t="s">
        <v>1106</v>
      </c>
      <c r="CA1768" s="1" t="s">
        <v>1383</v>
      </c>
      <c r="CB1768" s="1" t="s">
        <v>1383</v>
      </c>
      <c r="CC1768" s="1" t="s">
        <v>1266</v>
      </c>
      <c r="CD1768" s="1" t="s">
        <v>1383</v>
      </c>
      <c r="CE1768" s="1" t="s">
        <v>1383</v>
      </c>
      <c r="CF1768" s="1" t="s">
        <v>1383</v>
      </c>
      <c r="CG1768" s="1" t="s">
        <v>1383</v>
      </c>
      <c r="CH1768" s="1" t="s">
        <v>1383</v>
      </c>
      <c r="CI1768" s="2">
        <v>41411</v>
      </c>
      <c r="CJ1768" s="2">
        <v>40155</v>
      </c>
    </row>
    <row r="1769" spans="1:88" s="2" customFormat="1" ht="60" x14ac:dyDescent="0.25">
      <c r="A1769" s="1">
        <v>727</v>
      </c>
      <c r="B1769" s="1" t="s">
        <v>422</v>
      </c>
      <c r="C1769" s="1"/>
      <c r="D1769" s="1"/>
      <c r="E1769" s="1"/>
      <c r="F1769" s="1"/>
      <c r="G1769" s="5">
        <v>727.1</v>
      </c>
      <c r="H1769" s="1" t="s">
        <v>1314</v>
      </c>
      <c r="I1769" s="1" t="s">
        <v>1620</v>
      </c>
      <c r="J1769" s="1" t="s">
        <v>1041</v>
      </c>
      <c r="K1769" s="1" t="s">
        <v>143</v>
      </c>
      <c r="L1769" s="1" t="s">
        <v>93</v>
      </c>
      <c r="M1769" s="1" t="s">
        <v>1040</v>
      </c>
      <c r="N1769" s="2">
        <v>38845</v>
      </c>
      <c r="O1769" s="1" t="s">
        <v>1619</v>
      </c>
      <c r="P1769" s="1">
        <v>281363</v>
      </c>
      <c r="Q1769" s="1">
        <v>202825</v>
      </c>
      <c r="R1769" s="1">
        <v>170</v>
      </c>
      <c r="S1769" s="1" t="s">
        <v>1290</v>
      </c>
      <c r="T1769" s="1" t="s">
        <v>1618</v>
      </c>
      <c r="U1769" s="1">
        <v>5</v>
      </c>
      <c r="V1769" s="1" t="s">
        <v>1207</v>
      </c>
      <c r="W1769" s="1">
        <v>130</v>
      </c>
      <c r="X1769" s="1">
        <v>5</v>
      </c>
      <c r="Y1769" s="1" t="s">
        <v>1256</v>
      </c>
      <c r="Z1769" s="1">
        <v>0</v>
      </c>
      <c r="AA1769" s="1">
        <v>1</v>
      </c>
      <c r="AB1769" s="1">
        <v>0</v>
      </c>
      <c r="AC1769" s="1">
        <v>0</v>
      </c>
      <c r="AD1769" s="1">
        <v>0</v>
      </c>
      <c r="AE1769" s="1">
        <v>0</v>
      </c>
      <c r="AF1769" s="1">
        <v>0</v>
      </c>
      <c r="AG1769" s="1">
        <v>0</v>
      </c>
      <c r="AH1769" s="1">
        <v>1</v>
      </c>
      <c r="AI1769" s="1">
        <v>0</v>
      </c>
      <c r="AJ1769" s="1">
        <v>0</v>
      </c>
      <c r="AK1769" s="1">
        <v>0</v>
      </c>
      <c r="AL1769" s="1">
        <v>0</v>
      </c>
      <c r="AM1769" s="1">
        <v>0</v>
      </c>
      <c r="AN1769" s="1">
        <v>0</v>
      </c>
      <c r="AO1769" s="1">
        <v>0</v>
      </c>
      <c r="AP1769" s="1">
        <v>0</v>
      </c>
      <c r="AQ1769" s="1" t="s">
        <v>1617</v>
      </c>
      <c r="AR1769" s="1">
        <v>0</v>
      </c>
      <c r="AS1769" s="1"/>
      <c r="AT1769" s="1" t="s">
        <v>16</v>
      </c>
      <c r="AU1769" s="1"/>
      <c r="AV1769" s="1" t="s">
        <v>1387</v>
      </c>
      <c r="AW1769" s="1">
        <v>0</v>
      </c>
      <c r="AX1769" s="1">
        <v>0</v>
      </c>
      <c r="AY1769" s="1" t="s">
        <v>1616</v>
      </c>
      <c r="AZ1769" s="1" t="s">
        <v>1065</v>
      </c>
      <c r="BA1769" s="1"/>
      <c r="BB1769" s="1" t="s">
        <v>1615</v>
      </c>
      <c r="BC1769" s="1"/>
      <c r="BD1769" s="1" t="s">
        <v>1614</v>
      </c>
      <c r="BE1769" s="1" t="s">
        <v>1387</v>
      </c>
      <c r="BF1769" s="3"/>
      <c r="BG1769" s="1" t="s">
        <v>1613</v>
      </c>
      <c r="BH1769" s="1" t="s">
        <v>1034</v>
      </c>
      <c r="BI1769" s="1" t="s">
        <v>1173</v>
      </c>
      <c r="BJ1769" s="1" t="s">
        <v>1225</v>
      </c>
      <c r="BK1769" s="1" t="s">
        <v>1109</v>
      </c>
      <c r="BL1769" s="1">
        <v>0</v>
      </c>
      <c r="BM1769" s="1" t="s">
        <v>1107</v>
      </c>
      <c r="BN1769" s="1">
        <v>0</v>
      </c>
      <c r="BO1769" s="1"/>
      <c r="BP1769" s="1" t="s">
        <v>1612</v>
      </c>
      <c r="BQ1769" s="1"/>
      <c r="BR1769" s="1"/>
      <c r="BS1769" s="1"/>
      <c r="BT1769" s="1"/>
      <c r="BU1769" s="1"/>
      <c r="BV1769" s="1"/>
      <c r="BW1769" s="1" t="s">
        <v>1383</v>
      </c>
      <c r="BX1769" s="1" t="s">
        <v>1383</v>
      </c>
      <c r="BY1769" s="1" t="s">
        <v>1383</v>
      </c>
      <c r="BZ1769" s="1" t="s">
        <v>1383</v>
      </c>
      <c r="CA1769" s="1" t="s">
        <v>1383</v>
      </c>
      <c r="CB1769" s="1" t="s">
        <v>1383</v>
      </c>
      <c r="CC1769" s="1" t="s">
        <v>1383</v>
      </c>
      <c r="CD1769" s="1" t="s">
        <v>1383</v>
      </c>
      <c r="CE1769" s="1" t="s">
        <v>1383</v>
      </c>
      <c r="CF1769" s="1" t="s">
        <v>1383</v>
      </c>
      <c r="CG1769" s="1" t="s">
        <v>1383</v>
      </c>
      <c r="CH1769" s="1" t="s">
        <v>1383</v>
      </c>
      <c r="CI1769" s="2">
        <v>41411</v>
      </c>
      <c r="CJ1769" s="2">
        <v>39884</v>
      </c>
    </row>
    <row r="1770" spans="1:88" s="2" customFormat="1" ht="30" x14ac:dyDescent="0.25">
      <c r="A1770" s="1">
        <v>728</v>
      </c>
      <c r="B1770" s="1" t="s">
        <v>1611</v>
      </c>
      <c r="C1770" s="1"/>
      <c r="D1770" s="1"/>
      <c r="E1770" s="1"/>
      <c r="F1770" s="1"/>
      <c r="G1770" s="5">
        <v>728.1</v>
      </c>
      <c r="H1770" s="1" t="s">
        <v>423</v>
      </c>
      <c r="I1770" s="1" t="s">
        <v>16</v>
      </c>
      <c r="J1770" s="1" t="s">
        <v>70</v>
      </c>
      <c r="K1770" s="1" t="s">
        <v>227</v>
      </c>
      <c r="L1770" s="1" t="s">
        <v>16</v>
      </c>
      <c r="M1770" s="1" t="s">
        <v>1413</v>
      </c>
      <c r="N1770" s="2">
        <v>38875</v>
      </c>
      <c r="O1770" s="1" t="s">
        <v>1610</v>
      </c>
      <c r="P1770" s="1">
        <v>443160</v>
      </c>
      <c r="Q1770" s="1">
        <v>400160</v>
      </c>
      <c r="R1770" s="1">
        <v>111</v>
      </c>
      <c r="S1770" s="1" t="s">
        <v>1336</v>
      </c>
      <c r="T1770" s="1" t="s">
        <v>1609</v>
      </c>
      <c r="U1770" s="1">
        <v>10</v>
      </c>
      <c r="V1770" s="1" t="s">
        <v>1207</v>
      </c>
      <c r="W1770" s="1">
        <v>66</v>
      </c>
      <c r="X1770" s="1">
        <v>5</v>
      </c>
      <c r="Y1770" s="1" t="s">
        <v>1256</v>
      </c>
      <c r="Z1770" s="1">
        <v>1</v>
      </c>
      <c r="AA1770" s="1">
        <v>0</v>
      </c>
      <c r="AB1770" s="1">
        <v>0</v>
      </c>
      <c r="AC1770" s="1">
        <v>1</v>
      </c>
      <c r="AD1770" s="1">
        <v>0</v>
      </c>
      <c r="AE1770" s="1">
        <v>0</v>
      </c>
      <c r="AF1770" s="1">
        <v>0</v>
      </c>
      <c r="AG1770" s="1">
        <v>0</v>
      </c>
      <c r="AH1770" s="1">
        <v>0</v>
      </c>
      <c r="AI1770" s="1">
        <v>0</v>
      </c>
      <c r="AJ1770" s="1">
        <v>0</v>
      </c>
      <c r="AK1770" s="1">
        <v>0</v>
      </c>
      <c r="AL1770" s="1">
        <v>0</v>
      </c>
      <c r="AM1770" s="1">
        <v>0</v>
      </c>
      <c r="AN1770" s="1">
        <v>0</v>
      </c>
      <c r="AO1770" s="1">
        <v>0</v>
      </c>
      <c r="AP1770" s="1">
        <v>0</v>
      </c>
      <c r="AQ1770" s="1" t="s">
        <v>1326</v>
      </c>
      <c r="AR1770" s="1">
        <v>0</v>
      </c>
      <c r="AS1770" s="1"/>
      <c r="AT1770" s="1" t="s">
        <v>16</v>
      </c>
      <c r="AU1770" s="1" t="s">
        <v>1206</v>
      </c>
      <c r="AV1770" s="1" t="s">
        <v>1452</v>
      </c>
      <c r="AW1770" s="1">
        <v>4</v>
      </c>
      <c r="AX1770" s="1">
        <v>4</v>
      </c>
      <c r="AY1770" s="1"/>
      <c r="AZ1770" s="1"/>
      <c r="BA1770" s="1"/>
      <c r="BB1770" s="1"/>
      <c r="BC1770" s="1"/>
      <c r="BD1770" s="1"/>
      <c r="BE1770" s="1"/>
      <c r="BF1770" s="3"/>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2">
        <v>41411</v>
      </c>
    </row>
    <row r="1771" spans="1:88" s="2" customFormat="1" ht="30" x14ac:dyDescent="0.25">
      <c r="A1771" s="1">
        <v>729</v>
      </c>
      <c r="B1771" s="1" t="s">
        <v>1596</v>
      </c>
      <c r="C1771" s="1"/>
      <c r="D1771" s="1"/>
      <c r="E1771" s="1"/>
      <c r="F1771" s="1"/>
      <c r="G1771" s="5">
        <v>729.1</v>
      </c>
      <c r="H1771" s="1" t="s">
        <v>1608</v>
      </c>
      <c r="I1771" s="1" t="s">
        <v>16</v>
      </c>
      <c r="J1771" s="1" t="s">
        <v>946</v>
      </c>
      <c r="K1771" s="1" t="s">
        <v>425</v>
      </c>
      <c r="L1771" s="1" t="s">
        <v>16</v>
      </c>
      <c r="M1771" s="1" t="s">
        <v>1594</v>
      </c>
      <c r="N1771" s="2">
        <v>38890</v>
      </c>
      <c r="O1771" s="1" t="s">
        <v>1607</v>
      </c>
      <c r="P1771" s="1">
        <v>383210</v>
      </c>
      <c r="Q1771" s="1">
        <v>435290</v>
      </c>
      <c r="R1771" s="1">
        <v>103</v>
      </c>
      <c r="S1771" s="1" t="s">
        <v>1140</v>
      </c>
      <c r="T1771" s="1" t="s">
        <v>1606</v>
      </c>
      <c r="U1771" s="1">
        <v>10</v>
      </c>
      <c r="V1771" s="1" t="s">
        <v>1207</v>
      </c>
      <c r="W1771" s="1">
        <v>98.8</v>
      </c>
      <c r="X1771" s="1">
        <v>1</v>
      </c>
      <c r="Y1771" s="1" t="s">
        <v>1194</v>
      </c>
      <c r="Z1771" s="1">
        <v>1</v>
      </c>
      <c r="AA1771" s="1">
        <v>0</v>
      </c>
      <c r="AB1771" s="1">
        <v>0</v>
      </c>
      <c r="AC1771" s="1">
        <v>1</v>
      </c>
      <c r="AD1771" s="1">
        <v>0</v>
      </c>
      <c r="AE1771" s="1">
        <v>0</v>
      </c>
      <c r="AF1771" s="1">
        <v>0</v>
      </c>
      <c r="AG1771" s="1">
        <v>0</v>
      </c>
      <c r="AH1771" s="1">
        <v>0</v>
      </c>
      <c r="AI1771" s="1">
        <v>0</v>
      </c>
      <c r="AJ1771" s="1">
        <v>0</v>
      </c>
      <c r="AK1771" s="1">
        <v>0</v>
      </c>
      <c r="AL1771" s="1">
        <v>0</v>
      </c>
      <c r="AM1771" s="1">
        <v>0</v>
      </c>
      <c r="AN1771" s="1">
        <v>0</v>
      </c>
      <c r="AO1771" s="1">
        <v>0</v>
      </c>
      <c r="AP1771" s="1">
        <v>0</v>
      </c>
      <c r="AQ1771" s="1" t="s">
        <v>1326</v>
      </c>
      <c r="AR1771" s="1">
        <v>0</v>
      </c>
      <c r="AS1771" s="1"/>
      <c r="AT1771" s="1" t="s">
        <v>16</v>
      </c>
      <c r="AU1771" s="1" t="s">
        <v>1206</v>
      </c>
      <c r="AV1771" s="1" t="s">
        <v>1332</v>
      </c>
      <c r="AW1771" s="1">
        <v>2</v>
      </c>
      <c r="AX1771" s="1">
        <v>2</v>
      </c>
      <c r="AY1771" s="1"/>
      <c r="AZ1771" s="1"/>
      <c r="BA1771" s="1"/>
      <c r="BB1771" s="1"/>
      <c r="BC1771" s="1"/>
      <c r="BD1771" s="1"/>
      <c r="BE1771" s="1"/>
      <c r="BF1771" s="3"/>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2">
        <v>41411</v>
      </c>
    </row>
    <row r="1772" spans="1:88" s="2" customFormat="1" ht="30" x14ac:dyDescent="0.25">
      <c r="A1772" s="1">
        <v>729</v>
      </c>
      <c r="B1772" s="1" t="s">
        <v>1596</v>
      </c>
      <c r="C1772" s="1"/>
      <c r="D1772" s="1"/>
      <c r="E1772" s="1"/>
      <c r="F1772" s="1"/>
      <c r="G1772" s="5">
        <v>729.2</v>
      </c>
      <c r="H1772" s="1" t="s">
        <v>1605</v>
      </c>
      <c r="I1772" s="1" t="s">
        <v>16</v>
      </c>
      <c r="J1772" s="1" t="s">
        <v>946</v>
      </c>
      <c r="K1772" s="1" t="s">
        <v>425</v>
      </c>
      <c r="L1772" s="1" t="s">
        <v>16</v>
      </c>
      <c r="M1772" s="1" t="s">
        <v>1594</v>
      </c>
      <c r="N1772" s="2">
        <v>38890</v>
      </c>
      <c r="O1772" s="1" t="s">
        <v>1602</v>
      </c>
      <c r="P1772" s="1">
        <v>383200</v>
      </c>
      <c r="Q1772" s="1">
        <v>435230</v>
      </c>
      <c r="R1772" s="1">
        <v>103</v>
      </c>
      <c r="S1772" s="1" t="s">
        <v>1140</v>
      </c>
      <c r="T1772" s="1" t="s">
        <v>1604</v>
      </c>
      <c r="U1772" s="1">
        <v>10</v>
      </c>
      <c r="V1772" s="1" t="s">
        <v>1207</v>
      </c>
      <c r="W1772" s="1">
        <v>96</v>
      </c>
      <c r="X1772" s="1">
        <v>3</v>
      </c>
      <c r="Y1772" s="1" t="s">
        <v>1256</v>
      </c>
      <c r="Z1772" s="1">
        <v>1</v>
      </c>
      <c r="AA1772" s="1">
        <v>0</v>
      </c>
      <c r="AB1772" s="1">
        <v>0</v>
      </c>
      <c r="AC1772" s="1">
        <v>0</v>
      </c>
      <c r="AD1772" s="1">
        <v>0</v>
      </c>
      <c r="AE1772" s="1">
        <v>0</v>
      </c>
      <c r="AF1772" s="1">
        <v>1</v>
      </c>
      <c r="AG1772" s="1">
        <v>0</v>
      </c>
      <c r="AH1772" s="1">
        <v>0</v>
      </c>
      <c r="AI1772" s="1">
        <v>0</v>
      </c>
      <c r="AJ1772" s="1">
        <v>0</v>
      </c>
      <c r="AK1772" s="1">
        <v>0</v>
      </c>
      <c r="AL1772" s="1">
        <v>0</v>
      </c>
      <c r="AM1772" s="1">
        <v>0</v>
      </c>
      <c r="AN1772" s="1">
        <v>0</v>
      </c>
      <c r="AO1772" s="1">
        <v>0</v>
      </c>
      <c r="AP1772" s="1">
        <v>0</v>
      </c>
      <c r="AQ1772" s="1" t="s">
        <v>1418</v>
      </c>
      <c r="AR1772" s="1">
        <v>0</v>
      </c>
      <c r="AS1772" s="1"/>
      <c r="AT1772" s="1" t="s">
        <v>16</v>
      </c>
      <c r="AU1772" s="1" t="s">
        <v>1206</v>
      </c>
      <c r="AV1772" s="1" t="s">
        <v>1332</v>
      </c>
      <c r="AW1772" s="1">
        <v>2</v>
      </c>
      <c r="AX1772" s="1">
        <v>0</v>
      </c>
      <c r="AY1772" s="1"/>
      <c r="AZ1772" s="1"/>
      <c r="BA1772" s="1"/>
      <c r="BB1772" s="1"/>
      <c r="BC1772" s="1"/>
      <c r="BD1772" s="1"/>
      <c r="BE1772" s="1"/>
      <c r="BF1772" s="3"/>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2">
        <v>41411</v>
      </c>
    </row>
    <row r="1773" spans="1:88" s="2" customFormat="1" ht="45" x14ac:dyDescent="0.25">
      <c r="A1773" s="1">
        <v>729</v>
      </c>
      <c r="B1773" s="1" t="s">
        <v>1596</v>
      </c>
      <c r="C1773" s="1"/>
      <c r="D1773" s="1"/>
      <c r="E1773" s="1"/>
      <c r="F1773" s="1"/>
      <c r="G1773" s="5">
        <v>729.3</v>
      </c>
      <c r="H1773" s="1" t="s">
        <v>1603</v>
      </c>
      <c r="I1773" s="1" t="s">
        <v>16</v>
      </c>
      <c r="J1773" s="1" t="s">
        <v>946</v>
      </c>
      <c r="K1773" s="1" t="s">
        <v>425</v>
      </c>
      <c r="L1773" s="1" t="s">
        <v>16</v>
      </c>
      <c r="M1773" s="1" t="s">
        <v>1594</v>
      </c>
      <c r="N1773" s="2">
        <v>38890</v>
      </c>
      <c r="O1773" s="1" t="s">
        <v>1602</v>
      </c>
      <c r="P1773" s="1">
        <v>383170</v>
      </c>
      <c r="Q1773" s="1">
        <v>435130</v>
      </c>
      <c r="R1773" s="1">
        <v>103</v>
      </c>
      <c r="S1773" s="1" t="s">
        <v>1140</v>
      </c>
      <c r="T1773" s="1" t="s">
        <v>1601</v>
      </c>
      <c r="U1773" s="1">
        <v>10</v>
      </c>
      <c r="V1773" s="1" t="s">
        <v>1207</v>
      </c>
      <c r="W1773" s="1">
        <v>89</v>
      </c>
      <c r="X1773" s="1">
        <v>3</v>
      </c>
      <c r="Y1773" s="1" t="s">
        <v>1256</v>
      </c>
      <c r="Z1773" s="1">
        <v>1</v>
      </c>
      <c r="AA1773" s="1">
        <v>1</v>
      </c>
      <c r="AB1773" s="1">
        <v>0</v>
      </c>
      <c r="AC1773" s="1">
        <v>0</v>
      </c>
      <c r="AD1773" s="1">
        <v>0</v>
      </c>
      <c r="AE1773" s="1">
        <v>0</v>
      </c>
      <c r="AF1773" s="1">
        <v>0</v>
      </c>
      <c r="AG1773" s="1">
        <v>0</v>
      </c>
      <c r="AH1773" s="1">
        <v>0</v>
      </c>
      <c r="AI1773" s="1">
        <v>1</v>
      </c>
      <c r="AJ1773" s="1">
        <v>0</v>
      </c>
      <c r="AK1773" s="1">
        <v>0</v>
      </c>
      <c r="AL1773" s="1">
        <v>0</v>
      </c>
      <c r="AM1773" s="1">
        <v>0</v>
      </c>
      <c r="AN1773" s="1">
        <v>0</v>
      </c>
      <c r="AO1773" s="1">
        <v>0</v>
      </c>
      <c r="AP1773" s="1">
        <v>0</v>
      </c>
      <c r="AQ1773" s="1" t="s">
        <v>1465</v>
      </c>
      <c r="AR1773" s="1">
        <v>0</v>
      </c>
      <c r="AS1773" s="1"/>
      <c r="AT1773" s="1" t="s">
        <v>16</v>
      </c>
      <c r="AU1773" s="1" t="s">
        <v>1206</v>
      </c>
      <c r="AV1773" s="1" t="s">
        <v>1332</v>
      </c>
      <c r="AW1773" s="1">
        <v>2</v>
      </c>
      <c r="AX1773" s="1">
        <v>0</v>
      </c>
      <c r="AY1773" s="1"/>
      <c r="AZ1773" s="1" t="s">
        <v>1065</v>
      </c>
      <c r="BA1773" s="1"/>
      <c r="BB1773" s="1" t="s">
        <v>1600</v>
      </c>
      <c r="BC1773" s="1"/>
      <c r="BD1773" s="1" t="s">
        <v>1136</v>
      </c>
      <c r="BE1773" s="1" t="s">
        <v>1332</v>
      </c>
      <c r="BF1773" s="3">
        <v>2</v>
      </c>
      <c r="BG1773" s="1" t="s">
        <v>1599</v>
      </c>
      <c r="BH1773" s="1" t="s">
        <v>1135</v>
      </c>
      <c r="BI1773" s="1" t="s">
        <v>1173</v>
      </c>
      <c r="BJ1773" s="1" t="s">
        <v>1172</v>
      </c>
      <c r="BK1773" s="1" t="s">
        <v>1267</v>
      </c>
      <c r="BL1773" s="1" t="s">
        <v>1108</v>
      </c>
      <c r="BM1773" s="1" t="s">
        <v>1107</v>
      </c>
      <c r="BN1773" s="1">
        <v>1</v>
      </c>
      <c r="BO1773" s="1" t="s">
        <v>1598</v>
      </c>
      <c r="BP1773" s="1" t="s">
        <v>1597</v>
      </c>
      <c r="BQ1773" s="1"/>
      <c r="BR1773" s="1"/>
      <c r="BS1773" s="1"/>
      <c r="BT1773" s="1"/>
      <c r="BU1773" s="1" t="s">
        <v>1106</v>
      </c>
      <c r="BV1773" s="1"/>
      <c r="BW1773" s="1" t="s">
        <v>1106</v>
      </c>
      <c r="BX1773" s="1" t="s">
        <v>1383</v>
      </c>
      <c r="BY1773" s="1" t="s">
        <v>1383</v>
      </c>
      <c r="BZ1773" s="1" t="s">
        <v>1383</v>
      </c>
      <c r="CA1773" s="1" t="s">
        <v>1383</v>
      </c>
      <c r="CB1773" s="1" t="s">
        <v>1383</v>
      </c>
      <c r="CC1773" s="1" t="s">
        <v>1106</v>
      </c>
      <c r="CD1773" s="1" t="s">
        <v>1383</v>
      </c>
      <c r="CE1773" s="1" t="s">
        <v>1383</v>
      </c>
      <c r="CF1773" s="1" t="s">
        <v>1383</v>
      </c>
      <c r="CG1773" s="1" t="s">
        <v>1383</v>
      </c>
      <c r="CH1773" s="1" t="s">
        <v>1383</v>
      </c>
      <c r="CI1773" s="2">
        <v>41411</v>
      </c>
      <c r="CJ1773" s="2">
        <v>38890</v>
      </c>
    </row>
    <row r="1774" spans="1:88" s="2" customFormat="1" ht="30" x14ac:dyDescent="0.25">
      <c r="A1774" s="1">
        <v>729</v>
      </c>
      <c r="B1774" s="1" t="s">
        <v>1596</v>
      </c>
      <c r="C1774" s="1"/>
      <c r="D1774" s="1"/>
      <c r="E1774" s="1"/>
      <c r="F1774" s="1"/>
      <c r="G1774" s="5">
        <v>729.4</v>
      </c>
      <c r="H1774" s="1" t="s">
        <v>1595</v>
      </c>
      <c r="I1774" s="1" t="s">
        <v>16</v>
      </c>
      <c r="J1774" s="1" t="s">
        <v>946</v>
      </c>
      <c r="K1774" s="1" t="s">
        <v>425</v>
      </c>
      <c r="L1774" s="1" t="s">
        <v>16</v>
      </c>
      <c r="M1774" s="1" t="s">
        <v>1594</v>
      </c>
      <c r="N1774" s="2">
        <v>38890</v>
      </c>
      <c r="O1774" s="1" t="s">
        <v>1593</v>
      </c>
      <c r="P1774" s="1">
        <v>383040</v>
      </c>
      <c r="Q1774" s="1">
        <v>435317</v>
      </c>
      <c r="R1774" s="1">
        <v>103</v>
      </c>
      <c r="S1774" s="1" t="s">
        <v>1140</v>
      </c>
      <c r="T1774" s="1" t="s">
        <v>1592</v>
      </c>
      <c r="U1774" s="1">
        <v>10</v>
      </c>
      <c r="V1774" s="1" t="s">
        <v>1207</v>
      </c>
      <c r="W1774" s="1">
        <v>96.2</v>
      </c>
      <c r="X1774" s="1">
        <v>1</v>
      </c>
      <c r="Y1774" s="1" t="s">
        <v>1194</v>
      </c>
      <c r="Z1774" s="1">
        <v>1</v>
      </c>
      <c r="AA1774" s="1">
        <v>0</v>
      </c>
      <c r="AB1774" s="1">
        <v>0</v>
      </c>
      <c r="AC1774" s="1">
        <v>0</v>
      </c>
      <c r="AD1774" s="1">
        <v>0</v>
      </c>
      <c r="AE1774" s="1">
        <v>0</v>
      </c>
      <c r="AF1774" s="1">
        <v>0</v>
      </c>
      <c r="AG1774" s="1">
        <v>0</v>
      </c>
      <c r="AH1774" s="1">
        <v>0</v>
      </c>
      <c r="AI1774" s="1">
        <v>0</v>
      </c>
      <c r="AJ1774" s="1">
        <v>0</v>
      </c>
      <c r="AK1774" s="1">
        <v>0</v>
      </c>
      <c r="AL1774" s="1">
        <v>0</v>
      </c>
      <c r="AM1774" s="1">
        <v>0</v>
      </c>
      <c r="AN1774" s="1">
        <v>1</v>
      </c>
      <c r="AO1774" s="1">
        <v>0</v>
      </c>
      <c r="AP1774" s="1">
        <v>0</v>
      </c>
      <c r="AQ1774" s="1" t="s">
        <v>1591</v>
      </c>
      <c r="AR1774" s="1">
        <v>0</v>
      </c>
      <c r="AS1774" s="1"/>
      <c r="AT1774" s="1" t="s">
        <v>16</v>
      </c>
      <c r="AU1774" s="1" t="s">
        <v>1206</v>
      </c>
      <c r="AV1774" s="1" t="s">
        <v>1332</v>
      </c>
      <c r="AW1774" s="1">
        <v>2</v>
      </c>
      <c r="AX1774" s="1">
        <v>0</v>
      </c>
      <c r="AY1774" s="1"/>
      <c r="AZ1774" s="1"/>
      <c r="BA1774" s="1"/>
      <c r="BB1774" s="1"/>
      <c r="BC1774" s="1"/>
      <c r="BD1774" s="1"/>
      <c r="BE1774" s="1"/>
      <c r="BF1774" s="3"/>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2">
        <v>41411</v>
      </c>
    </row>
    <row r="1775" spans="1:88" s="2" customFormat="1" ht="30" x14ac:dyDescent="0.25">
      <c r="A1775" s="1">
        <v>730</v>
      </c>
      <c r="B1775" s="1" t="s">
        <v>426</v>
      </c>
      <c r="C1775" s="1"/>
      <c r="D1775" s="1"/>
      <c r="E1775" s="1"/>
      <c r="F1775" s="1"/>
      <c r="G1775" s="5">
        <v>730.1</v>
      </c>
      <c r="H1775" s="1" t="s">
        <v>1590</v>
      </c>
      <c r="I1775" s="1" t="s">
        <v>16</v>
      </c>
      <c r="J1775" s="1" t="s">
        <v>995</v>
      </c>
      <c r="K1775" s="1" t="s">
        <v>117</v>
      </c>
      <c r="L1775" s="1" t="s">
        <v>16</v>
      </c>
      <c r="M1775" s="1" t="s">
        <v>1413</v>
      </c>
      <c r="N1775" s="2">
        <v>38923</v>
      </c>
      <c r="O1775" s="1"/>
      <c r="P1775" s="1">
        <v>420620</v>
      </c>
      <c r="Q1775" s="1">
        <v>530638</v>
      </c>
      <c r="R1775" s="1">
        <v>93</v>
      </c>
      <c r="S1775" s="1" t="s">
        <v>1163</v>
      </c>
      <c r="T1775" s="1" t="s">
        <v>1589</v>
      </c>
      <c r="U1775" s="1">
        <v>5</v>
      </c>
      <c r="V1775" s="1" t="s">
        <v>1022</v>
      </c>
      <c r="W1775" s="1">
        <v>71.3</v>
      </c>
      <c r="X1775" s="1">
        <v>0.1</v>
      </c>
      <c r="Y1775" s="1" t="s">
        <v>1022</v>
      </c>
      <c r="Z1775" s="1">
        <v>1</v>
      </c>
      <c r="AA1775" s="1">
        <v>0</v>
      </c>
      <c r="AB1775" s="1">
        <v>0</v>
      </c>
      <c r="AC1775" s="1">
        <v>1</v>
      </c>
      <c r="AD1775" s="1">
        <v>0</v>
      </c>
      <c r="AE1775" s="1">
        <v>0</v>
      </c>
      <c r="AF1775" s="1">
        <v>0</v>
      </c>
      <c r="AG1775" s="1">
        <v>0</v>
      </c>
      <c r="AH1775" s="1">
        <v>0</v>
      </c>
      <c r="AI1775" s="1">
        <v>0</v>
      </c>
      <c r="AJ1775" s="1">
        <v>0</v>
      </c>
      <c r="AK1775" s="1">
        <v>0</v>
      </c>
      <c r="AL1775" s="1">
        <v>0</v>
      </c>
      <c r="AM1775" s="1">
        <v>0</v>
      </c>
      <c r="AN1775" s="1">
        <v>0</v>
      </c>
      <c r="AO1775" s="1">
        <v>0</v>
      </c>
      <c r="AP1775" s="1">
        <v>0</v>
      </c>
      <c r="AQ1775" s="1" t="s">
        <v>1326</v>
      </c>
      <c r="AR1775" s="1">
        <v>0</v>
      </c>
      <c r="AS1775" s="1"/>
      <c r="AT1775" s="1" t="s">
        <v>16</v>
      </c>
      <c r="AU1775" s="1" t="s">
        <v>1162</v>
      </c>
      <c r="AV1775" s="1" t="s">
        <v>1019</v>
      </c>
      <c r="AW1775" s="1">
        <v>12</v>
      </c>
      <c r="AX1775" s="1">
        <v>12</v>
      </c>
      <c r="AY1775" s="1"/>
      <c r="AZ1775" s="1"/>
      <c r="BA1775" s="1"/>
      <c r="BB1775" s="1"/>
      <c r="BC1775" s="1"/>
      <c r="BD1775" s="1"/>
      <c r="BE1775" s="1"/>
      <c r="BF1775" s="3"/>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2">
        <v>41411</v>
      </c>
    </row>
    <row r="1776" spans="1:88" s="2" customFormat="1" ht="45" x14ac:dyDescent="0.25">
      <c r="A1776" s="1">
        <v>731</v>
      </c>
      <c r="B1776" s="1" t="s">
        <v>427</v>
      </c>
      <c r="C1776" s="1"/>
      <c r="D1776" s="1"/>
      <c r="E1776" s="1"/>
      <c r="F1776" s="1"/>
      <c r="G1776" s="5">
        <v>731.2</v>
      </c>
      <c r="H1776" s="1" t="s">
        <v>1585</v>
      </c>
      <c r="I1776" s="1" t="s">
        <v>16</v>
      </c>
      <c r="J1776" s="1" t="s">
        <v>946</v>
      </c>
      <c r="K1776" s="1" t="s">
        <v>61</v>
      </c>
      <c r="L1776" s="1" t="s">
        <v>16</v>
      </c>
      <c r="M1776" s="1" t="s">
        <v>1413</v>
      </c>
      <c r="N1776" s="2">
        <v>38929</v>
      </c>
      <c r="O1776" s="1" t="s">
        <v>1584</v>
      </c>
      <c r="P1776" s="1">
        <v>355150</v>
      </c>
      <c r="Q1776" s="1">
        <v>398380</v>
      </c>
      <c r="R1776" s="1">
        <v>108</v>
      </c>
      <c r="S1776" s="1" t="s">
        <v>1209</v>
      </c>
      <c r="T1776" s="1" t="s">
        <v>1583</v>
      </c>
      <c r="U1776" s="1">
        <v>10</v>
      </c>
      <c r="V1776" s="1" t="s">
        <v>1207</v>
      </c>
      <c r="W1776" s="1">
        <v>68</v>
      </c>
      <c r="X1776" s="1">
        <v>5</v>
      </c>
      <c r="Y1776" s="1" t="s">
        <v>1256</v>
      </c>
      <c r="Z1776" s="1">
        <v>1</v>
      </c>
      <c r="AA1776" s="1">
        <v>0</v>
      </c>
      <c r="AB1776" s="1">
        <v>0</v>
      </c>
      <c r="AC1776" s="1">
        <v>1</v>
      </c>
      <c r="AD1776" s="1">
        <v>0</v>
      </c>
      <c r="AE1776" s="1">
        <v>0</v>
      </c>
      <c r="AF1776" s="1">
        <v>0</v>
      </c>
      <c r="AG1776" s="1">
        <v>0</v>
      </c>
      <c r="AH1776" s="1">
        <v>0</v>
      </c>
      <c r="AI1776" s="1">
        <v>0</v>
      </c>
      <c r="AJ1776" s="1">
        <v>0</v>
      </c>
      <c r="AK1776" s="1">
        <v>1</v>
      </c>
      <c r="AL1776" s="1">
        <v>0</v>
      </c>
      <c r="AM1776" s="1">
        <v>0</v>
      </c>
      <c r="AN1776" s="1">
        <v>0</v>
      </c>
      <c r="AO1776" s="1">
        <v>0</v>
      </c>
      <c r="AP1776" s="1">
        <v>0</v>
      </c>
      <c r="AQ1776" s="1" t="s">
        <v>1251</v>
      </c>
      <c r="AR1776" s="1">
        <v>0</v>
      </c>
      <c r="AS1776" s="1"/>
      <c r="AT1776" s="1" t="s">
        <v>16</v>
      </c>
      <c r="AU1776" s="1" t="s">
        <v>1206</v>
      </c>
      <c r="AV1776" s="1" t="s">
        <v>1019</v>
      </c>
      <c r="AW1776" s="1">
        <v>12</v>
      </c>
      <c r="AX1776" s="1">
        <v>0</v>
      </c>
      <c r="AY1776" s="1"/>
      <c r="AZ1776" s="1"/>
      <c r="BA1776" s="1"/>
      <c r="BB1776" s="1"/>
      <c r="BC1776" s="1"/>
      <c r="BD1776" s="1"/>
      <c r="BE1776" s="1"/>
      <c r="BF1776" s="3"/>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2">
        <v>41411</v>
      </c>
    </row>
    <row r="1777" spans="1:88" s="2" customFormat="1" ht="45" x14ac:dyDescent="0.25">
      <c r="A1777" s="1">
        <v>731</v>
      </c>
      <c r="B1777" s="1" t="s">
        <v>427</v>
      </c>
      <c r="C1777" s="1"/>
      <c r="D1777" s="1"/>
      <c r="E1777" s="1"/>
      <c r="F1777" s="1"/>
      <c r="G1777" s="5">
        <v>731.1</v>
      </c>
      <c r="H1777" s="1" t="s">
        <v>1588</v>
      </c>
      <c r="I1777" s="1" t="s">
        <v>16</v>
      </c>
      <c r="J1777" s="1" t="s">
        <v>946</v>
      </c>
      <c r="K1777" s="1" t="s">
        <v>61</v>
      </c>
      <c r="L1777" s="1" t="s">
        <v>16</v>
      </c>
      <c r="M1777" s="1" t="s">
        <v>1413</v>
      </c>
      <c r="N1777" s="2">
        <v>38929</v>
      </c>
      <c r="O1777" s="1" t="s">
        <v>1587</v>
      </c>
      <c r="P1777" s="1">
        <v>355130</v>
      </c>
      <c r="Q1777" s="1">
        <v>398420</v>
      </c>
      <c r="R1777" s="1">
        <v>108</v>
      </c>
      <c r="S1777" s="1" t="s">
        <v>1209</v>
      </c>
      <c r="T1777" s="1" t="s">
        <v>1586</v>
      </c>
      <c r="U1777" s="1">
        <v>10</v>
      </c>
      <c r="V1777" s="1" t="s">
        <v>1207</v>
      </c>
      <c r="W1777" s="1">
        <v>68</v>
      </c>
      <c r="X1777" s="1">
        <v>5</v>
      </c>
      <c r="Y1777" s="1" t="s">
        <v>1256</v>
      </c>
      <c r="Z1777" s="1">
        <v>1</v>
      </c>
      <c r="AA1777" s="1">
        <v>0</v>
      </c>
      <c r="AB1777" s="1">
        <v>0</v>
      </c>
      <c r="AC1777" s="1">
        <v>1</v>
      </c>
      <c r="AD1777" s="1">
        <v>0</v>
      </c>
      <c r="AE1777" s="1">
        <v>0</v>
      </c>
      <c r="AF1777" s="1">
        <v>0</v>
      </c>
      <c r="AG1777" s="1">
        <v>0</v>
      </c>
      <c r="AH1777" s="1">
        <v>0</v>
      </c>
      <c r="AI1777" s="1">
        <v>0</v>
      </c>
      <c r="AJ1777" s="1">
        <v>0</v>
      </c>
      <c r="AK1777" s="1">
        <v>1</v>
      </c>
      <c r="AL1777" s="1">
        <v>0</v>
      </c>
      <c r="AM1777" s="1">
        <v>0</v>
      </c>
      <c r="AN1777" s="1">
        <v>0</v>
      </c>
      <c r="AO1777" s="1">
        <v>0</v>
      </c>
      <c r="AP1777" s="1">
        <v>0</v>
      </c>
      <c r="AQ1777" s="1" t="s">
        <v>1251</v>
      </c>
      <c r="AR1777" s="1">
        <v>0</v>
      </c>
      <c r="AS1777" s="1"/>
      <c r="AT1777" s="1" t="s">
        <v>16</v>
      </c>
      <c r="AU1777" s="1" t="s">
        <v>1206</v>
      </c>
      <c r="AV1777" s="1" t="s">
        <v>1019</v>
      </c>
      <c r="AW1777" s="1">
        <v>12</v>
      </c>
      <c r="AX1777" s="1">
        <v>12</v>
      </c>
      <c r="AY1777" s="1"/>
      <c r="AZ1777" s="1"/>
      <c r="BA1777" s="1"/>
      <c r="BB1777" s="1"/>
      <c r="BC1777" s="1"/>
      <c r="BD1777" s="1"/>
      <c r="BE1777" s="1"/>
      <c r="BF1777" s="3"/>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2">
        <v>41411</v>
      </c>
    </row>
    <row r="1778" spans="1:88" s="2" customFormat="1" ht="60" x14ac:dyDescent="0.25">
      <c r="A1778" s="12">
        <v>732</v>
      </c>
      <c r="B1778" s="12" t="s">
        <v>428</v>
      </c>
      <c r="C1778" s="12"/>
      <c r="D1778" s="12"/>
      <c r="E1778" s="12"/>
      <c r="F1778" s="12" t="s">
        <v>1570</v>
      </c>
      <c r="G1778" s="19">
        <v>732.6</v>
      </c>
      <c r="H1778" s="12" t="s">
        <v>1569</v>
      </c>
      <c r="I1778" s="12" t="s">
        <v>16</v>
      </c>
      <c r="J1778" s="12" t="s">
        <v>1041</v>
      </c>
      <c r="K1778" s="12" t="s">
        <v>150</v>
      </c>
      <c r="L1778" s="12" t="s">
        <v>93</v>
      </c>
      <c r="M1778" s="12" t="s">
        <v>1040</v>
      </c>
      <c r="N1778" s="16">
        <v>38978</v>
      </c>
      <c r="O1778" s="12"/>
      <c r="P1778" s="12">
        <v>328075</v>
      </c>
      <c r="Q1778" s="12">
        <v>201360</v>
      </c>
      <c r="R1778" s="12"/>
      <c r="S1778" s="12"/>
      <c r="T1778" s="12"/>
      <c r="U1778" s="12">
        <v>10</v>
      </c>
      <c r="V1778" s="12" t="s">
        <v>1038</v>
      </c>
      <c r="W1778" s="12"/>
      <c r="X1778" s="12"/>
      <c r="Y1778" s="12"/>
      <c r="Z1778" s="12">
        <v>1</v>
      </c>
      <c r="AA1778" s="12">
        <v>0</v>
      </c>
      <c r="AB1778" s="12">
        <v>0</v>
      </c>
      <c r="AC1778" s="12">
        <v>0</v>
      </c>
      <c r="AD1778" s="12">
        <v>0</v>
      </c>
      <c r="AE1778" s="12">
        <v>0</v>
      </c>
      <c r="AF1778" s="12">
        <v>0</v>
      </c>
      <c r="AG1778" s="12">
        <v>0</v>
      </c>
      <c r="AH1778" s="12">
        <v>0</v>
      </c>
      <c r="AI1778" s="12">
        <v>1</v>
      </c>
      <c r="AJ1778" s="12">
        <v>0</v>
      </c>
      <c r="AK1778" s="12">
        <v>0</v>
      </c>
      <c r="AL1778" s="12">
        <v>0</v>
      </c>
      <c r="AM1778" s="12">
        <v>0</v>
      </c>
      <c r="AN1778" s="12">
        <v>0</v>
      </c>
      <c r="AO1778" s="12">
        <v>0</v>
      </c>
      <c r="AP1778" s="12">
        <v>0</v>
      </c>
      <c r="AQ1778" s="12" t="s">
        <v>1074</v>
      </c>
      <c r="AR1778" s="12">
        <v>0</v>
      </c>
      <c r="AS1778" s="12"/>
      <c r="AT1778" s="12" t="s">
        <v>16</v>
      </c>
      <c r="AU1778" s="12" t="s">
        <v>1206</v>
      </c>
      <c r="AV1778" s="12" t="s">
        <v>1019</v>
      </c>
      <c r="AW1778" s="12">
        <v>12</v>
      </c>
      <c r="AX1778" s="12">
        <v>12</v>
      </c>
      <c r="AY1778" s="12"/>
      <c r="AZ1778" s="12" t="s">
        <v>1205</v>
      </c>
      <c r="BA1778" s="12"/>
      <c r="BB1778" s="12" t="s">
        <v>1568</v>
      </c>
      <c r="BC1778" s="12"/>
      <c r="BD1778" s="12" t="s">
        <v>1567</v>
      </c>
      <c r="BE1778" s="12" t="s">
        <v>1036</v>
      </c>
      <c r="BF1778" s="17">
        <v>12</v>
      </c>
      <c r="BG1778" s="12" t="s">
        <v>1035</v>
      </c>
      <c r="BH1778" s="12" t="s">
        <v>1034</v>
      </c>
      <c r="BI1778" s="12" t="s">
        <v>1173</v>
      </c>
      <c r="BJ1778" s="12" t="s">
        <v>1225</v>
      </c>
      <c r="BK1778" s="12" t="s">
        <v>1109</v>
      </c>
      <c r="BL1778" s="12" t="s">
        <v>1108</v>
      </c>
      <c r="BM1778" s="12" t="s">
        <v>1107</v>
      </c>
      <c r="BN1778" s="12">
        <v>1</v>
      </c>
      <c r="BO1778" s="12"/>
      <c r="BP1778" s="12"/>
      <c r="BQ1778" s="12"/>
      <c r="BR1778" s="12"/>
      <c r="BS1778" s="12" t="s">
        <v>1106</v>
      </c>
      <c r="BT1778" s="12" t="s">
        <v>1266</v>
      </c>
      <c r="BU1778" s="12"/>
      <c r="BV1778" s="12"/>
      <c r="BW1778" s="12" t="s">
        <v>1266</v>
      </c>
      <c r="BX1778" s="12" t="s">
        <v>1106</v>
      </c>
      <c r="BY1778" s="12" t="s">
        <v>1106</v>
      </c>
      <c r="BZ1778" s="12" t="s">
        <v>1106</v>
      </c>
      <c r="CA1778" s="12" t="s">
        <v>1106</v>
      </c>
      <c r="CB1778" s="12" t="s">
        <v>1106</v>
      </c>
      <c r="CC1778" s="12" t="s">
        <v>1266</v>
      </c>
      <c r="CD1778" s="12" t="s">
        <v>1106</v>
      </c>
      <c r="CE1778" s="12" t="s">
        <v>1106</v>
      </c>
      <c r="CF1778" s="12" t="s">
        <v>1106</v>
      </c>
      <c r="CG1778" s="12" t="s">
        <v>1106</v>
      </c>
      <c r="CH1778" s="12" t="s">
        <v>1106</v>
      </c>
      <c r="CI1778" s="16">
        <v>41411</v>
      </c>
      <c r="CJ1778" s="16">
        <v>39001</v>
      </c>
    </row>
    <row r="1779" spans="1:88" s="22" customFormat="1" ht="60" x14ac:dyDescent="0.25">
      <c r="A1779" s="12">
        <v>732</v>
      </c>
      <c r="B1779" s="12" t="s">
        <v>428</v>
      </c>
      <c r="C1779" s="12"/>
      <c r="D1779" s="12"/>
      <c r="E1779" s="12"/>
      <c r="F1779" s="12" t="s">
        <v>1570</v>
      </c>
      <c r="G1779" s="19">
        <v>732.5</v>
      </c>
      <c r="H1779" s="12" t="s">
        <v>1572</v>
      </c>
      <c r="I1779" s="12" t="s">
        <v>16</v>
      </c>
      <c r="J1779" s="12" t="s">
        <v>1041</v>
      </c>
      <c r="K1779" s="12" t="s">
        <v>150</v>
      </c>
      <c r="L1779" s="12" t="s">
        <v>93</v>
      </c>
      <c r="M1779" s="12" t="s">
        <v>1040</v>
      </c>
      <c r="N1779" s="16">
        <v>38978</v>
      </c>
      <c r="O1779" s="12"/>
      <c r="P1779" s="12">
        <v>327610</v>
      </c>
      <c r="Q1779" s="12">
        <v>201840</v>
      </c>
      <c r="R1779" s="12"/>
      <c r="S1779" s="12"/>
      <c r="T1779" s="12"/>
      <c r="U1779" s="12">
        <v>10</v>
      </c>
      <c r="V1779" s="12" t="s">
        <v>1038</v>
      </c>
      <c r="W1779" s="12"/>
      <c r="X1779" s="12"/>
      <c r="Y1779" s="12"/>
      <c r="Z1779" s="12">
        <v>1</v>
      </c>
      <c r="AA1779" s="12">
        <v>0</v>
      </c>
      <c r="AB1779" s="12">
        <v>0</v>
      </c>
      <c r="AC1779" s="12">
        <v>0</v>
      </c>
      <c r="AD1779" s="12">
        <v>0</v>
      </c>
      <c r="AE1779" s="12">
        <v>0</v>
      </c>
      <c r="AF1779" s="12">
        <v>0</v>
      </c>
      <c r="AG1779" s="12">
        <v>0</v>
      </c>
      <c r="AH1779" s="12">
        <v>0</v>
      </c>
      <c r="AI1779" s="12">
        <v>1</v>
      </c>
      <c r="AJ1779" s="12">
        <v>0</v>
      </c>
      <c r="AK1779" s="12">
        <v>0</v>
      </c>
      <c r="AL1779" s="12">
        <v>0</v>
      </c>
      <c r="AM1779" s="12">
        <v>0</v>
      </c>
      <c r="AN1779" s="12">
        <v>0</v>
      </c>
      <c r="AO1779" s="12">
        <v>0</v>
      </c>
      <c r="AP1779" s="12">
        <v>0</v>
      </c>
      <c r="AQ1779" s="12" t="s">
        <v>1074</v>
      </c>
      <c r="AR1779" s="12">
        <v>0</v>
      </c>
      <c r="AS1779" s="12"/>
      <c r="AT1779" s="12" t="s">
        <v>16</v>
      </c>
      <c r="AU1779" s="12" t="s">
        <v>1206</v>
      </c>
      <c r="AV1779" s="12" t="s">
        <v>1019</v>
      </c>
      <c r="AW1779" s="12">
        <v>12</v>
      </c>
      <c r="AX1779" s="12">
        <v>12</v>
      </c>
      <c r="AY1779" s="12"/>
      <c r="AZ1779" s="12" t="s">
        <v>1205</v>
      </c>
      <c r="BA1779" s="12"/>
      <c r="BB1779" s="12" t="s">
        <v>1571</v>
      </c>
      <c r="BC1779" s="12"/>
      <c r="BD1779" s="12" t="s">
        <v>1567</v>
      </c>
      <c r="BE1779" s="12" t="s">
        <v>1036</v>
      </c>
      <c r="BF1779" s="17">
        <v>12</v>
      </c>
      <c r="BG1779" s="12" t="s">
        <v>1035</v>
      </c>
      <c r="BH1779" s="12" t="s">
        <v>1034</v>
      </c>
      <c r="BI1779" s="12" t="s">
        <v>1173</v>
      </c>
      <c r="BJ1779" s="12" t="s">
        <v>1225</v>
      </c>
      <c r="BK1779" s="12" t="s">
        <v>1109</v>
      </c>
      <c r="BL1779" s="12" t="s">
        <v>1108</v>
      </c>
      <c r="BM1779" s="12" t="s">
        <v>1107</v>
      </c>
      <c r="BN1779" s="12">
        <v>1</v>
      </c>
      <c r="BO1779" s="12"/>
      <c r="BP1779" s="12"/>
      <c r="BQ1779" s="12"/>
      <c r="BR1779" s="12"/>
      <c r="BS1779" s="12" t="s">
        <v>1106</v>
      </c>
      <c r="BT1779" s="12" t="s">
        <v>1266</v>
      </c>
      <c r="BU1779" s="12"/>
      <c r="BV1779" s="12"/>
      <c r="BW1779" s="12" t="s">
        <v>1266</v>
      </c>
      <c r="BX1779" s="12" t="s">
        <v>1106</v>
      </c>
      <c r="BY1779" s="12" t="s">
        <v>1106</v>
      </c>
      <c r="BZ1779" s="12" t="s">
        <v>1106</v>
      </c>
      <c r="CA1779" s="12" t="s">
        <v>1106</v>
      </c>
      <c r="CB1779" s="12" t="s">
        <v>1106</v>
      </c>
      <c r="CC1779" s="12" t="s">
        <v>1266</v>
      </c>
      <c r="CD1779" s="12" t="s">
        <v>1106</v>
      </c>
      <c r="CE1779" s="12" t="s">
        <v>1106</v>
      </c>
      <c r="CF1779" s="12" t="s">
        <v>1106</v>
      </c>
      <c r="CG1779" s="12" t="s">
        <v>1106</v>
      </c>
      <c r="CH1779" s="12" t="s">
        <v>1106</v>
      </c>
      <c r="CI1779" s="16">
        <v>41411</v>
      </c>
      <c r="CJ1779" s="16">
        <v>39001</v>
      </c>
    </row>
    <row r="1780" spans="1:88" s="22" customFormat="1" ht="60" x14ac:dyDescent="0.25">
      <c r="A1780" s="12">
        <v>732</v>
      </c>
      <c r="B1780" s="12" t="s">
        <v>428</v>
      </c>
      <c r="C1780" s="12"/>
      <c r="D1780" s="12"/>
      <c r="E1780" s="12"/>
      <c r="F1780" s="12" t="s">
        <v>1570</v>
      </c>
      <c r="G1780" s="19">
        <v>732.4</v>
      </c>
      <c r="H1780" s="12" t="s">
        <v>1574</v>
      </c>
      <c r="I1780" s="12" t="s">
        <v>16</v>
      </c>
      <c r="J1780" s="12" t="s">
        <v>1041</v>
      </c>
      <c r="K1780" s="12" t="s">
        <v>150</v>
      </c>
      <c r="L1780" s="12" t="s">
        <v>93</v>
      </c>
      <c r="M1780" s="12" t="s">
        <v>1040</v>
      </c>
      <c r="N1780" s="16">
        <v>38978</v>
      </c>
      <c r="O1780" s="12"/>
      <c r="P1780" s="12">
        <v>327160</v>
      </c>
      <c r="Q1780" s="12">
        <v>202325</v>
      </c>
      <c r="R1780" s="12"/>
      <c r="S1780" s="12"/>
      <c r="T1780" s="12"/>
      <c r="U1780" s="12">
        <v>10</v>
      </c>
      <c r="V1780" s="12" t="s">
        <v>1038</v>
      </c>
      <c r="W1780" s="12"/>
      <c r="X1780" s="12"/>
      <c r="Y1780" s="12"/>
      <c r="Z1780" s="12">
        <v>1</v>
      </c>
      <c r="AA1780" s="12">
        <v>0</v>
      </c>
      <c r="AB1780" s="12">
        <v>0</v>
      </c>
      <c r="AC1780" s="12">
        <v>0</v>
      </c>
      <c r="AD1780" s="12">
        <v>0</v>
      </c>
      <c r="AE1780" s="12">
        <v>0</v>
      </c>
      <c r="AF1780" s="12">
        <v>0</v>
      </c>
      <c r="AG1780" s="12">
        <v>0</v>
      </c>
      <c r="AH1780" s="12">
        <v>0</v>
      </c>
      <c r="AI1780" s="12">
        <v>1</v>
      </c>
      <c r="AJ1780" s="12">
        <v>0</v>
      </c>
      <c r="AK1780" s="12">
        <v>0</v>
      </c>
      <c r="AL1780" s="12">
        <v>0</v>
      </c>
      <c r="AM1780" s="12">
        <v>0</v>
      </c>
      <c r="AN1780" s="12">
        <v>0</v>
      </c>
      <c r="AO1780" s="12">
        <v>0</v>
      </c>
      <c r="AP1780" s="12">
        <v>0</v>
      </c>
      <c r="AQ1780" s="12" t="s">
        <v>1074</v>
      </c>
      <c r="AR1780" s="12">
        <v>0</v>
      </c>
      <c r="AS1780" s="12"/>
      <c r="AT1780" s="12" t="s">
        <v>16</v>
      </c>
      <c r="AU1780" s="12" t="s">
        <v>1206</v>
      </c>
      <c r="AV1780" s="12" t="s">
        <v>1019</v>
      </c>
      <c r="AW1780" s="12">
        <v>12</v>
      </c>
      <c r="AX1780" s="12">
        <v>12</v>
      </c>
      <c r="AY1780" s="12"/>
      <c r="AZ1780" s="12" t="s">
        <v>1205</v>
      </c>
      <c r="BA1780" s="12"/>
      <c r="BB1780" s="12" t="s">
        <v>1573</v>
      </c>
      <c r="BC1780" s="12"/>
      <c r="BD1780" s="12" t="s">
        <v>1567</v>
      </c>
      <c r="BE1780" s="12" t="s">
        <v>1036</v>
      </c>
      <c r="BF1780" s="17">
        <v>12</v>
      </c>
      <c r="BG1780" s="12" t="s">
        <v>1035</v>
      </c>
      <c r="BH1780" s="12" t="s">
        <v>1034</v>
      </c>
      <c r="BI1780" s="12" t="s">
        <v>1173</v>
      </c>
      <c r="BJ1780" s="12" t="s">
        <v>1225</v>
      </c>
      <c r="BK1780" s="12" t="s">
        <v>1109</v>
      </c>
      <c r="BL1780" s="12" t="s">
        <v>1108</v>
      </c>
      <c r="BM1780" s="12" t="s">
        <v>1107</v>
      </c>
      <c r="BN1780" s="12">
        <v>1</v>
      </c>
      <c r="BO1780" s="12"/>
      <c r="BP1780" s="12"/>
      <c r="BQ1780" s="12"/>
      <c r="BR1780" s="12"/>
      <c r="BS1780" s="12" t="s">
        <v>1106</v>
      </c>
      <c r="BT1780" s="12" t="s">
        <v>1266</v>
      </c>
      <c r="BU1780" s="12"/>
      <c r="BV1780" s="12"/>
      <c r="BW1780" s="12" t="s">
        <v>1266</v>
      </c>
      <c r="BX1780" s="12" t="s">
        <v>1106</v>
      </c>
      <c r="BY1780" s="12" t="s">
        <v>1106</v>
      </c>
      <c r="BZ1780" s="12" t="s">
        <v>1106</v>
      </c>
      <c r="CA1780" s="12" t="s">
        <v>1106</v>
      </c>
      <c r="CB1780" s="12" t="s">
        <v>1106</v>
      </c>
      <c r="CC1780" s="12" t="s">
        <v>1266</v>
      </c>
      <c r="CD1780" s="12" t="s">
        <v>1106</v>
      </c>
      <c r="CE1780" s="12" t="s">
        <v>1106</v>
      </c>
      <c r="CF1780" s="12" t="s">
        <v>1106</v>
      </c>
      <c r="CG1780" s="12" t="s">
        <v>1106</v>
      </c>
      <c r="CH1780" s="12" t="s">
        <v>1106</v>
      </c>
      <c r="CI1780" s="16">
        <v>41411</v>
      </c>
      <c r="CJ1780" s="16">
        <v>39001</v>
      </c>
    </row>
    <row r="1781" spans="1:88" s="22" customFormat="1" ht="60" x14ac:dyDescent="0.25">
      <c r="A1781" s="12">
        <v>732</v>
      </c>
      <c r="B1781" s="12" t="s">
        <v>428</v>
      </c>
      <c r="C1781" s="12"/>
      <c r="D1781" s="12"/>
      <c r="E1781" s="12"/>
      <c r="F1781" s="12" t="s">
        <v>1570</v>
      </c>
      <c r="G1781" s="19">
        <v>732.3</v>
      </c>
      <c r="H1781" s="12" t="s">
        <v>1576</v>
      </c>
      <c r="I1781" s="12" t="s">
        <v>16</v>
      </c>
      <c r="J1781" s="12" t="s">
        <v>1041</v>
      </c>
      <c r="K1781" s="12" t="s">
        <v>150</v>
      </c>
      <c r="L1781" s="12" t="s">
        <v>93</v>
      </c>
      <c r="M1781" s="12" t="s">
        <v>1040</v>
      </c>
      <c r="N1781" s="16">
        <v>38978</v>
      </c>
      <c r="O1781" s="12"/>
      <c r="P1781" s="12">
        <v>327080</v>
      </c>
      <c r="Q1781" s="12">
        <v>203210</v>
      </c>
      <c r="R1781" s="12"/>
      <c r="S1781" s="12"/>
      <c r="T1781" s="12"/>
      <c r="U1781" s="12">
        <v>200</v>
      </c>
      <c r="V1781" s="12" t="s">
        <v>1038</v>
      </c>
      <c r="W1781" s="12"/>
      <c r="X1781" s="12"/>
      <c r="Y1781" s="12"/>
      <c r="Z1781" s="12">
        <v>1</v>
      </c>
      <c r="AA1781" s="12">
        <v>0</v>
      </c>
      <c r="AB1781" s="12">
        <v>0</v>
      </c>
      <c r="AC1781" s="12">
        <v>0</v>
      </c>
      <c r="AD1781" s="12">
        <v>0</v>
      </c>
      <c r="AE1781" s="12">
        <v>0</v>
      </c>
      <c r="AF1781" s="12">
        <v>0</v>
      </c>
      <c r="AG1781" s="12">
        <v>0</v>
      </c>
      <c r="AH1781" s="12">
        <v>0</v>
      </c>
      <c r="AI1781" s="12">
        <v>1</v>
      </c>
      <c r="AJ1781" s="12">
        <v>0</v>
      </c>
      <c r="AK1781" s="12">
        <v>0</v>
      </c>
      <c r="AL1781" s="12">
        <v>0</v>
      </c>
      <c r="AM1781" s="12">
        <v>0</v>
      </c>
      <c r="AN1781" s="12">
        <v>0</v>
      </c>
      <c r="AO1781" s="12">
        <v>0</v>
      </c>
      <c r="AP1781" s="12">
        <v>0</v>
      </c>
      <c r="AQ1781" s="12" t="s">
        <v>1074</v>
      </c>
      <c r="AR1781" s="12">
        <v>0</v>
      </c>
      <c r="AS1781" s="12"/>
      <c r="AT1781" s="12" t="s">
        <v>16</v>
      </c>
      <c r="AU1781" s="12" t="s">
        <v>1206</v>
      </c>
      <c r="AV1781" s="12" t="s">
        <v>1019</v>
      </c>
      <c r="AW1781" s="12">
        <v>12</v>
      </c>
      <c r="AX1781" s="12">
        <v>12</v>
      </c>
      <c r="AY1781" s="12"/>
      <c r="AZ1781" s="12" t="s">
        <v>1205</v>
      </c>
      <c r="BA1781" s="12"/>
      <c r="BB1781" s="12" t="s">
        <v>1575</v>
      </c>
      <c r="BC1781" s="12"/>
      <c r="BD1781" s="12" t="s">
        <v>1567</v>
      </c>
      <c r="BE1781" s="12" t="s">
        <v>1036</v>
      </c>
      <c r="BF1781" s="17">
        <v>12</v>
      </c>
      <c r="BG1781" s="12" t="s">
        <v>1035</v>
      </c>
      <c r="BH1781" s="12" t="s">
        <v>1034</v>
      </c>
      <c r="BI1781" s="12" t="s">
        <v>1173</v>
      </c>
      <c r="BJ1781" s="12" t="s">
        <v>1225</v>
      </c>
      <c r="BK1781" s="12" t="s">
        <v>1109</v>
      </c>
      <c r="BL1781" s="12" t="s">
        <v>1108</v>
      </c>
      <c r="BM1781" s="12" t="s">
        <v>1107</v>
      </c>
      <c r="BN1781" s="12">
        <v>1</v>
      </c>
      <c r="BO1781" s="12"/>
      <c r="BP1781" s="12"/>
      <c r="BQ1781" s="12"/>
      <c r="BR1781" s="12"/>
      <c r="BS1781" s="12" t="s">
        <v>1106</v>
      </c>
      <c r="BT1781" s="12" t="s">
        <v>1266</v>
      </c>
      <c r="BU1781" s="12"/>
      <c r="BV1781" s="12"/>
      <c r="BW1781" s="12" t="s">
        <v>1266</v>
      </c>
      <c r="BX1781" s="12" t="s">
        <v>1106</v>
      </c>
      <c r="BY1781" s="12" t="s">
        <v>1106</v>
      </c>
      <c r="BZ1781" s="12" t="s">
        <v>1106</v>
      </c>
      <c r="CA1781" s="12" t="s">
        <v>1106</v>
      </c>
      <c r="CB1781" s="12" t="s">
        <v>1106</v>
      </c>
      <c r="CC1781" s="12" t="s">
        <v>1266</v>
      </c>
      <c r="CD1781" s="12" t="s">
        <v>1106</v>
      </c>
      <c r="CE1781" s="12" t="s">
        <v>1106</v>
      </c>
      <c r="CF1781" s="12" t="s">
        <v>1106</v>
      </c>
      <c r="CG1781" s="12" t="s">
        <v>1106</v>
      </c>
      <c r="CH1781" s="12" t="s">
        <v>1106</v>
      </c>
      <c r="CI1781" s="16">
        <v>41411</v>
      </c>
      <c r="CJ1781" s="16">
        <v>39001</v>
      </c>
    </row>
    <row r="1782" spans="1:88" s="22" customFormat="1" ht="60" x14ac:dyDescent="0.25">
      <c r="A1782" s="12">
        <v>732</v>
      </c>
      <c r="B1782" s="12" t="s">
        <v>428</v>
      </c>
      <c r="C1782" s="12"/>
      <c r="D1782" s="12"/>
      <c r="E1782" s="12"/>
      <c r="F1782" s="12" t="s">
        <v>1570</v>
      </c>
      <c r="G1782" s="19">
        <v>732.2</v>
      </c>
      <c r="H1782" s="12" t="s">
        <v>1578</v>
      </c>
      <c r="I1782" s="12" t="s">
        <v>16</v>
      </c>
      <c r="J1782" s="12" t="s">
        <v>1041</v>
      </c>
      <c r="K1782" s="12" t="s">
        <v>150</v>
      </c>
      <c r="L1782" s="12" t="s">
        <v>93</v>
      </c>
      <c r="M1782" s="12" t="s">
        <v>1040</v>
      </c>
      <c r="N1782" s="16">
        <v>38978</v>
      </c>
      <c r="O1782" s="12"/>
      <c r="P1782" s="12">
        <v>326985</v>
      </c>
      <c r="Q1782" s="12">
        <v>203265</v>
      </c>
      <c r="R1782" s="12"/>
      <c r="S1782" s="12"/>
      <c r="T1782" s="12"/>
      <c r="U1782" s="12">
        <v>10</v>
      </c>
      <c r="V1782" s="12" t="s">
        <v>1038</v>
      </c>
      <c r="W1782" s="12"/>
      <c r="X1782" s="12"/>
      <c r="Y1782" s="12"/>
      <c r="Z1782" s="12">
        <v>1</v>
      </c>
      <c r="AA1782" s="12">
        <v>0</v>
      </c>
      <c r="AB1782" s="12">
        <v>0</v>
      </c>
      <c r="AC1782" s="12">
        <v>0</v>
      </c>
      <c r="AD1782" s="12">
        <v>0</v>
      </c>
      <c r="AE1782" s="12">
        <v>0</v>
      </c>
      <c r="AF1782" s="12">
        <v>0</v>
      </c>
      <c r="AG1782" s="12">
        <v>0</v>
      </c>
      <c r="AH1782" s="12">
        <v>0</v>
      </c>
      <c r="AI1782" s="12">
        <v>1</v>
      </c>
      <c r="AJ1782" s="12">
        <v>0</v>
      </c>
      <c r="AK1782" s="12">
        <v>0</v>
      </c>
      <c r="AL1782" s="12">
        <v>0</v>
      </c>
      <c r="AM1782" s="12">
        <v>0</v>
      </c>
      <c r="AN1782" s="12">
        <v>0</v>
      </c>
      <c r="AO1782" s="12">
        <v>0</v>
      </c>
      <c r="AP1782" s="12">
        <v>0</v>
      </c>
      <c r="AQ1782" s="12" t="s">
        <v>1074</v>
      </c>
      <c r="AR1782" s="12">
        <v>0</v>
      </c>
      <c r="AS1782" s="12"/>
      <c r="AT1782" s="12" t="s">
        <v>16</v>
      </c>
      <c r="AU1782" s="12" t="s">
        <v>1206</v>
      </c>
      <c r="AV1782" s="12" t="s">
        <v>1019</v>
      </c>
      <c r="AW1782" s="12">
        <v>12</v>
      </c>
      <c r="AX1782" s="12">
        <v>12</v>
      </c>
      <c r="AY1782" s="12"/>
      <c r="AZ1782" s="12" t="s">
        <v>1205</v>
      </c>
      <c r="BA1782" s="12"/>
      <c r="BB1782" s="12" t="s">
        <v>1577</v>
      </c>
      <c r="BC1782" s="12"/>
      <c r="BD1782" s="12" t="s">
        <v>1567</v>
      </c>
      <c r="BE1782" s="12" t="s">
        <v>1036</v>
      </c>
      <c r="BF1782" s="17">
        <v>12</v>
      </c>
      <c r="BG1782" s="12" t="s">
        <v>1035</v>
      </c>
      <c r="BH1782" s="12" t="s">
        <v>1034</v>
      </c>
      <c r="BI1782" s="12" t="s">
        <v>1173</v>
      </c>
      <c r="BJ1782" s="12" t="s">
        <v>1225</v>
      </c>
      <c r="BK1782" s="12" t="s">
        <v>1109</v>
      </c>
      <c r="BL1782" s="12" t="s">
        <v>1108</v>
      </c>
      <c r="BM1782" s="12" t="s">
        <v>1107</v>
      </c>
      <c r="BN1782" s="12">
        <v>1</v>
      </c>
      <c r="BO1782" s="12"/>
      <c r="BP1782" s="12"/>
      <c r="BQ1782" s="12"/>
      <c r="BR1782" s="12"/>
      <c r="BS1782" s="12" t="s">
        <v>1106</v>
      </c>
      <c r="BT1782" s="12" t="s">
        <v>1266</v>
      </c>
      <c r="BU1782" s="12"/>
      <c r="BV1782" s="12"/>
      <c r="BW1782" s="12" t="s">
        <v>1266</v>
      </c>
      <c r="BX1782" s="12" t="s">
        <v>1106</v>
      </c>
      <c r="BY1782" s="12" t="s">
        <v>1106</v>
      </c>
      <c r="BZ1782" s="12" t="s">
        <v>1106</v>
      </c>
      <c r="CA1782" s="12" t="s">
        <v>1106</v>
      </c>
      <c r="CB1782" s="12" t="s">
        <v>1106</v>
      </c>
      <c r="CC1782" s="12" t="s">
        <v>1266</v>
      </c>
      <c r="CD1782" s="12" t="s">
        <v>1106</v>
      </c>
      <c r="CE1782" s="12" t="s">
        <v>1106</v>
      </c>
      <c r="CF1782" s="12" t="s">
        <v>1106</v>
      </c>
      <c r="CG1782" s="12" t="s">
        <v>1106</v>
      </c>
      <c r="CH1782" s="12" t="s">
        <v>1106</v>
      </c>
      <c r="CI1782" s="16">
        <v>41411</v>
      </c>
      <c r="CJ1782" s="16">
        <v>39001</v>
      </c>
    </row>
    <row r="1783" spans="1:88" s="22" customFormat="1" ht="60" x14ac:dyDescent="0.25">
      <c r="A1783" s="1">
        <v>732</v>
      </c>
      <c r="B1783" s="1" t="s">
        <v>428</v>
      </c>
      <c r="C1783" s="1"/>
      <c r="D1783" s="1"/>
      <c r="E1783" s="1"/>
      <c r="F1783" s="1" t="s">
        <v>1570</v>
      </c>
      <c r="G1783" s="5">
        <v>732.1</v>
      </c>
      <c r="H1783" s="1" t="s">
        <v>1582</v>
      </c>
      <c r="I1783" s="1" t="s">
        <v>16</v>
      </c>
      <c r="J1783" s="1" t="s">
        <v>1041</v>
      </c>
      <c r="K1783" s="1" t="s">
        <v>150</v>
      </c>
      <c r="L1783" s="1" t="s">
        <v>93</v>
      </c>
      <c r="M1783" s="1" t="s">
        <v>1040</v>
      </c>
      <c r="N1783" s="2">
        <v>38978</v>
      </c>
      <c r="O1783" s="1"/>
      <c r="P1783" s="1">
        <v>326207</v>
      </c>
      <c r="Q1783" s="1">
        <v>203474</v>
      </c>
      <c r="R1783" s="1">
        <v>171</v>
      </c>
      <c r="S1783" s="1" t="s">
        <v>1424</v>
      </c>
      <c r="T1783" s="1" t="s">
        <v>1581</v>
      </c>
      <c r="U1783" s="1">
        <v>3</v>
      </c>
      <c r="V1783" s="1" t="s">
        <v>1207</v>
      </c>
      <c r="W1783" s="1">
        <v>207</v>
      </c>
      <c r="X1783" s="1">
        <v>5</v>
      </c>
      <c r="Y1783" s="1" t="s">
        <v>1256</v>
      </c>
      <c r="Z1783" s="1">
        <v>1</v>
      </c>
      <c r="AA1783" s="1">
        <v>1</v>
      </c>
      <c r="AB1783" s="1">
        <v>0</v>
      </c>
      <c r="AC1783" s="1">
        <v>0</v>
      </c>
      <c r="AD1783" s="1">
        <v>0</v>
      </c>
      <c r="AE1783" s="1">
        <v>0</v>
      </c>
      <c r="AF1783" s="1">
        <v>0</v>
      </c>
      <c r="AG1783" s="1">
        <v>0</v>
      </c>
      <c r="AH1783" s="1">
        <v>1</v>
      </c>
      <c r="AI1783" s="1">
        <v>1</v>
      </c>
      <c r="AJ1783" s="1">
        <v>0</v>
      </c>
      <c r="AK1783" s="1">
        <v>0</v>
      </c>
      <c r="AL1783" s="1">
        <v>0</v>
      </c>
      <c r="AM1783" s="1">
        <v>0</v>
      </c>
      <c r="AN1783" s="1">
        <v>0</v>
      </c>
      <c r="AO1783" s="1">
        <v>0</v>
      </c>
      <c r="AP1783" s="1">
        <v>0</v>
      </c>
      <c r="AQ1783" s="1" t="s">
        <v>1580</v>
      </c>
      <c r="AR1783" s="1">
        <v>0</v>
      </c>
      <c r="AS1783" s="1"/>
      <c r="AT1783" s="1" t="s">
        <v>16</v>
      </c>
      <c r="AU1783" s="1" t="s">
        <v>1206</v>
      </c>
      <c r="AV1783" s="1" t="s">
        <v>1019</v>
      </c>
      <c r="AW1783" s="1">
        <v>12</v>
      </c>
      <c r="AX1783" s="1">
        <v>12</v>
      </c>
      <c r="AY1783" s="1"/>
      <c r="AZ1783" s="1" t="s">
        <v>1065</v>
      </c>
      <c r="BA1783" s="1"/>
      <c r="BB1783" s="1" t="s">
        <v>1579</v>
      </c>
      <c r="BC1783" s="1"/>
      <c r="BD1783" s="1" t="s">
        <v>1567</v>
      </c>
      <c r="BE1783" s="1" t="s">
        <v>1036</v>
      </c>
      <c r="BF1783" s="3">
        <v>12</v>
      </c>
      <c r="BG1783" s="1" t="s">
        <v>1035</v>
      </c>
      <c r="BH1783" s="1" t="s">
        <v>1034</v>
      </c>
      <c r="BI1783" s="1" t="s">
        <v>1173</v>
      </c>
      <c r="BJ1783" s="1" t="s">
        <v>1225</v>
      </c>
      <c r="BK1783" s="1" t="s">
        <v>1109</v>
      </c>
      <c r="BL1783" s="1" t="s">
        <v>1108</v>
      </c>
      <c r="BM1783" s="1" t="s">
        <v>1107</v>
      </c>
      <c r="BN1783" s="1">
        <v>1</v>
      </c>
      <c r="BO1783" s="1"/>
      <c r="BP1783" s="1"/>
      <c r="BQ1783" s="1"/>
      <c r="BR1783" s="1"/>
      <c r="BS1783" s="1" t="s">
        <v>1106</v>
      </c>
      <c r="BT1783" s="1" t="s">
        <v>1266</v>
      </c>
      <c r="BU1783" s="1"/>
      <c r="BV1783" s="1"/>
      <c r="BW1783" s="1" t="s">
        <v>1266</v>
      </c>
      <c r="BX1783" s="1" t="s">
        <v>1106</v>
      </c>
      <c r="BY1783" s="1" t="s">
        <v>1106</v>
      </c>
      <c r="BZ1783" s="1" t="s">
        <v>1106</v>
      </c>
      <c r="CA1783" s="1" t="s">
        <v>1106</v>
      </c>
      <c r="CB1783" s="1" t="s">
        <v>1106</v>
      </c>
      <c r="CC1783" s="1" t="s">
        <v>1266</v>
      </c>
      <c r="CD1783" s="1" t="s">
        <v>1106</v>
      </c>
      <c r="CE1783" s="1" t="s">
        <v>1106</v>
      </c>
      <c r="CF1783" s="1" t="s">
        <v>1106</v>
      </c>
      <c r="CG1783" s="1" t="s">
        <v>1106</v>
      </c>
      <c r="CH1783" s="1" t="s">
        <v>1106</v>
      </c>
      <c r="CI1783" s="2">
        <v>41411</v>
      </c>
      <c r="CJ1783" s="2">
        <v>39001</v>
      </c>
    </row>
    <row r="1784" spans="1:88" s="2" customFormat="1" ht="30" x14ac:dyDescent="0.25">
      <c r="A1784" s="1">
        <v>733</v>
      </c>
      <c r="B1784" s="1" t="s">
        <v>429</v>
      </c>
      <c r="C1784" s="1"/>
      <c r="D1784" s="1"/>
      <c r="E1784" s="1"/>
      <c r="F1784" s="1"/>
      <c r="G1784" s="5">
        <v>733.1</v>
      </c>
      <c r="H1784" s="1" t="s">
        <v>1566</v>
      </c>
      <c r="I1784" s="1" t="s">
        <v>16</v>
      </c>
      <c r="J1784" s="1" t="s">
        <v>1261</v>
      </c>
      <c r="K1784" s="1" t="s">
        <v>430</v>
      </c>
      <c r="L1784" s="1" t="s">
        <v>16</v>
      </c>
      <c r="M1784" s="1" t="s">
        <v>1413</v>
      </c>
      <c r="N1784" s="2">
        <v>39213</v>
      </c>
      <c r="O1784" s="1"/>
      <c r="P1784" s="1">
        <v>454806</v>
      </c>
      <c r="Q1784" s="1">
        <v>339313</v>
      </c>
      <c r="R1784" s="1">
        <v>129</v>
      </c>
      <c r="S1784" s="1" t="s">
        <v>1258</v>
      </c>
      <c r="T1784" s="1" t="s">
        <v>1565</v>
      </c>
      <c r="U1784" s="1">
        <v>1</v>
      </c>
      <c r="V1784" s="1" t="s">
        <v>1022</v>
      </c>
      <c r="W1784" s="1">
        <v>28.86</v>
      </c>
      <c r="X1784" s="1">
        <v>0.01</v>
      </c>
      <c r="Y1784" s="1" t="s">
        <v>1022</v>
      </c>
      <c r="Z1784" s="1">
        <v>1</v>
      </c>
      <c r="AA1784" s="1">
        <v>0</v>
      </c>
      <c r="AB1784" s="1">
        <v>0</v>
      </c>
      <c r="AC1784" s="1">
        <v>1</v>
      </c>
      <c r="AD1784" s="1">
        <v>0</v>
      </c>
      <c r="AE1784" s="1">
        <v>0</v>
      </c>
      <c r="AF1784" s="1">
        <v>0</v>
      </c>
      <c r="AG1784" s="1">
        <v>0</v>
      </c>
      <c r="AH1784" s="1">
        <v>0</v>
      </c>
      <c r="AI1784" s="1">
        <v>1</v>
      </c>
      <c r="AJ1784" s="1">
        <v>0</v>
      </c>
      <c r="AK1784" s="1">
        <v>0</v>
      </c>
      <c r="AL1784" s="1">
        <v>0</v>
      </c>
      <c r="AM1784" s="1">
        <v>0</v>
      </c>
      <c r="AN1784" s="1">
        <v>0</v>
      </c>
      <c r="AO1784" s="1">
        <v>0</v>
      </c>
      <c r="AP1784" s="1">
        <v>0</v>
      </c>
      <c r="AQ1784" s="1" t="s">
        <v>1270</v>
      </c>
      <c r="AR1784" s="1">
        <v>0</v>
      </c>
      <c r="AS1784" s="1"/>
      <c r="AT1784" s="1" t="s">
        <v>16</v>
      </c>
      <c r="AU1784" s="1" t="s">
        <v>1206</v>
      </c>
      <c r="AV1784" s="1" t="s">
        <v>1452</v>
      </c>
      <c r="AW1784" s="1">
        <v>4</v>
      </c>
      <c r="AX1784" s="1">
        <v>4</v>
      </c>
      <c r="AY1784" s="1"/>
      <c r="AZ1784" s="1" t="s">
        <v>1065</v>
      </c>
      <c r="BA1784" s="1"/>
      <c r="BB1784" s="1" t="s">
        <v>1564</v>
      </c>
      <c r="BC1784" s="1"/>
      <c r="BD1784" s="1" t="s">
        <v>429</v>
      </c>
      <c r="BE1784" s="1" t="s">
        <v>1452</v>
      </c>
      <c r="BF1784" s="3">
        <v>4</v>
      </c>
      <c r="BG1784" s="1" t="s">
        <v>1560</v>
      </c>
      <c r="BH1784" s="1" t="s">
        <v>1135</v>
      </c>
      <c r="BI1784" s="1" t="s">
        <v>1521</v>
      </c>
      <c r="BJ1784" s="1" t="s">
        <v>1172</v>
      </c>
      <c r="BK1784" s="1" t="s">
        <v>1267</v>
      </c>
      <c r="BL1784" s="1" t="s">
        <v>1108</v>
      </c>
      <c r="BM1784" s="1" t="s">
        <v>1107</v>
      </c>
      <c r="BN1784" s="1">
        <v>1</v>
      </c>
      <c r="BO1784" s="1"/>
      <c r="BP1784" s="1"/>
      <c r="BQ1784" s="1"/>
      <c r="BR1784" s="1"/>
      <c r="BS1784" s="1"/>
      <c r="BT1784" s="1" t="s">
        <v>1106</v>
      </c>
      <c r="BU1784" s="1" t="s">
        <v>1266</v>
      </c>
      <c r="BV1784" s="1"/>
      <c r="BW1784" s="1" t="s">
        <v>1266</v>
      </c>
      <c r="BX1784" s="1" t="s">
        <v>1383</v>
      </c>
      <c r="BY1784" s="1" t="s">
        <v>1383</v>
      </c>
      <c r="BZ1784" s="1" t="s">
        <v>1106</v>
      </c>
      <c r="CA1784" s="1" t="s">
        <v>1383</v>
      </c>
      <c r="CB1784" s="1" t="s">
        <v>1383</v>
      </c>
      <c r="CC1784" s="1" t="s">
        <v>1266</v>
      </c>
      <c r="CD1784" s="1" t="s">
        <v>1383</v>
      </c>
      <c r="CE1784" s="1" t="s">
        <v>1383</v>
      </c>
      <c r="CF1784" s="1" t="s">
        <v>1383</v>
      </c>
      <c r="CG1784" s="1" t="s">
        <v>1383</v>
      </c>
      <c r="CH1784" s="1" t="s">
        <v>1383</v>
      </c>
      <c r="CI1784" s="2">
        <v>41411</v>
      </c>
      <c r="CJ1784" s="2">
        <v>40155</v>
      </c>
    </row>
    <row r="1785" spans="1:88" s="2" customFormat="1" ht="30" x14ac:dyDescent="0.25">
      <c r="A1785" s="1">
        <v>733</v>
      </c>
      <c r="B1785" s="1" t="s">
        <v>429</v>
      </c>
      <c r="C1785" s="1"/>
      <c r="D1785" s="1"/>
      <c r="E1785" s="1"/>
      <c r="F1785" s="1"/>
      <c r="G1785" s="5">
        <v>733.2</v>
      </c>
      <c r="H1785" s="1" t="s">
        <v>1563</v>
      </c>
      <c r="I1785" s="1" t="s">
        <v>16</v>
      </c>
      <c r="J1785" s="1" t="s">
        <v>1261</v>
      </c>
      <c r="K1785" s="1" t="s">
        <v>430</v>
      </c>
      <c r="L1785" s="1" t="s">
        <v>16</v>
      </c>
      <c r="M1785" s="1" t="s">
        <v>1413</v>
      </c>
      <c r="N1785" s="2">
        <v>39213</v>
      </c>
      <c r="O1785" s="1"/>
      <c r="P1785" s="1">
        <v>454802</v>
      </c>
      <c r="Q1785" s="1">
        <v>339312</v>
      </c>
      <c r="R1785" s="1">
        <v>129</v>
      </c>
      <c r="S1785" s="1" t="s">
        <v>1258</v>
      </c>
      <c r="T1785" s="1" t="s">
        <v>1562</v>
      </c>
      <c r="U1785" s="1">
        <v>1</v>
      </c>
      <c r="V1785" s="1" t="s">
        <v>1022</v>
      </c>
      <c r="W1785" s="1">
        <v>28.92</v>
      </c>
      <c r="X1785" s="1">
        <v>0.01</v>
      </c>
      <c r="Y1785" s="1" t="s">
        <v>1022</v>
      </c>
      <c r="Z1785" s="1">
        <v>1</v>
      </c>
      <c r="AA1785" s="1">
        <v>0</v>
      </c>
      <c r="AB1785" s="1">
        <v>0</v>
      </c>
      <c r="AC1785" s="1">
        <v>1</v>
      </c>
      <c r="AD1785" s="1">
        <v>0</v>
      </c>
      <c r="AE1785" s="1">
        <v>0</v>
      </c>
      <c r="AF1785" s="1">
        <v>0</v>
      </c>
      <c r="AG1785" s="1">
        <v>0</v>
      </c>
      <c r="AH1785" s="1">
        <v>0</v>
      </c>
      <c r="AI1785" s="1">
        <v>1</v>
      </c>
      <c r="AJ1785" s="1">
        <v>0</v>
      </c>
      <c r="AK1785" s="1">
        <v>0</v>
      </c>
      <c r="AL1785" s="1">
        <v>0</v>
      </c>
      <c r="AM1785" s="1">
        <v>0</v>
      </c>
      <c r="AN1785" s="1">
        <v>0</v>
      </c>
      <c r="AO1785" s="1">
        <v>0</v>
      </c>
      <c r="AP1785" s="1">
        <v>0</v>
      </c>
      <c r="AQ1785" s="1" t="s">
        <v>1270</v>
      </c>
      <c r="AR1785" s="1">
        <v>0</v>
      </c>
      <c r="AS1785" s="1"/>
      <c r="AT1785" s="1" t="s">
        <v>16</v>
      </c>
      <c r="AU1785" s="1" t="s">
        <v>1206</v>
      </c>
      <c r="AV1785" s="1" t="s">
        <v>1452</v>
      </c>
      <c r="AW1785" s="1">
        <v>4</v>
      </c>
      <c r="AX1785" s="1">
        <v>0</v>
      </c>
      <c r="AY1785" s="1"/>
      <c r="AZ1785" s="1" t="s">
        <v>1065</v>
      </c>
      <c r="BA1785" s="1"/>
      <c r="BB1785" s="1" t="s">
        <v>1561</v>
      </c>
      <c r="BC1785" s="1"/>
      <c r="BD1785" s="1" t="s">
        <v>429</v>
      </c>
      <c r="BE1785" s="1" t="s">
        <v>1452</v>
      </c>
      <c r="BF1785" s="3">
        <v>4</v>
      </c>
      <c r="BG1785" s="1" t="s">
        <v>1560</v>
      </c>
      <c r="BH1785" s="1" t="s">
        <v>1135</v>
      </c>
      <c r="BI1785" s="1" t="s">
        <v>1521</v>
      </c>
      <c r="BJ1785" s="1" t="s">
        <v>1172</v>
      </c>
      <c r="BK1785" s="1" t="s">
        <v>1267</v>
      </c>
      <c r="BL1785" s="1" t="s">
        <v>1108</v>
      </c>
      <c r="BM1785" s="1" t="s">
        <v>1107</v>
      </c>
      <c r="BN1785" s="1">
        <v>1</v>
      </c>
      <c r="BO1785" s="1" t="s">
        <v>1559</v>
      </c>
      <c r="BP1785" s="1"/>
      <c r="BQ1785" s="1"/>
      <c r="BR1785" s="1"/>
      <c r="BS1785" s="1"/>
      <c r="BT1785" s="1" t="s">
        <v>1106</v>
      </c>
      <c r="BU1785" s="1" t="s">
        <v>1266</v>
      </c>
      <c r="BV1785" s="1"/>
      <c r="BW1785" s="1" t="s">
        <v>1266</v>
      </c>
      <c r="BX1785" s="1" t="s">
        <v>1383</v>
      </c>
      <c r="BY1785" s="1" t="s">
        <v>1383</v>
      </c>
      <c r="BZ1785" s="1" t="s">
        <v>1106</v>
      </c>
      <c r="CA1785" s="1" t="s">
        <v>1383</v>
      </c>
      <c r="CB1785" s="1" t="s">
        <v>1383</v>
      </c>
      <c r="CC1785" s="1" t="s">
        <v>1266</v>
      </c>
      <c r="CD1785" s="1" t="s">
        <v>1383</v>
      </c>
      <c r="CE1785" s="1" t="s">
        <v>1383</v>
      </c>
      <c r="CF1785" s="1" t="s">
        <v>1383</v>
      </c>
      <c r="CG1785" s="1" t="s">
        <v>1383</v>
      </c>
      <c r="CH1785" s="1" t="s">
        <v>1383</v>
      </c>
      <c r="CI1785" s="2">
        <v>41411</v>
      </c>
      <c r="CJ1785" s="2">
        <v>40155</v>
      </c>
    </row>
    <row r="1786" spans="1:88" s="2" customFormat="1" ht="60" x14ac:dyDescent="0.25">
      <c r="A1786" s="1">
        <v>734</v>
      </c>
      <c r="B1786" s="1" t="s">
        <v>431</v>
      </c>
      <c r="C1786" s="1"/>
      <c r="D1786" s="1"/>
      <c r="E1786" s="1"/>
      <c r="F1786" s="1"/>
      <c r="G1786" s="5">
        <v>734.1</v>
      </c>
      <c r="H1786" s="1" t="s">
        <v>1558</v>
      </c>
      <c r="I1786" s="1" t="s">
        <v>16</v>
      </c>
      <c r="J1786" s="1" t="s">
        <v>980</v>
      </c>
      <c r="K1786" s="1" t="s">
        <v>113</v>
      </c>
      <c r="L1786" s="1" t="s">
        <v>16</v>
      </c>
      <c r="M1786" s="1" t="s">
        <v>1040</v>
      </c>
      <c r="N1786" s="2">
        <v>39275</v>
      </c>
      <c r="O1786" s="1"/>
      <c r="P1786" s="1">
        <v>329171</v>
      </c>
      <c r="Q1786" s="1">
        <v>661872</v>
      </c>
      <c r="R1786" s="1">
        <v>66</v>
      </c>
      <c r="S1786" s="1" t="s">
        <v>1191</v>
      </c>
      <c r="T1786" s="1" t="s">
        <v>1557</v>
      </c>
      <c r="U1786" s="1">
        <v>1</v>
      </c>
      <c r="V1786" s="1" t="s">
        <v>1022</v>
      </c>
      <c r="W1786" s="1">
        <v>149.81</v>
      </c>
      <c r="X1786" s="1">
        <v>0.01</v>
      </c>
      <c r="Y1786" s="1" t="s">
        <v>1022</v>
      </c>
      <c r="Z1786" s="1">
        <v>1</v>
      </c>
      <c r="AA1786" s="1">
        <v>0</v>
      </c>
      <c r="AB1786" s="1">
        <v>0</v>
      </c>
      <c r="AC1786" s="1">
        <v>1</v>
      </c>
      <c r="AD1786" s="1">
        <v>0</v>
      </c>
      <c r="AE1786" s="1">
        <v>0</v>
      </c>
      <c r="AF1786" s="1">
        <v>0</v>
      </c>
      <c r="AG1786" s="1">
        <v>0</v>
      </c>
      <c r="AH1786" s="1">
        <v>0</v>
      </c>
      <c r="AI1786" s="1">
        <v>0</v>
      </c>
      <c r="AJ1786" s="1">
        <v>0</v>
      </c>
      <c r="AK1786" s="1">
        <v>0</v>
      </c>
      <c r="AL1786" s="1">
        <v>0</v>
      </c>
      <c r="AM1786" s="1">
        <v>0</v>
      </c>
      <c r="AN1786" s="1">
        <v>0</v>
      </c>
      <c r="AO1786" s="1">
        <v>0</v>
      </c>
      <c r="AP1786" s="1">
        <v>0</v>
      </c>
      <c r="AQ1786" s="1" t="s">
        <v>1326</v>
      </c>
      <c r="AR1786" s="1">
        <v>0</v>
      </c>
      <c r="AS1786" s="1"/>
      <c r="AT1786" s="1" t="s">
        <v>16</v>
      </c>
      <c r="AU1786" s="1" t="s">
        <v>1162</v>
      </c>
      <c r="AV1786" s="1" t="s">
        <v>1019</v>
      </c>
      <c r="AW1786" s="1">
        <v>12</v>
      </c>
      <c r="AX1786" s="1">
        <v>12</v>
      </c>
      <c r="AY1786" s="1"/>
      <c r="AZ1786" s="1"/>
      <c r="BA1786" s="1"/>
      <c r="BB1786" s="1"/>
      <c r="BC1786" s="1"/>
      <c r="BD1786" s="1"/>
      <c r="BE1786" s="1"/>
      <c r="BF1786" s="3"/>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2">
        <v>41411</v>
      </c>
    </row>
    <row r="1787" spans="1:88" s="2" customFormat="1" ht="30" x14ac:dyDescent="0.25">
      <c r="A1787" s="1">
        <v>735</v>
      </c>
      <c r="B1787" s="1" t="s">
        <v>432</v>
      </c>
      <c r="C1787" s="1"/>
      <c r="D1787" s="1"/>
      <c r="E1787" s="1"/>
      <c r="F1787" s="1"/>
      <c r="G1787" s="5">
        <v>735.1</v>
      </c>
      <c r="H1787" s="1" t="s">
        <v>1556</v>
      </c>
      <c r="I1787" s="1" t="s">
        <v>16</v>
      </c>
      <c r="J1787" s="1" t="s">
        <v>70</v>
      </c>
      <c r="K1787" s="1" t="s">
        <v>123</v>
      </c>
      <c r="L1787" s="1" t="s">
        <v>90</v>
      </c>
      <c r="M1787" s="1" t="s">
        <v>1555</v>
      </c>
      <c r="N1787" s="2">
        <v>39343</v>
      </c>
      <c r="O1787" s="1"/>
      <c r="P1787" s="1">
        <v>430860</v>
      </c>
      <c r="Q1787" s="1">
        <v>413065</v>
      </c>
      <c r="R1787" s="4">
        <v>110</v>
      </c>
      <c r="S1787" s="1" t="s">
        <v>1336</v>
      </c>
      <c r="T1787" s="1" t="s">
        <v>1554</v>
      </c>
      <c r="U1787" s="1">
        <v>5</v>
      </c>
      <c r="V1787" s="1" t="s">
        <v>1207</v>
      </c>
      <c r="W1787" s="1">
        <v>175</v>
      </c>
      <c r="X1787" s="1">
        <v>5</v>
      </c>
      <c r="Y1787" s="1" t="s">
        <v>1256</v>
      </c>
      <c r="Z1787" s="1">
        <v>1</v>
      </c>
      <c r="AA1787" s="1">
        <v>0</v>
      </c>
      <c r="AB1787" s="1">
        <v>0</v>
      </c>
      <c r="AC1787" s="1">
        <v>0</v>
      </c>
      <c r="AD1787" s="1">
        <v>0</v>
      </c>
      <c r="AE1787" s="1">
        <v>0</v>
      </c>
      <c r="AF1787" s="1">
        <v>0</v>
      </c>
      <c r="AG1787" s="1">
        <v>0</v>
      </c>
      <c r="AH1787" s="1">
        <v>0</v>
      </c>
      <c r="AI1787" s="1">
        <v>0</v>
      </c>
      <c r="AJ1787" s="1">
        <v>0</v>
      </c>
      <c r="AK1787" s="1">
        <v>1</v>
      </c>
      <c r="AL1787" s="1">
        <v>0</v>
      </c>
      <c r="AM1787" s="1">
        <v>0</v>
      </c>
      <c r="AN1787" s="1">
        <v>0</v>
      </c>
      <c r="AO1787" s="1">
        <v>0</v>
      </c>
      <c r="AP1787" s="1">
        <v>0</v>
      </c>
      <c r="AQ1787" s="1" t="s">
        <v>1333</v>
      </c>
      <c r="AR1787" s="1">
        <v>0</v>
      </c>
      <c r="AS1787" s="1"/>
      <c r="AT1787" s="1" t="s">
        <v>16</v>
      </c>
      <c r="AU1787" s="1" t="s">
        <v>1206</v>
      </c>
      <c r="AV1787" s="1" t="s">
        <v>1553</v>
      </c>
      <c r="AW1787" s="1">
        <v>1</v>
      </c>
      <c r="AX1787" s="1">
        <v>1</v>
      </c>
      <c r="AY1787" s="1"/>
      <c r="AZ1787" s="1"/>
      <c r="BA1787" s="1"/>
      <c r="BB1787" s="1"/>
      <c r="BC1787" s="1"/>
      <c r="BD1787" s="1"/>
      <c r="BE1787" s="1"/>
      <c r="BF1787" s="3"/>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2">
        <v>41411</v>
      </c>
    </row>
    <row r="1788" spans="1:88" s="2" customFormat="1" ht="60" x14ac:dyDescent="0.25">
      <c r="A1788" s="1">
        <v>736</v>
      </c>
      <c r="B1788" s="1" t="s">
        <v>433</v>
      </c>
      <c r="C1788" s="1"/>
      <c r="D1788" s="1"/>
      <c r="E1788" s="1"/>
      <c r="F1788" s="1"/>
      <c r="G1788" s="5">
        <v>736.1</v>
      </c>
      <c r="H1788" s="1" t="s">
        <v>1552</v>
      </c>
      <c r="I1788" s="1" t="s">
        <v>16</v>
      </c>
      <c r="J1788" s="1" t="s">
        <v>1041</v>
      </c>
      <c r="K1788" s="1" t="s">
        <v>320</v>
      </c>
      <c r="L1788" s="1" t="s">
        <v>93</v>
      </c>
      <c r="M1788" s="1" t="s">
        <v>1040</v>
      </c>
      <c r="N1788" s="2">
        <v>39371</v>
      </c>
      <c r="O1788" s="1"/>
      <c r="P1788" s="1">
        <v>315060</v>
      </c>
      <c r="Q1788" s="1">
        <v>196486</v>
      </c>
      <c r="R1788" s="1">
        <v>171</v>
      </c>
      <c r="S1788" s="1" t="s">
        <v>1456</v>
      </c>
      <c r="T1788" s="1" t="s">
        <v>1551</v>
      </c>
      <c r="U1788" s="1">
        <v>0.1</v>
      </c>
      <c r="V1788" s="1" t="s">
        <v>1022</v>
      </c>
      <c r="W1788" s="1">
        <v>135.6</v>
      </c>
      <c r="X1788" s="1">
        <v>0.01</v>
      </c>
      <c r="Y1788" s="1" t="s">
        <v>1022</v>
      </c>
      <c r="Z1788" s="1">
        <v>1</v>
      </c>
      <c r="AA1788" s="1">
        <v>0</v>
      </c>
      <c r="AB1788" s="1">
        <v>0</v>
      </c>
      <c r="AC1788" s="1">
        <v>1</v>
      </c>
      <c r="AD1788" s="1">
        <v>0</v>
      </c>
      <c r="AE1788" s="1">
        <v>0</v>
      </c>
      <c r="AF1788" s="1">
        <v>0</v>
      </c>
      <c r="AG1788" s="1">
        <v>0</v>
      </c>
      <c r="AH1788" s="1">
        <v>0</v>
      </c>
      <c r="AI1788" s="1">
        <v>0</v>
      </c>
      <c r="AJ1788" s="1">
        <v>0</v>
      </c>
      <c r="AK1788" s="1">
        <v>0</v>
      </c>
      <c r="AL1788" s="1">
        <v>0</v>
      </c>
      <c r="AM1788" s="1">
        <v>0</v>
      </c>
      <c r="AN1788" s="1">
        <v>0</v>
      </c>
      <c r="AO1788" s="1">
        <v>0</v>
      </c>
      <c r="AP1788" s="1">
        <v>0</v>
      </c>
      <c r="AQ1788" s="1" t="s">
        <v>1326</v>
      </c>
      <c r="AR1788" s="1">
        <v>0</v>
      </c>
      <c r="AS1788" s="1"/>
      <c r="AT1788" s="1" t="s">
        <v>16</v>
      </c>
      <c r="AU1788" s="1" t="s">
        <v>1206</v>
      </c>
      <c r="AV1788" s="1" t="s">
        <v>1417</v>
      </c>
      <c r="AW1788" s="1">
        <v>6</v>
      </c>
      <c r="AX1788" s="1">
        <v>6</v>
      </c>
      <c r="AY1788" s="1"/>
      <c r="AZ1788" s="1"/>
      <c r="BA1788" s="1"/>
      <c r="BB1788" s="1"/>
      <c r="BC1788" s="1"/>
      <c r="BD1788" s="1"/>
      <c r="BE1788" s="1"/>
      <c r="BF1788" s="3"/>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2">
        <v>41411</v>
      </c>
    </row>
    <row r="1789" spans="1:88" s="2" customFormat="1" ht="30" x14ac:dyDescent="0.25">
      <c r="A1789" s="1">
        <v>737</v>
      </c>
      <c r="B1789" s="1" t="s">
        <v>434</v>
      </c>
      <c r="C1789" s="1"/>
      <c r="D1789" s="1"/>
      <c r="E1789" s="1"/>
      <c r="F1789" s="1"/>
      <c r="G1789" s="5">
        <v>737.1</v>
      </c>
      <c r="H1789" s="1" t="s">
        <v>1550</v>
      </c>
      <c r="I1789" s="1" t="s">
        <v>16</v>
      </c>
      <c r="J1789" s="1" t="s">
        <v>70</v>
      </c>
      <c r="K1789" s="1" t="s">
        <v>47</v>
      </c>
      <c r="L1789" s="1" t="s">
        <v>236</v>
      </c>
      <c r="M1789" s="1" t="s">
        <v>1545</v>
      </c>
      <c r="N1789" s="2">
        <v>39457</v>
      </c>
      <c r="O1789" s="1" t="s">
        <v>1549</v>
      </c>
      <c r="P1789" s="1">
        <v>438287</v>
      </c>
      <c r="Q1789" s="1">
        <v>398512</v>
      </c>
      <c r="R1789" s="1">
        <v>111</v>
      </c>
      <c r="S1789" s="1" t="s">
        <v>1258</v>
      </c>
      <c r="T1789" s="1" t="s">
        <v>1548</v>
      </c>
      <c r="U1789" s="1">
        <v>5</v>
      </c>
      <c r="V1789" s="1" t="s">
        <v>1529</v>
      </c>
      <c r="W1789" s="1">
        <v>86.9</v>
      </c>
      <c r="X1789" s="1">
        <v>1</v>
      </c>
      <c r="Y1789" s="1" t="s">
        <v>1022</v>
      </c>
      <c r="Z1789" s="1">
        <v>1</v>
      </c>
      <c r="AA1789" s="1">
        <v>0</v>
      </c>
      <c r="AB1789" s="1">
        <v>0</v>
      </c>
      <c r="AC1789" s="1">
        <v>0</v>
      </c>
      <c r="AD1789" s="1">
        <v>0</v>
      </c>
      <c r="AE1789" s="1">
        <v>0</v>
      </c>
      <c r="AF1789" s="1">
        <v>1</v>
      </c>
      <c r="AG1789" s="1">
        <v>0</v>
      </c>
      <c r="AH1789" s="1">
        <v>0</v>
      </c>
      <c r="AI1789" s="1">
        <v>0</v>
      </c>
      <c r="AJ1789" s="1">
        <v>0</v>
      </c>
      <c r="AK1789" s="1">
        <v>0</v>
      </c>
      <c r="AL1789" s="1">
        <v>0</v>
      </c>
      <c r="AM1789" s="1">
        <v>0</v>
      </c>
      <c r="AN1789" s="1">
        <v>0</v>
      </c>
      <c r="AO1789" s="1">
        <v>0</v>
      </c>
      <c r="AP1789" s="1">
        <v>0</v>
      </c>
      <c r="AQ1789" s="1" t="s">
        <v>1418</v>
      </c>
      <c r="AR1789" s="1">
        <v>0</v>
      </c>
      <c r="AS1789" s="1"/>
      <c r="AT1789" s="1" t="s">
        <v>16</v>
      </c>
      <c r="AU1789" s="1" t="s">
        <v>1206</v>
      </c>
      <c r="AV1789" s="1" t="s">
        <v>1452</v>
      </c>
      <c r="AW1789" s="1">
        <v>4</v>
      </c>
      <c r="AX1789" s="1">
        <v>4</v>
      </c>
      <c r="AY1789" s="1"/>
      <c r="AZ1789" s="1"/>
      <c r="BA1789" s="1"/>
      <c r="BB1789" s="1"/>
      <c r="BC1789" s="1"/>
      <c r="BD1789" s="1"/>
      <c r="BE1789" s="1"/>
      <c r="BF1789" s="3"/>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2">
        <v>41411</v>
      </c>
    </row>
    <row r="1790" spans="1:88" s="2" customFormat="1" ht="30" x14ac:dyDescent="0.25">
      <c r="A1790" s="1">
        <v>737</v>
      </c>
      <c r="B1790" s="1" t="s">
        <v>434</v>
      </c>
      <c r="C1790" s="1"/>
      <c r="D1790" s="1"/>
      <c r="E1790" s="1"/>
      <c r="F1790" s="1"/>
      <c r="G1790" s="5">
        <v>737.2</v>
      </c>
      <c r="H1790" s="1" t="s">
        <v>1547</v>
      </c>
      <c r="I1790" s="1" t="s">
        <v>16</v>
      </c>
      <c r="J1790" s="1" t="s">
        <v>70</v>
      </c>
      <c r="K1790" s="1" t="s">
        <v>47</v>
      </c>
      <c r="L1790" s="1" t="s">
        <v>236</v>
      </c>
      <c r="M1790" s="1" t="s">
        <v>1545</v>
      </c>
      <c r="N1790" s="2">
        <v>39457</v>
      </c>
      <c r="O1790" s="1"/>
      <c r="P1790" s="1">
        <v>438213</v>
      </c>
      <c r="Q1790" s="1">
        <v>398550</v>
      </c>
      <c r="R1790" s="1">
        <v>111</v>
      </c>
      <c r="S1790" s="1" t="s">
        <v>1258</v>
      </c>
      <c r="T1790" s="1" t="s">
        <v>1546</v>
      </c>
      <c r="U1790" s="1">
        <v>5</v>
      </c>
      <c r="V1790" s="1" t="s">
        <v>1207</v>
      </c>
      <c r="W1790" s="1">
        <v>85</v>
      </c>
      <c r="X1790" s="1">
        <v>5</v>
      </c>
      <c r="Y1790" s="1" t="s">
        <v>1256</v>
      </c>
      <c r="Z1790" s="1">
        <v>1</v>
      </c>
      <c r="AA1790" s="1">
        <v>0</v>
      </c>
      <c r="AB1790" s="1">
        <v>0</v>
      </c>
      <c r="AC1790" s="1">
        <v>0</v>
      </c>
      <c r="AD1790" s="1">
        <v>0</v>
      </c>
      <c r="AE1790" s="1">
        <v>0</v>
      </c>
      <c r="AF1790" s="1">
        <v>1</v>
      </c>
      <c r="AG1790" s="1">
        <v>0</v>
      </c>
      <c r="AH1790" s="1">
        <v>0</v>
      </c>
      <c r="AI1790" s="1">
        <v>0</v>
      </c>
      <c r="AJ1790" s="1">
        <v>0</v>
      </c>
      <c r="AK1790" s="1">
        <v>0</v>
      </c>
      <c r="AL1790" s="1">
        <v>0</v>
      </c>
      <c r="AM1790" s="1">
        <v>0</v>
      </c>
      <c r="AN1790" s="1">
        <v>0</v>
      </c>
      <c r="AO1790" s="1">
        <v>0</v>
      </c>
      <c r="AP1790" s="1">
        <v>0</v>
      </c>
      <c r="AQ1790" s="1" t="s">
        <v>1418</v>
      </c>
      <c r="AR1790" s="1">
        <v>0</v>
      </c>
      <c r="AS1790" s="1"/>
      <c r="AT1790" s="1" t="s">
        <v>16</v>
      </c>
      <c r="AU1790" s="1" t="s">
        <v>1206</v>
      </c>
      <c r="AV1790" s="1" t="s">
        <v>1452</v>
      </c>
      <c r="AW1790" s="1">
        <v>4</v>
      </c>
      <c r="AX1790" s="1">
        <v>0</v>
      </c>
      <c r="AY1790" s="1"/>
      <c r="AZ1790" s="1"/>
      <c r="BA1790" s="1"/>
      <c r="BB1790" s="1"/>
      <c r="BC1790" s="1"/>
      <c r="BD1790" s="1"/>
      <c r="BE1790" s="1"/>
      <c r="BF1790" s="3"/>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2">
        <v>41411</v>
      </c>
    </row>
    <row r="1791" spans="1:88" s="2" customFormat="1" ht="30" x14ac:dyDescent="0.25">
      <c r="A1791" s="1">
        <v>737</v>
      </c>
      <c r="B1791" s="1" t="s">
        <v>434</v>
      </c>
      <c r="C1791" s="1"/>
      <c r="D1791" s="1"/>
      <c r="E1791" s="1"/>
      <c r="F1791" s="1"/>
      <c r="G1791" s="5">
        <v>737.3</v>
      </c>
      <c r="H1791" s="1" t="s">
        <v>1314</v>
      </c>
      <c r="I1791" s="1" t="s">
        <v>16</v>
      </c>
      <c r="J1791" s="1" t="s">
        <v>70</v>
      </c>
      <c r="K1791" s="1" t="s">
        <v>47</v>
      </c>
      <c r="L1791" s="1" t="s">
        <v>236</v>
      </c>
      <c r="M1791" s="1" t="s">
        <v>1545</v>
      </c>
      <c r="N1791" s="2">
        <v>39457</v>
      </c>
      <c r="O1791" s="1"/>
      <c r="P1791" s="1">
        <v>438190</v>
      </c>
      <c r="Q1791" s="1">
        <v>398595</v>
      </c>
      <c r="R1791" s="1">
        <v>111</v>
      </c>
      <c r="S1791" s="1" t="s">
        <v>1258</v>
      </c>
      <c r="T1791" s="1" t="s">
        <v>1544</v>
      </c>
      <c r="U1791" s="1">
        <v>5</v>
      </c>
      <c r="V1791" s="1" t="s">
        <v>1207</v>
      </c>
      <c r="W1791" s="1">
        <v>85</v>
      </c>
      <c r="X1791" s="1">
        <v>5</v>
      </c>
      <c r="Y1791" s="1" t="s">
        <v>1256</v>
      </c>
      <c r="Z1791" s="1">
        <v>1</v>
      </c>
      <c r="AA1791" s="1">
        <v>1</v>
      </c>
      <c r="AB1791" s="1">
        <v>0</v>
      </c>
      <c r="AC1791" s="1">
        <v>0</v>
      </c>
      <c r="AD1791" s="1">
        <v>0</v>
      </c>
      <c r="AE1791" s="1">
        <v>0</v>
      </c>
      <c r="AF1791" s="1">
        <v>0</v>
      </c>
      <c r="AG1791" s="1">
        <v>0</v>
      </c>
      <c r="AH1791" s="1">
        <v>0</v>
      </c>
      <c r="AI1791" s="1">
        <v>1</v>
      </c>
      <c r="AJ1791" s="1">
        <v>0</v>
      </c>
      <c r="AK1791" s="1">
        <v>0</v>
      </c>
      <c r="AL1791" s="1">
        <v>0</v>
      </c>
      <c r="AM1791" s="1">
        <v>0</v>
      </c>
      <c r="AN1791" s="1">
        <v>0</v>
      </c>
      <c r="AO1791" s="1">
        <v>0</v>
      </c>
      <c r="AP1791" s="1">
        <v>0</v>
      </c>
      <c r="AQ1791" s="1" t="s">
        <v>1465</v>
      </c>
      <c r="AR1791" s="1">
        <v>0</v>
      </c>
      <c r="AS1791" s="1"/>
      <c r="AT1791" s="1" t="s">
        <v>16</v>
      </c>
      <c r="AU1791" s="1" t="s">
        <v>1206</v>
      </c>
      <c r="AV1791" s="1" t="s">
        <v>1452</v>
      </c>
      <c r="AW1791" s="1">
        <v>4</v>
      </c>
      <c r="AX1791" s="1">
        <v>0</v>
      </c>
      <c r="AY1791" s="1"/>
      <c r="AZ1791" s="1" t="s">
        <v>1065</v>
      </c>
      <c r="BA1791" s="1"/>
      <c r="BB1791" s="1" t="s">
        <v>1543</v>
      </c>
      <c r="BC1791" s="1"/>
      <c r="BD1791" s="1" t="s">
        <v>1542</v>
      </c>
      <c r="BE1791" s="1" t="s">
        <v>1332</v>
      </c>
      <c r="BF1791" s="3">
        <v>2</v>
      </c>
      <c r="BG1791" s="1" t="s">
        <v>1542</v>
      </c>
      <c r="BH1791" s="1" t="s">
        <v>1135</v>
      </c>
      <c r="BI1791" s="1" t="s">
        <v>1173</v>
      </c>
      <c r="BJ1791" s="1" t="s">
        <v>1172</v>
      </c>
      <c r="BK1791" s="1" t="s">
        <v>1267</v>
      </c>
      <c r="BL1791" s="1" t="s">
        <v>1108</v>
      </c>
      <c r="BM1791" s="1" t="s">
        <v>1107</v>
      </c>
      <c r="BN1791" s="1">
        <v>1</v>
      </c>
      <c r="BO1791" s="1"/>
      <c r="BP1791" s="1"/>
      <c r="BQ1791" s="1"/>
      <c r="BR1791" s="1"/>
      <c r="BS1791" s="1"/>
      <c r="BT1791" s="1"/>
      <c r="BU1791" s="1" t="s">
        <v>1106</v>
      </c>
      <c r="BV1791" s="1"/>
      <c r="BW1791" s="1" t="s">
        <v>1106</v>
      </c>
      <c r="BX1791" s="1" t="s">
        <v>1383</v>
      </c>
      <c r="BY1791" s="1" t="s">
        <v>1383</v>
      </c>
      <c r="BZ1791" s="1" t="s">
        <v>1383</v>
      </c>
      <c r="CA1791" s="1" t="s">
        <v>1383</v>
      </c>
      <c r="CB1791" s="1" t="s">
        <v>1383</v>
      </c>
      <c r="CC1791" s="1" t="s">
        <v>1106</v>
      </c>
      <c r="CD1791" s="1" t="s">
        <v>1383</v>
      </c>
      <c r="CE1791" s="1" t="s">
        <v>1383</v>
      </c>
      <c r="CF1791" s="1" t="s">
        <v>1383</v>
      </c>
      <c r="CG1791" s="1" t="s">
        <v>1383</v>
      </c>
      <c r="CH1791" s="1" t="s">
        <v>1383</v>
      </c>
      <c r="CI1791" s="2">
        <v>41411</v>
      </c>
      <c r="CJ1791" s="2">
        <v>39889</v>
      </c>
    </row>
    <row r="1792" spans="1:88" s="2" customFormat="1" ht="30" x14ac:dyDescent="0.25">
      <c r="A1792" s="1">
        <v>738</v>
      </c>
      <c r="B1792" s="1" t="s">
        <v>435</v>
      </c>
      <c r="C1792" s="1"/>
      <c r="D1792" s="1"/>
      <c r="E1792" s="1"/>
      <c r="F1792" s="1"/>
      <c r="G1792" s="5">
        <v>738.1</v>
      </c>
      <c r="H1792" s="1" t="s">
        <v>1541</v>
      </c>
      <c r="I1792" s="1" t="s">
        <v>16</v>
      </c>
      <c r="J1792" s="1" t="s">
        <v>946</v>
      </c>
      <c r="K1792" s="1" t="s">
        <v>306</v>
      </c>
      <c r="L1792" s="1" t="s">
        <v>236</v>
      </c>
      <c r="M1792" s="1" t="s">
        <v>1538</v>
      </c>
      <c r="N1792" s="2">
        <v>39471</v>
      </c>
      <c r="O1792" s="1" t="s">
        <v>1537</v>
      </c>
      <c r="P1792" s="1">
        <v>359160</v>
      </c>
      <c r="Q1792" s="1">
        <v>411131</v>
      </c>
      <c r="R1792" s="4">
        <v>108</v>
      </c>
      <c r="S1792" s="4" t="s">
        <v>1140</v>
      </c>
      <c r="T1792" s="1" t="s">
        <v>1536</v>
      </c>
      <c r="U1792" s="1">
        <v>5</v>
      </c>
      <c r="V1792" s="1" t="s">
        <v>1207</v>
      </c>
      <c r="W1792" s="1">
        <v>68</v>
      </c>
      <c r="X1792" s="1">
        <v>5</v>
      </c>
      <c r="Y1792" s="1" t="s">
        <v>1256</v>
      </c>
      <c r="Z1792" s="1">
        <v>1</v>
      </c>
      <c r="AA1792" s="1">
        <v>1</v>
      </c>
      <c r="AB1792" s="1">
        <v>0</v>
      </c>
      <c r="AC1792" s="1">
        <v>0</v>
      </c>
      <c r="AD1792" s="1">
        <v>0</v>
      </c>
      <c r="AE1792" s="1">
        <v>0</v>
      </c>
      <c r="AF1792" s="1">
        <v>1</v>
      </c>
      <c r="AG1792" s="1">
        <v>0</v>
      </c>
      <c r="AH1792" s="1">
        <v>1</v>
      </c>
      <c r="AI1792" s="1">
        <v>1</v>
      </c>
      <c r="AJ1792" s="1">
        <v>0</v>
      </c>
      <c r="AK1792" s="1">
        <v>0</v>
      </c>
      <c r="AL1792" s="1">
        <v>0</v>
      </c>
      <c r="AM1792" s="1">
        <v>0</v>
      </c>
      <c r="AN1792" s="1">
        <v>1</v>
      </c>
      <c r="AO1792" s="1">
        <v>0</v>
      </c>
      <c r="AP1792" s="1">
        <v>0</v>
      </c>
      <c r="AQ1792" s="1" t="s">
        <v>1535</v>
      </c>
      <c r="AR1792" s="1">
        <v>0</v>
      </c>
      <c r="AS1792" s="1"/>
      <c r="AT1792" s="1" t="s">
        <v>16</v>
      </c>
      <c r="AU1792" s="1" t="s">
        <v>1206</v>
      </c>
      <c r="AV1792" s="1" t="s">
        <v>1332</v>
      </c>
      <c r="AW1792" s="1">
        <v>2</v>
      </c>
      <c r="AX1792" s="1">
        <v>2</v>
      </c>
      <c r="AY1792" s="1" t="s">
        <v>1534</v>
      </c>
      <c r="AZ1792" s="1" t="s">
        <v>1065</v>
      </c>
      <c r="BA1792" s="1"/>
      <c r="BB1792" s="1" t="s">
        <v>1533</v>
      </c>
      <c r="BC1792" s="1"/>
      <c r="BD1792" s="1" t="s">
        <v>1136</v>
      </c>
      <c r="BE1792" s="1" t="s">
        <v>1332</v>
      </c>
      <c r="BF1792" s="3">
        <v>2</v>
      </c>
      <c r="BG1792" s="1" t="s">
        <v>1532</v>
      </c>
      <c r="BH1792" s="1" t="s">
        <v>1135</v>
      </c>
      <c r="BI1792" s="1" t="s">
        <v>1173</v>
      </c>
      <c r="BJ1792" s="1" t="s">
        <v>1172</v>
      </c>
      <c r="BK1792" s="1" t="s">
        <v>1267</v>
      </c>
      <c r="BL1792" s="1" t="s">
        <v>1108</v>
      </c>
      <c r="BM1792" s="1" t="s">
        <v>1107</v>
      </c>
      <c r="BN1792" s="1">
        <v>1</v>
      </c>
      <c r="BO1792" s="1"/>
      <c r="BP1792" s="1" t="s">
        <v>1531</v>
      </c>
      <c r="BQ1792" s="1"/>
      <c r="BR1792" s="1"/>
      <c r="BS1792" s="1"/>
      <c r="BT1792" s="1" t="s">
        <v>1106</v>
      </c>
      <c r="BU1792" s="1"/>
      <c r="BV1792" s="1"/>
      <c r="BW1792" s="1" t="s">
        <v>1106</v>
      </c>
      <c r="BX1792" s="1" t="s">
        <v>1383</v>
      </c>
      <c r="BY1792" s="1" t="s">
        <v>1383</v>
      </c>
      <c r="BZ1792" s="1" t="s">
        <v>1106</v>
      </c>
      <c r="CA1792" s="1" t="s">
        <v>1383</v>
      </c>
      <c r="CB1792" s="1" t="s">
        <v>1383</v>
      </c>
      <c r="CC1792" s="1" t="s">
        <v>1106</v>
      </c>
      <c r="CD1792" s="1" t="s">
        <v>1383</v>
      </c>
      <c r="CE1792" s="1" t="s">
        <v>1383</v>
      </c>
      <c r="CF1792" s="1" t="s">
        <v>1383</v>
      </c>
      <c r="CG1792" s="1" t="s">
        <v>1383</v>
      </c>
      <c r="CH1792" s="1" t="s">
        <v>1383</v>
      </c>
      <c r="CI1792" s="2">
        <v>41411</v>
      </c>
      <c r="CJ1792" s="2">
        <v>39471</v>
      </c>
    </row>
    <row r="1793" spans="1:88" s="23" customFormat="1" ht="30" x14ac:dyDescent="0.25">
      <c r="A1793" s="12">
        <v>738</v>
      </c>
      <c r="B1793" s="12" t="s">
        <v>435</v>
      </c>
      <c r="C1793" s="12"/>
      <c r="D1793" s="12"/>
      <c r="E1793" s="12"/>
      <c r="F1793" s="12"/>
      <c r="G1793" s="19">
        <v>738.2</v>
      </c>
      <c r="H1793" s="12" t="s">
        <v>1540</v>
      </c>
      <c r="I1793" s="12" t="s">
        <v>16</v>
      </c>
      <c r="J1793" s="12" t="s">
        <v>946</v>
      </c>
      <c r="K1793" s="12" t="s">
        <v>306</v>
      </c>
      <c r="L1793" s="12" t="s">
        <v>236</v>
      </c>
      <c r="M1793" s="12" t="s">
        <v>1538</v>
      </c>
      <c r="N1793" s="16">
        <v>39471</v>
      </c>
      <c r="O1793" s="12" t="s">
        <v>1537</v>
      </c>
      <c r="P1793" s="12">
        <v>359160</v>
      </c>
      <c r="Q1793" s="12">
        <v>411131</v>
      </c>
      <c r="R1793" s="18">
        <v>108</v>
      </c>
      <c r="S1793" s="18" t="s">
        <v>1140</v>
      </c>
      <c r="T1793" s="12" t="s">
        <v>1536</v>
      </c>
      <c r="U1793" s="12">
        <v>5</v>
      </c>
      <c r="V1793" s="12" t="s">
        <v>1207</v>
      </c>
      <c r="W1793" s="12">
        <v>68</v>
      </c>
      <c r="X1793" s="12">
        <v>5</v>
      </c>
      <c r="Y1793" s="12" t="s">
        <v>1256</v>
      </c>
      <c r="Z1793" s="12">
        <v>1</v>
      </c>
      <c r="AA1793" s="12">
        <v>1</v>
      </c>
      <c r="AB1793" s="12">
        <v>0</v>
      </c>
      <c r="AC1793" s="12">
        <v>0</v>
      </c>
      <c r="AD1793" s="12">
        <v>0</v>
      </c>
      <c r="AE1793" s="12">
        <v>0</v>
      </c>
      <c r="AF1793" s="12">
        <v>1</v>
      </c>
      <c r="AG1793" s="12">
        <v>0</v>
      </c>
      <c r="AH1793" s="12">
        <v>1</v>
      </c>
      <c r="AI1793" s="12">
        <v>1</v>
      </c>
      <c r="AJ1793" s="12">
        <v>0</v>
      </c>
      <c r="AK1793" s="12">
        <v>0</v>
      </c>
      <c r="AL1793" s="12">
        <v>0</v>
      </c>
      <c r="AM1793" s="12">
        <v>0</v>
      </c>
      <c r="AN1793" s="12">
        <v>1</v>
      </c>
      <c r="AO1793" s="12">
        <v>0</v>
      </c>
      <c r="AP1793" s="12">
        <v>0</v>
      </c>
      <c r="AQ1793" s="12" t="s">
        <v>1535</v>
      </c>
      <c r="AR1793" s="12">
        <v>0</v>
      </c>
      <c r="AS1793" s="12"/>
      <c r="AT1793" s="12" t="s">
        <v>16</v>
      </c>
      <c r="AU1793" s="12" t="s">
        <v>1206</v>
      </c>
      <c r="AV1793" s="12" t="s">
        <v>1332</v>
      </c>
      <c r="AW1793" s="12">
        <v>2</v>
      </c>
      <c r="AX1793" s="1">
        <v>0</v>
      </c>
      <c r="AY1793" s="12" t="s">
        <v>1534</v>
      </c>
      <c r="AZ1793" s="12" t="s">
        <v>1065</v>
      </c>
      <c r="BA1793" s="12"/>
      <c r="BB1793" s="12" t="s">
        <v>1533</v>
      </c>
      <c r="BC1793" s="12"/>
      <c r="BD1793" s="12" t="s">
        <v>1136</v>
      </c>
      <c r="BE1793" s="12" t="s">
        <v>1332</v>
      </c>
      <c r="BF1793" s="17">
        <v>2</v>
      </c>
      <c r="BG1793" s="12" t="s">
        <v>1532</v>
      </c>
      <c r="BH1793" s="12" t="s">
        <v>1135</v>
      </c>
      <c r="BI1793" s="12" t="s">
        <v>1173</v>
      </c>
      <c r="BJ1793" s="12" t="s">
        <v>1172</v>
      </c>
      <c r="BK1793" s="12" t="s">
        <v>1267</v>
      </c>
      <c r="BL1793" s="12" t="s">
        <v>1108</v>
      </c>
      <c r="BM1793" s="12" t="s">
        <v>1107</v>
      </c>
      <c r="BN1793" s="12">
        <v>1</v>
      </c>
      <c r="BO1793" s="12"/>
      <c r="BP1793" s="12" t="s">
        <v>1531</v>
      </c>
      <c r="BQ1793" s="12"/>
      <c r="BR1793" s="12"/>
      <c r="BS1793" s="12"/>
      <c r="BT1793" s="12" t="s">
        <v>1106</v>
      </c>
      <c r="BU1793" s="12"/>
      <c r="BV1793" s="12"/>
      <c r="BW1793" s="12" t="s">
        <v>1106</v>
      </c>
      <c r="BX1793" s="12" t="s">
        <v>1383</v>
      </c>
      <c r="BY1793" s="12" t="s">
        <v>1383</v>
      </c>
      <c r="BZ1793" s="12" t="s">
        <v>1106</v>
      </c>
      <c r="CA1793" s="12" t="s">
        <v>1383</v>
      </c>
      <c r="CB1793" s="12" t="s">
        <v>1383</v>
      </c>
      <c r="CC1793" s="12" t="s">
        <v>1106</v>
      </c>
      <c r="CD1793" s="12" t="s">
        <v>1383</v>
      </c>
      <c r="CE1793" s="12" t="s">
        <v>1383</v>
      </c>
      <c r="CF1793" s="12" t="s">
        <v>1383</v>
      </c>
      <c r="CG1793" s="12" t="s">
        <v>1383</v>
      </c>
      <c r="CH1793" s="12" t="s">
        <v>1383</v>
      </c>
      <c r="CI1793" s="16">
        <v>41411</v>
      </c>
      <c r="CJ1793" s="16">
        <v>39471</v>
      </c>
    </row>
    <row r="1794" spans="1:88" s="23" customFormat="1" ht="30" x14ac:dyDescent="0.25">
      <c r="A1794" s="12">
        <v>738</v>
      </c>
      <c r="B1794" s="12" t="s">
        <v>435</v>
      </c>
      <c r="C1794" s="12"/>
      <c r="D1794" s="12"/>
      <c r="E1794" s="12"/>
      <c r="F1794" s="12"/>
      <c r="G1794" s="19">
        <v>738.3</v>
      </c>
      <c r="H1794" s="12" t="s">
        <v>1539</v>
      </c>
      <c r="I1794" s="12" t="s">
        <v>16</v>
      </c>
      <c r="J1794" s="12" t="s">
        <v>946</v>
      </c>
      <c r="K1794" s="12" t="s">
        <v>306</v>
      </c>
      <c r="L1794" s="12" t="s">
        <v>236</v>
      </c>
      <c r="M1794" s="12" t="s">
        <v>1538</v>
      </c>
      <c r="N1794" s="16">
        <v>39471</v>
      </c>
      <c r="O1794" s="12" t="s">
        <v>1537</v>
      </c>
      <c r="P1794" s="12">
        <v>359160</v>
      </c>
      <c r="Q1794" s="12">
        <v>411131</v>
      </c>
      <c r="R1794" s="18">
        <v>108</v>
      </c>
      <c r="S1794" s="18" t="s">
        <v>1140</v>
      </c>
      <c r="T1794" s="12" t="s">
        <v>1536</v>
      </c>
      <c r="U1794" s="12">
        <v>5</v>
      </c>
      <c r="V1794" s="12" t="s">
        <v>1207</v>
      </c>
      <c r="W1794" s="12">
        <v>68</v>
      </c>
      <c r="X1794" s="12">
        <v>5</v>
      </c>
      <c r="Y1794" s="12" t="s">
        <v>1256</v>
      </c>
      <c r="Z1794" s="12">
        <v>1</v>
      </c>
      <c r="AA1794" s="12">
        <v>1</v>
      </c>
      <c r="AB1794" s="12">
        <v>0</v>
      </c>
      <c r="AC1794" s="12">
        <v>0</v>
      </c>
      <c r="AD1794" s="12">
        <v>0</v>
      </c>
      <c r="AE1794" s="12">
        <v>0</v>
      </c>
      <c r="AF1794" s="12">
        <v>1</v>
      </c>
      <c r="AG1794" s="12">
        <v>0</v>
      </c>
      <c r="AH1794" s="12">
        <v>1</v>
      </c>
      <c r="AI1794" s="12">
        <v>1</v>
      </c>
      <c r="AJ1794" s="12">
        <v>0</v>
      </c>
      <c r="AK1794" s="12">
        <v>0</v>
      </c>
      <c r="AL1794" s="12">
        <v>0</v>
      </c>
      <c r="AM1794" s="12">
        <v>0</v>
      </c>
      <c r="AN1794" s="12">
        <v>1</v>
      </c>
      <c r="AO1794" s="12">
        <v>0</v>
      </c>
      <c r="AP1794" s="12">
        <v>0</v>
      </c>
      <c r="AQ1794" s="12" t="s">
        <v>1535</v>
      </c>
      <c r="AR1794" s="12">
        <v>0</v>
      </c>
      <c r="AS1794" s="12"/>
      <c r="AT1794" s="12" t="s">
        <v>16</v>
      </c>
      <c r="AU1794" s="12" t="s">
        <v>1206</v>
      </c>
      <c r="AV1794" s="12" t="s">
        <v>1332</v>
      </c>
      <c r="AW1794" s="12">
        <v>2</v>
      </c>
      <c r="AX1794" s="1">
        <v>0</v>
      </c>
      <c r="AY1794" s="12" t="s">
        <v>1534</v>
      </c>
      <c r="AZ1794" s="12" t="s">
        <v>1065</v>
      </c>
      <c r="BA1794" s="12"/>
      <c r="BB1794" s="12" t="s">
        <v>1533</v>
      </c>
      <c r="BC1794" s="12"/>
      <c r="BD1794" s="12" t="s">
        <v>1136</v>
      </c>
      <c r="BE1794" s="12" t="s">
        <v>1332</v>
      </c>
      <c r="BF1794" s="17">
        <v>2</v>
      </c>
      <c r="BG1794" s="12" t="s">
        <v>1532</v>
      </c>
      <c r="BH1794" s="12" t="s">
        <v>1135</v>
      </c>
      <c r="BI1794" s="12" t="s">
        <v>1173</v>
      </c>
      <c r="BJ1794" s="12" t="s">
        <v>1172</v>
      </c>
      <c r="BK1794" s="12" t="s">
        <v>1267</v>
      </c>
      <c r="BL1794" s="12" t="s">
        <v>1108</v>
      </c>
      <c r="BM1794" s="12" t="s">
        <v>1107</v>
      </c>
      <c r="BN1794" s="12">
        <v>1</v>
      </c>
      <c r="BO1794" s="12"/>
      <c r="BP1794" s="12" t="s">
        <v>1531</v>
      </c>
      <c r="BQ1794" s="12"/>
      <c r="BR1794" s="12"/>
      <c r="BS1794" s="12"/>
      <c r="BT1794" s="12" t="s">
        <v>1106</v>
      </c>
      <c r="BU1794" s="12"/>
      <c r="BV1794" s="12"/>
      <c r="BW1794" s="12" t="s">
        <v>1106</v>
      </c>
      <c r="BX1794" s="12" t="s">
        <v>1383</v>
      </c>
      <c r="BY1794" s="12" t="s">
        <v>1383</v>
      </c>
      <c r="BZ1794" s="12" t="s">
        <v>1106</v>
      </c>
      <c r="CA1794" s="12" t="s">
        <v>1383</v>
      </c>
      <c r="CB1794" s="12" t="s">
        <v>1383</v>
      </c>
      <c r="CC1794" s="12" t="s">
        <v>1106</v>
      </c>
      <c r="CD1794" s="12" t="s">
        <v>1383</v>
      </c>
      <c r="CE1794" s="12" t="s">
        <v>1383</v>
      </c>
      <c r="CF1794" s="12" t="s">
        <v>1383</v>
      </c>
      <c r="CG1794" s="12" t="s">
        <v>1383</v>
      </c>
      <c r="CH1794" s="12" t="s">
        <v>1383</v>
      </c>
      <c r="CI1794" s="16">
        <v>41411</v>
      </c>
      <c r="CJ1794" s="16">
        <v>39471</v>
      </c>
    </row>
    <row r="1795" spans="1:88" s="2" customFormat="1" ht="30" x14ac:dyDescent="0.25">
      <c r="A1795" s="1">
        <v>739</v>
      </c>
      <c r="B1795" s="1" t="s">
        <v>308</v>
      </c>
      <c r="C1795" s="1"/>
      <c r="D1795" s="1"/>
      <c r="E1795" s="1"/>
      <c r="F1795" s="1"/>
      <c r="G1795" s="5">
        <v>739.1</v>
      </c>
      <c r="H1795" s="1" t="s">
        <v>1414</v>
      </c>
      <c r="I1795" s="1" t="s">
        <v>16</v>
      </c>
      <c r="J1795" s="1" t="s">
        <v>946</v>
      </c>
      <c r="K1795" s="1" t="s">
        <v>188</v>
      </c>
      <c r="L1795" s="1" t="s">
        <v>16</v>
      </c>
      <c r="M1795" s="1" t="s">
        <v>1413</v>
      </c>
      <c r="N1795" s="2">
        <v>39484</v>
      </c>
      <c r="O1795" s="1"/>
      <c r="P1795" s="1">
        <v>376612</v>
      </c>
      <c r="Q1795" s="1">
        <v>403592</v>
      </c>
      <c r="R1795" s="1">
        <v>109</v>
      </c>
      <c r="S1795" s="1" t="s">
        <v>1140</v>
      </c>
      <c r="T1795" s="1" t="s">
        <v>1530</v>
      </c>
      <c r="U1795" s="1">
        <v>10</v>
      </c>
      <c r="V1795" s="1" t="s">
        <v>1529</v>
      </c>
      <c r="W1795" s="1">
        <v>92</v>
      </c>
      <c r="X1795" s="1">
        <v>1</v>
      </c>
      <c r="Y1795" s="1" t="s">
        <v>1022</v>
      </c>
      <c r="Z1795" s="1">
        <v>1</v>
      </c>
      <c r="AA1795" s="1">
        <v>0</v>
      </c>
      <c r="AB1795" s="1">
        <v>0</v>
      </c>
      <c r="AC1795" s="1">
        <v>1</v>
      </c>
      <c r="AD1795" s="1">
        <v>0</v>
      </c>
      <c r="AE1795" s="1">
        <v>0</v>
      </c>
      <c r="AF1795" s="1">
        <v>0</v>
      </c>
      <c r="AG1795" s="1">
        <v>0</v>
      </c>
      <c r="AH1795" s="1">
        <v>0</v>
      </c>
      <c r="AI1795" s="1">
        <v>0</v>
      </c>
      <c r="AJ1795" s="1">
        <v>0</v>
      </c>
      <c r="AK1795" s="1">
        <v>1</v>
      </c>
      <c r="AL1795" s="1">
        <v>0</v>
      </c>
      <c r="AM1795" s="1">
        <v>0</v>
      </c>
      <c r="AN1795" s="1">
        <v>0</v>
      </c>
      <c r="AO1795" s="1">
        <v>0</v>
      </c>
      <c r="AP1795" s="1">
        <v>0</v>
      </c>
      <c r="AQ1795" s="1" t="s">
        <v>1251</v>
      </c>
      <c r="AR1795" s="1">
        <v>0</v>
      </c>
      <c r="AS1795" s="1"/>
      <c r="AT1795" s="1" t="s">
        <v>16</v>
      </c>
      <c r="AU1795" s="1" t="s">
        <v>1206</v>
      </c>
      <c r="AV1795" s="1" t="s">
        <v>1417</v>
      </c>
      <c r="AW1795" s="1">
        <v>6</v>
      </c>
      <c r="AX1795" s="1">
        <v>6</v>
      </c>
      <c r="AY1795" s="1" t="s">
        <v>1528</v>
      </c>
      <c r="AZ1795" s="1"/>
      <c r="BA1795" s="1"/>
      <c r="BB1795" s="1"/>
      <c r="BC1795" s="1"/>
      <c r="BD1795" s="1"/>
      <c r="BE1795" s="1"/>
      <c r="BF1795" s="3"/>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2">
        <v>41411</v>
      </c>
    </row>
    <row r="1796" spans="1:88" s="2" customFormat="1" ht="60" x14ac:dyDescent="0.25">
      <c r="A1796" s="1">
        <v>740</v>
      </c>
      <c r="B1796" s="1" t="s">
        <v>436</v>
      </c>
      <c r="C1796" s="1"/>
      <c r="D1796" s="1"/>
      <c r="E1796" s="1"/>
      <c r="F1796" s="1" t="s">
        <v>1527</v>
      </c>
      <c r="G1796" s="5">
        <v>740.1</v>
      </c>
      <c r="H1796" s="1" t="s">
        <v>1526</v>
      </c>
      <c r="I1796" s="1" t="s">
        <v>16</v>
      </c>
      <c r="J1796" s="1" t="s">
        <v>980</v>
      </c>
      <c r="K1796" s="1" t="s">
        <v>200</v>
      </c>
      <c r="L1796" s="1" t="s">
        <v>16</v>
      </c>
      <c r="M1796" s="1" t="s">
        <v>1040</v>
      </c>
      <c r="N1796" s="2">
        <v>39486</v>
      </c>
      <c r="O1796" s="1"/>
      <c r="P1796" s="1">
        <v>330720</v>
      </c>
      <c r="Q1796" s="1">
        <v>671326</v>
      </c>
      <c r="R1796" s="1">
        <v>66</v>
      </c>
      <c r="S1796" s="1" t="s">
        <v>1191</v>
      </c>
      <c r="T1796" s="1" t="s">
        <v>1525</v>
      </c>
      <c r="U1796" s="1">
        <v>1</v>
      </c>
      <c r="V1796" s="1" t="s">
        <v>1022</v>
      </c>
      <c r="W1796" s="1">
        <v>45.63</v>
      </c>
      <c r="X1796" s="1">
        <v>1</v>
      </c>
      <c r="Y1796" s="1" t="s">
        <v>1022</v>
      </c>
      <c r="Z1796" s="1">
        <v>1</v>
      </c>
      <c r="AA1796" s="1">
        <v>0</v>
      </c>
      <c r="AB1796" s="1">
        <v>1</v>
      </c>
      <c r="AC1796" s="1">
        <v>1</v>
      </c>
      <c r="AD1796" s="1">
        <v>0</v>
      </c>
      <c r="AE1796" s="1">
        <v>0</v>
      </c>
      <c r="AF1796" s="1">
        <v>0</v>
      </c>
      <c r="AG1796" s="1">
        <v>0</v>
      </c>
      <c r="AH1796" s="1">
        <v>0</v>
      </c>
      <c r="AI1796" s="1">
        <v>1</v>
      </c>
      <c r="AJ1796" s="1">
        <v>0</v>
      </c>
      <c r="AK1796" s="1">
        <v>1</v>
      </c>
      <c r="AL1796" s="1">
        <v>0</v>
      </c>
      <c r="AM1796" s="1">
        <v>0</v>
      </c>
      <c r="AN1796" s="1">
        <v>0</v>
      </c>
      <c r="AO1796" s="1">
        <v>0</v>
      </c>
      <c r="AP1796" s="1">
        <v>0</v>
      </c>
      <c r="AQ1796" s="1" t="s">
        <v>1524</v>
      </c>
      <c r="AR1796" s="1">
        <v>0</v>
      </c>
      <c r="AS1796" s="1"/>
      <c r="AT1796" s="1" t="s">
        <v>16</v>
      </c>
      <c r="AU1796" s="1" t="s">
        <v>1162</v>
      </c>
      <c r="AV1796" s="1" t="s">
        <v>1019</v>
      </c>
      <c r="AW1796" s="1">
        <v>12</v>
      </c>
      <c r="AX1796" s="1">
        <v>12</v>
      </c>
      <c r="AY1796" s="1" t="s">
        <v>1523</v>
      </c>
      <c r="AZ1796" s="1" t="s">
        <v>1065</v>
      </c>
      <c r="BA1796" s="1"/>
      <c r="BB1796" s="1" t="s">
        <v>1522</v>
      </c>
      <c r="BC1796" s="1"/>
      <c r="BD1796" s="1" t="s">
        <v>1462</v>
      </c>
      <c r="BE1796" s="1" t="s">
        <v>1036</v>
      </c>
      <c r="BF1796" s="3">
        <v>12</v>
      </c>
      <c r="BG1796" s="1" t="s">
        <v>987</v>
      </c>
      <c r="BH1796" s="1" t="s">
        <v>980</v>
      </c>
      <c r="BI1796" s="1" t="s">
        <v>1521</v>
      </c>
      <c r="BJ1796" s="1" t="s">
        <v>1225</v>
      </c>
      <c r="BK1796" s="1" t="s">
        <v>1109</v>
      </c>
      <c r="BL1796" s="1" t="s">
        <v>1108</v>
      </c>
      <c r="BM1796" s="1" t="s">
        <v>1107</v>
      </c>
      <c r="BN1796" s="1">
        <v>1</v>
      </c>
      <c r="BO1796" s="1"/>
      <c r="BP1796" s="1"/>
      <c r="BQ1796" s="1"/>
      <c r="BR1796" s="1"/>
      <c r="BS1796" s="1" t="s">
        <v>1170</v>
      </c>
      <c r="BT1796" s="1"/>
      <c r="BU1796" s="1"/>
      <c r="BV1796" s="1"/>
      <c r="BW1796" s="1" t="s">
        <v>1170</v>
      </c>
      <c r="BX1796" s="1" t="s">
        <v>1170</v>
      </c>
      <c r="BY1796" s="1" t="s">
        <v>1170</v>
      </c>
      <c r="BZ1796" s="1" t="s">
        <v>1170</v>
      </c>
      <c r="CA1796" s="1" t="s">
        <v>1170</v>
      </c>
      <c r="CB1796" s="1" t="s">
        <v>1170</v>
      </c>
      <c r="CC1796" s="1" t="s">
        <v>1170</v>
      </c>
      <c r="CD1796" s="1" t="s">
        <v>1170</v>
      </c>
      <c r="CE1796" s="1" t="s">
        <v>1170</v>
      </c>
      <c r="CF1796" s="1" t="s">
        <v>1170</v>
      </c>
      <c r="CG1796" s="1" t="s">
        <v>1170</v>
      </c>
      <c r="CH1796" s="1" t="s">
        <v>1170</v>
      </c>
      <c r="CI1796" s="2">
        <v>41411</v>
      </c>
      <c r="CJ1796" s="2">
        <v>40155</v>
      </c>
    </row>
    <row r="1797" spans="1:88" s="2" customFormat="1" ht="60" x14ac:dyDescent="0.25">
      <c r="A1797" s="12">
        <v>741</v>
      </c>
      <c r="B1797" s="12" t="s">
        <v>437</v>
      </c>
      <c r="C1797" s="12"/>
      <c r="D1797" s="12"/>
      <c r="E1797" s="12"/>
      <c r="F1797" s="12" t="s">
        <v>1508</v>
      </c>
      <c r="G1797" s="19">
        <v>741.5</v>
      </c>
      <c r="H1797" s="12" t="s">
        <v>1509</v>
      </c>
      <c r="I1797" s="12" t="s">
        <v>16</v>
      </c>
      <c r="J1797" s="12" t="s">
        <v>1261</v>
      </c>
      <c r="K1797" s="12" t="s">
        <v>438</v>
      </c>
      <c r="L1797" s="12" t="s">
        <v>93</v>
      </c>
      <c r="M1797" s="12" t="s">
        <v>1040</v>
      </c>
      <c r="N1797" s="16">
        <v>39496</v>
      </c>
      <c r="O1797" s="12"/>
      <c r="P1797" s="12">
        <v>404308</v>
      </c>
      <c r="Q1797" s="12">
        <v>373120</v>
      </c>
      <c r="R1797" s="12">
        <v>119</v>
      </c>
      <c r="S1797" s="12" t="s">
        <v>1258</v>
      </c>
      <c r="T1797" s="12"/>
      <c r="U1797" s="12">
        <v>10</v>
      </c>
      <c r="V1797" s="12" t="s">
        <v>1038</v>
      </c>
      <c r="W1797" s="12"/>
      <c r="X1797" s="12"/>
      <c r="Y1797" s="12" t="s">
        <v>1256</v>
      </c>
      <c r="Z1797" s="12">
        <v>1</v>
      </c>
      <c r="AA1797" s="12">
        <v>0</v>
      </c>
      <c r="AB1797" s="12">
        <v>0</v>
      </c>
      <c r="AC1797" s="12">
        <v>0</v>
      </c>
      <c r="AD1797" s="12">
        <v>0</v>
      </c>
      <c r="AE1797" s="12">
        <v>0</v>
      </c>
      <c r="AF1797" s="12">
        <v>0</v>
      </c>
      <c r="AG1797" s="12">
        <v>0</v>
      </c>
      <c r="AH1797" s="12">
        <v>0</v>
      </c>
      <c r="AI1797" s="12">
        <v>1</v>
      </c>
      <c r="AJ1797" s="12">
        <v>0</v>
      </c>
      <c r="AK1797" s="12">
        <v>0</v>
      </c>
      <c r="AL1797" s="12">
        <v>0</v>
      </c>
      <c r="AM1797" s="12">
        <v>0</v>
      </c>
      <c r="AN1797" s="12">
        <v>0</v>
      </c>
      <c r="AO1797" s="12">
        <v>0</v>
      </c>
      <c r="AP1797" s="12">
        <v>0</v>
      </c>
      <c r="AQ1797" s="12" t="s">
        <v>1074</v>
      </c>
      <c r="AR1797" s="12">
        <v>0</v>
      </c>
      <c r="AS1797" s="12"/>
      <c r="AT1797" s="12" t="s">
        <v>16</v>
      </c>
      <c r="AU1797" s="12" t="s">
        <v>1206</v>
      </c>
      <c r="AV1797" s="12" t="s">
        <v>1019</v>
      </c>
      <c r="AW1797" s="12">
        <v>12</v>
      </c>
      <c r="AX1797" s="12">
        <v>0</v>
      </c>
      <c r="AY1797" s="12"/>
      <c r="AZ1797" s="12" t="s">
        <v>1205</v>
      </c>
      <c r="BA1797" s="12"/>
      <c r="BB1797" s="12"/>
      <c r="BC1797" s="12"/>
      <c r="BD1797" s="12"/>
      <c r="BE1797" s="12"/>
      <c r="BF1797" s="17"/>
      <c r="BG1797" s="12"/>
      <c r="BH1797" s="12"/>
      <c r="BI1797" s="12"/>
      <c r="BJ1797" s="12"/>
      <c r="BK1797" s="12"/>
      <c r="BL1797" s="12"/>
      <c r="BM1797" s="12"/>
      <c r="BN1797" s="12"/>
      <c r="BO1797" s="12"/>
      <c r="BP1797" s="12"/>
      <c r="BQ1797" s="12"/>
      <c r="BR1797" s="12"/>
      <c r="BS1797" s="12"/>
      <c r="BT1797" s="12"/>
      <c r="BU1797" s="12"/>
      <c r="BV1797" s="12"/>
      <c r="BW1797" s="12"/>
      <c r="BX1797" s="12"/>
      <c r="BY1797" s="12"/>
      <c r="BZ1797" s="12"/>
      <c r="CA1797" s="12"/>
      <c r="CB1797" s="12"/>
      <c r="CC1797" s="12"/>
      <c r="CD1797" s="12"/>
      <c r="CE1797" s="12"/>
      <c r="CF1797" s="12"/>
      <c r="CG1797" s="12"/>
      <c r="CH1797" s="12"/>
      <c r="CI1797" s="16">
        <v>41411</v>
      </c>
      <c r="CJ1797" s="16"/>
    </row>
    <row r="1798" spans="1:88" s="2" customFormat="1" ht="60" x14ac:dyDescent="0.25">
      <c r="A1798" s="12">
        <v>741</v>
      </c>
      <c r="B1798" s="12" t="s">
        <v>437</v>
      </c>
      <c r="C1798" s="12"/>
      <c r="D1798" s="12"/>
      <c r="E1798" s="12"/>
      <c r="F1798" s="12" t="s">
        <v>1508</v>
      </c>
      <c r="G1798" s="19">
        <v>741.4</v>
      </c>
      <c r="H1798" s="12" t="s">
        <v>1510</v>
      </c>
      <c r="I1798" s="12" t="s">
        <v>16</v>
      </c>
      <c r="J1798" s="12" t="s">
        <v>1261</v>
      </c>
      <c r="K1798" s="12" t="s">
        <v>438</v>
      </c>
      <c r="L1798" s="12" t="s">
        <v>93</v>
      </c>
      <c r="M1798" s="12" t="s">
        <v>1040</v>
      </c>
      <c r="N1798" s="16">
        <v>39496</v>
      </c>
      <c r="O1798" s="12"/>
      <c r="P1798" s="12">
        <v>404140</v>
      </c>
      <c r="Q1798" s="12">
        <v>372675</v>
      </c>
      <c r="R1798" s="12">
        <v>119</v>
      </c>
      <c r="S1798" s="12" t="s">
        <v>1258</v>
      </c>
      <c r="T1798" s="12"/>
      <c r="U1798" s="12">
        <v>10</v>
      </c>
      <c r="V1798" s="12" t="s">
        <v>1038</v>
      </c>
      <c r="W1798" s="12"/>
      <c r="X1798" s="12"/>
      <c r="Y1798" s="12" t="s">
        <v>1256</v>
      </c>
      <c r="Z1798" s="12">
        <v>1</v>
      </c>
      <c r="AA1798" s="12">
        <v>0</v>
      </c>
      <c r="AB1798" s="12">
        <v>0</v>
      </c>
      <c r="AC1798" s="12">
        <v>0</v>
      </c>
      <c r="AD1798" s="12">
        <v>0</v>
      </c>
      <c r="AE1798" s="12">
        <v>0</v>
      </c>
      <c r="AF1798" s="12">
        <v>0</v>
      </c>
      <c r="AG1798" s="12">
        <v>0</v>
      </c>
      <c r="AH1798" s="12">
        <v>0</v>
      </c>
      <c r="AI1798" s="12">
        <v>1</v>
      </c>
      <c r="AJ1798" s="12">
        <v>0</v>
      </c>
      <c r="AK1798" s="12">
        <v>0</v>
      </c>
      <c r="AL1798" s="12">
        <v>0</v>
      </c>
      <c r="AM1798" s="12">
        <v>0</v>
      </c>
      <c r="AN1798" s="12">
        <v>0</v>
      </c>
      <c r="AO1798" s="12">
        <v>0</v>
      </c>
      <c r="AP1798" s="12">
        <v>0</v>
      </c>
      <c r="AQ1798" s="12" t="s">
        <v>1074</v>
      </c>
      <c r="AR1798" s="12">
        <v>0</v>
      </c>
      <c r="AS1798" s="12"/>
      <c r="AT1798" s="12" t="s">
        <v>16</v>
      </c>
      <c r="AU1798" s="12" t="s">
        <v>1206</v>
      </c>
      <c r="AV1798" s="12" t="s">
        <v>1019</v>
      </c>
      <c r="AW1798" s="12">
        <v>12</v>
      </c>
      <c r="AX1798" s="12">
        <v>0</v>
      </c>
      <c r="AY1798" s="12"/>
      <c r="AZ1798" s="12" t="s">
        <v>1205</v>
      </c>
      <c r="BA1798" s="12"/>
      <c r="BB1798" s="12"/>
      <c r="BC1798" s="12"/>
      <c r="BD1798" s="12"/>
      <c r="BE1798" s="12"/>
      <c r="BF1798" s="17"/>
      <c r="BG1798" s="12"/>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c r="CD1798" s="12"/>
      <c r="CE1798" s="12"/>
      <c r="CF1798" s="12"/>
      <c r="CG1798" s="12"/>
      <c r="CH1798" s="12"/>
      <c r="CI1798" s="16">
        <v>41411</v>
      </c>
      <c r="CJ1798" s="16"/>
    </row>
    <row r="1799" spans="1:88" s="22" customFormat="1" ht="60" x14ac:dyDescent="0.25">
      <c r="A1799" s="12">
        <v>741</v>
      </c>
      <c r="B1799" s="12" t="s">
        <v>437</v>
      </c>
      <c r="C1799" s="12"/>
      <c r="D1799" s="12"/>
      <c r="E1799" s="12"/>
      <c r="F1799" s="12" t="s">
        <v>1508</v>
      </c>
      <c r="G1799" s="19">
        <v>741.6</v>
      </c>
      <c r="H1799" s="12" t="s">
        <v>1507</v>
      </c>
      <c r="I1799" s="12" t="s">
        <v>16</v>
      </c>
      <c r="J1799" s="12" t="s">
        <v>1261</v>
      </c>
      <c r="K1799" s="12" t="s">
        <v>438</v>
      </c>
      <c r="L1799" s="12" t="s">
        <v>93</v>
      </c>
      <c r="M1799" s="12" t="s">
        <v>1040</v>
      </c>
      <c r="N1799" s="16">
        <v>39496</v>
      </c>
      <c r="O1799" s="12"/>
      <c r="P1799" s="12">
        <v>404055</v>
      </c>
      <c r="Q1799" s="12">
        <v>372445</v>
      </c>
      <c r="R1799" s="12">
        <v>119</v>
      </c>
      <c r="S1799" s="12" t="s">
        <v>1258</v>
      </c>
      <c r="T1799" s="12"/>
      <c r="U1799" s="12">
        <v>10</v>
      </c>
      <c r="V1799" s="12" t="s">
        <v>1038</v>
      </c>
      <c r="W1799" s="12"/>
      <c r="X1799" s="12"/>
      <c r="Y1799" s="12" t="s">
        <v>1256</v>
      </c>
      <c r="Z1799" s="12">
        <v>1</v>
      </c>
      <c r="AA1799" s="12">
        <v>0</v>
      </c>
      <c r="AB1799" s="12">
        <v>0</v>
      </c>
      <c r="AC1799" s="12">
        <v>0</v>
      </c>
      <c r="AD1799" s="12">
        <v>0</v>
      </c>
      <c r="AE1799" s="12">
        <v>0</v>
      </c>
      <c r="AF1799" s="12">
        <v>0</v>
      </c>
      <c r="AG1799" s="12">
        <v>0</v>
      </c>
      <c r="AH1799" s="12">
        <v>0</v>
      </c>
      <c r="AI1799" s="12">
        <v>1</v>
      </c>
      <c r="AJ1799" s="12">
        <v>0</v>
      </c>
      <c r="AK1799" s="12">
        <v>0</v>
      </c>
      <c r="AL1799" s="12">
        <v>0</v>
      </c>
      <c r="AM1799" s="12">
        <v>0</v>
      </c>
      <c r="AN1799" s="12">
        <v>0</v>
      </c>
      <c r="AO1799" s="12">
        <v>0</v>
      </c>
      <c r="AP1799" s="12">
        <v>0</v>
      </c>
      <c r="AQ1799" s="12" t="s">
        <v>1074</v>
      </c>
      <c r="AR1799" s="12">
        <v>0</v>
      </c>
      <c r="AS1799" s="12"/>
      <c r="AT1799" s="12" t="s">
        <v>16</v>
      </c>
      <c r="AU1799" s="12" t="s">
        <v>1206</v>
      </c>
      <c r="AV1799" s="12" t="s">
        <v>1019</v>
      </c>
      <c r="AW1799" s="12">
        <v>12</v>
      </c>
      <c r="AX1799" s="12">
        <v>0</v>
      </c>
      <c r="AY1799" s="12"/>
      <c r="AZ1799" s="12" t="s">
        <v>1205</v>
      </c>
      <c r="BA1799" s="12"/>
      <c r="BB1799" s="12"/>
      <c r="BC1799" s="12"/>
      <c r="BD1799" s="12"/>
      <c r="BE1799" s="12"/>
      <c r="BF1799" s="17"/>
      <c r="BG1799" s="12"/>
      <c r="BH1799" s="12"/>
      <c r="BI1799" s="12"/>
      <c r="BJ1799" s="12"/>
      <c r="BK1799" s="12"/>
      <c r="BL1799" s="12"/>
      <c r="BM1799" s="12"/>
      <c r="BN1799" s="12"/>
      <c r="BO1799" s="12"/>
      <c r="BP1799" s="12"/>
      <c r="BQ1799" s="12"/>
      <c r="BR1799" s="12"/>
      <c r="BS1799" s="12"/>
      <c r="BT1799" s="12"/>
      <c r="BU1799" s="12"/>
      <c r="BV1799" s="12"/>
      <c r="BW1799" s="12"/>
      <c r="BX1799" s="12"/>
      <c r="BY1799" s="12"/>
      <c r="BZ1799" s="12"/>
      <c r="CA1799" s="12"/>
      <c r="CB1799" s="12"/>
      <c r="CC1799" s="12"/>
      <c r="CD1799" s="12"/>
      <c r="CE1799" s="12"/>
      <c r="CF1799" s="12"/>
      <c r="CG1799" s="12"/>
      <c r="CH1799" s="12"/>
      <c r="CI1799" s="16">
        <v>41411</v>
      </c>
      <c r="CJ1799" s="16"/>
    </row>
    <row r="1800" spans="1:88" s="22" customFormat="1" ht="60" x14ac:dyDescent="0.25">
      <c r="A1800" s="12">
        <v>741</v>
      </c>
      <c r="B1800" s="12" t="s">
        <v>437</v>
      </c>
      <c r="C1800" s="12"/>
      <c r="D1800" s="12"/>
      <c r="E1800" s="12"/>
      <c r="F1800" s="12" t="s">
        <v>1508</v>
      </c>
      <c r="G1800" s="19">
        <v>741.3</v>
      </c>
      <c r="H1800" s="12" t="s">
        <v>1511</v>
      </c>
      <c r="I1800" s="12" t="s">
        <v>16</v>
      </c>
      <c r="J1800" s="12" t="s">
        <v>1261</v>
      </c>
      <c r="K1800" s="12" t="s">
        <v>438</v>
      </c>
      <c r="L1800" s="12" t="s">
        <v>93</v>
      </c>
      <c r="M1800" s="12" t="s">
        <v>1040</v>
      </c>
      <c r="N1800" s="16">
        <v>39496</v>
      </c>
      <c r="O1800" s="12"/>
      <c r="P1800" s="12">
        <v>403825</v>
      </c>
      <c r="Q1800" s="12">
        <v>372350</v>
      </c>
      <c r="R1800" s="12">
        <v>119</v>
      </c>
      <c r="S1800" s="12" t="s">
        <v>1258</v>
      </c>
      <c r="T1800" s="12"/>
      <c r="U1800" s="12">
        <v>20</v>
      </c>
      <c r="V1800" s="12" t="s">
        <v>1038</v>
      </c>
      <c r="W1800" s="12"/>
      <c r="X1800" s="12"/>
      <c r="Y1800" s="12" t="s">
        <v>1256</v>
      </c>
      <c r="Z1800" s="12">
        <v>1</v>
      </c>
      <c r="AA1800" s="12">
        <v>0</v>
      </c>
      <c r="AB1800" s="12">
        <v>0</v>
      </c>
      <c r="AC1800" s="12">
        <v>0</v>
      </c>
      <c r="AD1800" s="12">
        <v>0</v>
      </c>
      <c r="AE1800" s="12">
        <v>0</v>
      </c>
      <c r="AF1800" s="12">
        <v>0</v>
      </c>
      <c r="AG1800" s="12">
        <v>0</v>
      </c>
      <c r="AH1800" s="12">
        <v>0</v>
      </c>
      <c r="AI1800" s="12">
        <v>1</v>
      </c>
      <c r="AJ1800" s="12">
        <v>0</v>
      </c>
      <c r="AK1800" s="12">
        <v>0</v>
      </c>
      <c r="AL1800" s="12">
        <v>0</v>
      </c>
      <c r="AM1800" s="12">
        <v>0</v>
      </c>
      <c r="AN1800" s="12">
        <v>0</v>
      </c>
      <c r="AO1800" s="12">
        <v>0</v>
      </c>
      <c r="AP1800" s="12">
        <v>0</v>
      </c>
      <c r="AQ1800" s="12" t="s">
        <v>1074</v>
      </c>
      <c r="AR1800" s="12">
        <v>0</v>
      </c>
      <c r="AS1800" s="12"/>
      <c r="AT1800" s="12" t="s">
        <v>16</v>
      </c>
      <c r="AU1800" s="12" t="s">
        <v>1206</v>
      </c>
      <c r="AV1800" s="12" t="s">
        <v>1019</v>
      </c>
      <c r="AW1800" s="12">
        <v>12</v>
      </c>
      <c r="AX1800" s="12">
        <v>0</v>
      </c>
      <c r="AY1800" s="12"/>
      <c r="AZ1800" s="12" t="s">
        <v>1205</v>
      </c>
      <c r="BA1800" s="12"/>
      <c r="BB1800" s="12"/>
      <c r="BC1800" s="12"/>
      <c r="BD1800" s="12"/>
      <c r="BE1800" s="12"/>
      <c r="BF1800" s="17"/>
      <c r="BG1800" s="12"/>
      <c r="BH1800" s="12"/>
      <c r="BI1800" s="12"/>
      <c r="BJ1800" s="12"/>
      <c r="BK1800" s="12"/>
      <c r="BL1800" s="12"/>
      <c r="BM1800" s="12"/>
      <c r="BN1800" s="12"/>
      <c r="BO1800" s="12"/>
      <c r="BP1800" s="12"/>
      <c r="BQ1800" s="12"/>
      <c r="BR1800" s="12"/>
      <c r="BS1800" s="12"/>
      <c r="BT1800" s="12"/>
      <c r="BU1800" s="12"/>
      <c r="BV1800" s="12"/>
      <c r="BW1800" s="12"/>
      <c r="BX1800" s="12"/>
      <c r="BY1800" s="12"/>
      <c r="BZ1800" s="12"/>
      <c r="CA1800" s="12"/>
      <c r="CB1800" s="12"/>
      <c r="CC1800" s="12"/>
      <c r="CD1800" s="12"/>
      <c r="CE1800" s="12"/>
      <c r="CF1800" s="12"/>
      <c r="CG1800" s="12"/>
      <c r="CH1800" s="12"/>
      <c r="CI1800" s="16">
        <v>41411</v>
      </c>
      <c r="CJ1800" s="16"/>
    </row>
    <row r="1801" spans="1:88" s="22" customFormat="1" ht="60" x14ac:dyDescent="0.25">
      <c r="A1801" s="1">
        <v>741</v>
      </c>
      <c r="B1801" s="1" t="s">
        <v>437</v>
      </c>
      <c r="C1801" s="1"/>
      <c r="D1801" s="1"/>
      <c r="E1801" s="1"/>
      <c r="F1801" s="1" t="s">
        <v>1508</v>
      </c>
      <c r="G1801" s="5">
        <v>741.1</v>
      </c>
      <c r="H1801" s="1" t="s">
        <v>1314</v>
      </c>
      <c r="I1801" s="1" t="s">
        <v>16</v>
      </c>
      <c r="J1801" s="1" t="s">
        <v>1261</v>
      </c>
      <c r="K1801" s="1" t="s">
        <v>438</v>
      </c>
      <c r="L1801" s="1" t="s">
        <v>93</v>
      </c>
      <c r="M1801" s="1" t="s">
        <v>1040</v>
      </c>
      <c r="N1801" s="2">
        <v>39496</v>
      </c>
      <c r="O1801" s="1" t="s">
        <v>1520</v>
      </c>
      <c r="P1801" s="1">
        <v>403730</v>
      </c>
      <c r="Q1801" s="1">
        <v>372303</v>
      </c>
      <c r="R1801" s="1">
        <v>119</v>
      </c>
      <c r="S1801" s="1" t="s">
        <v>1258</v>
      </c>
      <c r="T1801" s="1" t="s">
        <v>1519</v>
      </c>
      <c r="U1801" s="1">
        <v>5</v>
      </c>
      <c r="V1801" s="1" t="s">
        <v>1207</v>
      </c>
      <c r="W1801" s="1">
        <v>355</v>
      </c>
      <c r="X1801" s="1">
        <v>5</v>
      </c>
      <c r="Y1801" s="1" t="s">
        <v>1256</v>
      </c>
      <c r="Z1801" s="1">
        <v>1</v>
      </c>
      <c r="AA1801" s="1">
        <v>1</v>
      </c>
      <c r="AB1801" s="1">
        <v>0</v>
      </c>
      <c r="AC1801" s="1">
        <v>0</v>
      </c>
      <c r="AD1801" s="1">
        <v>0</v>
      </c>
      <c r="AE1801" s="1">
        <v>0</v>
      </c>
      <c r="AF1801" s="1">
        <v>0</v>
      </c>
      <c r="AG1801" s="1">
        <v>0</v>
      </c>
      <c r="AH1801" s="1">
        <v>0</v>
      </c>
      <c r="AI1801" s="1">
        <v>1</v>
      </c>
      <c r="AJ1801" s="1">
        <v>0</v>
      </c>
      <c r="AK1801" s="1">
        <v>0</v>
      </c>
      <c r="AL1801" s="1">
        <v>0</v>
      </c>
      <c r="AM1801" s="1">
        <v>0</v>
      </c>
      <c r="AN1801" s="1">
        <v>0</v>
      </c>
      <c r="AO1801" s="1">
        <v>0</v>
      </c>
      <c r="AP1801" s="1">
        <v>0</v>
      </c>
      <c r="AQ1801" s="1" t="s">
        <v>1465</v>
      </c>
      <c r="AR1801" s="1">
        <v>0</v>
      </c>
      <c r="AS1801" s="1"/>
      <c r="AT1801" s="1" t="s">
        <v>16</v>
      </c>
      <c r="AU1801" s="1" t="s">
        <v>1206</v>
      </c>
      <c r="AV1801" s="1" t="s">
        <v>1019</v>
      </c>
      <c r="AW1801" s="1">
        <v>12</v>
      </c>
      <c r="AX1801" s="1">
        <v>12</v>
      </c>
      <c r="AY1801" s="1"/>
      <c r="AZ1801" s="1" t="s">
        <v>1065</v>
      </c>
      <c r="BA1801" s="1"/>
      <c r="BB1801" s="1" t="s">
        <v>1518</v>
      </c>
      <c r="BC1801" s="1"/>
      <c r="BD1801" s="1" t="s">
        <v>1517</v>
      </c>
      <c r="BE1801" s="1" t="s">
        <v>1452</v>
      </c>
      <c r="BF1801" s="3">
        <v>4</v>
      </c>
      <c r="BG1801" s="1" t="s">
        <v>1516</v>
      </c>
      <c r="BH1801" s="1" t="s">
        <v>1135</v>
      </c>
      <c r="BI1801" s="1" t="s">
        <v>1173</v>
      </c>
      <c r="BJ1801" s="1" t="s">
        <v>1225</v>
      </c>
      <c r="BK1801" s="1" t="s">
        <v>1109</v>
      </c>
      <c r="BL1801" s="1">
        <v>0</v>
      </c>
      <c r="BM1801" s="1" t="s">
        <v>1107</v>
      </c>
      <c r="BN1801" s="1">
        <v>1</v>
      </c>
      <c r="BO1801" s="1"/>
      <c r="BP1801" s="1"/>
      <c r="BQ1801" s="1"/>
      <c r="BR1801" s="1"/>
      <c r="BS1801" s="1"/>
      <c r="BT1801" s="1" t="s">
        <v>1106</v>
      </c>
      <c r="BU1801" s="1" t="s">
        <v>1266</v>
      </c>
      <c r="BV1801" s="1"/>
      <c r="BW1801" s="1" t="s">
        <v>1266</v>
      </c>
      <c r="BX1801" s="1" t="s">
        <v>1383</v>
      </c>
      <c r="BY1801" s="1" t="s">
        <v>1383</v>
      </c>
      <c r="BZ1801" s="1" t="s">
        <v>1106</v>
      </c>
      <c r="CA1801" s="1" t="s">
        <v>1383</v>
      </c>
      <c r="CB1801" s="1" t="s">
        <v>1383</v>
      </c>
      <c r="CC1801" s="1" t="s">
        <v>1266</v>
      </c>
      <c r="CD1801" s="1" t="s">
        <v>1383</v>
      </c>
      <c r="CE1801" s="1" t="s">
        <v>1383</v>
      </c>
      <c r="CF1801" s="1" t="s">
        <v>1383</v>
      </c>
      <c r="CG1801" s="1" t="s">
        <v>1383</v>
      </c>
      <c r="CH1801" s="1" t="s">
        <v>1383</v>
      </c>
      <c r="CI1801" s="2">
        <v>41411</v>
      </c>
      <c r="CJ1801" s="2">
        <v>38749</v>
      </c>
    </row>
    <row r="1802" spans="1:88" s="22" customFormat="1" ht="60" x14ac:dyDescent="0.25">
      <c r="A1802" s="12">
        <v>741</v>
      </c>
      <c r="B1802" s="12" t="s">
        <v>437</v>
      </c>
      <c r="C1802" s="12"/>
      <c r="D1802" s="12"/>
      <c r="E1802" s="12"/>
      <c r="F1802" s="12" t="s">
        <v>1508</v>
      </c>
      <c r="G1802" s="19">
        <v>741.2</v>
      </c>
      <c r="H1802" s="12" t="s">
        <v>1512</v>
      </c>
      <c r="I1802" s="12" t="s">
        <v>16</v>
      </c>
      <c r="J1802" s="12" t="s">
        <v>1261</v>
      </c>
      <c r="K1802" s="12" t="s">
        <v>438</v>
      </c>
      <c r="L1802" s="12" t="s">
        <v>93</v>
      </c>
      <c r="M1802" s="12" t="s">
        <v>1040</v>
      </c>
      <c r="N1802" s="16">
        <v>39496</v>
      </c>
      <c r="O1802" s="12"/>
      <c r="P1802" s="12">
        <v>403650</v>
      </c>
      <c r="Q1802" s="12">
        <v>372270</v>
      </c>
      <c r="R1802" s="12">
        <v>119</v>
      </c>
      <c r="S1802" s="12" t="s">
        <v>1258</v>
      </c>
      <c r="T1802" s="12"/>
      <c r="U1802" s="12">
        <v>50</v>
      </c>
      <c r="V1802" s="12" t="s">
        <v>1038</v>
      </c>
      <c r="W1802" s="12"/>
      <c r="X1802" s="12"/>
      <c r="Y1802" s="12" t="s">
        <v>1256</v>
      </c>
      <c r="Z1802" s="12">
        <v>1</v>
      </c>
      <c r="AA1802" s="12">
        <v>0</v>
      </c>
      <c r="AB1802" s="12">
        <v>0</v>
      </c>
      <c r="AC1802" s="12">
        <v>0</v>
      </c>
      <c r="AD1802" s="12">
        <v>0</v>
      </c>
      <c r="AE1802" s="12">
        <v>0</v>
      </c>
      <c r="AF1802" s="12">
        <v>0</v>
      </c>
      <c r="AG1802" s="12">
        <v>0</v>
      </c>
      <c r="AH1802" s="12">
        <v>0</v>
      </c>
      <c r="AI1802" s="12">
        <v>1</v>
      </c>
      <c r="AJ1802" s="12">
        <v>0</v>
      </c>
      <c r="AK1802" s="12">
        <v>0</v>
      </c>
      <c r="AL1802" s="12">
        <v>0</v>
      </c>
      <c r="AM1802" s="12">
        <v>0</v>
      </c>
      <c r="AN1802" s="12">
        <v>0</v>
      </c>
      <c r="AO1802" s="12">
        <v>0</v>
      </c>
      <c r="AP1802" s="12">
        <v>0</v>
      </c>
      <c r="AQ1802" s="12" t="s">
        <v>1074</v>
      </c>
      <c r="AR1802" s="12">
        <v>0</v>
      </c>
      <c r="AS1802" s="12"/>
      <c r="AT1802" s="12" t="s">
        <v>16</v>
      </c>
      <c r="AU1802" s="12" t="s">
        <v>1206</v>
      </c>
      <c r="AV1802" s="12" t="s">
        <v>1019</v>
      </c>
      <c r="AW1802" s="12">
        <v>12</v>
      </c>
      <c r="AX1802" s="12">
        <v>0</v>
      </c>
      <c r="AY1802" s="12"/>
      <c r="AZ1802" s="12" t="s">
        <v>1205</v>
      </c>
      <c r="BA1802" s="12"/>
      <c r="BB1802" s="12"/>
      <c r="BC1802" s="12"/>
      <c r="BD1802" s="12"/>
      <c r="BE1802" s="12"/>
      <c r="BF1802" s="17"/>
      <c r="BG1802" s="12"/>
      <c r="BH1802" s="12"/>
      <c r="BI1802" s="12"/>
      <c r="BJ1802" s="12"/>
      <c r="BK1802" s="12"/>
      <c r="BL1802" s="12"/>
      <c r="BM1802" s="12"/>
      <c r="BN1802" s="12"/>
      <c r="BO1802" s="12"/>
      <c r="BP1802" s="12"/>
      <c r="BQ1802" s="12"/>
      <c r="BR1802" s="12"/>
      <c r="BS1802" s="12"/>
      <c r="BT1802" s="12"/>
      <c r="BU1802" s="12"/>
      <c r="BV1802" s="12"/>
      <c r="BW1802" s="12"/>
      <c r="BX1802" s="12"/>
      <c r="BY1802" s="12"/>
      <c r="BZ1802" s="12"/>
      <c r="CA1802" s="12"/>
      <c r="CB1802" s="12"/>
      <c r="CC1802" s="12"/>
      <c r="CD1802" s="12"/>
      <c r="CE1802" s="12"/>
      <c r="CF1802" s="12"/>
      <c r="CG1802" s="12"/>
      <c r="CH1802" s="12"/>
      <c r="CI1802" s="16">
        <v>41411</v>
      </c>
      <c r="CJ1802" s="16"/>
    </row>
    <row r="1803" spans="1:88" s="22" customFormat="1" ht="60" x14ac:dyDescent="0.25">
      <c r="A1803" s="1">
        <v>741</v>
      </c>
      <c r="B1803" s="1" t="s">
        <v>437</v>
      </c>
      <c r="C1803" s="1"/>
      <c r="D1803" s="1"/>
      <c r="E1803" s="1"/>
      <c r="F1803" s="1" t="s">
        <v>1508</v>
      </c>
      <c r="G1803" s="5">
        <v>741.15</v>
      </c>
      <c r="H1803" s="1" t="s">
        <v>1515</v>
      </c>
      <c r="I1803" s="1" t="s">
        <v>16</v>
      </c>
      <c r="J1803" s="1" t="s">
        <v>1261</v>
      </c>
      <c r="K1803" s="1" t="s">
        <v>438</v>
      </c>
      <c r="L1803" s="1" t="s">
        <v>93</v>
      </c>
      <c r="M1803" s="1" t="s">
        <v>1040</v>
      </c>
      <c r="N1803" s="2">
        <v>39496</v>
      </c>
      <c r="O1803" s="1" t="s">
        <v>1514</v>
      </c>
      <c r="P1803" s="1">
        <v>403094</v>
      </c>
      <c r="Q1803" s="1">
        <v>372031</v>
      </c>
      <c r="R1803" s="1">
        <v>119</v>
      </c>
      <c r="S1803" s="1" t="s">
        <v>1258</v>
      </c>
      <c r="T1803" s="1" t="s">
        <v>1513</v>
      </c>
      <c r="U1803" s="1">
        <v>5</v>
      </c>
      <c r="V1803" s="1" t="s">
        <v>1207</v>
      </c>
      <c r="W1803" s="1">
        <v>440</v>
      </c>
      <c r="X1803" s="1">
        <v>5</v>
      </c>
      <c r="Y1803" s="1" t="s">
        <v>1256</v>
      </c>
      <c r="Z1803" s="1">
        <v>1</v>
      </c>
      <c r="AA1803" s="1">
        <v>0</v>
      </c>
      <c r="AB1803" s="1">
        <v>0</v>
      </c>
      <c r="AC1803" s="1">
        <v>1</v>
      </c>
      <c r="AD1803" s="1">
        <v>0</v>
      </c>
      <c r="AE1803" s="1">
        <v>0</v>
      </c>
      <c r="AF1803" s="1">
        <v>0</v>
      </c>
      <c r="AG1803" s="1">
        <v>0</v>
      </c>
      <c r="AH1803" s="1">
        <v>0</v>
      </c>
      <c r="AI1803" s="1">
        <v>0</v>
      </c>
      <c r="AJ1803" s="1">
        <v>0</v>
      </c>
      <c r="AK1803" s="1">
        <v>0</v>
      </c>
      <c r="AL1803" s="1">
        <v>0</v>
      </c>
      <c r="AM1803" s="1">
        <v>0</v>
      </c>
      <c r="AN1803" s="1">
        <v>0</v>
      </c>
      <c r="AO1803" s="1">
        <v>0</v>
      </c>
      <c r="AP1803" s="1">
        <v>0</v>
      </c>
      <c r="AQ1803" s="1" t="s">
        <v>1326</v>
      </c>
      <c r="AR1803" s="1">
        <v>0</v>
      </c>
      <c r="AS1803" s="1"/>
      <c r="AT1803" s="1" t="s">
        <v>16</v>
      </c>
      <c r="AU1803" s="1" t="s">
        <v>1206</v>
      </c>
      <c r="AV1803" s="1" t="s">
        <v>1019</v>
      </c>
      <c r="AW1803" s="1">
        <v>12</v>
      </c>
      <c r="AX1803" s="1">
        <v>0</v>
      </c>
      <c r="AY1803" s="1"/>
      <c r="AZ1803" s="1"/>
      <c r="BA1803" s="1"/>
      <c r="BB1803" s="1"/>
      <c r="BC1803" s="1"/>
      <c r="BD1803" s="1"/>
      <c r="BE1803" s="1"/>
      <c r="BF1803" s="3"/>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2">
        <v>41411</v>
      </c>
      <c r="CJ1803" s="2"/>
    </row>
    <row r="1804" spans="1:88" s="2" customFormat="1" ht="30" x14ac:dyDescent="0.25">
      <c r="A1804" s="1">
        <v>742</v>
      </c>
      <c r="B1804" s="1" t="s">
        <v>1506</v>
      </c>
      <c r="C1804" s="1"/>
      <c r="D1804" s="1"/>
      <c r="E1804" s="1"/>
      <c r="F1804" s="1"/>
      <c r="G1804" s="5">
        <v>742.1</v>
      </c>
      <c r="H1804" s="1" t="s">
        <v>1505</v>
      </c>
      <c r="I1804" s="1" t="s">
        <v>16</v>
      </c>
      <c r="J1804" s="1" t="s">
        <v>1261</v>
      </c>
      <c r="K1804" s="1" t="s">
        <v>80</v>
      </c>
      <c r="L1804" s="1" t="s">
        <v>16</v>
      </c>
      <c r="M1804" s="1" t="s">
        <v>1413</v>
      </c>
      <c r="N1804" s="2">
        <v>39570</v>
      </c>
      <c r="O1804" s="1"/>
      <c r="P1804" s="1">
        <v>430599</v>
      </c>
      <c r="Q1804" s="1">
        <v>319584</v>
      </c>
      <c r="R1804" s="1">
        <v>128</v>
      </c>
      <c r="S1804" s="1" t="s">
        <v>1258</v>
      </c>
      <c r="T1804" s="1" t="s">
        <v>1504</v>
      </c>
      <c r="U1804" s="1">
        <v>1</v>
      </c>
      <c r="V1804" s="1" t="s">
        <v>1022</v>
      </c>
      <c r="W1804" s="1">
        <v>118.75</v>
      </c>
      <c r="X1804" s="1">
        <v>0.01</v>
      </c>
      <c r="Y1804" s="1" t="s">
        <v>1022</v>
      </c>
      <c r="Z1804" s="1">
        <v>1</v>
      </c>
      <c r="AA1804" s="1">
        <v>0</v>
      </c>
      <c r="AB1804" s="1">
        <v>0</v>
      </c>
      <c r="AC1804" s="1">
        <v>1</v>
      </c>
      <c r="AD1804" s="1">
        <v>0</v>
      </c>
      <c r="AE1804" s="1">
        <v>0</v>
      </c>
      <c r="AF1804" s="1">
        <v>0</v>
      </c>
      <c r="AG1804" s="1">
        <v>0</v>
      </c>
      <c r="AH1804" s="1">
        <v>0</v>
      </c>
      <c r="AI1804" s="1">
        <v>0</v>
      </c>
      <c r="AJ1804" s="1">
        <v>0</v>
      </c>
      <c r="AK1804" s="1">
        <v>0</v>
      </c>
      <c r="AL1804" s="1">
        <v>0</v>
      </c>
      <c r="AM1804" s="1">
        <v>0</v>
      </c>
      <c r="AN1804" s="1">
        <v>0</v>
      </c>
      <c r="AO1804" s="1">
        <v>0</v>
      </c>
      <c r="AP1804" s="1">
        <v>0</v>
      </c>
      <c r="AQ1804" s="1" t="s">
        <v>1326</v>
      </c>
      <c r="AR1804" s="1">
        <v>0</v>
      </c>
      <c r="AS1804" s="1"/>
      <c r="AT1804" s="1" t="s">
        <v>16</v>
      </c>
      <c r="AU1804" s="1" t="s">
        <v>1206</v>
      </c>
      <c r="AV1804" s="1" t="s">
        <v>1019</v>
      </c>
      <c r="AW1804" s="1">
        <v>12</v>
      </c>
      <c r="AX1804" s="1">
        <v>12</v>
      </c>
      <c r="AY1804" s="1" t="s">
        <v>1503</v>
      </c>
      <c r="AZ1804" s="1"/>
      <c r="BA1804" s="1"/>
      <c r="BB1804" s="1"/>
      <c r="BC1804" s="1"/>
      <c r="BD1804" s="1"/>
      <c r="BE1804" s="1"/>
      <c r="BF1804" s="3"/>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2">
        <v>41411</v>
      </c>
    </row>
    <row r="1805" spans="1:88" s="2" customFormat="1" ht="60" x14ac:dyDescent="0.25">
      <c r="A1805" s="1">
        <v>743</v>
      </c>
      <c r="B1805" s="1" t="s">
        <v>440</v>
      </c>
      <c r="C1805" s="1"/>
      <c r="D1805" s="1"/>
      <c r="E1805" s="1"/>
      <c r="F1805" s="1" t="s">
        <v>1484</v>
      </c>
      <c r="G1805" s="5">
        <v>743.5</v>
      </c>
      <c r="H1805" s="1" t="s">
        <v>1487</v>
      </c>
      <c r="I1805" s="1" t="s">
        <v>1071</v>
      </c>
      <c r="J1805" s="1" t="s">
        <v>946</v>
      </c>
      <c r="K1805" s="1" t="s">
        <v>441</v>
      </c>
      <c r="L1805" s="1" t="s">
        <v>21</v>
      </c>
      <c r="M1805" s="1" t="s">
        <v>1040</v>
      </c>
      <c r="N1805" s="2">
        <v>39587</v>
      </c>
      <c r="O1805" s="1" t="s">
        <v>1486</v>
      </c>
      <c r="P1805" s="1">
        <v>393578</v>
      </c>
      <c r="Q1805" s="1">
        <v>401965</v>
      </c>
      <c r="R1805" s="1">
        <v>109</v>
      </c>
      <c r="S1805" s="1" t="s">
        <v>1140</v>
      </c>
      <c r="T1805" s="1" t="s">
        <v>1485</v>
      </c>
      <c r="U1805" s="1">
        <v>5</v>
      </c>
      <c r="V1805" s="1" t="s">
        <v>1207</v>
      </c>
      <c r="W1805" s="1">
        <v>108</v>
      </c>
      <c r="X1805" s="1">
        <v>5</v>
      </c>
      <c r="Y1805" s="1" t="s">
        <v>1256</v>
      </c>
      <c r="Z1805" s="1">
        <v>1</v>
      </c>
      <c r="AA1805" s="1">
        <v>0</v>
      </c>
      <c r="AB1805" s="1">
        <v>0</v>
      </c>
      <c r="AC1805" s="1">
        <v>1</v>
      </c>
      <c r="AD1805" s="1">
        <v>0</v>
      </c>
      <c r="AE1805" s="1">
        <v>0</v>
      </c>
      <c r="AF1805" s="1">
        <v>0</v>
      </c>
      <c r="AG1805" s="1">
        <v>0</v>
      </c>
      <c r="AH1805" s="1">
        <v>0</v>
      </c>
      <c r="AI1805" s="1">
        <v>0</v>
      </c>
      <c r="AJ1805" s="1">
        <v>0</v>
      </c>
      <c r="AK1805" s="1">
        <v>0</v>
      </c>
      <c r="AL1805" s="1">
        <v>0</v>
      </c>
      <c r="AM1805" s="1">
        <v>0</v>
      </c>
      <c r="AN1805" s="1">
        <v>0</v>
      </c>
      <c r="AO1805" s="1">
        <v>0</v>
      </c>
      <c r="AP1805" s="1">
        <v>0</v>
      </c>
      <c r="AQ1805" s="1" t="s">
        <v>1326</v>
      </c>
      <c r="AR1805" s="1">
        <v>0</v>
      </c>
      <c r="AS1805" s="1"/>
      <c r="AT1805" s="1" t="s">
        <v>1067</v>
      </c>
      <c r="AU1805" s="1" t="s">
        <v>1206</v>
      </c>
      <c r="AV1805" s="1" t="s">
        <v>1387</v>
      </c>
      <c r="AW1805" s="1">
        <v>24</v>
      </c>
      <c r="AX1805" s="1">
        <v>0</v>
      </c>
      <c r="AY1805" s="1"/>
      <c r="AZ1805" s="1"/>
      <c r="BA1805" s="1"/>
      <c r="BB1805" s="1"/>
      <c r="BC1805" s="1"/>
      <c r="BD1805" s="1"/>
      <c r="BE1805" s="1"/>
      <c r="BF1805" s="3"/>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2">
        <v>41411</v>
      </c>
    </row>
    <row r="1806" spans="1:88" s="2" customFormat="1" ht="60" x14ac:dyDescent="0.25">
      <c r="A1806" s="1">
        <v>743</v>
      </c>
      <c r="B1806" s="1" t="s">
        <v>440</v>
      </c>
      <c r="C1806" s="1"/>
      <c r="D1806" s="1"/>
      <c r="E1806" s="1"/>
      <c r="F1806" s="1" t="s">
        <v>1484</v>
      </c>
      <c r="G1806" s="5">
        <v>743.4</v>
      </c>
      <c r="H1806" s="1" t="s">
        <v>1490</v>
      </c>
      <c r="I1806" s="1" t="s">
        <v>1071</v>
      </c>
      <c r="J1806" s="1" t="s">
        <v>946</v>
      </c>
      <c r="K1806" s="1" t="s">
        <v>441</v>
      </c>
      <c r="L1806" s="1" t="s">
        <v>21</v>
      </c>
      <c r="M1806" s="1" t="s">
        <v>1040</v>
      </c>
      <c r="N1806" s="2">
        <v>39587</v>
      </c>
      <c r="O1806" s="1" t="s">
        <v>1489</v>
      </c>
      <c r="P1806" s="1">
        <v>393571</v>
      </c>
      <c r="Q1806" s="1">
        <v>401967</v>
      </c>
      <c r="R1806" s="1">
        <v>109</v>
      </c>
      <c r="S1806" s="1" t="s">
        <v>1140</v>
      </c>
      <c r="T1806" s="1" t="s">
        <v>1488</v>
      </c>
      <c r="U1806" s="1">
        <v>5</v>
      </c>
      <c r="V1806" s="1" t="s">
        <v>1207</v>
      </c>
      <c r="W1806" s="1">
        <v>109</v>
      </c>
      <c r="X1806" s="1">
        <v>5</v>
      </c>
      <c r="Y1806" s="1" t="s">
        <v>1256</v>
      </c>
      <c r="Z1806" s="1">
        <v>1</v>
      </c>
      <c r="AA1806" s="1">
        <v>0</v>
      </c>
      <c r="AB1806" s="1">
        <v>0</v>
      </c>
      <c r="AC1806" s="1">
        <v>1</v>
      </c>
      <c r="AD1806" s="1">
        <v>0</v>
      </c>
      <c r="AE1806" s="1">
        <v>0</v>
      </c>
      <c r="AF1806" s="1">
        <v>0</v>
      </c>
      <c r="AG1806" s="1">
        <v>0</v>
      </c>
      <c r="AH1806" s="1">
        <v>0</v>
      </c>
      <c r="AI1806" s="1">
        <v>0</v>
      </c>
      <c r="AJ1806" s="1">
        <v>0</v>
      </c>
      <c r="AK1806" s="1">
        <v>0</v>
      </c>
      <c r="AL1806" s="1">
        <v>0</v>
      </c>
      <c r="AM1806" s="1">
        <v>0</v>
      </c>
      <c r="AN1806" s="1">
        <v>0</v>
      </c>
      <c r="AO1806" s="1">
        <v>0</v>
      </c>
      <c r="AP1806" s="1">
        <v>0</v>
      </c>
      <c r="AQ1806" s="1" t="s">
        <v>1326</v>
      </c>
      <c r="AR1806" s="1">
        <v>0</v>
      </c>
      <c r="AS1806" s="1"/>
      <c r="AT1806" s="1" t="s">
        <v>1067</v>
      </c>
      <c r="AU1806" s="1" t="s">
        <v>1206</v>
      </c>
      <c r="AV1806" s="1" t="s">
        <v>1387</v>
      </c>
      <c r="AW1806" s="1">
        <v>24</v>
      </c>
      <c r="AX1806" s="1">
        <v>0</v>
      </c>
      <c r="AY1806" s="1"/>
      <c r="AZ1806" s="1"/>
      <c r="BA1806" s="1"/>
      <c r="BB1806" s="1"/>
      <c r="BC1806" s="1"/>
      <c r="BD1806" s="1"/>
      <c r="BE1806" s="1"/>
      <c r="BF1806" s="3"/>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2">
        <v>41411</v>
      </c>
    </row>
    <row r="1807" spans="1:88" s="2" customFormat="1" ht="60" x14ac:dyDescent="0.25">
      <c r="A1807" s="1">
        <v>743</v>
      </c>
      <c r="B1807" s="1" t="s">
        <v>440</v>
      </c>
      <c r="C1807" s="1"/>
      <c r="D1807" s="1"/>
      <c r="E1807" s="1"/>
      <c r="F1807" s="1" t="s">
        <v>1484</v>
      </c>
      <c r="G1807" s="5">
        <v>743.1</v>
      </c>
      <c r="H1807" s="1" t="s">
        <v>1451</v>
      </c>
      <c r="I1807" s="1" t="s">
        <v>1071</v>
      </c>
      <c r="J1807" s="1" t="s">
        <v>946</v>
      </c>
      <c r="K1807" s="1" t="s">
        <v>441</v>
      </c>
      <c r="L1807" s="1" t="s">
        <v>21</v>
      </c>
      <c r="M1807" s="1" t="s">
        <v>1040</v>
      </c>
      <c r="N1807" s="2">
        <v>39587</v>
      </c>
      <c r="O1807" s="1"/>
      <c r="P1807" s="1">
        <v>393555</v>
      </c>
      <c r="Q1807" s="1">
        <v>401925</v>
      </c>
      <c r="R1807" s="1">
        <v>109</v>
      </c>
      <c r="S1807" s="1" t="s">
        <v>1140</v>
      </c>
      <c r="T1807" s="1" t="s">
        <v>1502</v>
      </c>
      <c r="U1807" s="1">
        <v>5</v>
      </c>
      <c r="V1807" s="1" t="s">
        <v>1207</v>
      </c>
      <c r="W1807" s="1">
        <v>106.7</v>
      </c>
      <c r="X1807" s="1">
        <v>0.5</v>
      </c>
      <c r="Y1807" s="1" t="s">
        <v>1498</v>
      </c>
      <c r="Z1807" s="1">
        <v>1</v>
      </c>
      <c r="AA1807" s="1">
        <v>1</v>
      </c>
      <c r="AB1807" s="1">
        <v>0</v>
      </c>
      <c r="AC1807" s="1">
        <v>0</v>
      </c>
      <c r="AD1807" s="1">
        <v>0</v>
      </c>
      <c r="AE1807" s="1">
        <v>0</v>
      </c>
      <c r="AF1807" s="1">
        <v>0</v>
      </c>
      <c r="AG1807" s="1">
        <v>0</v>
      </c>
      <c r="AH1807" s="1">
        <v>0</v>
      </c>
      <c r="AI1807" s="1">
        <v>1</v>
      </c>
      <c r="AJ1807" s="1">
        <v>0</v>
      </c>
      <c r="AK1807" s="1">
        <v>0</v>
      </c>
      <c r="AL1807" s="1">
        <v>0</v>
      </c>
      <c r="AM1807" s="1">
        <v>0</v>
      </c>
      <c r="AN1807" s="1">
        <v>0</v>
      </c>
      <c r="AO1807" s="1">
        <v>0</v>
      </c>
      <c r="AP1807" s="1">
        <v>0</v>
      </c>
      <c r="AQ1807" s="1" t="s">
        <v>1465</v>
      </c>
      <c r="AR1807" s="1">
        <v>0</v>
      </c>
      <c r="AS1807" s="1"/>
      <c r="AT1807" s="1" t="s">
        <v>1067</v>
      </c>
      <c r="AU1807" s="1" t="s">
        <v>1206</v>
      </c>
      <c r="AV1807" s="1" t="s">
        <v>1387</v>
      </c>
      <c r="AW1807" s="1">
        <v>24</v>
      </c>
      <c r="AX1807" s="1">
        <v>24</v>
      </c>
      <c r="AY1807" s="1"/>
      <c r="AZ1807" s="1" t="s">
        <v>1065</v>
      </c>
      <c r="BA1807" s="1"/>
      <c r="BB1807" s="1" t="s">
        <v>1450</v>
      </c>
      <c r="BC1807" s="1" t="s">
        <v>1501</v>
      </c>
      <c r="BD1807" s="1" t="s">
        <v>440</v>
      </c>
      <c r="BE1807" s="1" t="s">
        <v>1036</v>
      </c>
      <c r="BF1807" s="3">
        <v>12</v>
      </c>
      <c r="BG1807" s="1" t="s">
        <v>1479</v>
      </c>
      <c r="BH1807" s="1" t="s">
        <v>1135</v>
      </c>
      <c r="BI1807" s="1" t="s">
        <v>1173</v>
      </c>
      <c r="BJ1807" s="1" t="s">
        <v>1429</v>
      </c>
      <c r="BK1807" s="1" t="s">
        <v>1428</v>
      </c>
      <c r="BL1807" s="1" t="s">
        <v>1108</v>
      </c>
      <c r="BM1807" s="1" t="s">
        <v>1107</v>
      </c>
      <c r="BN1807" s="1">
        <v>1</v>
      </c>
      <c r="BO1807" s="1"/>
      <c r="BP1807" s="1"/>
      <c r="BQ1807" s="1"/>
      <c r="BR1807" s="1"/>
      <c r="BS1807" s="1" t="s">
        <v>1106</v>
      </c>
      <c r="BT1807" s="1"/>
      <c r="BU1807" s="1" t="s">
        <v>1170</v>
      </c>
      <c r="BV1807" s="1"/>
      <c r="BW1807" s="1" t="s">
        <v>1170</v>
      </c>
      <c r="BX1807" s="1" t="s">
        <v>1106</v>
      </c>
      <c r="BY1807" s="1" t="s">
        <v>1106</v>
      </c>
      <c r="BZ1807" s="1" t="s">
        <v>1106</v>
      </c>
      <c r="CA1807" s="1" t="s">
        <v>1106</v>
      </c>
      <c r="CB1807" s="1" t="s">
        <v>1106</v>
      </c>
      <c r="CC1807" s="1" t="s">
        <v>1170</v>
      </c>
      <c r="CD1807" s="1" t="s">
        <v>1106</v>
      </c>
      <c r="CE1807" s="1" t="s">
        <v>1106</v>
      </c>
      <c r="CF1807" s="1" t="s">
        <v>1106</v>
      </c>
      <c r="CG1807" s="1" t="s">
        <v>1106</v>
      </c>
      <c r="CH1807" s="1" t="s">
        <v>1106</v>
      </c>
      <c r="CI1807" s="2">
        <v>41411</v>
      </c>
      <c r="CJ1807" s="2">
        <v>39675</v>
      </c>
    </row>
    <row r="1808" spans="1:88" s="2" customFormat="1" ht="60" x14ac:dyDescent="0.25">
      <c r="A1808" s="12">
        <v>743</v>
      </c>
      <c r="B1808" s="12" t="s">
        <v>440</v>
      </c>
      <c r="C1808" s="12"/>
      <c r="D1808" s="12"/>
      <c r="E1808" s="12"/>
      <c r="F1808" s="1" t="s">
        <v>1484</v>
      </c>
      <c r="G1808" s="19">
        <v>743.6</v>
      </c>
      <c r="H1808" s="12" t="s">
        <v>1483</v>
      </c>
      <c r="I1808" s="12" t="s">
        <v>1071</v>
      </c>
      <c r="J1808" s="12" t="s">
        <v>946</v>
      </c>
      <c r="K1808" s="12" t="s">
        <v>441</v>
      </c>
      <c r="L1808" s="12" t="s">
        <v>21</v>
      </c>
      <c r="M1808" s="12" t="s">
        <v>1040</v>
      </c>
      <c r="N1808" s="16">
        <v>39587</v>
      </c>
      <c r="O1808" s="12"/>
      <c r="P1808" s="12">
        <v>393525</v>
      </c>
      <c r="Q1808" s="12">
        <v>401910</v>
      </c>
      <c r="R1808" s="12">
        <v>109</v>
      </c>
      <c r="S1808" s="12" t="s">
        <v>1140</v>
      </c>
      <c r="T1808" s="12" t="s">
        <v>1482</v>
      </c>
      <c r="U1808" s="12">
        <v>20</v>
      </c>
      <c r="V1808" s="12" t="s">
        <v>1207</v>
      </c>
      <c r="W1808" s="12"/>
      <c r="X1808" s="12"/>
      <c r="Y1808" s="12"/>
      <c r="Z1808" s="12">
        <v>1</v>
      </c>
      <c r="AA1808" s="12">
        <v>0</v>
      </c>
      <c r="AB1808" s="12">
        <v>0</v>
      </c>
      <c r="AC1808" s="12">
        <v>0</v>
      </c>
      <c r="AD1808" s="12">
        <v>0</v>
      </c>
      <c r="AE1808" s="12">
        <v>0</v>
      </c>
      <c r="AF1808" s="12">
        <v>0</v>
      </c>
      <c r="AG1808" s="12">
        <v>0</v>
      </c>
      <c r="AH1808" s="12">
        <v>0</v>
      </c>
      <c r="AI1808" s="12">
        <v>1</v>
      </c>
      <c r="AJ1808" s="12">
        <v>0</v>
      </c>
      <c r="AK1808" s="12">
        <v>0</v>
      </c>
      <c r="AL1808" s="12">
        <v>0</v>
      </c>
      <c r="AM1808" s="12">
        <v>0</v>
      </c>
      <c r="AN1808" s="12">
        <v>0</v>
      </c>
      <c r="AO1808" s="12">
        <v>0</v>
      </c>
      <c r="AP1808" s="12">
        <v>0</v>
      </c>
      <c r="AQ1808" s="12" t="s">
        <v>1074</v>
      </c>
      <c r="AR1808" s="12">
        <v>0</v>
      </c>
      <c r="AS1808" s="12"/>
      <c r="AT1808" s="12" t="s">
        <v>1067</v>
      </c>
      <c r="AU1808" s="12" t="s">
        <v>1206</v>
      </c>
      <c r="AV1808" s="1" t="s">
        <v>1387</v>
      </c>
      <c r="AW1808" s="12">
        <v>24</v>
      </c>
      <c r="AX1808" s="1">
        <v>0</v>
      </c>
      <c r="AY1808" s="12"/>
      <c r="AZ1808" s="1" t="s">
        <v>1065</v>
      </c>
      <c r="BA1808" s="1"/>
      <c r="BB1808" s="1" t="s">
        <v>1481</v>
      </c>
      <c r="BC1808" s="1" t="s">
        <v>1480</v>
      </c>
      <c r="BD1808" s="1" t="s">
        <v>440</v>
      </c>
      <c r="BE1808" s="1" t="s">
        <v>1036</v>
      </c>
      <c r="BF1808" s="3">
        <v>12</v>
      </c>
      <c r="BG1808" s="1" t="s">
        <v>1479</v>
      </c>
      <c r="BH1808" s="1" t="s">
        <v>1135</v>
      </c>
      <c r="BI1808" s="1" t="s">
        <v>1173</v>
      </c>
      <c r="BJ1808" s="1" t="s">
        <v>1429</v>
      </c>
      <c r="BK1808" s="1" t="s">
        <v>1428</v>
      </c>
      <c r="BL1808" s="1" t="s">
        <v>1108</v>
      </c>
      <c r="BM1808" s="1" t="s">
        <v>1107</v>
      </c>
      <c r="BN1808" s="1">
        <v>1</v>
      </c>
      <c r="BO1808" s="1"/>
      <c r="BP1808" s="1"/>
      <c r="BQ1808" s="1"/>
      <c r="BR1808" s="1"/>
      <c r="BS1808" s="1" t="s">
        <v>1106</v>
      </c>
      <c r="BT1808" s="1"/>
      <c r="BU1808" s="1" t="s">
        <v>1170</v>
      </c>
      <c r="BV1808" s="1"/>
      <c r="BW1808" s="1" t="s">
        <v>1170</v>
      </c>
      <c r="BX1808" s="1" t="s">
        <v>1106</v>
      </c>
      <c r="BY1808" s="1" t="s">
        <v>1106</v>
      </c>
      <c r="BZ1808" s="1" t="s">
        <v>1106</v>
      </c>
      <c r="CA1808" s="1" t="s">
        <v>1106</v>
      </c>
      <c r="CB1808" s="1" t="s">
        <v>1106</v>
      </c>
      <c r="CC1808" s="1" t="s">
        <v>1170</v>
      </c>
      <c r="CD1808" s="1" t="s">
        <v>1106</v>
      </c>
      <c r="CE1808" s="1" t="s">
        <v>1106</v>
      </c>
      <c r="CF1808" s="1" t="s">
        <v>1106</v>
      </c>
      <c r="CG1808" s="1" t="s">
        <v>1106</v>
      </c>
      <c r="CH1808" s="1" t="s">
        <v>1106</v>
      </c>
      <c r="CI1808" s="2">
        <v>41411</v>
      </c>
      <c r="CJ1808" s="2">
        <v>39675</v>
      </c>
    </row>
    <row r="1809" spans="1:88" s="2" customFormat="1" ht="60" x14ac:dyDescent="0.25">
      <c r="A1809" s="1">
        <v>743</v>
      </c>
      <c r="B1809" s="1" t="s">
        <v>440</v>
      </c>
      <c r="C1809" s="1"/>
      <c r="D1809" s="1"/>
      <c r="E1809" s="1"/>
      <c r="F1809" s="1" t="s">
        <v>1484</v>
      </c>
      <c r="G1809" s="5">
        <v>743.3</v>
      </c>
      <c r="H1809" s="1" t="s">
        <v>1494</v>
      </c>
      <c r="I1809" s="1" t="s">
        <v>1071</v>
      </c>
      <c r="J1809" s="1" t="s">
        <v>946</v>
      </c>
      <c r="K1809" s="1" t="s">
        <v>441</v>
      </c>
      <c r="L1809" s="1" t="s">
        <v>21</v>
      </c>
      <c r="M1809" s="1" t="s">
        <v>1040</v>
      </c>
      <c r="N1809" s="2">
        <v>39587</v>
      </c>
      <c r="O1809" s="1"/>
      <c r="P1809" s="1">
        <v>393500</v>
      </c>
      <c r="Q1809" s="1">
        <v>401760</v>
      </c>
      <c r="R1809" s="1">
        <v>109</v>
      </c>
      <c r="S1809" s="1" t="s">
        <v>1140</v>
      </c>
      <c r="T1809" s="1" t="s">
        <v>1493</v>
      </c>
      <c r="U1809" s="1">
        <v>10</v>
      </c>
      <c r="V1809" s="1" t="s">
        <v>1207</v>
      </c>
      <c r="W1809" s="1">
        <v>105</v>
      </c>
      <c r="X1809" s="1">
        <v>5</v>
      </c>
      <c r="Y1809" s="1" t="s">
        <v>1256</v>
      </c>
      <c r="Z1809" s="1">
        <v>1</v>
      </c>
      <c r="AA1809" s="1">
        <v>0</v>
      </c>
      <c r="AB1809" s="1">
        <v>0</v>
      </c>
      <c r="AC1809" s="1">
        <v>0</v>
      </c>
      <c r="AD1809" s="1">
        <v>0</v>
      </c>
      <c r="AE1809" s="1">
        <v>0</v>
      </c>
      <c r="AF1809" s="1">
        <v>0</v>
      </c>
      <c r="AG1809" s="1">
        <v>1</v>
      </c>
      <c r="AH1809" s="1">
        <v>0</v>
      </c>
      <c r="AI1809" s="1">
        <v>1</v>
      </c>
      <c r="AJ1809" s="1">
        <v>0</v>
      </c>
      <c r="AK1809" s="1">
        <v>0</v>
      </c>
      <c r="AL1809" s="1">
        <v>0</v>
      </c>
      <c r="AM1809" s="1">
        <v>0</v>
      </c>
      <c r="AN1809" s="1">
        <v>0</v>
      </c>
      <c r="AO1809" s="1">
        <v>0</v>
      </c>
      <c r="AP1809" s="1">
        <v>0</v>
      </c>
      <c r="AQ1809" s="1" t="s">
        <v>1079</v>
      </c>
      <c r="AR1809" s="1">
        <v>0</v>
      </c>
      <c r="AS1809" s="1"/>
      <c r="AT1809" s="1" t="s">
        <v>1067</v>
      </c>
      <c r="AU1809" s="1" t="s">
        <v>1206</v>
      </c>
      <c r="AV1809" s="1" t="s">
        <v>1387</v>
      </c>
      <c r="AW1809" s="1">
        <v>24</v>
      </c>
      <c r="AX1809" s="1">
        <v>0</v>
      </c>
      <c r="AY1809" s="1"/>
      <c r="AZ1809" s="1" t="s">
        <v>1065</v>
      </c>
      <c r="BA1809" s="1"/>
      <c r="BB1809" s="1" t="s">
        <v>1492</v>
      </c>
      <c r="BC1809" s="1" t="s">
        <v>1491</v>
      </c>
      <c r="BD1809" s="1" t="s">
        <v>440</v>
      </c>
      <c r="BE1809" s="1" t="s">
        <v>1036</v>
      </c>
      <c r="BF1809" s="3">
        <v>12</v>
      </c>
      <c r="BG1809" s="1" t="s">
        <v>1479</v>
      </c>
      <c r="BH1809" s="1" t="s">
        <v>1135</v>
      </c>
      <c r="BI1809" s="1" t="s">
        <v>1173</v>
      </c>
      <c r="BJ1809" s="1" t="s">
        <v>1429</v>
      </c>
      <c r="BK1809" s="1" t="s">
        <v>1428</v>
      </c>
      <c r="BL1809" s="1" t="s">
        <v>1108</v>
      </c>
      <c r="BM1809" s="1" t="s">
        <v>1107</v>
      </c>
      <c r="BN1809" s="1">
        <v>1</v>
      </c>
      <c r="BO1809" s="1"/>
      <c r="BP1809" s="1"/>
      <c r="BQ1809" s="1"/>
      <c r="BR1809" s="1"/>
      <c r="BS1809" s="1" t="s">
        <v>1106</v>
      </c>
      <c r="BT1809" s="1"/>
      <c r="BU1809" s="1" t="s">
        <v>1170</v>
      </c>
      <c r="BV1809" s="1"/>
      <c r="BW1809" s="1" t="s">
        <v>1170</v>
      </c>
      <c r="BX1809" s="1" t="s">
        <v>1106</v>
      </c>
      <c r="BY1809" s="1" t="s">
        <v>1106</v>
      </c>
      <c r="BZ1809" s="1" t="s">
        <v>1106</v>
      </c>
      <c r="CA1809" s="1" t="s">
        <v>1106</v>
      </c>
      <c r="CB1809" s="1" t="s">
        <v>1106</v>
      </c>
      <c r="CC1809" s="1" t="s">
        <v>1170</v>
      </c>
      <c r="CD1809" s="1" t="s">
        <v>1106</v>
      </c>
      <c r="CE1809" s="1" t="s">
        <v>1106</v>
      </c>
      <c r="CF1809" s="1" t="s">
        <v>1106</v>
      </c>
      <c r="CG1809" s="1" t="s">
        <v>1106</v>
      </c>
      <c r="CH1809" s="1" t="s">
        <v>1106</v>
      </c>
      <c r="CI1809" s="2">
        <v>41411</v>
      </c>
      <c r="CJ1809" s="2">
        <v>39675</v>
      </c>
    </row>
    <row r="1810" spans="1:88" s="22" customFormat="1" ht="60" x14ac:dyDescent="0.25">
      <c r="A1810" s="1">
        <v>743</v>
      </c>
      <c r="B1810" s="1" t="s">
        <v>440</v>
      </c>
      <c r="C1810" s="1"/>
      <c r="D1810" s="1"/>
      <c r="E1810" s="1"/>
      <c r="F1810" s="1" t="s">
        <v>1484</v>
      </c>
      <c r="G1810" s="5">
        <v>743.2</v>
      </c>
      <c r="H1810" s="1" t="s">
        <v>1500</v>
      </c>
      <c r="I1810" s="1" t="s">
        <v>1071</v>
      </c>
      <c r="J1810" s="1" t="s">
        <v>946</v>
      </c>
      <c r="K1810" s="1" t="s">
        <v>441</v>
      </c>
      <c r="L1810" s="1" t="s">
        <v>21</v>
      </c>
      <c r="M1810" s="1" t="s">
        <v>1040</v>
      </c>
      <c r="N1810" s="2">
        <v>39587</v>
      </c>
      <c r="O1810" s="1"/>
      <c r="P1810" s="1">
        <v>393490</v>
      </c>
      <c r="Q1810" s="1">
        <v>401870</v>
      </c>
      <c r="R1810" s="1">
        <v>109</v>
      </c>
      <c r="S1810" s="1" t="s">
        <v>1140</v>
      </c>
      <c r="T1810" s="1" t="s">
        <v>1499</v>
      </c>
      <c r="U1810" s="1">
        <v>10</v>
      </c>
      <c r="V1810" s="1" t="s">
        <v>1022</v>
      </c>
      <c r="W1810" s="1">
        <v>106.1</v>
      </c>
      <c r="X1810" s="1">
        <v>0.5</v>
      </c>
      <c r="Y1810" s="1" t="s">
        <v>1498</v>
      </c>
      <c r="Z1810" s="1">
        <v>1</v>
      </c>
      <c r="AA1810" s="1">
        <v>0</v>
      </c>
      <c r="AB1810" s="1">
        <v>0</v>
      </c>
      <c r="AC1810" s="1">
        <v>0</v>
      </c>
      <c r="AD1810" s="1">
        <v>1</v>
      </c>
      <c r="AE1810" s="1">
        <v>0</v>
      </c>
      <c r="AF1810" s="1">
        <v>0</v>
      </c>
      <c r="AG1810" s="1">
        <v>1</v>
      </c>
      <c r="AH1810" s="1">
        <v>1</v>
      </c>
      <c r="AI1810" s="1">
        <v>1</v>
      </c>
      <c r="AJ1810" s="1">
        <v>0</v>
      </c>
      <c r="AK1810" s="1">
        <v>0</v>
      </c>
      <c r="AL1810" s="1">
        <v>0</v>
      </c>
      <c r="AM1810" s="1">
        <v>0</v>
      </c>
      <c r="AN1810" s="1">
        <v>0</v>
      </c>
      <c r="AO1810" s="1">
        <v>0</v>
      </c>
      <c r="AP1810" s="1">
        <v>0</v>
      </c>
      <c r="AQ1810" s="1" t="s">
        <v>1497</v>
      </c>
      <c r="AR1810" s="1">
        <v>0</v>
      </c>
      <c r="AS1810" s="1"/>
      <c r="AT1810" s="1" t="s">
        <v>1067</v>
      </c>
      <c r="AU1810" s="1" t="s">
        <v>1206</v>
      </c>
      <c r="AV1810" s="1" t="s">
        <v>1387</v>
      </c>
      <c r="AW1810" s="1">
        <v>24</v>
      </c>
      <c r="AX1810" s="1">
        <v>0</v>
      </c>
      <c r="AY1810" s="1"/>
      <c r="AZ1810" s="1" t="s">
        <v>1065</v>
      </c>
      <c r="BA1810" s="1"/>
      <c r="BB1810" s="1" t="s">
        <v>1496</v>
      </c>
      <c r="BC1810" s="1" t="s">
        <v>1495</v>
      </c>
      <c r="BD1810" s="1" t="s">
        <v>440</v>
      </c>
      <c r="BE1810" s="1" t="s">
        <v>1036</v>
      </c>
      <c r="BF1810" s="3">
        <v>12</v>
      </c>
      <c r="BG1810" s="1" t="s">
        <v>1479</v>
      </c>
      <c r="BH1810" s="1" t="s">
        <v>1135</v>
      </c>
      <c r="BI1810" s="1" t="s">
        <v>1173</v>
      </c>
      <c r="BJ1810" s="1" t="s">
        <v>1429</v>
      </c>
      <c r="BK1810" s="1" t="s">
        <v>1428</v>
      </c>
      <c r="BL1810" s="1" t="s">
        <v>1108</v>
      </c>
      <c r="BM1810" s="1" t="s">
        <v>1107</v>
      </c>
      <c r="BN1810" s="1">
        <v>1</v>
      </c>
      <c r="BO1810" s="1"/>
      <c r="BP1810" s="1"/>
      <c r="BQ1810" s="1"/>
      <c r="BR1810" s="1"/>
      <c r="BS1810" s="1" t="s">
        <v>1106</v>
      </c>
      <c r="BT1810" s="1"/>
      <c r="BU1810" s="1" t="s">
        <v>1170</v>
      </c>
      <c r="BV1810" s="1"/>
      <c r="BW1810" s="1" t="s">
        <v>1170</v>
      </c>
      <c r="BX1810" s="1" t="s">
        <v>1106</v>
      </c>
      <c r="BY1810" s="1" t="s">
        <v>1106</v>
      </c>
      <c r="BZ1810" s="1" t="s">
        <v>1106</v>
      </c>
      <c r="CA1810" s="1" t="s">
        <v>1106</v>
      </c>
      <c r="CB1810" s="1" t="s">
        <v>1106</v>
      </c>
      <c r="CC1810" s="1" t="s">
        <v>1170</v>
      </c>
      <c r="CD1810" s="1" t="s">
        <v>1106</v>
      </c>
      <c r="CE1810" s="1" t="s">
        <v>1106</v>
      </c>
      <c r="CF1810" s="1" t="s">
        <v>1106</v>
      </c>
      <c r="CG1810" s="1" t="s">
        <v>1106</v>
      </c>
      <c r="CH1810" s="1" t="s">
        <v>1106</v>
      </c>
      <c r="CI1810" s="2">
        <v>41411</v>
      </c>
      <c r="CJ1810" s="2">
        <v>39675</v>
      </c>
    </row>
    <row r="1811" spans="1:88" s="2" customFormat="1" ht="45" x14ac:dyDescent="0.25">
      <c r="A1811" s="1">
        <v>744</v>
      </c>
      <c r="B1811" s="1" t="s">
        <v>442</v>
      </c>
      <c r="C1811" s="1"/>
      <c r="D1811" s="1"/>
      <c r="E1811" s="1"/>
      <c r="F1811" s="1"/>
      <c r="G1811" s="5">
        <v>744.3</v>
      </c>
      <c r="H1811" s="1" t="s">
        <v>1472</v>
      </c>
      <c r="I1811" s="1" t="s">
        <v>16</v>
      </c>
      <c r="J1811" s="1" t="s">
        <v>995</v>
      </c>
      <c r="K1811" s="1" t="s">
        <v>117</v>
      </c>
      <c r="L1811" s="1" t="s">
        <v>16</v>
      </c>
      <c r="M1811" s="1" t="s">
        <v>1413</v>
      </c>
      <c r="N1811" s="2">
        <v>39616</v>
      </c>
      <c r="O1811" s="1"/>
      <c r="P1811" s="1">
        <v>420728</v>
      </c>
      <c r="Q1811" s="1">
        <v>530061</v>
      </c>
      <c r="R1811" s="1">
        <v>93</v>
      </c>
      <c r="S1811" s="1" t="s">
        <v>1163</v>
      </c>
      <c r="T1811" s="1" t="s">
        <v>1471</v>
      </c>
      <c r="U1811" s="1">
        <v>1</v>
      </c>
      <c r="V1811" s="1" t="s">
        <v>1022</v>
      </c>
      <c r="W1811" s="1">
        <v>103.74</v>
      </c>
      <c r="X1811" s="1">
        <v>0.1</v>
      </c>
      <c r="Y1811" s="1" t="s">
        <v>1022</v>
      </c>
      <c r="Z1811" s="1">
        <v>1</v>
      </c>
      <c r="AA1811" s="1">
        <v>0</v>
      </c>
      <c r="AB1811" s="1">
        <v>0</v>
      </c>
      <c r="AC1811" s="1">
        <v>1</v>
      </c>
      <c r="AD1811" s="1">
        <v>0</v>
      </c>
      <c r="AE1811" s="1">
        <v>0</v>
      </c>
      <c r="AF1811" s="1">
        <v>0</v>
      </c>
      <c r="AG1811" s="1">
        <v>0</v>
      </c>
      <c r="AH1811" s="1">
        <v>0</v>
      </c>
      <c r="AI1811" s="1">
        <v>0</v>
      </c>
      <c r="AJ1811" s="1">
        <v>0</v>
      </c>
      <c r="AK1811" s="1">
        <v>0</v>
      </c>
      <c r="AL1811" s="1">
        <v>0</v>
      </c>
      <c r="AM1811" s="1">
        <v>0</v>
      </c>
      <c r="AN1811" s="1">
        <v>0</v>
      </c>
      <c r="AO1811" s="1">
        <v>0</v>
      </c>
      <c r="AP1811" s="1">
        <v>0</v>
      </c>
      <c r="AQ1811" s="1" t="s">
        <v>1326</v>
      </c>
      <c r="AR1811" s="1">
        <v>0</v>
      </c>
      <c r="AS1811" s="1"/>
      <c r="AT1811" s="1" t="s">
        <v>16</v>
      </c>
      <c r="AU1811" s="1" t="s">
        <v>1162</v>
      </c>
      <c r="AV1811" s="1" t="s">
        <v>1019</v>
      </c>
      <c r="AW1811" s="1">
        <v>12</v>
      </c>
      <c r="AX1811" s="1">
        <v>0</v>
      </c>
      <c r="AY1811" s="1" t="s">
        <v>1470</v>
      </c>
      <c r="AZ1811" s="1"/>
      <c r="BA1811" s="1"/>
      <c r="BB1811" s="1"/>
      <c r="BC1811" s="1"/>
      <c r="BD1811" s="1"/>
      <c r="BE1811" s="1"/>
      <c r="BF1811" s="3"/>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2">
        <v>41411</v>
      </c>
    </row>
    <row r="1812" spans="1:88" s="2" customFormat="1" ht="45" x14ac:dyDescent="0.25">
      <c r="A1812" s="1">
        <v>744</v>
      </c>
      <c r="B1812" s="1" t="s">
        <v>442</v>
      </c>
      <c r="C1812" s="1"/>
      <c r="D1812" s="1"/>
      <c r="E1812" s="1"/>
      <c r="F1812" s="1"/>
      <c r="G1812" s="5">
        <v>744.1</v>
      </c>
      <c r="H1812" s="1" t="s">
        <v>1478</v>
      </c>
      <c r="I1812" s="1" t="s">
        <v>16</v>
      </c>
      <c r="J1812" s="1" t="s">
        <v>995</v>
      </c>
      <c r="K1812" s="1" t="s">
        <v>117</v>
      </c>
      <c r="L1812" s="1" t="s">
        <v>16</v>
      </c>
      <c r="M1812" s="1" t="s">
        <v>1413</v>
      </c>
      <c r="N1812" s="2">
        <v>39616</v>
      </c>
      <c r="O1812" s="1"/>
      <c r="P1812" s="1">
        <v>420698</v>
      </c>
      <c r="Q1812" s="1">
        <v>530193</v>
      </c>
      <c r="R1812" s="1">
        <v>93</v>
      </c>
      <c r="S1812" s="1" t="s">
        <v>1163</v>
      </c>
      <c r="T1812" s="1" t="s">
        <v>1477</v>
      </c>
      <c r="U1812" s="1">
        <v>1</v>
      </c>
      <c r="V1812" s="1" t="s">
        <v>1022</v>
      </c>
      <c r="W1812" s="1">
        <v>79.48</v>
      </c>
      <c r="X1812" s="1">
        <v>0.1</v>
      </c>
      <c r="Y1812" s="1" t="s">
        <v>1022</v>
      </c>
      <c r="Z1812" s="1">
        <v>1</v>
      </c>
      <c r="AA1812" s="1">
        <v>0</v>
      </c>
      <c r="AB1812" s="1">
        <v>0</v>
      </c>
      <c r="AC1812" s="1">
        <v>1</v>
      </c>
      <c r="AD1812" s="1">
        <v>0</v>
      </c>
      <c r="AE1812" s="1">
        <v>0</v>
      </c>
      <c r="AF1812" s="1">
        <v>0</v>
      </c>
      <c r="AG1812" s="1">
        <v>0</v>
      </c>
      <c r="AH1812" s="1">
        <v>0</v>
      </c>
      <c r="AI1812" s="1">
        <v>0</v>
      </c>
      <c r="AJ1812" s="1">
        <v>0</v>
      </c>
      <c r="AK1812" s="1">
        <v>0</v>
      </c>
      <c r="AL1812" s="1">
        <v>0</v>
      </c>
      <c r="AM1812" s="1">
        <v>0</v>
      </c>
      <c r="AN1812" s="1">
        <v>0</v>
      </c>
      <c r="AO1812" s="1">
        <v>0</v>
      </c>
      <c r="AP1812" s="1">
        <v>0</v>
      </c>
      <c r="AQ1812" s="1" t="s">
        <v>1326</v>
      </c>
      <c r="AR1812" s="1">
        <v>0</v>
      </c>
      <c r="AS1812" s="1"/>
      <c r="AT1812" s="1" t="s">
        <v>16</v>
      </c>
      <c r="AU1812" s="1" t="s">
        <v>1162</v>
      </c>
      <c r="AV1812" s="1" t="s">
        <v>1019</v>
      </c>
      <c r="AW1812" s="1">
        <v>12</v>
      </c>
      <c r="AX1812" s="1">
        <v>12</v>
      </c>
      <c r="AY1812" s="1" t="s">
        <v>1476</v>
      </c>
      <c r="AZ1812" s="1"/>
      <c r="BA1812" s="1"/>
      <c r="BB1812" s="1"/>
      <c r="BC1812" s="1"/>
      <c r="BD1812" s="1"/>
      <c r="BE1812" s="1"/>
      <c r="BF1812" s="3"/>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2">
        <v>41411</v>
      </c>
    </row>
    <row r="1813" spans="1:88" s="2" customFormat="1" ht="45" x14ac:dyDescent="0.25">
      <c r="A1813" s="1">
        <v>744</v>
      </c>
      <c r="B1813" s="1" t="s">
        <v>442</v>
      </c>
      <c r="C1813" s="1"/>
      <c r="D1813" s="1"/>
      <c r="E1813" s="1"/>
      <c r="F1813" s="1"/>
      <c r="G1813" s="5">
        <v>744.2</v>
      </c>
      <c r="H1813" s="1" t="s">
        <v>1475</v>
      </c>
      <c r="I1813" s="1" t="s">
        <v>16</v>
      </c>
      <c r="J1813" s="1" t="s">
        <v>995</v>
      </c>
      <c r="K1813" s="1" t="s">
        <v>117</v>
      </c>
      <c r="L1813" s="1" t="s">
        <v>16</v>
      </c>
      <c r="M1813" s="1" t="s">
        <v>1413</v>
      </c>
      <c r="N1813" s="2">
        <v>39616</v>
      </c>
      <c r="O1813" s="1"/>
      <c r="P1813" s="1">
        <v>420687</v>
      </c>
      <c r="Q1813" s="1">
        <v>530190</v>
      </c>
      <c r="R1813" s="1">
        <v>93</v>
      </c>
      <c r="S1813" s="1" t="s">
        <v>1163</v>
      </c>
      <c r="T1813" s="1" t="s">
        <v>1474</v>
      </c>
      <c r="U1813" s="1">
        <v>1</v>
      </c>
      <c r="V1813" s="1" t="s">
        <v>1022</v>
      </c>
      <c r="W1813" s="1">
        <v>80.28</v>
      </c>
      <c r="X1813" s="1">
        <v>0.1</v>
      </c>
      <c r="Y1813" s="1" t="s">
        <v>1022</v>
      </c>
      <c r="Z1813" s="1">
        <v>1</v>
      </c>
      <c r="AA1813" s="1">
        <v>0</v>
      </c>
      <c r="AB1813" s="1">
        <v>0</v>
      </c>
      <c r="AC1813" s="1">
        <v>1</v>
      </c>
      <c r="AD1813" s="1">
        <v>0</v>
      </c>
      <c r="AE1813" s="1">
        <v>0</v>
      </c>
      <c r="AF1813" s="1">
        <v>0</v>
      </c>
      <c r="AG1813" s="1">
        <v>0</v>
      </c>
      <c r="AH1813" s="1">
        <v>0</v>
      </c>
      <c r="AI1813" s="1">
        <v>0</v>
      </c>
      <c r="AJ1813" s="1">
        <v>0</v>
      </c>
      <c r="AK1813" s="1">
        <v>0</v>
      </c>
      <c r="AL1813" s="1">
        <v>0</v>
      </c>
      <c r="AM1813" s="1">
        <v>0</v>
      </c>
      <c r="AN1813" s="1">
        <v>0</v>
      </c>
      <c r="AO1813" s="1">
        <v>0</v>
      </c>
      <c r="AP1813" s="1">
        <v>0</v>
      </c>
      <c r="AQ1813" s="1" t="s">
        <v>1326</v>
      </c>
      <c r="AR1813" s="1">
        <v>0</v>
      </c>
      <c r="AS1813" s="1"/>
      <c r="AT1813" s="1" t="s">
        <v>16</v>
      </c>
      <c r="AU1813" s="1" t="s">
        <v>1162</v>
      </c>
      <c r="AV1813" s="1" t="s">
        <v>1019</v>
      </c>
      <c r="AW1813" s="1">
        <v>12</v>
      </c>
      <c r="AX1813" s="1">
        <v>0</v>
      </c>
      <c r="AY1813" s="1" t="s">
        <v>1473</v>
      </c>
      <c r="AZ1813" s="1"/>
      <c r="BA1813" s="1"/>
      <c r="BB1813" s="1"/>
      <c r="BC1813" s="1"/>
      <c r="BD1813" s="1"/>
      <c r="BE1813" s="1"/>
      <c r="BF1813" s="3"/>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2">
        <v>41411</v>
      </c>
    </row>
    <row r="1814" spans="1:88" s="2" customFormat="1" ht="30" x14ac:dyDescent="0.25">
      <c r="A1814" s="1">
        <v>745</v>
      </c>
      <c r="B1814" s="1" t="s">
        <v>443</v>
      </c>
      <c r="C1814" s="1"/>
      <c r="D1814" s="1"/>
      <c r="E1814" s="1"/>
      <c r="F1814" s="1"/>
      <c r="G1814" s="5">
        <v>745.1</v>
      </c>
      <c r="H1814" s="1" t="s">
        <v>1031</v>
      </c>
      <c r="I1814" s="1" t="s">
        <v>16</v>
      </c>
      <c r="J1814" s="1" t="s">
        <v>1261</v>
      </c>
      <c r="K1814" s="1" t="s">
        <v>80</v>
      </c>
      <c r="L1814" s="1" t="s">
        <v>16</v>
      </c>
      <c r="M1814" s="1" t="s">
        <v>1413</v>
      </c>
      <c r="N1814" s="2">
        <v>39616</v>
      </c>
      <c r="O1814" s="1"/>
      <c r="P1814" s="1">
        <v>427325</v>
      </c>
      <c r="Q1814" s="1">
        <v>317921</v>
      </c>
      <c r="R1814" s="1">
        <v>128</v>
      </c>
      <c r="S1814" s="1" t="s">
        <v>1258</v>
      </c>
      <c r="T1814" s="1" t="s">
        <v>1469</v>
      </c>
      <c r="U1814" s="1">
        <v>1</v>
      </c>
      <c r="V1814" s="1" t="s">
        <v>1022</v>
      </c>
      <c r="W1814" s="1">
        <v>76.45</v>
      </c>
      <c r="X1814" s="1">
        <v>0.1</v>
      </c>
      <c r="Y1814" s="1" t="s">
        <v>1022</v>
      </c>
      <c r="Z1814" s="1">
        <v>1</v>
      </c>
      <c r="AA1814" s="1">
        <v>0</v>
      </c>
      <c r="AB1814" s="1">
        <v>0</v>
      </c>
      <c r="AC1814" s="1">
        <v>1</v>
      </c>
      <c r="AD1814" s="1">
        <v>0</v>
      </c>
      <c r="AE1814" s="1">
        <v>0</v>
      </c>
      <c r="AF1814" s="1">
        <v>0</v>
      </c>
      <c r="AG1814" s="1">
        <v>0</v>
      </c>
      <c r="AH1814" s="1">
        <v>0</v>
      </c>
      <c r="AI1814" s="1">
        <v>0</v>
      </c>
      <c r="AJ1814" s="1">
        <v>0</v>
      </c>
      <c r="AK1814" s="1">
        <v>1</v>
      </c>
      <c r="AL1814" s="1">
        <v>0</v>
      </c>
      <c r="AM1814" s="1">
        <v>0</v>
      </c>
      <c r="AN1814" s="1">
        <v>0</v>
      </c>
      <c r="AO1814" s="1">
        <v>0</v>
      </c>
      <c r="AP1814" s="1">
        <v>0</v>
      </c>
      <c r="AQ1814" s="1" t="s">
        <v>1251</v>
      </c>
      <c r="AR1814" s="1">
        <v>0</v>
      </c>
      <c r="AS1814" s="1"/>
      <c r="AT1814" s="1" t="s">
        <v>16</v>
      </c>
      <c r="AU1814" s="1" t="s">
        <v>1206</v>
      </c>
      <c r="AV1814" s="1" t="s">
        <v>1452</v>
      </c>
      <c r="AW1814" s="1">
        <v>4</v>
      </c>
      <c r="AX1814" s="1">
        <v>4</v>
      </c>
      <c r="AY1814" s="1" t="s">
        <v>1468</v>
      </c>
      <c r="AZ1814" s="1"/>
      <c r="BA1814" s="1"/>
      <c r="BB1814" s="1"/>
      <c r="BC1814" s="1"/>
      <c r="BD1814" s="1"/>
      <c r="BE1814" s="1"/>
      <c r="BF1814" s="3"/>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2">
        <v>41411</v>
      </c>
    </row>
    <row r="1815" spans="1:88" s="2" customFormat="1" ht="60" x14ac:dyDescent="0.25">
      <c r="A1815" s="1">
        <v>746</v>
      </c>
      <c r="B1815" s="1" t="s">
        <v>444</v>
      </c>
      <c r="C1815" s="1"/>
      <c r="D1815" s="1"/>
      <c r="E1815" s="1"/>
      <c r="F1815" s="1"/>
      <c r="G1815" s="5">
        <v>746.1</v>
      </c>
      <c r="H1815" s="1" t="s">
        <v>1314</v>
      </c>
      <c r="I1815" s="1" t="s">
        <v>16</v>
      </c>
      <c r="J1815" s="1" t="s">
        <v>980</v>
      </c>
      <c r="K1815" s="1" t="s">
        <v>155</v>
      </c>
      <c r="L1815" s="1" t="s">
        <v>21</v>
      </c>
      <c r="M1815" s="1" t="s">
        <v>1040</v>
      </c>
      <c r="N1815" s="2">
        <v>39622</v>
      </c>
      <c r="O1815" s="1" t="s">
        <v>1467</v>
      </c>
      <c r="P1815" s="1">
        <v>323800</v>
      </c>
      <c r="Q1815" s="1">
        <v>698365</v>
      </c>
      <c r="R1815" s="1">
        <v>58</v>
      </c>
      <c r="S1815" s="1" t="s">
        <v>1191</v>
      </c>
      <c r="T1815" s="1" t="s">
        <v>1466</v>
      </c>
      <c r="U1815" s="1">
        <v>5</v>
      </c>
      <c r="V1815" s="1" t="s">
        <v>1207</v>
      </c>
      <c r="W1815" s="1">
        <v>65</v>
      </c>
      <c r="X1815" s="1">
        <v>5</v>
      </c>
      <c r="Y1815" s="1" t="s">
        <v>1256</v>
      </c>
      <c r="Z1815" s="1">
        <v>1</v>
      </c>
      <c r="AA1815" s="1">
        <v>1</v>
      </c>
      <c r="AB1815" s="1">
        <v>0</v>
      </c>
      <c r="AC1815" s="1">
        <v>0</v>
      </c>
      <c r="AD1815" s="1">
        <v>0</v>
      </c>
      <c r="AE1815" s="1">
        <v>0</v>
      </c>
      <c r="AF1815" s="1">
        <v>0</v>
      </c>
      <c r="AG1815" s="1">
        <v>0</v>
      </c>
      <c r="AH1815" s="1">
        <v>0</v>
      </c>
      <c r="AI1815" s="1">
        <v>1</v>
      </c>
      <c r="AJ1815" s="1">
        <v>0</v>
      </c>
      <c r="AK1815" s="1">
        <v>0</v>
      </c>
      <c r="AL1815" s="1">
        <v>0</v>
      </c>
      <c r="AM1815" s="1">
        <v>0</v>
      </c>
      <c r="AN1815" s="1">
        <v>0</v>
      </c>
      <c r="AO1815" s="1">
        <v>0</v>
      </c>
      <c r="AP1815" s="1">
        <v>0</v>
      </c>
      <c r="AQ1815" s="1" t="s">
        <v>1465</v>
      </c>
      <c r="AR1815" s="1">
        <v>0</v>
      </c>
      <c r="AS1815" s="1"/>
      <c r="AT1815" s="1" t="s">
        <v>16</v>
      </c>
      <c r="AU1815" s="1" t="s">
        <v>1162</v>
      </c>
      <c r="AV1815" s="1" t="s">
        <v>1019</v>
      </c>
      <c r="AW1815" s="1">
        <v>12</v>
      </c>
      <c r="AX1815" s="1">
        <v>12</v>
      </c>
      <c r="AY1815" s="1" t="s">
        <v>1464</v>
      </c>
      <c r="AZ1815" s="1" t="s">
        <v>1065</v>
      </c>
      <c r="BA1815" s="1"/>
      <c r="BB1815" s="1" t="s">
        <v>1314</v>
      </c>
      <c r="BC1815" s="1" t="s">
        <v>1463</v>
      </c>
      <c r="BD1815" s="1" t="s">
        <v>1462</v>
      </c>
      <c r="BE1815" s="1" t="s">
        <v>1036</v>
      </c>
      <c r="BF1815" s="3">
        <v>12</v>
      </c>
      <c r="BG1815" s="1" t="s">
        <v>1461</v>
      </c>
      <c r="BH1815" s="1" t="s">
        <v>980</v>
      </c>
      <c r="BI1815" s="1" t="s">
        <v>1173</v>
      </c>
      <c r="BJ1815" s="1" t="s">
        <v>1225</v>
      </c>
      <c r="BK1815" s="1" t="s">
        <v>1109</v>
      </c>
      <c r="BL1815" s="1" t="s">
        <v>1108</v>
      </c>
      <c r="BM1815" s="1" t="s">
        <v>1107</v>
      </c>
      <c r="BN1815" s="1">
        <v>1</v>
      </c>
      <c r="BO1815" s="1"/>
      <c r="BP1815" s="1" t="s">
        <v>1460</v>
      </c>
      <c r="BQ1815" s="1"/>
      <c r="BR1815" s="1"/>
      <c r="BS1815" s="1" t="s">
        <v>1106</v>
      </c>
      <c r="BT1815" s="1" t="s">
        <v>1266</v>
      </c>
      <c r="BU1815" s="1"/>
      <c r="BV1815" s="1"/>
      <c r="BW1815" s="1" t="s">
        <v>1266</v>
      </c>
      <c r="BX1815" s="1" t="s">
        <v>1106</v>
      </c>
      <c r="BY1815" s="1" t="s">
        <v>1106</v>
      </c>
      <c r="BZ1815" s="1" t="s">
        <v>1106</v>
      </c>
      <c r="CA1815" s="1" t="s">
        <v>1106</v>
      </c>
      <c r="CB1815" s="1" t="s">
        <v>1106</v>
      </c>
      <c r="CC1815" s="1" t="s">
        <v>1266</v>
      </c>
      <c r="CD1815" s="1" t="s">
        <v>1106</v>
      </c>
      <c r="CE1815" s="1" t="s">
        <v>1106</v>
      </c>
      <c r="CF1815" s="1" t="s">
        <v>1106</v>
      </c>
      <c r="CG1815" s="1" t="s">
        <v>1106</v>
      </c>
      <c r="CH1815" s="1" t="s">
        <v>1106</v>
      </c>
      <c r="CI1815" s="2">
        <v>41411</v>
      </c>
      <c r="CJ1815" s="2">
        <v>39675</v>
      </c>
    </row>
    <row r="1816" spans="1:88" s="2" customFormat="1" ht="30" x14ac:dyDescent="0.25">
      <c r="A1816" s="1">
        <v>747</v>
      </c>
      <c r="B1816" s="1" t="s">
        <v>445</v>
      </c>
      <c r="C1816" s="1"/>
      <c r="D1816" s="1"/>
      <c r="E1816" s="1"/>
      <c r="F1816" s="1"/>
      <c r="G1816" s="5">
        <v>747.1</v>
      </c>
      <c r="H1816" s="1" t="s">
        <v>1459</v>
      </c>
      <c r="I1816" s="1" t="s">
        <v>16</v>
      </c>
      <c r="J1816" s="1" t="s">
        <v>995</v>
      </c>
      <c r="K1816" s="1" t="s">
        <v>446</v>
      </c>
      <c r="L1816" s="1" t="s">
        <v>16</v>
      </c>
      <c r="M1816" s="1" t="s">
        <v>1300</v>
      </c>
      <c r="N1816" s="2">
        <v>39681</v>
      </c>
      <c r="O1816" s="1"/>
      <c r="P1816" s="1">
        <v>426948</v>
      </c>
      <c r="Q1816" s="1">
        <v>526944</v>
      </c>
      <c r="R1816" s="4">
        <v>93</v>
      </c>
      <c r="S1816" s="1" t="s">
        <v>1163</v>
      </c>
      <c r="T1816" s="1" t="s">
        <v>1458</v>
      </c>
      <c r="U1816" s="1">
        <v>1</v>
      </c>
      <c r="V1816" s="1" t="s">
        <v>1022</v>
      </c>
      <c r="W1816" s="1">
        <v>116.1</v>
      </c>
      <c r="X1816" s="1">
        <v>0.01</v>
      </c>
      <c r="Y1816" s="1" t="s">
        <v>1022</v>
      </c>
      <c r="Z1816" s="1">
        <v>1</v>
      </c>
      <c r="AA1816" s="1">
        <v>0</v>
      </c>
      <c r="AB1816" s="1">
        <v>0</v>
      </c>
      <c r="AC1816" s="1">
        <v>1</v>
      </c>
      <c r="AD1816" s="1">
        <v>0</v>
      </c>
      <c r="AE1816" s="1">
        <v>0</v>
      </c>
      <c r="AF1816" s="1">
        <v>0</v>
      </c>
      <c r="AG1816" s="1">
        <v>0</v>
      </c>
      <c r="AH1816" s="1">
        <v>0</v>
      </c>
      <c r="AI1816" s="1">
        <v>0</v>
      </c>
      <c r="AJ1816" s="1">
        <v>0</v>
      </c>
      <c r="AK1816" s="1">
        <v>0</v>
      </c>
      <c r="AL1816" s="1">
        <v>0</v>
      </c>
      <c r="AM1816" s="1">
        <v>0</v>
      </c>
      <c r="AN1816" s="1">
        <v>0</v>
      </c>
      <c r="AO1816" s="1">
        <v>0</v>
      </c>
      <c r="AP1816" s="1">
        <v>0</v>
      </c>
      <c r="AQ1816" s="1" t="s">
        <v>1326</v>
      </c>
      <c r="AR1816" s="1">
        <v>0</v>
      </c>
      <c r="AS1816" s="1"/>
      <c r="AT1816" s="1" t="s">
        <v>16</v>
      </c>
      <c r="AU1816" s="1" t="s">
        <v>1162</v>
      </c>
      <c r="AV1816" s="1" t="s">
        <v>1452</v>
      </c>
      <c r="AW1816" s="1">
        <v>4</v>
      </c>
      <c r="AX1816" s="1">
        <v>4</v>
      </c>
      <c r="AY1816" s="1"/>
      <c r="AZ1816" s="1"/>
      <c r="BA1816" s="1"/>
      <c r="BB1816" s="1"/>
      <c r="BC1816" s="1"/>
      <c r="BD1816" s="1"/>
      <c r="BE1816" s="1"/>
      <c r="BF1816" s="3"/>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2">
        <v>41411</v>
      </c>
    </row>
    <row r="1817" spans="1:88" s="2" customFormat="1" ht="30" x14ac:dyDescent="0.25">
      <c r="A1817" s="1">
        <v>748</v>
      </c>
      <c r="B1817" s="1" t="s">
        <v>447</v>
      </c>
      <c r="C1817" s="1"/>
      <c r="D1817" s="1"/>
      <c r="E1817" s="1"/>
      <c r="F1817" s="1"/>
      <c r="G1817" s="5">
        <v>748.1</v>
      </c>
      <c r="H1817" s="1" t="s">
        <v>1457</v>
      </c>
      <c r="I1817" s="1" t="s">
        <v>16</v>
      </c>
      <c r="J1817" s="1" t="s">
        <v>1041</v>
      </c>
      <c r="K1817" s="1" t="s">
        <v>448</v>
      </c>
      <c r="L1817" s="1" t="s">
        <v>16</v>
      </c>
      <c r="M1817" s="1" t="s">
        <v>1413</v>
      </c>
      <c r="N1817" s="2">
        <v>39730</v>
      </c>
      <c r="O1817" s="1"/>
      <c r="P1817" s="1">
        <v>313948</v>
      </c>
      <c r="Q1817" s="1">
        <v>185136</v>
      </c>
      <c r="R1817" s="1">
        <v>171</v>
      </c>
      <c r="S1817" s="1" t="s">
        <v>1456</v>
      </c>
      <c r="T1817" s="1" t="s">
        <v>1455</v>
      </c>
      <c r="U1817" s="1">
        <v>1</v>
      </c>
      <c r="V1817" s="1" t="s">
        <v>1022</v>
      </c>
      <c r="W1817" s="1">
        <v>199.42</v>
      </c>
      <c r="X1817" s="1">
        <v>0.01</v>
      </c>
      <c r="Y1817" s="1" t="s">
        <v>1022</v>
      </c>
      <c r="Z1817" s="1">
        <v>1</v>
      </c>
      <c r="AA1817" s="1">
        <v>0</v>
      </c>
      <c r="AB1817" s="1">
        <v>0</v>
      </c>
      <c r="AC1817" s="1">
        <v>1</v>
      </c>
      <c r="AD1817" s="1">
        <v>0</v>
      </c>
      <c r="AE1817" s="1">
        <v>0</v>
      </c>
      <c r="AF1817" s="1">
        <v>0</v>
      </c>
      <c r="AG1817" s="1">
        <v>0</v>
      </c>
      <c r="AH1817" s="1">
        <v>0</v>
      </c>
      <c r="AI1817" s="1">
        <v>0</v>
      </c>
      <c r="AJ1817" s="1">
        <v>0</v>
      </c>
      <c r="AK1817" s="1">
        <v>1</v>
      </c>
      <c r="AL1817" s="1">
        <v>0</v>
      </c>
      <c r="AM1817" s="1">
        <v>0</v>
      </c>
      <c r="AN1817" s="1">
        <v>0</v>
      </c>
      <c r="AO1817" s="1">
        <v>0</v>
      </c>
      <c r="AP1817" s="1">
        <v>0</v>
      </c>
      <c r="AQ1817" s="1" t="s">
        <v>1251</v>
      </c>
      <c r="AR1817" s="1">
        <v>0</v>
      </c>
      <c r="AS1817" s="1"/>
      <c r="AT1817" s="1" t="s">
        <v>16</v>
      </c>
      <c r="AU1817" s="1" t="s">
        <v>1206</v>
      </c>
      <c r="AV1817" s="1" t="s">
        <v>1019</v>
      </c>
      <c r="AW1817" s="1">
        <v>12</v>
      </c>
      <c r="AX1817" s="1">
        <v>12</v>
      </c>
      <c r="AY1817" s="1"/>
      <c r="AZ1817" s="1"/>
      <c r="BA1817" s="1"/>
      <c r="BB1817" s="1"/>
      <c r="BC1817" s="1"/>
      <c r="BD1817" s="1"/>
      <c r="BE1817" s="1"/>
      <c r="BF1817" s="3"/>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2">
        <v>41411</v>
      </c>
    </row>
    <row r="1818" spans="1:88" s="2" customFormat="1" ht="30" x14ac:dyDescent="0.25">
      <c r="A1818" s="1">
        <v>749</v>
      </c>
      <c r="B1818" s="1" t="s">
        <v>449</v>
      </c>
      <c r="C1818" s="1"/>
      <c r="D1818" s="1"/>
      <c r="E1818" s="1"/>
      <c r="F1818" s="1"/>
      <c r="G1818" s="5">
        <v>749.1</v>
      </c>
      <c r="H1818" s="1" t="s">
        <v>1454</v>
      </c>
      <c r="I1818" s="1" t="s">
        <v>16</v>
      </c>
      <c r="J1818" s="1" t="s">
        <v>980</v>
      </c>
      <c r="K1818" s="1" t="s">
        <v>95</v>
      </c>
      <c r="L1818" s="1" t="s">
        <v>16</v>
      </c>
      <c r="M1818" s="1" t="s">
        <v>1413</v>
      </c>
      <c r="N1818" s="2">
        <v>39763</v>
      </c>
      <c r="O1818" s="1"/>
      <c r="P1818" s="1">
        <v>268079</v>
      </c>
      <c r="Q1818" s="1">
        <v>670278</v>
      </c>
      <c r="R1818" s="1">
        <v>64</v>
      </c>
      <c r="S1818" s="1" t="s">
        <v>1116</v>
      </c>
      <c r="T1818" s="1" t="s">
        <v>1453</v>
      </c>
      <c r="U1818" s="1">
        <v>1</v>
      </c>
      <c r="V1818" s="1" t="s">
        <v>1022</v>
      </c>
      <c r="W1818" s="1">
        <v>65.34</v>
      </c>
      <c r="X1818" s="1">
        <v>0.01</v>
      </c>
      <c r="Y1818" s="1" t="s">
        <v>1022</v>
      </c>
      <c r="Z1818" s="1">
        <v>1</v>
      </c>
      <c r="AA1818" s="1">
        <v>0</v>
      </c>
      <c r="AB1818" s="1">
        <v>0</v>
      </c>
      <c r="AC1818" s="1">
        <v>1</v>
      </c>
      <c r="AD1818" s="1">
        <v>0</v>
      </c>
      <c r="AE1818" s="1">
        <v>0</v>
      </c>
      <c r="AF1818" s="1">
        <v>0</v>
      </c>
      <c r="AG1818" s="1">
        <v>0</v>
      </c>
      <c r="AH1818" s="1">
        <v>0</v>
      </c>
      <c r="AI1818" s="1">
        <v>0</v>
      </c>
      <c r="AJ1818" s="1">
        <v>0</v>
      </c>
      <c r="AK1818" s="1">
        <v>1</v>
      </c>
      <c r="AL1818" s="1">
        <v>0</v>
      </c>
      <c r="AM1818" s="1">
        <v>0</v>
      </c>
      <c r="AN1818" s="1">
        <v>0</v>
      </c>
      <c r="AO1818" s="1">
        <v>0</v>
      </c>
      <c r="AP1818" s="1">
        <v>0</v>
      </c>
      <c r="AQ1818" s="1" t="s">
        <v>1251</v>
      </c>
      <c r="AR1818" s="1">
        <v>0</v>
      </c>
      <c r="AS1818" s="1"/>
      <c r="AT1818" s="1" t="s">
        <v>16</v>
      </c>
      <c r="AU1818" s="1" t="s">
        <v>1162</v>
      </c>
      <c r="AV1818" s="1" t="s">
        <v>1452</v>
      </c>
      <c r="AW1818" s="1">
        <v>4</v>
      </c>
      <c r="AX1818" s="1">
        <v>4</v>
      </c>
      <c r="AY1818" s="1"/>
      <c r="AZ1818" s="1"/>
      <c r="BA1818" s="1"/>
      <c r="BB1818" s="1"/>
      <c r="BC1818" s="1"/>
      <c r="BD1818" s="1"/>
      <c r="BE1818" s="1"/>
      <c r="BF1818" s="3"/>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2">
        <v>41411</v>
      </c>
    </row>
    <row r="1819" spans="1:88" s="2" customFormat="1" ht="60" x14ac:dyDescent="0.25">
      <c r="A1819" s="12">
        <v>750</v>
      </c>
      <c r="B1819" s="12" t="s">
        <v>450</v>
      </c>
      <c r="C1819" s="12"/>
      <c r="D1819" s="12"/>
      <c r="E1819" s="12"/>
      <c r="F1819" s="1"/>
      <c r="G1819" s="19">
        <v>750.6</v>
      </c>
      <c r="H1819" s="12" t="s">
        <v>1435</v>
      </c>
      <c r="I1819" s="12" t="s">
        <v>1434</v>
      </c>
      <c r="J1819" s="12" t="s">
        <v>1041</v>
      </c>
      <c r="K1819" s="12" t="s">
        <v>401</v>
      </c>
      <c r="L1819" s="12" t="s">
        <v>21</v>
      </c>
      <c r="M1819" s="12" t="s">
        <v>1040</v>
      </c>
      <c r="N1819" s="16">
        <v>39832</v>
      </c>
      <c r="O1819" s="12"/>
      <c r="P1819" s="12">
        <v>260355</v>
      </c>
      <c r="Q1819" s="12">
        <v>211535</v>
      </c>
      <c r="R1819" s="18">
        <v>159</v>
      </c>
      <c r="S1819" s="12" t="s">
        <v>1290</v>
      </c>
      <c r="T1819" s="12" t="s">
        <v>1433</v>
      </c>
      <c r="U1819" s="12">
        <v>10</v>
      </c>
      <c r="V1819" s="12" t="s">
        <v>1022</v>
      </c>
      <c r="W1819" s="12"/>
      <c r="X1819" s="12"/>
      <c r="Y1819" s="12"/>
      <c r="Z1819" s="12">
        <v>1</v>
      </c>
      <c r="AA1819" s="12">
        <v>0</v>
      </c>
      <c r="AB1819" s="12">
        <v>0</v>
      </c>
      <c r="AC1819" s="12">
        <v>0</v>
      </c>
      <c r="AD1819" s="12">
        <v>1</v>
      </c>
      <c r="AE1819" s="12">
        <v>0</v>
      </c>
      <c r="AF1819" s="12">
        <v>0</v>
      </c>
      <c r="AG1819" s="12">
        <v>0</v>
      </c>
      <c r="AH1819" s="12">
        <v>0</v>
      </c>
      <c r="AI1819" s="12">
        <v>1</v>
      </c>
      <c r="AJ1819" s="12">
        <v>0</v>
      </c>
      <c r="AK1819" s="12">
        <v>0</v>
      </c>
      <c r="AL1819" s="12">
        <v>0</v>
      </c>
      <c r="AM1819" s="12">
        <v>0</v>
      </c>
      <c r="AN1819" s="12">
        <v>0</v>
      </c>
      <c r="AO1819" s="12">
        <v>0</v>
      </c>
      <c r="AP1819" s="12">
        <v>0</v>
      </c>
      <c r="AQ1819" s="12" t="s">
        <v>1074</v>
      </c>
      <c r="AR1819" s="12">
        <v>0</v>
      </c>
      <c r="AS1819" s="12"/>
      <c r="AT1819" s="12" t="s">
        <v>1067</v>
      </c>
      <c r="AU1819" s="12" t="s">
        <v>1206</v>
      </c>
      <c r="AV1819" s="1" t="s">
        <v>1387</v>
      </c>
      <c r="AW1819" s="12">
        <v>24</v>
      </c>
      <c r="AX1819" s="1">
        <v>0</v>
      </c>
      <c r="AY1819" s="12"/>
      <c r="AZ1819" s="1" t="s">
        <v>1065</v>
      </c>
      <c r="BA1819" s="1"/>
      <c r="BB1819" s="1" t="s">
        <v>1432</v>
      </c>
      <c r="BC1819" s="1" t="s">
        <v>1431</v>
      </c>
      <c r="BD1819" s="1" t="s">
        <v>450</v>
      </c>
      <c r="BE1819" s="1" t="s">
        <v>1036</v>
      </c>
      <c r="BF1819" s="3">
        <v>12</v>
      </c>
      <c r="BG1819" s="1" t="s">
        <v>1430</v>
      </c>
      <c r="BH1819" s="1" t="s">
        <v>1034</v>
      </c>
      <c r="BI1819" s="1" t="s">
        <v>1173</v>
      </c>
      <c r="BJ1819" s="1" t="s">
        <v>1429</v>
      </c>
      <c r="BK1819" s="1" t="s">
        <v>1428</v>
      </c>
      <c r="BL1819" s="1" t="s">
        <v>1108</v>
      </c>
      <c r="BM1819" s="1" t="s">
        <v>1107</v>
      </c>
      <c r="BN1819" s="1">
        <v>1</v>
      </c>
      <c r="BO1819" s="1"/>
      <c r="BP1819" s="1"/>
      <c r="BQ1819" s="1"/>
      <c r="BR1819" s="1"/>
      <c r="BS1819" s="1" t="s">
        <v>1427</v>
      </c>
      <c r="BT1819" s="1"/>
      <c r="BU1819" s="1"/>
      <c r="BV1819" s="1"/>
      <c r="BW1819" s="1" t="s">
        <v>1427</v>
      </c>
      <c r="BX1819" s="1" t="s">
        <v>1427</v>
      </c>
      <c r="BY1819" s="1" t="s">
        <v>1427</v>
      </c>
      <c r="BZ1819" s="1" t="s">
        <v>1427</v>
      </c>
      <c r="CA1819" s="1" t="s">
        <v>1427</v>
      </c>
      <c r="CB1819" s="1" t="s">
        <v>1427</v>
      </c>
      <c r="CC1819" s="1" t="s">
        <v>1427</v>
      </c>
      <c r="CD1819" s="1" t="s">
        <v>1427</v>
      </c>
      <c r="CE1819" s="1" t="s">
        <v>1427</v>
      </c>
      <c r="CF1819" s="1" t="s">
        <v>1427</v>
      </c>
      <c r="CG1819" s="1" t="s">
        <v>1427</v>
      </c>
      <c r="CH1819" s="1" t="s">
        <v>1427</v>
      </c>
      <c r="CI1819" s="2">
        <v>41411</v>
      </c>
      <c r="CJ1819" s="2">
        <v>39832</v>
      </c>
    </row>
    <row r="1820" spans="1:88" s="2" customFormat="1" ht="60" x14ac:dyDescent="0.25">
      <c r="A1820" s="1">
        <v>750</v>
      </c>
      <c r="B1820" s="1" t="s">
        <v>450</v>
      </c>
      <c r="C1820" s="1"/>
      <c r="D1820" s="1"/>
      <c r="E1820" s="1"/>
      <c r="F1820" s="1"/>
      <c r="G1820" s="5">
        <v>750.4</v>
      </c>
      <c r="H1820" s="1" t="s">
        <v>1098</v>
      </c>
      <c r="I1820" s="1" t="s">
        <v>1434</v>
      </c>
      <c r="J1820" s="1" t="s">
        <v>1041</v>
      </c>
      <c r="K1820" s="1" t="s">
        <v>401</v>
      </c>
      <c r="L1820" s="1" t="s">
        <v>21</v>
      </c>
      <c r="M1820" s="1" t="s">
        <v>1040</v>
      </c>
      <c r="N1820" s="2">
        <v>39832</v>
      </c>
      <c r="O1820" s="1"/>
      <c r="P1820" s="1">
        <v>260346</v>
      </c>
      <c r="Q1820" s="1">
        <v>211466</v>
      </c>
      <c r="R1820" s="4">
        <v>159</v>
      </c>
      <c r="S1820" s="1" t="s">
        <v>1290</v>
      </c>
      <c r="T1820" s="1" t="s">
        <v>1443</v>
      </c>
      <c r="U1820" s="1">
        <v>1</v>
      </c>
      <c r="V1820" s="1" t="s">
        <v>1022</v>
      </c>
      <c r="W1820" s="1">
        <v>74</v>
      </c>
      <c r="X1820" s="1">
        <v>1</v>
      </c>
      <c r="Y1820" s="1" t="s">
        <v>1022</v>
      </c>
      <c r="Z1820" s="1">
        <v>1</v>
      </c>
      <c r="AA1820" s="1">
        <v>0</v>
      </c>
      <c r="AB1820" s="1">
        <v>0</v>
      </c>
      <c r="AC1820" s="1">
        <v>0</v>
      </c>
      <c r="AD1820" s="1">
        <v>1</v>
      </c>
      <c r="AE1820" s="1">
        <v>0</v>
      </c>
      <c r="AF1820" s="1">
        <v>0</v>
      </c>
      <c r="AG1820" s="1">
        <v>1</v>
      </c>
      <c r="AH1820" s="1">
        <v>1</v>
      </c>
      <c r="AI1820" s="1">
        <v>1</v>
      </c>
      <c r="AJ1820" s="1">
        <v>0</v>
      </c>
      <c r="AK1820" s="1">
        <v>0</v>
      </c>
      <c r="AL1820" s="1">
        <v>0</v>
      </c>
      <c r="AM1820" s="1">
        <v>0</v>
      </c>
      <c r="AN1820" s="1">
        <v>0</v>
      </c>
      <c r="AO1820" s="1">
        <v>0</v>
      </c>
      <c r="AP1820" s="1">
        <v>0</v>
      </c>
      <c r="AQ1820" s="1" t="s">
        <v>1442</v>
      </c>
      <c r="AR1820" s="1">
        <v>0</v>
      </c>
      <c r="AS1820" s="1"/>
      <c r="AT1820" s="1" t="s">
        <v>1067</v>
      </c>
      <c r="AU1820" s="1" t="s">
        <v>1206</v>
      </c>
      <c r="AV1820" s="1" t="s">
        <v>1387</v>
      </c>
      <c r="AW1820" s="1">
        <v>24</v>
      </c>
      <c r="AX1820" s="1">
        <v>0</v>
      </c>
      <c r="AY1820" s="1"/>
      <c r="AZ1820" s="1" t="s">
        <v>1065</v>
      </c>
      <c r="BA1820" s="1"/>
      <c r="BB1820" s="1" t="s">
        <v>1441</v>
      </c>
      <c r="BC1820" s="1" t="s">
        <v>1440</v>
      </c>
      <c r="BD1820" s="1" t="s">
        <v>450</v>
      </c>
      <c r="BE1820" s="1" t="s">
        <v>1036</v>
      </c>
      <c r="BF1820" s="3">
        <v>12</v>
      </c>
      <c r="BG1820" s="1" t="s">
        <v>1430</v>
      </c>
      <c r="BH1820" s="1" t="s">
        <v>1034</v>
      </c>
      <c r="BI1820" s="1" t="s">
        <v>1173</v>
      </c>
      <c r="BJ1820" s="1" t="s">
        <v>1429</v>
      </c>
      <c r="BK1820" s="1" t="s">
        <v>1428</v>
      </c>
      <c r="BL1820" s="1" t="s">
        <v>1108</v>
      </c>
      <c r="BM1820" s="1" t="s">
        <v>1107</v>
      </c>
      <c r="BN1820" s="1">
        <v>1</v>
      </c>
      <c r="BO1820" s="1"/>
      <c r="BP1820" s="1"/>
      <c r="BQ1820" s="1"/>
      <c r="BR1820" s="1"/>
      <c r="BS1820" s="1" t="s">
        <v>1106</v>
      </c>
      <c r="BT1820" s="1"/>
      <c r="BU1820" s="1" t="s">
        <v>1170</v>
      </c>
      <c r="BV1820" s="1"/>
      <c r="BW1820" s="1" t="s">
        <v>1170</v>
      </c>
      <c r="BX1820" s="1" t="s">
        <v>1106</v>
      </c>
      <c r="BY1820" s="1" t="s">
        <v>1106</v>
      </c>
      <c r="BZ1820" s="1" t="s">
        <v>1106</v>
      </c>
      <c r="CA1820" s="1" t="s">
        <v>1106</v>
      </c>
      <c r="CB1820" s="1" t="s">
        <v>1106</v>
      </c>
      <c r="CC1820" s="1" t="s">
        <v>1170</v>
      </c>
      <c r="CD1820" s="1" t="s">
        <v>1106</v>
      </c>
      <c r="CE1820" s="1" t="s">
        <v>1106</v>
      </c>
      <c r="CF1820" s="1" t="s">
        <v>1106</v>
      </c>
      <c r="CG1820" s="1" t="s">
        <v>1106</v>
      </c>
      <c r="CH1820" s="1" t="s">
        <v>1106</v>
      </c>
      <c r="CI1820" s="2">
        <v>41411</v>
      </c>
      <c r="CJ1820" s="2">
        <v>39832</v>
      </c>
    </row>
    <row r="1821" spans="1:88" s="2" customFormat="1" ht="60" x14ac:dyDescent="0.25">
      <c r="A1821" s="1">
        <v>750</v>
      </c>
      <c r="B1821" s="1" t="s">
        <v>450</v>
      </c>
      <c r="C1821" s="1"/>
      <c r="D1821" s="1"/>
      <c r="E1821" s="1"/>
      <c r="F1821" s="1"/>
      <c r="G1821" s="5">
        <v>750.1</v>
      </c>
      <c r="H1821" s="1" t="s">
        <v>1451</v>
      </c>
      <c r="I1821" s="1" t="s">
        <v>1434</v>
      </c>
      <c r="J1821" s="1" t="s">
        <v>1041</v>
      </c>
      <c r="K1821" s="1" t="s">
        <v>401</v>
      </c>
      <c r="L1821" s="1" t="s">
        <v>21</v>
      </c>
      <c r="M1821" s="1" t="s">
        <v>1040</v>
      </c>
      <c r="N1821" s="2">
        <v>39832</v>
      </c>
      <c r="O1821" s="1"/>
      <c r="P1821" s="1">
        <v>260327</v>
      </c>
      <c r="Q1821" s="1">
        <v>211444</v>
      </c>
      <c r="R1821" s="4">
        <v>159</v>
      </c>
      <c r="S1821" s="1" t="s">
        <v>1290</v>
      </c>
      <c r="T1821" s="1" t="s">
        <v>1447</v>
      </c>
      <c r="U1821" s="1">
        <v>1</v>
      </c>
      <c r="V1821" s="1" t="s">
        <v>1022</v>
      </c>
      <c r="W1821" s="1">
        <v>67</v>
      </c>
      <c r="X1821" s="1">
        <v>1</v>
      </c>
      <c r="Y1821" s="1" t="s">
        <v>1022</v>
      </c>
      <c r="Z1821" s="1">
        <v>1</v>
      </c>
      <c r="AA1821" s="1">
        <v>0</v>
      </c>
      <c r="AB1821" s="1">
        <v>0</v>
      </c>
      <c r="AC1821" s="1">
        <v>0</v>
      </c>
      <c r="AD1821" s="1">
        <v>0</v>
      </c>
      <c r="AE1821" s="1">
        <v>0</v>
      </c>
      <c r="AF1821" s="1">
        <v>1</v>
      </c>
      <c r="AG1821" s="1">
        <v>0</v>
      </c>
      <c r="AH1821" s="1">
        <v>0</v>
      </c>
      <c r="AI1821" s="1">
        <v>1</v>
      </c>
      <c r="AJ1821" s="1">
        <v>0</v>
      </c>
      <c r="AK1821" s="1">
        <v>0</v>
      </c>
      <c r="AL1821" s="1">
        <v>0</v>
      </c>
      <c r="AM1821" s="1">
        <v>0</v>
      </c>
      <c r="AN1821" s="1">
        <v>0</v>
      </c>
      <c r="AO1821" s="1">
        <v>0</v>
      </c>
      <c r="AP1821" s="1">
        <v>0</v>
      </c>
      <c r="AQ1821" s="1" t="s">
        <v>1368</v>
      </c>
      <c r="AR1821" s="1">
        <v>0</v>
      </c>
      <c r="AS1821" s="1"/>
      <c r="AT1821" s="1" t="s">
        <v>1067</v>
      </c>
      <c r="AU1821" s="1" t="s">
        <v>1206</v>
      </c>
      <c r="AV1821" s="1" t="s">
        <v>1387</v>
      </c>
      <c r="AW1821" s="1">
        <v>24</v>
      </c>
      <c r="AX1821" s="1">
        <v>24</v>
      </c>
      <c r="AY1821" s="1"/>
      <c r="AZ1821" s="1" t="s">
        <v>1065</v>
      </c>
      <c r="BA1821" s="1"/>
      <c r="BB1821" s="1" t="s">
        <v>1450</v>
      </c>
      <c r="BC1821" s="1" t="s">
        <v>1449</v>
      </c>
      <c r="BD1821" s="1" t="s">
        <v>450</v>
      </c>
      <c r="BE1821" s="1" t="s">
        <v>1036</v>
      </c>
      <c r="BF1821" s="3">
        <v>12</v>
      </c>
      <c r="BG1821" s="1" t="s">
        <v>1430</v>
      </c>
      <c r="BH1821" s="1" t="s">
        <v>1034</v>
      </c>
      <c r="BI1821" s="1" t="s">
        <v>1173</v>
      </c>
      <c r="BJ1821" s="1" t="s">
        <v>1429</v>
      </c>
      <c r="BK1821" s="1" t="s">
        <v>1428</v>
      </c>
      <c r="BL1821" s="1" t="s">
        <v>1108</v>
      </c>
      <c r="BM1821" s="1" t="s">
        <v>1107</v>
      </c>
      <c r="BN1821" s="1">
        <v>1</v>
      </c>
      <c r="BO1821" s="1"/>
      <c r="BP1821" s="1"/>
      <c r="BQ1821" s="1"/>
      <c r="BR1821" s="1"/>
      <c r="BS1821" s="1" t="s">
        <v>1106</v>
      </c>
      <c r="BT1821" s="1"/>
      <c r="BU1821" s="1" t="s">
        <v>1170</v>
      </c>
      <c r="BV1821" s="1"/>
      <c r="BW1821" s="1" t="s">
        <v>1170</v>
      </c>
      <c r="BX1821" s="1" t="s">
        <v>1106</v>
      </c>
      <c r="BY1821" s="1" t="s">
        <v>1106</v>
      </c>
      <c r="BZ1821" s="1" t="s">
        <v>1106</v>
      </c>
      <c r="CA1821" s="1" t="s">
        <v>1106</v>
      </c>
      <c r="CB1821" s="1" t="s">
        <v>1106</v>
      </c>
      <c r="CC1821" s="1" t="s">
        <v>1170</v>
      </c>
      <c r="CD1821" s="1" t="s">
        <v>1106</v>
      </c>
      <c r="CE1821" s="1" t="s">
        <v>1106</v>
      </c>
      <c r="CF1821" s="1" t="s">
        <v>1106</v>
      </c>
      <c r="CG1821" s="1" t="s">
        <v>1106</v>
      </c>
      <c r="CH1821" s="1" t="s">
        <v>1106</v>
      </c>
      <c r="CI1821" s="2">
        <v>41411</v>
      </c>
      <c r="CJ1821" s="2">
        <v>39832</v>
      </c>
    </row>
    <row r="1822" spans="1:88" s="2" customFormat="1" ht="60" x14ac:dyDescent="0.25">
      <c r="A1822" s="1">
        <v>750</v>
      </c>
      <c r="B1822" s="1" t="s">
        <v>450</v>
      </c>
      <c r="C1822" s="1"/>
      <c r="D1822" s="1"/>
      <c r="E1822" s="1"/>
      <c r="F1822" s="1"/>
      <c r="G1822" s="5">
        <v>750.2</v>
      </c>
      <c r="H1822" s="1" t="s">
        <v>1448</v>
      </c>
      <c r="I1822" s="1" t="s">
        <v>1434</v>
      </c>
      <c r="J1822" s="1" t="s">
        <v>1041</v>
      </c>
      <c r="K1822" s="1" t="s">
        <v>401</v>
      </c>
      <c r="L1822" s="1" t="s">
        <v>21</v>
      </c>
      <c r="M1822" s="1" t="s">
        <v>1040</v>
      </c>
      <c r="N1822" s="2">
        <v>39832</v>
      </c>
      <c r="O1822" s="1"/>
      <c r="P1822" s="1">
        <v>260327</v>
      </c>
      <c r="Q1822" s="1">
        <v>211444</v>
      </c>
      <c r="R1822" s="4">
        <v>159</v>
      </c>
      <c r="S1822" s="1" t="s">
        <v>1290</v>
      </c>
      <c r="T1822" s="1" t="s">
        <v>1447</v>
      </c>
      <c r="U1822" s="1">
        <v>1</v>
      </c>
      <c r="V1822" s="1" t="s">
        <v>1022</v>
      </c>
      <c r="W1822" s="1">
        <v>67</v>
      </c>
      <c r="X1822" s="1">
        <v>1</v>
      </c>
      <c r="Y1822" s="1" t="s">
        <v>1022</v>
      </c>
      <c r="Z1822" s="1">
        <v>1</v>
      </c>
      <c r="AA1822" s="1">
        <v>1</v>
      </c>
      <c r="AB1822" s="1">
        <v>1</v>
      </c>
      <c r="AC1822" s="1">
        <v>0</v>
      </c>
      <c r="AD1822" s="1">
        <v>0</v>
      </c>
      <c r="AE1822" s="1">
        <v>0</v>
      </c>
      <c r="AF1822" s="1">
        <v>1</v>
      </c>
      <c r="AG1822" s="1">
        <v>0</v>
      </c>
      <c r="AH1822" s="1">
        <v>0</v>
      </c>
      <c r="AI1822" s="1">
        <v>1</v>
      </c>
      <c r="AJ1822" s="1">
        <v>0</v>
      </c>
      <c r="AK1822" s="1">
        <v>0</v>
      </c>
      <c r="AL1822" s="1">
        <v>0</v>
      </c>
      <c r="AM1822" s="1">
        <v>0</v>
      </c>
      <c r="AN1822" s="1">
        <v>0</v>
      </c>
      <c r="AO1822" s="1">
        <v>0</v>
      </c>
      <c r="AP1822" s="1">
        <v>0</v>
      </c>
      <c r="AQ1822" s="1" t="s">
        <v>1446</v>
      </c>
      <c r="AR1822" s="1">
        <v>0</v>
      </c>
      <c r="AS1822" s="1"/>
      <c r="AT1822" s="1" t="s">
        <v>1067</v>
      </c>
      <c r="AU1822" s="1" t="s">
        <v>1206</v>
      </c>
      <c r="AV1822" s="1" t="s">
        <v>1387</v>
      </c>
      <c r="AW1822" s="1">
        <v>24</v>
      </c>
      <c r="AX1822" s="1">
        <v>0</v>
      </c>
      <c r="AY1822" s="1"/>
      <c r="AZ1822" s="1"/>
      <c r="BA1822" s="1"/>
      <c r="BB1822" s="1"/>
      <c r="BC1822" s="1"/>
      <c r="BD1822" s="1"/>
      <c r="BE1822" s="1"/>
      <c r="BF1822" s="3"/>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2">
        <v>41411</v>
      </c>
    </row>
    <row r="1823" spans="1:88" s="22" customFormat="1" ht="60" x14ac:dyDescent="0.25">
      <c r="A1823" s="12">
        <v>750</v>
      </c>
      <c r="B1823" s="12" t="s">
        <v>450</v>
      </c>
      <c r="C1823" s="12"/>
      <c r="D1823" s="12"/>
      <c r="E1823" s="12"/>
      <c r="F1823" s="1"/>
      <c r="G1823" s="19">
        <v>750.5</v>
      </c>
      <c r="H1823" s="12" t="s">
        <v>1439</v>
      </c>
      <c r="I1823" s="12" t="s">
        <v>1434</v>
      </c>
      <c r="J1823" s="12" t="s">
        <v>1041</v>
      </c>
      <c r="K1823" s="12" t="s">
        <v>401</v>
      </c>
      <c r="L1823" s="12" t="s">
        <v>21</v>
      </c>
      <c r="M1823" s="12" t="s">
        <v>1040</v>
      </c>
      <c r="N1823" s="16">
        <v>39832</v>
      </c>
      <c r="O1823" s="12"/>
      <c r="P1823" s="12">
        <v>260290</v>
      </c>
      <c r="Q1823" s="12">
        <v>211520</v>
      </c>
      <c r="R1823" s="18">
        <v>159</v>
      </c>
      <c r="S1823" s="12" t="s">
        <v>1290</v>
      </c>
      <c r="T1823" s="12" t="s">
        <v>1438</v>
      </c>
      <c r="U1823" s="12">
        <v>10</v>
      </c>
      <c r="V1823" s="12" t="s">
        <v>1022</v>
      </c>
      <c r="W1823" s="12"/>
      <c r="X1823" s="12"/>
      <c r="Y1823" s="12"/>
      <c r="Z1823" s="12">
        <v>1</v>
      </c>
      <c r="AA1823" s="12">
        <v>0</v>
      </c>
      <c r="AB1823" s="12">
        <v>0</v>
      </c>
      <c r="AC1823" s="12">
        <v>0</v>
      </c>
      <c r="AD1823" s="12">
        <v>1</v>
      </c>
      <c r="AE1823" s="12">
        <v>0</v>
      </c>
      <c r="AF1823" s="12">
        <v>0</v>
      </c>
      <c r="AG1823" s="12">
        <v>0</v>
      </c>
      <c r="AH1823" s="12">
        <v>0</v>
      </c>
      <c r="AI1823" s="12">
        <v>1</v>
      </c>
      <c r="AJ1823" s="12">
        <v>0</v>
      </c>
      <c r="AK1823" s="12">
        <v>0</v>
      </c>
      <c r="AL1823" s="12">
        <v>0</v>
      </c>
      <c r="AM1823" s="12">
        <v>0</v>
      </c>
      <c r="AN1823" s="12">
        <v>0</v>
      </c>
      <c r="AO1823" s="12">
        <v>0</v>
      </c>
      <c r="AP1823" s="12">
        <v>0</v>
      </c>
      <c r="AQ1823" s="12" t="s">
        <v>1074</v>
      </c>
      <c r="AR1823" s="12">
        <v>0</v>
      </c>
      <c r="AS1823" s="12"/>
      <c r="AT1823" s="12" t="s">
        <v>1067</v>
      </c>
      <c r="AU1823" s="12" t="s">
        <v>1206</v>
      </c>
      <c r="AV1823" s="1" t="s">
        <v>1387</v>
      </c>
      <c r="AW1823" s="12">
        <v>24</v>
      </c>
      <c r="AX1823" s="1">
        <v>0</v>
      </c>
      <c r="AY1823" s="12"/>
      <c r="AZ1823" s="1" t="s">
        <v>1065</v>
      </c>
      <c r="BA1823" s="1"/>
      <c r="BB1823" s="1" t="s">
        <v>1437</v>
      </c>
      <c r="BC1823" s="1" t="s">
        <v>1436</v>
      </c>
      <c r="BD1823" s="1" t="s">
        <v>450</v>
      </c>
      <c r="BE1823" s="1" t="s">
        <v>1036</v>
      </c>
      <c r="BF1823" s="3">
        <v>12</v>
      </c>
      <c r="BG1823" s="1" t="s">
        <v>1430</v>
      </c>
      <c r="BH1823" s="1" t="s">
        <v>1034</v>
      </c>
      <c r="BI1823" s="1" t="s">
        <v>1173</v>
      </c>
      <c r="BJ1823" s="1" t="s">
        <v>1429</v>
      </c>
      <c r="BK1823" s="1" t="s">
        <v>1428</v>
      </c>
      <c r="BL1823" s="1" t="s">
        <v>1108</v>
      </c>
      <c r="BM1823" s="1" t="s">
        <v>1107</v>
      </c>
      <c r="BN1823" s="1">
        <v>1</v>
      </c>
      <c r="BO1823" s="1"/>
      <c r="BP1823" s="1"/>
      <c r="BQ1823" s="1"/>
      <c r="BR1823" s="1"/>
      <c r="BS1823" s="1" t="s">
        <v>1427</v>
      </c>
      <c r="BT1823" s="1"/>
      <c r="BU1823" s="1"/>
      <c r="BV1823" s="1"/>
      <c r="BW1823" s="1" t="s">
        <v>1427</v>
      </c>
      <c r="BX1823" s="1" t="s">
        <v>1427</v>
      </c>
      <c r="BY1823" s="1" t="s">
        <v>1427</v>
      </c>
      <c r="BZ1823" s="1" t="s">
        <v>1427</v>
      </c>
      <c r="CA1823" s="1" t="s">
        <v>1427</v>
      </c>
      <c r="CB1823" s="1" t="s">
        <v>1427</v>
      </c>
      <c r="CC1823" s="1" t="s">
        <v>1427</v>
      </c>
      <c r="CD1823" s="1" t="s">
        <v>1427</v>
      </c>
      <c r="CE1823" s="1" t="s">
        <v>1427</v>
      </c>
      <c r="CF1823" s="1" t="s">
        <v>1427</v>
      </c>
      <c r="CG1823" s="1" t="s">
        <v>1427</v>
      </c>
      <c r="CH1823" s="1" t="s">
        <v>1427</v>
      </c>
      <c r="CI1823" s="2">
        <v>41411</v>
      </c>
      <c r="CJ1823" s="2">
        <v>39832</v>
      </c>
    </row>
    <row r="1824" spans="1:88" s="22" customFormat="1" ht="60" x14ac:dyDescent="0.25">
      <c r="A1824" s="1">
        <v>750</v>
      </c>
      <c r="B1824" s="1" t="s">
        <v>450</v>
      </c>
      <c r="C1824" s="1"/>
      <c r="D1824" s="1"/>
      <c r="E1824" s="1"/>
      <c r="F1824" s="1"/>
      <c r="G1824" s="5">
        <v>750.3</v>
      </c>
      <c r="H1824" s="1" t="s">
        <v>1445</v>
      </c>
      <c r="I1824" s="1" t="s">
        <v>1434</v>
      </c>
      <c r="J1824" s="1" t="s">
        <v>1041</v>
      </c>
      <c r="K1824" s="1" t="s">
        <v>401</v>
      </c>
      <c r="L1824" s="1" t="s">
        <v>21</v>
      </c>
      <c r="M1824" s="1" t="s">
        <v>1040</v>
      </c>
      <c r="N1824" s="2">
        <v>39832</v>
      </c>
      <c r="O1824" s="1"/>
      <c r="P1824" s="1">
        <v>260261</v>
      </c>
      <c r="Q1824" s="1">
        <v>211536</v>
      </c>
      <c r="R1824" s="4">
        <v>159</v>
      </c>
      <c r="S1824" s="1" t="s">
        <v>1290</v>
      </c>
      <c r="T1824" s="1" t="s">
        <v>1444</v>
      </c>
      <c r="U1824" s="1">
        <v>1</v>
      </c>
      <c r="V1824" s="1" t="s">
        <v>1022</v>
      </c>
      <c r="W1824" s="1">
        <v>78</v>
      </c>
      <c r="X1824" s="1">
        <v>1</v>
      </c>
      <c r="Y1824" s="1" t="s">
        <v>1022</v>
      </c>
      <c r="Z1824" s="1">
        <v>1</v>
      </c>
      <c r="AA1824" s="1">
        <v>0</v>
      </c>
      <c r="AB1824" s="1">
        <v>0</v>
      </c>
      <c r="AC1824" s="1">
        <v>0</v>
      </c>
      <c r="AD1824" s="1">
        <v>0</v>
      </c>
      <c r="AE1824" s="1">
        <v>0</v>
      </c>
      <c r="AF1824" s="1">
        <v>1</v>
      </c>
      <c r="AG1824" s="1">
        <v>0</v>
      </c>
      <c r="AH1824" s="1">
        <v>0</v>
      </c>
      <c r="AI1824" s="1">
        <v>1</v>
      </c>
      <c r="AJ1824" s="1">
        <v>0</v>
      </c>
      <c r="AK1824" s="1">
        <v>0</v>
      </c>
      <c r="AL1824" s="1">
        <v>0</v>
      </c>
      <c r="AM1824" s="1">
        <v>0</v>
      </c>
      <c r="AN1824" s="1">
        <v>0</v>
      </c>
      <c r="AO1824" s="1">
        <v>0</v>
      </c>
      <c r="AP1824" s="1">
        <v>0</v>
      </c>
      <c r="AQ1824" s="1" t="s">
        <v>1368</v>
      </c>
      <c r="AR1824" s="1">
        <v>0</v>
      </c>
      <c r="AS1824" s="1"/>
      <c r="AT1824" s="1" t="s">
        <v>1067</v>
      </c>
      <c r="AU1824" s="1" t="s">
        <v>1206</v>
      </c>
      <c r="AV1824" s="1" t="s">
        <v>1387</v>
      </c>
      <c r="AW1824" s="1">
        <v>24</v>
      </c>
      <c r="AX1824" s="1">
        <v>0</v>
      </c>
      <c r="AY1824" s="1"/>
      <c r="AZ1824" s="1"/>
      <c r="BA1824" s="1"/>
      <c r="BB1824" s="1"/>
      <c r="BC1824" s="1"/>
      <c r="BD1824" s="1"/>
      <c r="BE1824" s="1"/>
      <c r="BF1824" s="3"/>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2">
        <v>41411</v>
      </c>
      <c r="CJ1824" s="2"/>
    </row>
    <row r="1825" spans="1:88" s="2" customFormat="1" ht="60" x14ac:dyDescent="0.25">
      <c r="A1825" s="1">
        <v>751</v>
      </c>
      <c r="B1825" s="1" t="s">
        <v>451</v>
      </c>
      <c r="C1825" s="1"/>
      <c r="D1825" s="1"/>
      <c r="E1825" s="1"/>
      <c r="F1825" s="1"/>
      <c r="G1825" s="5">
        <v>751.1</v>
      </c>
      <c r="H1825" s="1" t="s">
        <v>1426</v>
      </c>
      <c r="I1825" s="1" t="s">
        <v>16</v>
      </c>
      <c r="J1825" s="1" t="s">
        <v>1041</v>
      </c>
      <c r="K1825" s="1" t="s">
        <v>320</v>
      </c>
      <c r="L1825" s="1" t="s">
        <v>16</v>
      </c>
      <c r="M1825" s="1" t="s">
        <v>1040</v>
      </c>
      <c r="N1825" s="2">
        <v>39926</v>
      </c>
      <c r="O1825" s="1" t="s">
        <v>1425</v>
      </c>
      <c r="P1825" s="1">
        <v>310615</v>
      </c>
      <c r="Q1825" s="1">
        <v>207915</v>
      </c>
      <c r="R1825" s="4">
        <v>161</v>
      </c>
      <c r="S1825" s="1" t="s">
        <v>1424</v>
      </c>
      <c r="T1825" s="1" t="s">
        <v>1423</v>
      </c>
      <c r="U1825" s="1">
        <v>1</v>
      </c>
      <c r="V1825" s="1" t="s">
        <v>1022</v>
      </c>
      <c r="W1825" s="1">
        <v>305.29000000000002</v>
      </c>
      <c r="X1825" s="1">
        <v>0.01</v>
      </c>
      <c r="Y1825" s="1" t="s">
        <v>1022</v>
      </c>
      <c r="Z1825" s="1">
        <v>1</v>
      </c>
      <c r="AA1825" s="1">
        <v>0</v>
      </c>
      <c r="AB1825" s="1">
        <v>0</v>
      </c>
      <c r="AC1825" s="1">
        <v>1</v>
      </c>
      <c r="AD1825" s="1">
        <v>0</v>
      </c>
      <c r="AE1825" s="1">
        <v>0</v>
      </c>
      <c r="AF1825" s="1">
        <v>0</v>
      </c>
      <c r="AG1825" s="1">
        <v>0</v>
      </c>
      <c r="AH1825" s="1">
        <v>0</v>
      </c>
      <c r="AI1825" s="1">
        <v>0</v>
      </c>
      <c r="AJ1825" s="1">
        <v>0</v>
      </c>
      <c r="AK1825" s="1">
        <v>0</v>
      </c>
      <c r="AL1825" s="1">
        <v>0</v>
      </c>
      <c r="AM1825" s="1">
        <v>0</v>
      </c>
      <c r="AN1825" s="1">
        <v>0</v>
      </c>
      <c r="AO1825" s="1">
        <v>0</v>
      </c>
      <c r="AP1825" s="1">
        <v>0</v>
      </c>
      <c r="AQ1825" s="1" t="s">
        <v>1326</v>
      </c>
      <c r="AR1825" s="1">
        <v>0</v>
      </c>
      <c r="AS1825" s="1"/>
      <c r="AT1825" s="1" t="s">
        <v>16</v>
      </c>
      <c r="AU1825" s="1" t="s">
        <v>1206</v>
      </c>
      <c r="AV1825" s="1" t="s">
        <v>1417</v>
      </c>
      <c r="AW1825" s="1">
        <v>6</v>
      </c>
      <c r="AX1825" s="1">
        <v>6</v>
      </c>
      <c r="AY1825" s="1"/>
      <c r="AZ1825" s="1"/>
      <c r="BA1825" s="1"/>
      <c r="BB1825" s="1"/>
      <c r="BC1825" s="1"/>
      <c r="BD1825" s="1"/>
      <c r="BE1825" s="1"/>
      <c r="BF1825" s="3"/>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2">
        <v>41411</v>
      </c>
    </row>
    <row r="1826" spans="1:88" s="2" customFormat="1" ht="45" x14ac:dyDescent="0.25">
      <c r="A1826" s="1">
        <v>752</v>
      </c>
      <c r="B1826" s="1" t="s">
        <v>452</v>
      </c>
      <c r="C1826" s="1"/>
      <c r="D1826" s="1"/>
      <c r="E1826" s="1"/>
      <c r="F1826" s="1"/>
      <c r="G1826" s="5">
        <v>752.1</v>
      </c>
      <c r="H1826" s="1" t="s">
        <v>1422</v>
      </c>
      <c r="I1826" s="1" t="s">
        <v>16</v>
      </c>
      <c r="J1826" s="1" t="s">
        <v>946</v>
      </c>
      <c r="K1826" s="1" t="s">
        <v>61</v>
      </c>
      <c r="L1826" s="1" t="s">
        <v>16</v>
      </c>
      <c r="M1826" s="1" t="s">
        <v>1413</v>
      </c>
      <c r="N1826" s="2">
        <v>39986</v>
      </c>
      <c r="O1826" s="1"/>
      <c r="P1826" s="1">
        <v>353965</v>
      </c>
      <c r="Q1826" s="1">
        <v>395758</v>
      </c>
      <c r="R1826" s="4">
        <v>108</v>
      </c>
      <c r="S1826" s="1" t="s">
        <v>1209</v>
      </c>
      <c r="T1826" s="1" t="s">
        <v>1421</v>
      </c>
      <c r="U1826" s="1">
        <v>1</v>
      </c>
      <c r="V1826" s="1" t="s">
        <v>1022</v>
      </c>
      <c r="W1826" s="1">
        <v>26.48</v>
      </c>
      <c r="X1826" s="1">
        <v>0.01</v>
      </c>
      <c r="Y1826" s="1" t="s">
        <v>1022</v>
      </c>
      <c r="Z1826" s="1">
        <v>1</v>
      </c>
      <c r="AA1826" s="1">
        <v>0</v>
      </c>
      <c r="AB1826" s="1">
        <v>0</v>
      </c>
      <c r="AC1826" s="1">
        <v>1</v>
      </c>
      <c r="AD1826" s="1">
        <v>0</v>
      </c>
      <c r="AE1826" s="1">
        <v>0</v>
      </c>
      <c r="AF1826" s="1">
        <v>0</v>
      </c>
      <c r="AG1826" s="1">
        <v>0</v>
      </c>
      <c r="AH1826" s="1">
        <v>0</v>
      </c>
      <c r="AI1826" s="1">
        <v>0</v>
      </c>
      <c r="AJ1826" s="1">
        <v>0</v>
      </c>
      <c r="AK1826" s="1">
        <v>0</v>
      </c>
      <c r="AL1826" s="1">
        <v>0</v>
      </c>
      <c r="AM1826" s="1">
        <v>0</v>
      </c>
      <c r="AN1826" s="1">
        <v>0</v>
      </c>
      <c r="AO1826" s="1">
        <v>0</v>
      </c>
      <c r="AP1826" s="1">
        <v>0</v>
      </c>
      <c r="AQ1826" s="1" t="s">
        <v>1326</v>
      </c>
      <c r="AR1826" s="1">
        <v>0</v>
      </c>
      <c r="AS1826" s="1"/>
      <c r="AT1826" s="1" t="s">
        <v>16</v>
      </c>
      <c r="AU1826" s="1" t="s">
        <v>1206</v>
      </c>
      <c r="AV1826" s="1" t="s">
        <v>1417</v>
      </c>
      <c r="AW1826" s="1">
        <v>6</v>
      </c>
      <c r="AX1826" s="1">
        <v>6</v>
      </c>
      <c r="AY1826" s="1"/>
      <c r="AZ1826" s="1"/>
      <c r="BA1826" s="1"/>
      <c r="BB1826" s="1"/>
      <c r="BC1826" s="1"/>
      <c r="BD1826" s="1"/>
      <c r="BE1826" s="1"/>
      <c r="BF1826" s="3"/>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2">
        <v>41411</v>
      </c>
    </row>
    <row r="1827" spans="1:88" s="2" customFormat="1" ht="30" x14ac:dyDescent="0.25">
      <c r="A1827" s="1">
        <v>753</v>
      </c>
      <c r="B1827" s="1" t="s">
        <v>453</v>
      </c>
      <c r="C1827" s="1"/>
      <c r="D1827" s="1"/>
      <c r="E1827" s="1"/>
      <c r="F1827" s="1"/>
      <c r="G1827" s="5">
        <v>753.1</v>
      </c>
      <c r="H1827" s="1" t="s">
        <v>1416</v>
      </c>
      <c r="I1827" s="1" t="s">
        <v>16</v>
      </c>
      <c r="J1827" s="1" t="s">
        <v>70</v>
      </c>
      <c r="K1827" s="1" t="s">
        <v>454</v>
      </c>
      <c r="L1827" s="1" t="s">
        <v>90</v>
      </c>
      <c r="M1827" s="1" t="s">
        <v>1420</v>
      </c>
      <c r="N1827" s="2">
        <v>39996</v>
      </c>
      <c r="O1827" s="1"/>
      <c r="P1827" s="1">
        <v>414770</v>
      </c>
      <c r="Q1827" s="1">
        <v>436690</v>
      </c>
      <c r="R1827" s="4">
        <v>104</v>
      </c>
      <c r="S1827" s="1" t="s">
        <v>1336</v>
      </c>
      <c r="T1827" s="1" t="s">
        <v>1419</v>
      </c>
      <c r="U1827" s="1">
        <v>10</v>
      </c>
      <c r="V1827" s="1" t="s">
        <v>1207</v>
      </c>
      <c r="W1827" s="1">
        <v>95</v>
      </c>
      <c r="X1827" s="1">
        <v>5</v>
      </c>
      <c r="Y1827" s="1" t="s">
        <v>1249</v>
      </c>
      <c r="Z1827" s="1">
        <v>1</v>
      </c>
      <c r="AA1827" s="1">
        <v>0</v>
      </c>
      <c r="AB1827" s="1">
        <v>0</v>
      </c>
      <c r="AC1827" s="1">
        <v>0</v>
      </c>
      <c r="AD1827" s="1">
        <v>0</v>
      </c>
      <c r="AE1827" s="1">
        <v>0</v>
      </c>
      <c r="AF1827" s="1">
        <v>1</v>
      </c>
      <c r="AG1827" s="1">
        <v>0</v>
      </c>
      <c r="AH1827" s="1">
        <v>0</v>
      </c>
      <c r="AI1827" s="1">
        <v>0</v>
      </c>
      <c r="AJ1827" s="1">
        <v>0</v>
      </c>
      <c r="AK1827" s="1">
        <v>0</v>
      </c>
      <c r="AL1827" s="1">
        <v>0</v>
      </c>
      <c r="AM1827" s="1">
        <v>0</v>
      </c>
      <c r="AN1827" s="1">
        <v>0</v>
      </c>
      <c r="AO1827" s="1">
        <v>0</v>
      </c>
      <c r="AP1827" s="1">
        <v>0</v>
      </c>
      <c r="AQ1827" s="1" t="s">
        <v>1418</v>
      </c>
      <c r="AR1827" s="1">
        <v>0</v>
      </c>
      <c r="AS1827" s="1"/>
      <c r="AT1827" s="1" t="s">
        <v>16</v>
      </c>
      <c r="AU1827" s="1" t="s">
        <v>1206</v>
      </c>
      <c r="AV1827" s="1" t="s">
        <v>1417</v>
      </c>
      <c r="AW1827" s="1">
        <v>6</v>
      </c>
      <c r="AX1827" s="1">
        <v>6</v>
      </c>
      <c r="AY1827" s="1"/>
      <c r="AZ1827" s="1" t="s">
        <v>1065</v>
      </c>
      <c r="BA1827" s="1"/>
      <c r="BB1827" s="1" t="s">
        <v>1416</v>
      </c>
      <c r="BC1827" s="1"/>
      <c r="BD1827" s="1" t="s">
        <v>1416</v>
      </c>
      <c r="BE1827" s="1" t="s">
        <v>1387</v>
      </c>
      <c r="BF1827" s="3"/>
      <c r="BG1827" s="1" t="s">
        <v>1415</v>
      </c>
      <c r="BH1827" s="1" t="s">
        <v>1135</v>
      </c>
      <c r="BI1827" s="1" t="s">
        <v>1173</v>
      </c>
      <c r="BJ1827" s="1" t="s">
        <v>1172</v>
      </c>
      <c r="BK1827" s="1" t="s">
        <v>1267</v>
      </c>
      <c r="BL1827" s="1" t="s">
        <v>1108</v>
      </c>
      <c r="BM1827" s="1" t="s">
        <v>1107</v>
      </c>
      <c r="BN1827" s="1">
        <v>1</v>
      </c>
      <c r="BO1827" s="1"/>
      <c r="BP1827" s="1"/>
      <c r="BQ1827" s="1"/>
      <c r="BR1827" s="1"/>
      <c r="BS1827" s="1"/>
      <c r="BT1827" s="1"/>
      <c r="BU1827" s="1"/>
      <c r="BV1827" s="1"/>
      <c r="BW1827" s="1">
        <v>0</v>
      </c>
      <c r="BX1827" s="1">
        <v>0</v>
      </c>
      <c r="BY1827" s="1">
        <v>0</v>
      </c>
      <c r="BZ1827" s="1">
        <v>0</v>
      </c>
      <c r="CA1827" s="1">
        <v>0</v>
      </c>
      <c r="CB1827" s="1">
        <v>0</v>
      </c>
      <c r="CC1827" s="1">
        <v>0</v>
      </c>
      <c r="CD1827" s="1">
        <v>0</v>
      </c>
      <c r="CE1827" s="1">
        <v>0</v>
      </c>
      <c r="CF1827" s="1">
        <v>0</v>
      </c>
      <c r="CG1827" s="1">
        <v>0</v>
      </c>
      <c r="CH1827" s="1">
        <v>0</v>
      </c>
      <c r="CI1827" s="2">
        <v>41411</v>
      </c>
      <c r="CJ1827" s="2">
        <v>40242</v>
      </c>
    </row>
    <row r="1828" spans="1:88" s="2" customFormat="1" ht="30" x14ac:dyDescent="0.25">
      <c r="A1828" s="1">
        <v>754</v>
      </c>
      <c r="B1828" s="1" t="s">
        <v>530</v>
      </c>
      <c r="C1828" s="1"/>
      <c r="D1828" s="1"/>
      <c r="E1828" s="1"/>
      <c r="F1828" s="1"/>
      <c r="G1828" s="5">
        <v>754.1</v>
      </c>
      <c r="H1828" s="1" t="s">
        <v>1414</v>
      </c>
      <c r="I1828" s="1" t="s">
        <v>16</v>
      </c>
      <c r="J1828" s="1" t="s">
        <v>70</v>
      </c>
      <c r="K1828" s="1" t="s">
        <v>55</v>
      </c>
      <c r="L1828" s="1" t="s">
        <v>16</v>
      </c>
      <c r="M1828" s="1" t="s">
        <v>1413</v>
      </c>
      <c r="N1828" s="2">
        <v>40031</v>
      </c>
      <c r="O1828" s="1"/>
      <c r="P1828" s="1">
        <v>446476</v>
      </c>
      <c r="Q1828" s="1">
        <v>409690</v>
      </c>
      <c r="R1828" s="4">
        <v>111</v>
      </c>
      <c r="S1828" s="1" t="s">
        <v>1336</v>
      </c>
      <c r="T1828" s="1" t="s">
        <v>1412</v>
      </c>
      <c r="U1828" s="1">
        <v>1</v>
      </c>
      <c r="V1828" s="1" t="s">
        <v>1022</v>
      </c>
      <c r="W1828" s="1">
        <v>39.520000000000003</v>
      </c>
      <c r="X1828" s="1">
        <v>0.01</v>
      </c>
      <c r="Y1828" s="1" t="s">
        <v>1022</v>
      </c>
      <c r="Z1828" s="1">
        <v>1</v>
      </c>
      <c r="AA1828" s="1">
        <v>0</v>
      </c>
      <c r="AB1828" s="1">
        <v>0</v>
      </c>
      <c r="AC1828" s="1">
        <v>1</v>
      </c>
      <c r="AD1828" s="1">
        <v>0</v>
      </c>
      <c r="AE1828" s="1">
        <v>0</v>
      </c>
      <c r="AF1828" s="1">
        <v>0</v>
      </c>
      <c r="AG1828" s="1">
        <v>0</v>
      </c>
      <c r="AH1828" s="1">
        <v>0</v>
      </c>
      <c r="AI1828" s="1">
        <v>0</v>
      </c>
      <c r="AJ1828" s="1">
        <v>0</v>
      </c>
      <c r="AK1828" s="1">
        <v>1</v>
      </c>
      <c r="AL1828" s="1">
        <v>0</v>
      </c>
      <c r="AM1828" s="1">
        <v>0</v>
      </c>
      <c r="AN1828" s="1">
        <v>0</v>
      </c>
      <c r="AO1828" s="1">
        <v>0</v>
      </c>
      <c r="AP1828" s="1">
        <v>0</v>
      </c>
      <c r="AQ1828" s="1" t="s">
        <v>1251</v>
      </c>
      <c r="AR1828" s="1">
        <v>0</v>
      </c>
      <c r="AS1828" s="1"/>
      <c r="AT1828" s="1" t="s">
        <v>16</v>
      </c>
      <c r="AU1828" s="1" t="s">
        <v>1206</v>
      </c>
      <c r="AV1828" s="1" t="s">
        <v>1019</v>
      </c>
      <c r="AW1828" s="1">
        <v>12</v>
      </c>
      <c r="AX1828" s="1">
        <v>12</v>
      </c>
      <c r="AY1828" s="1" t="s">
        <v>1411</v>
      </c>
      <c r="AZ1828" s="1"/>
      <c r="BA1828" s="1"/>
      <c r="BB1828" s="1"/>
      <c r="BC1828" s="1"/>
      <c r="BD1828" s="1"/>
      <c r="BE1828" s="1"/>
      <c r="BF1828" s="3"/>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2">
        <v>41411</v>
      </c>
    </row>
    <row r="1829" spans="1:88" s="2" customFormat="1" ht="45" x14ac:dyDescent="0.25">
      <c r="A1829" s="1">
        <v>755</v>
      </c>
      <c r="B1829" s="1" t="s">
        <v>531</v>
      </c>
      <c r="C1829" s="1"/>
      <c r="D1829" s="1"/>
      <c r="E1829" s="1"/>
      <c r="F1829" s="1"/>
      <c r="G1829" s="5">
        <v>755.1</v>
      </c>
      <c r="H1829" s="1" t="s">
        <v>1391</v>
      </c>
      <c r="I1829" s="1" t="s">
        <v>16</v>
      </c>
      <c r="J1829" s="1" t="s">
        <v>1261</v>
      </c>
      <c r="K1829" s="1" t="s">
        <v>295</v>
      </c>
      <c r="L1829" s="1" t="s">
        <v>16</v>
      </c>
      <c r="M1829" s="1" t="s">
        <v>1012</v>
      </c>
      <c r="N1829" s="2">
        <v>40182</v>
      </c>
      <c r="O1829" s="1" t="s">
        <v>1410</v>
      </c>
      <c r="P1829" s="1">
        <v>452312</v>
      </c>
      <c r="Q1829" s="1">
        <v>373626</v>
      </c>
      <c r="R1829" s="4"/>
      <c r="S1829" s="1" t="s">
        <v>1258</v>
      </c>
      <c r="T1829" s="1" t="s">
        <v>1409</v>
      </c>
      <c r="U1829" s="1">
        <v>20</v>
      </c>
      <c r="V1829" s="1" t="s">
        <v>1194</v>
      </c>
      <c r="W1829" s="1">
        <v>90.71</v>
      </c>
      <c r="X1829" s="1">
        <v>1</v>
      </c>
      <c r="Y1829" s="1" t="s">
        <v>1022</v>
      </c>
      <c r="Z1829" s="1">
        <v>1</v>
      </c>
      <c r="AA1829" s="1">
        <v>0</v>
      </c>
      <c r="AB1829" s="1">
        <v>1</v>
      </c>
      <c r="AC1829" s="1">
        <v>1</v>
      </c>
      <c r="AD1829" s="1">
        <v>0</v>
      </c>
      <c r="AE1829" s="1">
        <v>0</v>
      </c>
      <c r="AF1829" s="1">
        <v>0</v>
      </c>
      <c r="AG1829" s="1">
        <v>0</v>
      </c>
      <c r="AH1829" s="1">
        <v>0</v>
      </c>
      <c r="AI1829" s="1">
        <v>0</v>
      </c>
      <c r="AJ1829" s="1">
        <v>0</v>
      </c>
      <c r="AK1829" s="1">
        <v>1</v>
      </c>
      <c r="AL1829" s="1">
        <v>0</v>
      </c>
      <c r="AM1829" s="1">
        <v>0</v>
      </c>
      <c r="AN1829" s="1">
        <v>0</v>
      </c>
      <c r="AO1829" s="1">
        <v>0</v>
      </c>
      <c r="AP1829" s="1">
        <v>0</v>
      </c>
      <c r="AQ1829" s="1" t="s">
        <v>1408</v>
      </c>
      <c r="AR1829" s="1">
        <v>1</v>
      </c>
      <c r="AS1829" s="1" t="s">
        <v>1388</v>
      </c>
      <c r="AT1829" s="1" t="s">
        <v>16</v>
      </c>
      <c r="AU1829" s="1" t="s">
        <v>1162</v>
      </c>
      <c r="AV1829" s="1" t="s">
        <v>1387</v>
      </c>
      <c r="AW1829" s="1">
        <v>0</v>
      </c>
      <c r="AX1829" s="1">
        <v>0</v>
      </c>
      <c r="AY1829" s="1" t="s">
        <v>1407</v>
      </c>
      <c r="AZ1829" s="1"/>
      <c r="BA1829" s="1"/>
      <c r="BB1829" s="1"/>
      <c r="BC1829" s="1"/>
      <c r="BD1829" s="1"/>
      <c r="BE1829" s="1"/>
      <c r="BF1829" s="3"/>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2">
        <v>41411</v>
      </c>
    </row>
    <row r="1830" spans="1:88" s="2" customFormat="1" x14ac:dyDescent="0.25">
      <c r="A1830" s="1">
        <v>757</v>
      </c>
      <c r="B1830" s="1" t="s">
        <v>532</v>
      </c>
      <c r="C1830" s="1"/>
      <c r="D1830" s="1"/>
      <c r="E1830" s="1"/>
      <c r="F1830" s="1"/>
      <c r="G1830" s="5">
        <v>757.1</v>
      </c>
      <c r="H1830" s="1" t="s">
        <v>1061</v>
      </c>
      <c r="I1830" s="1" t="s">
        <v>16</v>
      </c>
      <c r="J1830" s="1" t="s">
        <v>1261</v>
      </c>
      <c r="K1830" s="1" t="s">
        <v>533</v>
      </c>
      <c r="L1830" s="1" t="s">
        <v>16</v>
      </c>
      <c r="M1830" s="1" t="s">
        <v>1012</v>
      </c>
      <c r="N1830" s="2">
        <v>40150</v>
      </c>
      <c r="O1830" s="1"/>
      <c r="P1830" s="1">
        <v>452615</v>
      </c>
      <c r="Q1830" s="1">
        <v>352803</v>
      </c>
      <c r="R1830" s="4">
        <v>120</v>
      </c>
      <c r="S1830" s="1" t="s">
        <v>1258</v>
      </c>
      <c r="T1830" s="1" t="s">
        <v>1406</v>
      </c>
      <c r="U1830" s="1">
        <v>1</v>
      </c>
      <c r="V1830" s="1" t="s">
        <v>1022</v>
      </c>
      <c r="W1830" s="1">
        <v>119.059</v>
      </c>
      <c r="X1830" s="1">
        <v>0.01</v>
      </c>
      <c r="Y1830" s="1" t="s">
        <v>1022</v>
      </c>
      <c r="Z1830" s="1">
        <v>1</v>
      </c>
      <c r="AA1830" s="1">
        <v>0</v>
      </c>
      <c r="AB1830" s="1">
        <v>0</v>
      </c>
      <c r="AC1830" s="1">
        <v>1</v>
      </c>
      <c r="AD1830" s="1">
        <v>0</v>
      </c>
      <c r="AE1830" s="1">
        <v>0</v>
      </c>
      <c r="AF1830" s="1">
        <v>0</v>
      </c>
      <c r="AG1830" s="1">
        <v>0</v>
      </c>
      <c r="AH1830" s="1">
        <v>0</v>
      </c>
      <c r="AI1830" s="1">
        <v>0</v>
      </c>
      <c r="AJ1830" s="1">
        <v>0</v>
      </c>
      <c r="AK1830" s="1">
        <v>1</v>
      </c>
      <c r="AL1830" s="1">
        <v>0</v>
      </c>
      <c r="AM1830" s="1">
        <v>0</v>
      </c>
      <c r="AN1830" s="1">
        <v>0</v>
      </c>
      <c r="AO1830" s="1">
        <v>0</v>
      </c>
      <c r="AP1830" s="1">
        <v>0</v>
      </c>
      <c r="AQ1830" s="1" t="s">
        <v>1251</v>
      </c>
      <c r="AR1830" s="1">
        <v>0</v>
      </c>
      <c r="AS1830" s="1"/>
      <c r="AT1830" s="1" t="s">
        <v>16</v>
      </c>
      <c r="AU1830" s="1" t="s">
        <v>1206</v>
      </c>
      <c r="AV1830" s="1" t="s">
        <v>1019</v>
      </c>
      <c r="AW1830" s="1">
        <v>12</v>
      </c>
      <c r="AX1830" s="1">
        <v>12</v>
      </c>
      <c r="AY1830" s="1" t="s">
        <v>1405</v>
      </c>
      <c r="AZ1830" s="1"/>
      <c r="BA1830" s="1"/>
      <c r="BB1830" s="1"/>
      <c r="BC1830" s="1"/>
      <c r="BD1830" s="1"/>
      <c r="BE1830" s="1"/>
      <c r="BF1830" s="3"/>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2">
        <v>41411</v>
      </c>
    </row>
    <row r="1831" spans="1:88" s="2" customFormat="1" x14ac:dyDescent="0.25">
      <c r="A1831" s="1">
        <v>758</v>
      </c>
      <c r="B1831" s="1" t="s">
        <v>534</v>
      </c>
      <c r="C1831" s="1"/>
      <c r="D1831" s="1"/>
      <c r="E1831" s="1"/>
      <c r="F1831" s="1"/>
      <c r="G1831" s="5">
        <v>758.1</v>
      </c>
      <c r="H1831" s="1" t="s">
        <v>1404</v>
      </c>
      <c r="I1831" s="1" t="s">
        <v>16</v>
      </c>
      <c r="J1831" s="1" t="s">
        <v>1261</v>
      </c>
      <c r="K1831" s="1" t="s">
        <v>533</v>
      </c>
      <c r="L1831" s="1" t="s">
        <v>16</v>
      </c>
      <c r="M1831" s="1" t="s">
        <v>1012</v>
      </c>
      <c r="N1831" s="2">
        <v>40150</v>
      </c>
      <c r="O1831" s="1"/>
      <c r="P1831" s="1">
        <v>448299</v>
      </c>
      <c r="Q1831" s="1">
        <v>348548</v>
      </c>
      <c r="R1831" s="4">
        <v>120</v>
      </c>
      <c r="S1831" s="1" t="s">
        <v>1258</v>
      </c>
      <c r="T1831" s="1" t="s">
        <v>1403</v>
      </c>
      <c r="U1831" s="1">
        <v>1</v>
      </c>
      <c r="V1831" s="1" t="s">
        <v>1022</v>
      </c>
      <c r="W1831" s="1">
        <v>91.587999999999994</v>
      </c>
      <c r="X1831" s="1">
        <v>1E-3</v>
      </c>
      <c r="Y1831" s="1" t="s">
        <v>1022</v>
      </c>
      <c r="Z1831" s="1">
        <v>0</v>
      </c>
      <c r="AA1831" s="1">
        <v>0</v>
      </c>
      <c r="AB1831" s="1">
        <v>0</v>
      </c>
      <c r="AC1831" s="1">
        <v>1</v>
      </c>
      <c r="AD1831" s="1">
        <v>0</v>
      </c>
      <c r="AE1831" s="1">
        <v>0</v>
      </c>
      <c r="AF1831" s="1">
        <v>0</v>
      </c>
      <c r="AG1831" s="1">
        <v>0</v>
      </c>
      <c r="AH1831" s="1">
        <v>0</v>
      </c>
      <c r="AI1831" s="1">
        <v>0</v>
      </c>
      <c r="AJ1831" s="1">
        <v>0</v>
      </c>
      <c r="AK1831" s="1">
        <v>0</v>
      </c>
      <c r="AL1831" s="1">
        <v>0</v>
      </c>
      <c r="AM1831" s="1">
        <v>0</v>
      </c>
      <c r="AN1831" s="1">
        <v>0</v>
      </c>
      <c r="AO1831" s="1">
        <v>0</v>
      </c>
      <c r="AP1831" s="1">
        <v>0</v>
      </c>
      <c r="AQ1831" s="1" t="s">
        <v>1326</v>
      </c>
      <c r="AR1831" s="1">
        <v>0</v>
      </c>
      <c r="AS1831" s="1"/>
      <c r="AT1831" s="1" t="s">
        <v>16</v>
      </c>
      <c r="AU1831" s="1" t="s">
        <v>1206</v>
      </c>
      <c r="AV1831" s="1" t="s">
        <v>1387</v>
      </c>
      <c r="AW1831" s="1">
        <v>4</v>
      </c>
      <c r="AX1831" s="1">
        <v>4</v>
      </c>
      <c r="AY1831" s="1" t="s">
        <v>1402</v>
      </c>
      <c r="AZ1831" s="1"/>
      <c r="BA1831" s="1"/>
      <c r="BB1831" s="1"/>
      <c r="BC1831" s="1"/>
      <c r="BD1831" s="1"/>
      <c r="BE1831" s="1"/>
      <c r="BF1831" s="3"/>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2">
        <v>41411</v>
      </c>
    </row>
    <row r="1832" spans="1:88" s="21" customFormat="1" x14ac:dyDescent="0.25">
      <c r="A1832" s="1">
        <v>758</v>
      </c>
      <c r="B1832" s="1" t="s">
        <v>534</v>
      </c>
      <c r="C1832" s="1"/>
      <c r="D1832" s="1"/>
      <c r="E1832" s="1"/>
      <c r="F1832" s="1"/>
      <c r="G1832" s="5">
        <v>758.2</v>
      </c>
      <c r="H1832" s="1" t="s">
        <v>1401</v>
      </c>
      <c r="I1832" s="1" t="s">
        <v>16</v>
      </c>
      <c r="J1832" s="1" t="s">
        <v>1261</v>
      </c>
      <c r="K1832" s="1" t="s">
        <v>533</v>
      </c>
      <c r="L1832" s="1" t="s">
        <v>16</v>
      </c>
      <c r="M1832" s="1" t="s">
        <v>1012</v>
      </c>
      <c r="N1832" s="2">
        <v>40150</v>
      </c>
      <c r="O1832" s="1"/>
      <c r="P1832" s="1">
        <v>448251</v>
      </c>
      <c r="Q1832" s="1">
        <v>348499</v>
      </c>
      <c r="R1832" s="4">
        <v>120</v>
      </c>
      <c r="S1832" s="1" t="s">
        <v>1258</v>
      </c>
      <c r="T1832" s="1" t="s">
        <v>1400</v>
      </c>
      <c r="U1832" s="1">
        <v>1</v>
      </c>
      <c r="V1832" s="1" t="s">
        <v>1022</v>
      </c>
      <c r="W1832" s="1">
        <v>91.43</v>
      </c>
      <c r="X1832" s="1">
        <v>0.01</v>
      </c>
      <c r="Y1832" s="1" t="s">
        <v>1022</v>
      </c>
      <c r="Z1832" s="1">
        <v>1</v>
      </c>
      <c r="AA1832" s="1">
        <v>0</v>
      </c>
      <c r="AB1832" s="1">
        <v>0</v>
      </c>
      <c r="AC1832" s="1">
        <v>1</v>
      </c>
      <c r="AD1832" s="1">
        <v>0</v>
      </c>
      <c r="AE1832" s="1">
        <v>0</v>
      </c>
      <c r="AF1832" s="1">
        <v>0</v>
      </c>
      <c r="AG1832" s="1">
        <v>0</v>
      </c>
      <c r="AH1832" s="1">
        <v>0</v>
      </c>
      <c r="AI1832" s="1">
        <v>0</v>
      </c>
      <c r="AJ1832" s="1">
        <v>0</v>
      </c>
      <c r="AK1832" s="1">
        <v>0</v>
      </c>
      <c r="AL1832" s="1">
        <v>0</v>
      </c>
      <c r="AM1832" s="1">
        <v>0</v>
      </c>
      <c r="AN1832" s="1">
        <v>0</v>
      </c>
      <c r="AO1832" s="1">
        <v>0</v>
      </c>
      <c r="AP1832" s="1">
        <v>0</v>
      </c>
      <c r="AQ1832" s="1" t="s">
        <v>1326</v>
      </c>
      <c r="AR1832" s="1">
        <v>0</v>
      </c>
      <c r="AS1832" s="1"/>
      <c r="AT1832" s="1" t="s">
        <v>16</v>
      </c>
      <c r="AU1832" s="1" t="s">
        <v>1206</v>
      </c>
      <c r="AV1832" s="1" t="s">
        <v>1019</v>
      </c>
      <c r="AW1832" s="1">
        <v>12</v>
      </c>
      <c r="AX1832" s="1">
        <v>12</v>
      </c>
      <c r="AY1832" s="1" t="s">
        <v>1399</v>
      </c>
      <c r="AZ1832" s="1"/>
      <c r="BA1832" s="1"/>
      <c r="BB1832" s="1"/>
      <c r="BC1832" s="1"/>
      <c r="BD1832" s="1"/>
      <c r="BE1832" s="1"/>
      <c r="BF1832" s="3"/>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2">
        <v>41411</v>
      </c>
      <c r="CJ1832" s="2"/>
    </row>
    <row r="1833" spans="1:88" s="2" customFormat="1" ht="30" x14ac:dyDescent="0.25">
      <c r="A1833" s="1">
        <v>759</v>
      </c>
      <c r="B1833" s="1" t="s">
        <v>535</v>
      </c>
      <c r="C1833" s="1"/>
      <c r="D1833" s="1"/>
      <c r="E1833" s="1"/>
      <c r="F1833" s="1"/>
      <c r="G1833" s="5">
        <v>759.1</v>
      </c>
      <c r="H1833" s="1" t="s">
        <v>1398</v>
      </c>
      <c r="I1833" s="1" t="s">
        <v>16</v>
      </c>
      <c r="J1833" s="1" t="s">
        <v>1261</v>
      </c>
      <c r="K1833" s="1" t="s">
        <v>533</v>
      </c>
      <c r="L1833" s="1" t="s">
        <v>16</v>
      </c>
      <c r="M1833" s="1" t="s">
        <v>1012</v>
      </c>
      <c r="N1833" s="2">
        <v>40150</v>
      </c>
      <c r="O1833" s="1"/>
      <c r="P1833" s="1">
        <v>452561</v>
      </c>
      <c r="Q1833" s="1">
        <v>346292</v>
      </c>
      <c r="R1833" s="4">
        <v>129</v>
      </c>
      <c r="S1833" s="1" t="s">
        <v>1258</v>
      </c>
      <c r="T1833" s="1" t="s">
        <v>1397</v>
      </c>
      <c r="U1833" s="1">
        <v>1</v>
      </c>
      <c r="V1833" s="1" t="s">
        <v>1022</v>
      </c>
      <c r="W1833" s="1">
        <v>77.858999999999995</v>
      </c>
      <c r="X1833" s="1">
        <v>0.01</v>
      </c>
      <c r="Y1833" s="1" t="s">
        <v>1022</v>
      </c>
      <c r="Z1833" s="1">
        <v>1</v>
      </c>
      <c r="AA1833" s="1">
        <v>0</v>
      </c>
      <c r="AB1833" s="1">
        <v>0</v>
      </c>
      <c r="AC1833" s="1">
        <v>1</v>
      </c>
      <c r="AD1833" s="1">
        <v>0</v>
      </c>
      <c r="AE1833" s="1">
        <v>0</v>
      </c>
      <c r="AF1833" s="1">
        <v>0</v>
      </c>
      <c r="AG1833" s="1">
        <v>0</v>
      </c>
      <c r="AH1833" s="1">
        <v>0</v>
      </c>
      <c r="AI1833" s="1">
        <v>0</v>
      </c>
      <c r="AJ1833" s="1">
        <v>0</v>
      </c>
      <c r="AK1833" s="1">
        <v>0</v>
      </c>
      <c r="AL1833" s="1">
        <v>0</v>
      </c>
      <c r="AM1833" s="1">
        <v>0</v>
      </c>
      <c r="AN1833" s="1">
        <v>0</v>
      </c>
      <c r="AO1833" s="1">
        <v>0</v>
      </c>
      <c r="AP1833" s="1">
        <v>0</v>
      </c>
      <c r="AQ1833" s="1" t="s">
        <v>1326</v>
      </c>
      <c r="AR1833" s="1">
        <v>0</v>
      </c>
      <c r="AS1833" s="1"/>
      <c r="AT1833" s="1" t="s">
        <v>16</v>
      </c>
      <c r="AU1833" s="1" t="s">
        <v>1206</v>
      </c>
      <c r="AV1833" s="1" t="s">
        <v>1019</v>
      </c>
      <c r="AW1833" s="1">
        <v>12</v>
      </c>
      <c r="AX1833" s="1">
        <v>12</v>
      </c>
      <c r="AY1833" s="1" t="s">
        <v>1396</v>
      </c>
      <c r="AZ1833" s="1"/>
      <c r="BA1833" s="1"/>
      <c r="BB1833" s="1"/>
      <c r="BC1833" s="1"/>
      <c r="BD1833" s="1"/>
      <c r="BE1833" s="1"/>
      <c r="BF1833" s="3"/>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2">
        <v>41411</v>
      </c>
    </row>
    <row r="1834" spans="1:88" s="2" customFormat="1" ht="30" x14ac:dyDescent="0.25">
      <c r="A1834" s="1">
        <v>760</v>
      </c>
      <c r="B1834" s="1" t="s">
        <v>908</v>
      </c>
      <c r="C1834" s="1"/>
      <c r="D1834" s="1"/>
      <c r="E1834" s="1"/>
      <c r="F1834" s="1"/>
      <c r="G1834" s="5">
        <v>760.1</v>
      </c>
      <c r="H1834" s="1" t="s">
        <v>1031</v>
      </c>
      <c r="I1834" s="1" t="s">
        <v>16</v>
      </c>
      <c r="J1834" s="1" t="s">
        <v>1261</v>
      </c>
      <c r="K1834" s="1" t="s">
        <v>80</v>
      </c>
      <c r="L1834" s="1" t="s">
        <v>16</v>
      </c>
      <c r="M1834" s="1" t="s">
        <v>1012</v>
      </c>
      <c r="N1834" s="2">
        <v>40150</v>
      </c>
      <c r="O1834" s="1"/>
      <c r="P1834" s="1">
        <v>427672</v>
      </c>
      <c r="Q1834" s="1">
        <v>315583</v>
      </c>
      <c r="R1834" s="4">
        <v>128</v>
      </c>
      <c r="S1834" s="1" t="s">
        <v>1258</v>
      </c>
      <c r="T1834" s="1" t="s">
        <v>1395</v>
      </c>
      <c r="U1834" s="1">
        <v>1</v>
      </c>
      <c r="V1834" s="1" t="s">
        <v>1022</v>
      </c>
      <c r="W1834" s="1">
        <v>111.65</v>
      </c>
      <c r="X1834" s="1">
        <v>0.01</v>
      </c>
      <c r="Y1834" s="1" t="s">
        <v>1022</v>
      </c>
      <c r="Z1834" s="1">
        <v>1</v>
      </c>
      <c r="AA1834" s="1">
        <v>0</v>
      </c>
      <c r="AB1834" s="1">
        <v>0</v>
      </c>
      <c r="AC1834" s="1">
        <v>1</v>
      </c>
      <c r="AD1834" s="1">
        <v>0</v>
      </c>
      <c r="AE1834" s="1">
        <v>0</v>
      </c>
      <c r="AF1834" s="1">
        <v>0</v>
      </c>
      <c r="AG1834" s="1">
        <v>0</v>
      </c>
      <c r="AH1834" s="1">
        <v>0</v>
      </c>
      <c r="AI1834" s="1">
        <v>0</v>
      </c>
      <c r="AJ1834" s="1">
        <v>0</v>
      </c>
      <c r="AK1834" s="1">
        <v>0</v>
      </c>
      <c r="AL1834" s="1">
        <v>0</v>
      </c>
      <c r="AM1834" s="1">
        <v>0</v>
      </c>
      <c r="AN1834" s="1">
        <v>0</v>
      </c>
      <c r="AO1834" s="1">
        <v>0</v>
      </c>
      <c r="AP1834" s="1">
        <v>0</v>
      </c>
      <c r="AQ1834" s="1" t="s">
        <v>1326</v>
      </c>
      <c r="AR1834" s="1">
        <v>0</v>
      </c>
      <c r="AS1834" s="1"/>
      <c r="AT1834" s="1" t="s">
        <v>16</v>
      </c>
      <c r="AU1834" s="1" t="s">
        <v>1206</v>
      </c>
      <c r="AV1834" s="1" t="s">
        <v>1019</v>
      </c>
      <c r="AW1834" s="1">
        <v>12</v>
      </c>
      <c r="AX1834" s="1">
        <v>12</v>
      </c>
      <c r="AY1834" s="1" t="s">
        <v>1394</v>
      </c>
      <c r="AZ1834" s="1"/>
      <c r="BA1834" s="1"/>
      <c r="BB1834" s="1"/>
      <c r="BC1834" s="1"/>
      <c r="BD1834" s="1"/>
      <c r="BE1834" s="1"/>
      <c r="BF1834" s="3"/>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2">
        <v>41411</v>
      </c>
    </row>
    <row r="1835" spans="1:88" s="2" customFormat="1" ht="30" x14ac:dyDescent="0.25">
      <c r="A1835" s="1">
        <v>760</v>
      </c>
      <c r="B1835" s="1" t="s">
        <v>908</v>
      </c>
      <c r="C1835" s="1"/>
      <c r="D1835" s="1"/>
      <c r="E1835" s="1"/>
      <c r="F1835" s="1"/>
      <c r="G1835" s="5">
        <v>760.2</v>
      </c>
      <c r="H1835" s="1" t="s">
        <v>1273</v>
      </c>
      <c r="I1835" s="1" t="s">
        <v>16</v>
      </c>
      <c r="J1835" s="1" t="s">
        <v>1261</v>
      </c>
      <c r="K1835" s="1" t="s">
        <v>80</v>
      </c>
      <c r="L1835" s="1" t="s">
        <v>16</v>
      </c>
      <c r="M1835" s="1" t="s">
        <v>1012</v>
      </c>
      <c r="N1835" s="2">
        <v>40150</v>
      </c>
      <c r="O1835" s="1"/>
      <c r="P1835" s="1">
        <v>427671</v>
      </c>
      <c r="Q1835" s="1">
        <v>315578</v>
      </c>
      <c r="R1835" s="4">
        <v>128</v>
      </c>
      <c r="S1835" s="1" t="s">
        <v>1258</v>
      </c>
      <c r="T1835" s="1" t="s">
        <v>1393</v>
      </c>
      <c r="U1835" s="1">
        <v>1</v>
      </c>
      <c r="V1835" s="1" t="s">
        <v>1022</v>
      </c>
      <c r="W1835" s="1">
        <v>111.815</v>
      </c>
      <c r="X1835" s="1">
        <v>0.01</v>
      </c>
      <c r="Y1835" s="1" t="s">
        <v>1022</v>
      </c>
      <c r="Z1835" s="1">
        <v>1</v>
      </c>
      <c r="AA1835" s="1">
        <v>0</v>
      </c>
      <c r="AB1835" s="1">
        <v>0</v>
      </c>
      <c r="AC1835" s="1">
        <v>1</v>
      </c>
      <c r="AD1835" s="1">
        <v>0</v>
      </c>
      <c r="AE1835" s="1">
        <v>0</v>
      </c>
      <c r="AF1835" s="1">
        <v>0</v>
      </c>
      <c r="AG1835" s="1">
        <v>0</v>
      </c>
      <c r="AH1835" s="1">
        <v>0</v>
      </c>
      <c r="AI1835" s="1">
        <v>0</v>
      </c>
      <c r="AJ1835" s="1">
        <v>0</v>
      </c>
      <c r="AK1835" s="1">
        <v>0</v>
      </c>
      <c r="AL1835" s="1">
        <v>0</v>
      </c>
      <c r="AM1835" s="1">
        <v>0</v>
      </c>
      <c r="AN1835" s="1">
        <v>0</v>
      </c>
      <c r="AO1835" s="1">
        <v>0</v>
      </c>
      <c r="AP1835" s="1">
        <v>0</v>
      </c>
      <c r="AQ1835" s="1" t="s">
        <v>1326</v>
      </c>
      <c r="AR1835" s="1">
        <v>0</v>
      </c>
      <c r="AS1835" s="1"/>
      <c r="AT1835" s="1" t="s">
        <v>16</v>
      </c>
      <c r="AU1835" s="1" t="s">
        <v>1206</v>
      </c>
      <c r="AV1835" s="1" t="s">
        <v>1019</v>
      </c>
      <c r="AW1835" s="1">
        <v>12</v>
      </c>
      <c r="AX1835" s="1">
        <v>0</v>
      </c>
      <c r="AY1835" s="1" t="s">
        <v>1392</v>
      </c>
      <c r="AZ1835" s="1"/>
      <c r="BA1835" s="1"/>
      <c r="BB1835" s="1"/>
      <c r="BC1835" s="1"/>
      <c r="BD1835" s="1"/>
      <c r="BE1835" s="1"/>
      <c r="BF1835" s="3"/>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2">
        <v>41411</v>
      </c>
    </row>
    <row r="1836" spans="1:88" s="2" customFormat="1" ht="45" x14ac:dyDescent="0.25">
      <c r="A1836" s="1">
        <v>761</v>
      </c>
      <c r="B1836" s="1" t="s">
        <v>909</v>
      </c>
      <c r="C1836" s="1"/>
      <c r="D1836" s="1"/>
      <c r="E1836" s="1"/>
      <c r="F1836" s="1"/>
      <c r="G1836" s="5">
        <v>761.1</v>
      </c>
      <c r="H1836" s="1" t="s">
        <v>1391</v>
      </c>
      <c r="I1836" s="1" t="s">
        <v>16</v>
      </c>
      <c r="J1836" s="1" t="s">
        <v>1261</v>
      </c>
      <c r="K1836" s="1" t="s">
        <v>295</v>
      </c>
      <c r="L1836" s="1" t="s">
        <v>16</v>
      </c>
      <c r="M1836" s="1" t="s">
        <v>1012</v>
      </c>
      <c r="N1836" s="2">
        <v>40182</v>
      </c>
      <c r="O1836" s="1" t="s">
        <v>1390</v>
      </c>
      <c r="P1836" s="1">
        <v>452915</v>
      </c>
      <c r="Q1836" s="1">
        <v>370692</v>
      </c>
      <c r="R1836" s="4">
        <v>128</v>
      </c>
      <c r="S1836" s="1" t="s">
        <v>1258</v>
      </c>
      <c r="T1836" s="1" t="s">
        <v>1389</v>
      </c>
      <c r="U1836" s="1">
        <v>20</v>
      </c>
      <c r="V1836" s="1" t="s">
        <v>1194</v>
      </c>
      <c r="W1836" s="1">
        <v>68.180000000000007</v>
      </c>
      <c r="X1836" s="1">
        <v>1</v>
      </c>
      <c r="Y1836" s="1" t="s">
        <v>1022</v>
      </c>
      <c r="Z1836" s="1">
        <v>1</v>
      </c>
      <c r="AA1836" s="1">
        <v>0</v>
      </c>
      <c r="AB1836" s="1">
        <v>0</v>
      </c>
      <c r="AC1836" s="1">
        <v>1</v>
      </c>
      <c r="AD1836" s="1">
        <v>0</v>
      </c>
      <c r="AE1836" s="1">
        <v>0</v>
      </c>
      <c r="AF1836" s="1">
        <v>0</v>
      </c>
      <c r="AG1836" s="1">
        <v>0</v>
      </c>
      <c r="AH1836" s="1">
        <v>0</v>
      </c>
      <c r="AI1836" s="1">
        <v>0</v>
      </c>
      <c r="AJ1836" s="1">
        <v>0</v>
      </c>
      <c r="AK1836" s="1">
        <v>1</v>
      </c>
      <c r="AL1836" s="1">
        <v>0</v>
      </c>
      <c r="AM1836" s="1">
        <v>0</v>
      </c>
      <c r="AN1836" s="1">
        <v>0</v>
      </c>
      <c r="AO1836" s="1">
        <v>0</v>
      </c>
      <c r="AP1836" s="1">
        <v>0</v>
      </c>
      <c r="AQ1836" s="1" t="s">
        <v>1251</v>
      </c>
      <c r="AR1836" s="1">
        <v>0</v>
      </c>
      <c r="AS1836" s="1" t="s">
        <v>1388</v>
      </c>
      <c r="AT1836" s="1" t="s">
        <v>16</v>
      </c>
      <c r="AU1836" s="1" t="s">
        <v>1206</v>
      </c>
      <c r="AV1836" s="1" t="s">
        <v>1387</v>
      </c>
      <c r="AW1836" s="1">
        <v>0</v>
      </c>
      <c r="AX1836" s="1">
        <v>0</v>
      </c>
      <c r="AY1836" s="1" t="s">
        <v>1386</v>
      </c>
      <c r="AZ1836" s="1"/>
      <c r="BA1836" s="1"/>
      <c r="BB1836" s="1"/>
      <c r="BC1836" s="1"/>
      <c r="BD1836" s="1"/>
      <c r="BE1836" s="1"/>
      <c r="BF1836" s="3"/>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2">
        <v>41411</v>
      </c>
    </row>
    <row r="1837" spans="1:88" s="2" customFormat="1" ht="30" x14ac:dyDescent="0.25">
      <c r="A1837" s="1">
        <v>762</v>
      </c>
      <c r="B1837" s="1" t="s">
        <v>910</v>
      </c>
      <c r="C1837" s="1"/>
      <c r="D1837" s="1"/>
      <c r="E1837" s="1"/>
      <c r="F1837" s="1"/>
      <c r="G1837" s="5">
        <v>762.1</v>
      </c>
      <c r="H1837" s="1" t="s">
        <v>1385</v>
      </c>
      <c r="I1837" s="1" t="s">
        <v>16</v>
      </c>
      <c r="J1837" s="1" t="s">
        <v>995</v>
      </c>
      <c r="K1837" s="1" t="s">
        <v>264</v>
      </c>
      <c r="L1837" s="1" t="s">
        <v>16</v>
      </c>
      <c r="M1837" s="1" t="s">
        <v>1012</v>
      </c>
      <c r="N1837" s="2">
        <v>40210</v>
      </c>
      <c r="O1837" s="1"/>
      <c r="P1837" s="1">
        <v>438265</v>
      </c>
      <c r="Q1837" s="1">
        <v>557415</v>
      </c>
      <c r="R1837" s="4">
        <v>93</v>
      </c>
      <c r="S1837" s="1" t="s">
        <v>1163</v>
      </c>
      <c r="T1837" s="1" t="s">
        <v>1384</v>
      </c>
      <c r="U1837" s="1">
        <v>5</v>
      </c>
      <c r="V1837" s="1" t="s">
        <v>1207</v>
      </c>
      <c r="W1837" s="1">
        <v>36</v>
      </c>
      <c r="X1837" s="1">
        <v>1</v>
      </c>
      <c r="Y1837" s="1" t="s">
        <v>1256</v>
      </c>
      <c r="Z1837" s="1">
        <v>1</v>
      </c>
      <c r="AA1837" s="1">
        <v>0</v>
      </c>
      <c r="AB1837" s="1">
        <v>0</v>
      </c>
      <c r="AC1837" s="1">
        <v>0</v>
      </c>
      <c r="AD1837" s="1">
        <v>0</v>
      </c>
      <c r="AE1837" s="1">
        <v>0</v>
      </c>
      <c r="AF1837" s="1">
        <v>0</v>
      </c>
      <c r="AG1837" s="1">
        <v>0</v>
      </c>
      <c r="AH1837" s="1">
        <v>0</v>
      </c>
      <c r="AI1837" s="1">
        <v>0</v>
      </c>
      <c r="AJ1837" s="1">
        <v>0</v>
      </c>
      <c r="AK1837" s="1">
        <v>0</v>
      </c>
      <c r="AL1837" s="1">
        <v>0</v>
      </c>
      <c r="AM1837" s="1">
        <v>0</v>
      </c>
      <c r="AN1837" s="1">
        <v>0</v>
      </c>
      <c r="AO1837" s="1">
        <v>0</v>
      </c>
      <c r="AP1837" s="1">
        <v>0</v>
      </c>
      <c r="AQ1837" s="1" t="s">
        <v>1383</v>
      </c>
      <c r="AR1837" s="1">
        <v>0</v>
      </c>
      <c r="AS1837" s="1"/>
      <c r="AT1837" s="1" t="s">
        <v>16</v>
      </c>
      <c r="AU1837" s="1" t="s">
        <v>1162</v>
      </c>
      <c r="AV1837" s="1" t="s">
        <v>1019</v>
      </c>
      <c r="AW1837" s="1">
        <v>12</v>
      </c>
      <c r="AX1837" s="1">
        <v>12</v>
      </c>
      <c r="AY1837" s="1" t="s">
        <v>1382</v>
      </c>
      <c r="AZ1837" s="1"/>
      <c r="BA1837" s="1"/>
      <c r="BB1837" s="1"/>
      <c r="BC1837" s="1"/>
      <c r="BD1837" s="1"/>
      <c r="BE1837" s="1"/>
      <c r="BF1837" s="3"/>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2">
        <v>41411</v>
      </c>
    </row>
    <row r="1838" spans="1:88" s="2" customFormat="1" ht="30" x14ac:dyDescent="0.25">
      <c r="A1838" s="1">
        <v>763</v>
      </c>
      <c r="B1838" s="1" t="s">
        <v>911</v>
      </c>
      <c r="C1838" s="1"/>
      <c r="D1838" s="1"/>
      <c r="E1838" s="1"/>
      <c r="F1838" s="1" t="s">
        <v>1365</v>
      </c>
      <c r="G1838" s="5">
        <v>763.1</v>
      </c>
      <c r="H1838" s="1" t="s">
        <v>1380</v>
      </c>
      <c r="I1838" s="1" t="s">
        <v>16</v>
      </c>
      <c r="J1838" s="1" t="s">
        <v>1261</v>
      </c>
      <c r="K1838" s="1" t="s">
        <v>80</v>
      </c>
      <c r="L1838" s="1" t="s">
        <v>16</v>
      </c>
      <c r="M1838" s="1" t="s">
        <v>1012</v>
      </c>
      <c r="N1838" s="2">
        <v>40242</v>
      </c>
      <c r="O1838" s="1"/>
      <c r="P1838" s="1">
        <v>433201</v>
      </c>
      <c r="Q1838" s="1">
        <v>314086</v>
      </c>
      <c r="R1838" s="4">
        <v>128</v>
      </c>
      <c r="S1838" s="1" t="s">
        <v>1258</v>
      </c>
      <c r="T1838" s="1" t="s">
        <v>1381</v>
      </c>
      <c r="U1838" s="1">
        <v>5</v>
      </c>
      <c r="V1838" s="1" t="s">
        <v>1207</v>
      </c>
      <c r="W1838" s="1"/>
      <c r="X1838" s="1"/>
      <c r="Y1838" s="1"/>
      <c r="Z1838" s="1">
        <v>1</v>
      </c>
      <c r="AA1838" s="1">
        <v>0</v>
      </c>
      <c r="AB1838" s="1">
        <v>0</v>
      </c>
      <c r="AC1838" s="1">
        <v>0</v>
      </c>
      <c r="AD1838" s="1">
        <v>0</v>
      </c>
      <c r="AE1838" s="1">
        <v>0</v>
      </c>
      <c r="AF1838" s="1">
        <v>1</v>
      </c>
      <c r="AG1838" s="1">
        <v>0</v>
      </c>
      <c r="AH1838" s="1">
        <v>0</v>
      </c>
      <c r="AI1838" s="1">
        <v>1</v>
      </c>
      <c r="AJ1838" s="1">
        <v>0</v>
      </c>
      <c r="AK1838" s="1">
        <v>0</v>
      </c>
      <c r="AL1838" s="1">
        <v>0</v>
      </c>
      <c r="AM1838" s="1">
        <v>0</v>
      </c>
      <c r="AN1838" s="1">
        <v>0</v>
      </c>
      <c r="AO1838" s="1">
        <v>0</v>
      </c>
      <c r="AP1838" s="1">
        <v>0</v>
      </c>
      <c r="AQ1838" s="1" t="s">
        <v>1368</v>
      </c>
      <c r="AR1838" s="1">
        <v>0</v>
      </c>
      <c r="AS1838" s="1"/>
      <c r="AT1838" s="1" t="s">
        <v>1367</v>
      </c>
      <c r="AU1838" s="1" t="s">
        <v>1206</v>
      </c>
      <c r="AV1838" s="1" t="s">
        <v>1019</v>
      </c>
      <c r="AW1838" s="1">
        <v>12</v>
      </c>
      <c r="AX1838" s="1">
        <v>12</v>
      </c>
      <c r="AY1838" s="1"/>
      <c r="AZ1838" s="1" t="s">
        <v>1065</v>
      </c>
      <c r="BA1838" s="1"/>
      <c r="BB1838" s="1" t="s">
        <v>1380</v>
      </c>
      <c r="BC1838" s="1"/>
      <c r="BD1838" s="1" t="s">
        <v>911</v>
      </c>
      <c r="BE1838" s="1" t="s">
        <v>1036</v>
      </c>
      <c r="BF1838" s="3">
        <v>12</v>
      </c>
      <c r="BG1838" s="1" t="s">
        <v>80</v>
      </c>
      <c r="BH1838" s="1" t="s">
        <v>1135</v>
      </c>
      <c r="BI1838" s="1" t="s">
        <v>1173</v>
      </c>
      <c r="BJ1838" s="1" t="s">
        <v>1172</v>
      </c>
      <c r="BK1838" s="1" t="s">
        <v>1267</v>
      </c>
      <c r="BL1838" s="1" t="s">
        <v>1108</v>
      </c>
      <c r="BM1838" s="1" t="s">
        <v>1107</v>
      </c>
      <c r="BN1838" s="1">
        <v>1</v>
      </c>
      <c r="BO1838" s="1"/>
      <c r="BP1838" s="1"/>
      <c r="BQ1838" s="1"/>
      <c r="BR1838" s="1"/>
      <c r="BS1838" s="1" t="s">
        <v>1266</v>
      </c>
      <c r="BT1838" s="1"/>
      <c r="BU1838" s="1"/>
      <c r="BV1838" s="1"/>
      <c r="BW1838" s="1" t="s">
        <v>1266</v>
      </c>
      <c r="BX1838" s="1" t="s">
        <v>1266</v>
      </c>
      <c r="BY1838" s="1" t="s">
        <v>1266</v>
      </c>
      <c r="BZ1838" s="1" t="s">
        <v>1266</v>
      </c>
      <c r="CA1838" s="1" t="s">
        <v>1266</v>
      </c>
      <c r="CB1838" s="1" t="s">
        <v>1266</v>
      </c>
      <c r="CC1838" s="1" t="s">
        <v>1266</v>
      </c>
      <c r="CD1838" s="1" t="s">
        <v>1266</v>
      </c>
      <c r="CE1838" s="1" t="s">
        <v>1266</v>
      </c>
      <c r="CF1838" s="1" t="s">
        <v>1266</v>
      </c>
      <c r="CG1838" s="1" t="s">
        <v>1266</v>
      </c>
      <c r="CH1838" s="1" t="s">
        <v>1266</v>
      </c>
      <c r="CI1838" s="2">
        <v>41411</v>
      </c>
      <c r="CJ1838" s="2">
        <v>40242</v>
      </c>
    </row>
    <row r="1839" spans="1:88" ht="30" x14ac:dyDescent="0.25">
      <c r="A1839" s="1">
        <v>763</v>
      </c>
      <c r="B1839" s="1" t="s">
        <v>911</v>
      </c>
      <c r="F1839" s="1" t="s">
        <v>1365</v>
      </c>
      <c r="G1839" s="5">
        <v>763.3</v>
      </c>
      <c r="H1839" s="1" t="s">
        <v>1377</v>
      </c>
      <c r="I1839" s="1" t="s">
        <v>16</v>
      </c>
      <c r="J1839" s="1" t="s">
        <v>1261</v>
      </c>
      <c r="K1839" s="1" t="s">
        <v>80</v>
      </c>
      <c r="L1839" s="1" t="s">
        <v>16</v>
      </c>
      <c r="M1839" s="1" t="s">
        <v>1012</v>
      </c>
      <c r="N1839" s="2">
        <v>40242</v>
      </c>
      <c r="P1839" s="1">
        <v>432328</v>
      </c>
      <c r="Q1839" s="1">
        <v>313524</v>
      </c>
      <c r="R1839" s="4">
        <v>128</v>
      </c>
      <c r="S1839" s="1" t="s">
        <v>1258</v>
      </c>
      <c r="T1839" s="1" t="s">
        <v>1376</v>
      </c>
      <c r="U1839" s="1">
        <v>5</v>
      </c>
      <c r="V1839" s="1" t="s">
        <v>1207</v>
      </c>
      <c r="Z1839" s="1">
        <v>1</v>
      </c>
      <c r="AA1839" s="1">
        <v>0</v>
      </c>
      <c r="AB1839" s="1">
        <v>0</v>
      </c>
      <c r="AC1839" s="1">
        <v>0</v>
      </c>
      <c r="AD1839" s="1">
        <v>0</v>
      </c>
      <c r="AE1839" s="1">
        <v>0</v>
      </c>
      <c r="AF1839" s="1">
        <v>1</v>
      </c>
      <c r="AG1839" s="1">
        <v>0</v>
      </c>
      <c r="AH1839" s="1">
        <v>0</v>
      </c>
      <c r="AI1839" s="1">
        <v>1</v>
      </c>
      <c r="AJ1839" s="1">
        <v>0</v>
      </c>
      <c r="AK1839" s="1">
        <v>0</v>
      </c>
      <c r="AL1839" s="1">
        <v>0</v>
      </c>
      <c r="AM1839" s="1">
        <v>0</v>
      </c>
      <c r="AN1839" s="1">
        <v>0</v>
      </c>
      <c r="AO1839" s="1">
        <v>0</v>
      </c>
      <c r="AP1839" s="1">
        <v>0</v>
      </c>
      <c r="AQ1839" s="1" t="s">
        <v>1368</v>
      </c>
      <c r="AR1839" s="1">
        <v>0</v>
      </c>
      <c r="AT1839" s="1" t="s">
        <v>1367</v>
      </c>
      <c r="AU1839" s="1" t="s">
        <v>1206</v>
      </c>
      <c r="AV1839" s="1" t="s">
        <v>1019</v>
      </c>
      <c r="AW1839" s="1">
        <v>12</v>
      </c>
      <c r="AX1839" s="1">
        <v>0</v>
      </c>
      <c r="AZ1839" s="1" t="s">
        <v>1065</v>
      </c>
      <c r="BB1839" s="1" t="s">
        <v>1375</v>
      </c>
      <c r="BD1839" s="1" t="s">
        <v>911</v>
      </c>
      <c r="BE1839" s="1" t="s">
        <v>1036</v>
      </c>
      <c r="BF1839" s="3">
        <v>12</v>
      </c>
      <c r="BG1839" s="1" t="s">
        <v>80</v>
      </c>
      <c r="BH1839" s="1" t="s">
        <v>1135</v>
      </c>
      <c r="BI1839" s="1" t="s">
        <v>1173</v>
      </c>
      <c r="BJ1839" s="1" t="s">
        <v>1172</v>
      </c>
      <c r="BK1839" s="1" t="s">
        <v>1267</v>
      </c>
      <c r="BL1839" s="1" t="s">
        <v>1108</v>
      </c>
      <c r="BM1839" s="1" t="s">
        <v>1107</v>
      </c>
      <c r="BN1839" s="1">
        <v>1</v>
      </c>
      <c r="BS1839" s="1" t="s">
        <v>1266</v>
      </c>
      <c r="BW1839" s="1" t="s">
        <v>1266</v>
      </c>
      <c r="BX1839" s="1" t="s">
        <v>1266</v>
      </c>
      <c r="BY1839" s="1" t="s">
        <v>1266</v>
      </c>
      <c r="BZ1839" s="1" t="s">
        <v>1266</v>
      </c>
      <c r="CA1839" s="1" t="s">
        <v>1266</v>
      </c>
      <c r="CB1839" s="1" t="s">
        <v>1266</v>
      </c>
      <c r="CC1839" s="1" t="s">
        <v>1266</v>
      </c>
      <c r="CD1839" s="1" t="s">
        <v>1266</v>
      </c>
      <c r="CE1839" s="1" t="s">
        <v>1266</v>
      </c>
      <c r="CF1839" s="1" t="s">
        <v>1266</v>
      </c>
      <c r="CG1839" s="1" t="s">
        <v>1266</v>
      </c>
      <c r="CH1839" s="1" t="s">
        <v>1266</v>
      </c>
      <c r="CI1839" s="2">
        <v>41411</v>
      </c>
      <c r="CJ1839" s="2">
        <v>40242</v>
      </c>
    </row>
    <row r="1840" spans="1:88" ht="30" x14ac:dyDescent="0.25">
      <c r="A1840" s="1">
        <v>763</v>
      </c>
      <c r="B1840" s="1" t="s">
        <v>911</v>
      </c>
      <c r="F1840" s="1" t="s">
        <v>1365</v>
      </c>
      <c r="G1840" s="5">
        <v>763.4</v>
      </c>
      <c r="H1840" s="1" t="s">
        <v>1374</v>
      </c>
      <c r="I1840" s="1" t="s">
        <v>16</v>
      </c>
      <c r="J1840" s="1" t="s">
        <v>1261</v>
      </c>
      <c r="K1840" s="1" t="s">
        <v>80</v>
      </c>
      <c r="L1840" s="1" t="s">
        <v>16</v>
      </c>
      <c r="M1840" s="1" t="s">
        <v>1012</v>
      </c>
      <c r="N1840" s="2">
        <v>40242</v>
      </c>
      <c r="O1840" s="1" t="s">
        <v>1373</v>
      </c>
      <c r="P1840" s="1">
        <v>432250</v>
      </c>
      <c r="Q1840" s="1">
        <v>313580</v>
      </c>
      <c r="R1840" s="4">
        <v>128</v>
      </c>
      <c r="S1840" s="1" t="s">
        <v>1258</v>
      </c>
      <c r="T1840" s="1" t="s">
        <v>1372</v>
      </c>
      <c r="U1840" s="1">
        <v>5</v>
      </c>
      <c r="V1840" s="1" t="s">
        <v>1194</v>
      </c>
      <c r="W1840" s="1">
        <v>80.28</v>
      </c>
      <c r="X1840" s="1">
        <v>0.01</v>
      </c>
      <c r="Y1840" s="1" t="s">
        <v>1022</v>
      </c>
      <c r="Z1840" s="1">
        <v>1</v>
      </c>
      <c r="AA1840" s="1">
        <v>1</v>
      </c>
      <c r="AB1840" s="1">
        <v>0</v>
      </c>
      <c r="AC1840" s="1">
        <v>0</v>
      </c>
      <c r="AD1840" s="1">
        <v>0</v>
      </c>
      <c r="AE1840" s="1">
        <v>0</v>
      </c>
      <c r="AF1840" s="1">
        <v>1</v>
      </c>
      <c r="AG1840" s="1">
        <v>0</v>
      </c>
      <c r="AH1840" s="1">
        <v>1</v>
      </c>
      <c r="AI1840" s="1">
        <v>1</v>
      </c>
      <c r="AJ1840" s="1">
        <v>0</v>
      </c>
      <c r="AK1840" s="1">
        <v>0</v>
      </c>
      <c r="AL1840" s="1">
        <v>0</v>
      </c>
      <c r="AM1840" s="1">
        <v>0</v>
      </c>
      <c r="AN1840" s="1">
        <v>0</v>
      </c>
      <c r="AO1840" s="1">
        <v>0</v>
      </c>
      <c r="AP1840" s="1">
        <v>0</v>
      </c>
      <c r="AQ1840" s="1" t="s">
        <v>1371</v>
      </c>
      <c r="AR1840" s="1">
        <v>0</v>
      </c>
      <c r="AT1840" s="1" t="s">
        <v>1367</v>
      </c>
      <c r="AU1840" s="1" t="s">
        <v>1206</v>
      </c>
      <c r="AV1840" s="1" t="s">
        <v>1019</v>
      </c>
      <c r="AW1840" s="1">
        <v>12</v>
      </c>
      <c r="AX1840" s="1">
        <v>0</v>
      </c>
      <c r="AZ1840" s="1" t="s">
        <v>1065</v>
      </c>
      <c r="BB1840" s="1" t="s">
        <v>1370</v>
      </c>
      <c r="BD1840" s="1" t="s">
        <v>911</v>
      </c>
      <c r="BE1840" s="1" t="s">
        <v>1036</v>
      </c>
      <c r="BF1840" s="3">
        <v>12</v>
      </c>
      <c r="BG1840" s="1" t="s">
        <v>80</v>
      </c>
      <c r="BH1840" s="1" t="s">
        <v>1135</v>
      </c>
      <c r="BI1840" s="1" t="s">
        <v>1173</v>
      </c>
      <c r="BJ1840" s="1" t="s">
        <v>1172</v>
      </c>
      <c r="BK1840" s="1" t="s">
        <v>1267</v>
      </c>
      <c r="BL1840" s="1" t="s">
        <v>1108</v>
      </c>
      <c r="BM1840" s="1" t="s">
        <v>1107</v>
      </c>
      <c r="BN1840" s="1">
        <v>1</v>
      </c>
      <c r="BS1840" s="1" t="s">
        <v>1266</v>
      </c>
      <c r="BW1840" s="1" t="s">
        <v>1266</v>
      </c>
      <c r="BX1840" s="1" t="s">
        <v>1266</v>
      </c>
      <c r="BY1840" s="1" t="s">
        <v>1266</v>
      </c>
      <c r="BZ1840" s="1" t="s">
        <v>1266</v>
      </c>
      <c r="CA1840" s="1" t="s">
        <v>1266</v>
      </c>
      <c r="CB1840" s="1" t="s">
        <v>1266</v>
      </c>
      <c r="CC1840" s="1" t="s">
        <v>1266</v>
      </c>
      <c r="CD1840" s="1" t="s">
        <v>1266</v>
      </c>
      <c r="CE1840" s="1" t="s">
        <v>1266</v>
      </c>
      <c r="CF1840" s="1" t="s">
        <v>1266</v>
      </c>
      <c r="CG1840" s="1" t="s">
        <v>1266</v>
      </c>
      <c r="CH1840" s="1" t="s">
        <v>1266</v>
      </c>
      <c r="CI1840" s="2">
        <v>41411</v>
      </c>
      <c r="CJ1840" s="2">
        <v>40242</v>
      </c>
    </row>
    <row r="1841" spans="1:88" ht="30" x14ac:dyDescent="0.25">
      <c r="A1841" s="1">
        <v>763</v>
      </c>
      <c r="B1841" s="1" t="s">
        <v>911</v>
      </c>
      <c r="F1841" s="1" t="s">
        <v>1365</v>
      </c>
      <c r="G1841" s="5">
        <v>763.2</v>
      </c>
      <c r="H1841" s="1" t="s">
        <v>1378</v>
      </c>
      <c r="I1841" s="1" t="s">
        <v>16</v>
      </c>
      <c r="J1841" s="1" t="s">
        <v>1261</v>
      </c>
      <c r="K1841" s="1" t="s">
        <v>80</v>
      </c>
      <c r="L1841" s="1" t="s">
        <v>16</v>
      </c>
      <c r="M1841" s="1" t="s">
        <v>1012</v>
      </c>
      <c r="N1841" s="2">
        <v>40242</v>
      </c>
      <c r="P1841" s="1">
        <v>432246</v>
      </c>
      <c r="Q1841" s="1">
        <v>313755</v>
      </c>
      <c r="R1841" s="4">
        <v>128</v>
      </c>
      <c r="S1841" s="1" t="s">
        <v>1258</v>
      </c>
      <c r="T1841" s="1" t="s">
        <v>1379</v>
      </c>
      <c r="U1841" s="1">
        <v>5</v>
      </c>
      <c r="V1841" s="1" t="s">
        <v>1207</v>
      </c>
      <c r="Z1841" s="1">
        <v>1</v>
      </c>
      <c r="AA1841" s="1">
        <v>0</v>
      </c>
      <c r="AB1841" s="1">
        <v>0</v>
      </c>
      <c r="AC1841" s="1">
        <v>0</v>
      </c>
      <c r="AD1841" s="1">
        <v>0</v>
      </c>
      <c r="AE1841" s="1">
        <v>0</v>
      </c>
      <c r="AF1841" s="1">
        <v>1</v>
      </c>
      <c r="AG1841" s="1">
        <v>0</v>
      </c>
      <c r="AH1841" s="1">
        <v>0</v>
      </c>
      <c r="AI1841" s="1">
        <v>1</v>
      </c>
      <c r="AJ1841" s="1">
        <v>0</v>
      </c>
      <c r="AK1841" s="1">
        <v>0</v>
      </c>
      <c r="AL1841" s="1">
        <v>0</v>
      </c>
      <c r="AM1841" s="1">
        <v>0</v>
      </c>
      <c r="AN1841" s="1">
        <v>0</v>
      </c>
      <c r="AO1841" s="1">
        <v>0</v>
      </c>
      <c r="AP1841" s="1">
        <v>0</v>
      </c>
      <c r="AQ1841" s="1" t="s">
        <v>1368</v>
      </c>
      <c r="AR1841" s="1">
        <v>0</v>
      </c>
      <c r="AT1841" s="1" t="s">
        <v>1367</v>
      </c>
      <c r="AU1841" s="1" t="s">
        <v>1206</v>
      </c>
      <c r="AV1841" s="1" t="s">
        <v>1019</v>
      </c>
      <c r="AW1841" s="1">
        <v>12</v>
      </c>
      <c r="AX1841" s="1">
        <v>0</v>
      </c>
      <c r="AZ1841" s="1" t="s">
        <v>1065</v>
      </c>
      <c r="BB1841" s="1" t="s">
        <v>1378</v>
      </c>
      <c r="BD1841" s="1" t="s">
        <v>911</v>
      </c>
      <c r="BE1841" s="1" t="s">
        <v>1036</v>
      </c>
      <c r="BF1841" s="3">
        <v>12</v>
      </c>
      <c r="BG1841" s="1" t="s">
        <v>80</v>
      </c>
      <c r="BH1841" s="1" t="s">
        <v>1135</v>
      </c>
      <c r="BI1841" s="1" t="s">
        <v>1173</v>
      </c>
      <c r="BJ1841" s="1" t="s">
        <v>1172</v>
      </c>
      <c r="BK1841" s="1" t="s">
        <v>1267</v>
      </c>
      <c r="BL1841" s="1" t="s">
        <v>1108</v>
      </c>
      <c r="BM1841" s="1" t="s">
        <v>1107</v>
      </c>
      <c r="BN1841" s="1">
        <v>1</v>
      </c>
      <c r="BS1841" s="1" t="s">
        <v>1266</v>
      </c>
      <c r="BW1841" s="1" t="s">
        <v>1266</v>
      </c>
      <c r="BX1841" s="1" t="s">
        <v>1266</v>
      </c>
      <c r="BY1841" s="1" t="s">
        <v>1266</v>
      </c>
      <c r="BZ1841" s="1" t="s">
        <v>1266</v>
      </c>
      <c r="CA1841" s="1" t="s">
        <v>1266</v>
      </c>
      <c r="CB1841" s="1" t="s">
        <v>1266</v>
      </c>
      <c r="CC1841" s="1" t="s">
        <v>1266</v>
      </c>
      <c r="CD1841" s="1" t="s">
        <v>1266</v>
      </c>
      <c r="CE1841" s="1" t="s">
        <v>1266</v>
      </c>
      <c r="CF1841" s="1" t="s">
        <v>1266</v>
      </c>
      <c r="CG1841" s="1" t="s">
        <v>1266</v>
      </c>
      <c r="CH1841" s="1" t="s">
        <v>1266</v>
      </c>
      <c r="CI1841" s="2">
        <v>41411</v>
      </c>
      <c r="CJ1841" s="2">
        <v>40242</v>
      </c>
    </row>
    <row r="1842" spans="1:88" ht="30" x14ac:dyDescent="0.25">
      <c r="A1842" s="1">
        <v>763</v>
      </c>
      <c r="B1842" s="1" t="s">
        <v>911</v>
      </c>
      <c r="F1842" s="1" t="s">
        <v>1365</v>
      </c>
      <c r="G1842" s="5">
        <v>763.6</v>
      </c>
      <c r="H1842" s="1" t="s">
        <v>1364</v>
      </c>
      <c r="I1842" s="1" t="s">
        <v>16</v>
      </c>
      <c r="J1842" s="1" t="s">
        <v>1261</v>
      </c>
      <c r="K1842" s="1" t="s">
        <v>80</v>
      </c>
      <c r="L1842" s="1" t="s">
        <v>16</v>
      </c>
      <c r="M1842" s="1" t="s">
        <v>1012</v>
      </c>
      <c r="N1842" s="2">
        <v>40242</v>
      </c>
      <c r="P1842" s="1">
        <v>432239</v>
      </c>
      <c r="Q1842" s="1">
        <v>313607</v>
      </c>
      <c r="R1842" s="4">
        <v>128</v>
      </c>
      <c r="T1842" s="1" t="s">
        <v>1363</v>
      </c>
    </row>
    <row r="1843" spans="1:88" ht="30" x14ac:dyDescent="0.25">
      <c r="A1843" s="1">
        <v>763</v>
      </c>
      <c r="B1843" s="1" t="s">
        <v>911</v>
      </c>
      <c r="F1843" s="1" t="s">
        <v>1365</v>
      </c>
      <c r="G1843" s="5">
        <v>763.5</v>
      </c>
      <c r="H1843" s="1" t="s">
        <v>1366</v>
      </c>
      <c r="I1843" s="1" t="s">
        <v>16</v>
      </c>
      <c r="J1843" s="1" t="s">
        <v>1261</v>
      </c>
      <c r="K1843" s="1" t="s">
        <v>80</v>
      </c>
      <c r="L1843" s="1" t="s">
        <v>16</v>
      </c>
      <c r="M1843" s="1" t="s">
        <v>1012</v>
      </c>
      <c r="N1843" s="2">
        <v>40242</v>
      </c>
      <c r="P1843" s="1">
        <v>431973</v>
      </c>
      <c r="Q1843" s="1">
        <v>313532</v>
      </c>
      <c r="R1843" s="4">
        <v>128</v>
      </c>
      <c r="S1843" s="1" t="s">
        <v>1258</v>
      </c>
      <c r="T1843" s="1" t="s">
        <v>1369</v>
      </c>
      <c r="U1843" s="1">
        <v>5</v>
      </c>
      <c r="V1843" s="1" t="s">
        <v>1207</v>
      </c>
      <c r="Z1843" s="1">
        <v>1</v>
      </c>
      <c r="AA1843" s="1">
        <v>0</v>
      </c>
      <c r="AB1843" s="1">
        <v>0</v>
      </c>
      <c r="AC1843" s="1">
        <v>0</v>
      </c>
      <c r="AD1843" s="1">
        <v>0</v>
      </c>
      <c r="AE1843" s="1">
        <v>0</v>
      </c>
      <c r="AF1843" s="1">
        <v>1</v>
      </c>
      <c r="AG1843" s="1">
        <v>0</v>
      </c>
      <c r="AH1843" s="1">
        <v>0</v>
      </c>
      <c r="AI1843" s="1">
        <v>1</v>
      </c>
      <c r="AJ1843" s="1">
        <v>0</v>
      </c>
      <c r="AK1843" s="1">
        <v>0</v>
      </c>
      <c r="AL1843" s="1">
        <v>0</v>
      </c>
      <c r="AM1843" s="1">
        <v>0</v>
      </c>
      <c r="AN1843" s="1">
        <v>0</v>
      </c>
      <c r="AO1843" s="1">
        <v>0</v>
      </c>
      <c r="AP1843" s="1">
        <v>0</v>
      </c>
      <c r="AQ1843" s="1" t="s">
        <v>1368</v>
      </c>
      <c r="AR1843" s="1">
        <v>0</v>
      </c>
      <c r="AT1843" s="1" t="s">
        <v>1367</v>
      </c>
      <c r="AU1843" s="1" t="s">
        <v>1206</v>
      </c>
      <c r="AV1843" s="1" t="s">
        <v>1019</v>
      </c>
      <c r="AW1843" s="1">
        <v>12</v>
      </c>
      <c r="AX1843" s="1">
        <v>0</v>
      </c>
      <c r="AZ1843" s="1" t="s">
        <v>1065</v>
      </c>
      <c r="BB1843" s="1" t="s">
        <v>1366</v>
      </c>
      <c r="BD1843" s="1" t="s">
        <v>911</v>
      </c>
      <c r="BE1843" s="1" t="s">
        <v>1036</v>
      </c>
      <c r="BF1843" s="3">
        <v>12</v>
      </c>
      <c r="BG1843" s="1" t="s">
        <v>80</v>
      </c>
      <c r="BH1843" s="1" t="s">
        <v>1135</v>
      </c>
      <c r="BI1843" s="1" t="s">
        <v>1173</v>
      </c>
      <c r="BJ1843" s="1" t="s">
        <v>1172</v>
      </c>
      <c r="BK1843" s="1" t="s">
        <v>1267</v>
      </c>
      <c r="BL1843" s="1" t="s">
        <v>1108</v>
      </c>
      <c r="BM1843" s="1" t="s">
        <v>1107</v>
      </c>
      <c r="BN1843" s="1">
        <v>1</v>
      </c>
      <c r="BS1843" s="1" t="s">
        <v>1266</v>
      </c>
      <c r="BW1843" s="1" t="s">
        <v>1266</v>
      </c>
      <c r="BX1843" s="1" t="s">
        <v>1266</v>
      </c>
      <c r="BY1843" s="1" t="s">
        <v>1266</v>
      </c>
      <c r="BZ1843" s="1" t="s">
        <v>1266</v>
      </c>
      <c r="CA1843" s="1" t="s">
        <v>1266</v>
      </c>
      <c r="CB1843" s="1" t="s">
        <v>1266</v>
      </c>
      <c r="CC1843" s="1" t="s">
        <v>1266</v>
      </c>
      <c r="CD1843" s="1" t="s">
        <v>1266</v>
      </c>
      <c r="CE1843" s="1" t="s">
        <v>1266</v>
      </c>
      <c r="CF1843" s="1" t="s">
        <v>1266</v>
      </c>
      <c r="CG1843" s="1" t="s">
        <v>1266</v>
      </c>
      <c r="CH1843" s="1" t="s">
        <v>1266</v>
      </c>
      <c r="CI1843" s="2">
        <v>41411</v>
      </c>
      <c r="CJ1843" s="2">
        <v>40242</v>
      </c>
    </row>
    <row r="1844" spans="1:88" s="20" customFormat="1" x14ac:dyDescent="0.25">
      <c r="A1844" s="12">
        <v>764</v>
      </c>
      <c r="B1844" s="12" t="s">
        <v>912</v>
      </c>
      <c r="C1844" s="12"/>
      <c r="D1844" s="12"/>
      <c r="E1844" s="12"/>
      <c r="F1844" s="1"/>
      <c r="G1844" s="7">
        <v>764.5</v>
      </c>
      <c r="H1844" s="7" t="s">
        <v>1355</v>
      </c>
      <c r="I1844" s="12" t="s">
        <v>16</v>
      </c>
      <c r="J1844" s="12" t="s">
        <v>995</v>
      </c>
      <c r="K1844" s="12" t="s">
        <v>264</v>
      </c>
      <c r="L1844" s="12" t="s">
        <v>16</v>
      </c>
      <c r="M1844" s="12"/>
      <c r="N1844" s="16"/>
      <c r="O1844" s="12"/>
      <c r="P1844" s="7">
        <v>441336</v>
      </c>
      <c r="Q1844" s="7">
        <v>563977</v>
      </c>
      <c r="R1844" s="18">
        <v>88</v>
      </c>
      <c r="S1844" s="12" t="s">
        <v>1163</v>
      </c>
      <c r="T1844" s="7" t="s">
        <v>1354</v>
      </c>
      <c r="U1844" s="12"/>
      <c r="V1844" s="12"/>
      <c r="W1844" s="12">
        <v>0</v>
      </c>
      <c r="X1844" s="12"/>
      <c r="Y1844" s="12"/>
      <c r="Z1844" s="12"/>
      <c r="AA1844" s="12"/>
      <c r="AB1844" s="12"/>
      <c r="AC1844" s="12"/>
      <c r="AD1844" s="12"/>
      <c r="AE1844" s="12"/>
      <c r="AF1844" s="12"/>
      <c r="AG1844" s="12">
        <v>0</v>
      </c>
      <c r="AH1844" s="12"/>
      <c r="AI1844" s="12"/>
      <c r="AJ1844" s="12"/>
      <c r="AK1844" s="12"/>
      <c r="AL1844" s="12"/>
      <c r="AM1844" s="12"/>
      <c r="AN1844" s="12"/>
      <c r="AO1844" s="12"/>
      <c r="AP1844" s="12"/>
      <c r="AQ1844" s="12"/>
      <c r="AR1844" s="12"/>
      <c r="AS1844" s="12"/>
      <c r="AT1844" s="12"/>
      <c r="AU1844" s="12"/>
      <c r="AV1844" s="1"/>
      <c r="AW1844" s="12"/>
      <c r="AX1844" s="1"/>
      <c r="AY1844" s="12"/>
      <c r="AZ1844" s="1"/>
      <c r="BA1844" s="1"/>
      <c r="BB1844" s="1"/>
      <c r="BC1844" s="1"/>
      <c r="BD1844" s="1"/>
      <c r="BE1844" s="1"/>
      <c r="BF1844" s="3"/>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2"/>
      <c r="CJ1844" s="2"/>
    </row>
    <row r="1845" spans="1:88" s="20" customFormat="1" x14ac:dyDescent="0.25">
      <c r="A1845" s="12">
        <v>764</v>
      </c>
      <c r="B1845" s="12" t="s">
        <v>912</v>
      </c>
      <c r="C1845" s="12"/>
      <c r="D1845" s="12"/>
      <c r="E1845" s="12"/>
      <c r="F1845" s="1"/>
      <c r="G1845" s="7">
        <v>764.6</v>
      </c>
      <c r="H1845" s="7" t="s">
        <v>1353</v>
      </c>
      <c r="I1845" s="12" t="s">
        <v>16</v>
      </c>
      <c r="J1845" s="12" t="s">
        <v>995</v>
      </c>
      <c r="K1845" s="12" t="s">
        <v>264</v>
      </c>
      <c r="L1845" s="12" t="s">
        <v>16</v>
      </c>
      <c r="M1845" s="12"/>
      <c r="N1845" s="16"/>
      <c r="O1845" s="12"/>
      <c r="P1845" s="7">
        <v>441251</v>
      </c>
      <c r="Q1845" s="7">
        <v>564000</v>
      </c>
      <c r="R1845" s="18">
        <v>88</v>
      </c>
      <c r="S1845" s="12" t="s">
        <v>1163</v>
      </c>
      <c r="T1845" s="7" t="s">
        <v>1352</v>
      </c>
      <c r="U1845" s="12"/>
      <c r="V1845" s="12"/>
      <c r="W1845" s="12">
        <v>0</v>
      </c>
      <c r="X1845" s="12"/>
      <c r="Y1845" s="12"/>
      <c r="Z1845" s="12"/>
      <c r="AA1845" s="12"/>
      <c r="AB1845" s="12"/>
      <c r="AC1845" s="12"/>
      <c r="AD1845" s="12"/>
      <c r="AE1845" s="12"/>
      <c r="AF1845" s="12"/>
      <c r="AG1845" s="12"/>
      <c r="AH1845" s="12"/>
      <c r="AI1845" s="12">
        <v>1</v>
      </c>
      <c r="AJ1845" s="12"/>
      <c r="AK1845" s="12"/>
      <c r="AL1845" s="12"/>
      <c r="AM1845" s="12"/>
      <c r="AN1845" s="12"/>
      <c r="AO1845" s="12"/>
      <c r="AP1845" s="12"/>
      <c r="AQ1845" s="12"/>
      <c r="AR1845" s="12"/>
      <c r="AS1845" s="12"/>
      <c r="AT1845" s="12"/>
      <c r="AU1845" s="12"/>
      <c r="AV1845" s="1"/>
      <c r="AW1845" s="12"/>
      <c r="AX1845" s="1"/>
      <c r="AY1845" s="12"/>
      <c r="AZ1845" s="1"/>
      <c r="BA1845" s="1"/>
      <c r="BB1845" s="1"/>
      <c r="BC1845" s="1"/>
      <c r="BD1845" s="1"/>
      <c r="BE1845" s="1"/>
      <c r="BF1845" s="3"/>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2"/>
      <c r="CJ1845" s="2"/>
    </row>
    <row r="1846" spans="1:88" s="20" customFormat="1" x14ac:dyDescent="0.25">
      <c r="A1846" s="12">
        <v>764</v>
      </c>
      <c r="B1846" s="12" t="s">
        <v>912</v>
      </c>
      <c r="C1846" s="12"/>
      <c r="D1846" s="12"/>
      <c r="E1846" s="12"/>
      <c r="F1846" s="1"/>
      <c r="G1846" s="7">
        <v>764.7</v>
      </c>
      <c r="H1846" s="7" t="s">
        <v>1351</v>
      </c>
      <c r="I1846" s="12" t="s">
        <v>16</v>
      </c>
      <c r="J1846" s="12" t="s">
        <v>995</v>
      </c>
      <c r="K1846" s="12" t="s">
        <v>264</v>
      </c>
      <c r="L1846" s="12" t="s">
        <v>16</v>
      </c>
      <c r="M1846" s="12"/>
      <c r="N1846" s="16"/>
      <c r="O1846" s="12"/>
      <c r="P1846" s="7">
        <v>441244</v>
      </c>
      <c r="Q1846" s="7">
        <v>563966</v>
      </c>
      <c r="R1846" s="18">
        <v>88</v>
      </c>
      <c r="S1846" s="12" t="s">
        <v>1163</v>
      </c>
      <c r="T1846" s="7" t="s">
        <v>1350</v>
      </c>
      <c r="U1846" s="12"/>
      <c r="V1846" s="12"/>
      <c r="W1846" s="12">
        <v>0</v>
      </c>
      <c r="X1846" s="12"/>
      <c r="Y1846" s="12"/>
      <c r="Z1846" s="12"/>
      <c r="AA1846" s="12"/>
      <c r="AB1846" s="12"/>
      <c r="AC1846" s="12"/>
      <c r="AD1846" s="12"/>
      <c r="AE1846" s="12"/>
      <c r="AF1846" s="12"/>
      <c r="AG1846" s="12"/>
      <c r="AH1846" s="12"/>
      <c r="AI1846" s="12">
        <v>1</v>
      </c>
      <c r="AJ1846" s="12"/>
      <c r="AK1846" s="12"/>
      <c r="AL1846" s="12"/>
      <c r="AM1846" s="12"/>
      <c r="AN1846" s="12"/>
      <c r="AO1846" s="12"/>
      <c r="AP1846" s="12"/>
      <c r="AQ1846" s="12"/>
      <c r="AR1846" s="12"/>
      <c r="AS1846" s="12"/>
      <c r="AT1846" s="12"/>
      <c r="AU1846" s="12"/>
      <c r="AV1846" s="1"/>
      <c r="AW1846" s="12"/>
      <c r="AX1846" s="1"/>
      <c r="AY1846" s="12"/>
      <c r="AZ1846" s="1"/>
      <c r="BA1846" s="1"/>
      <c r="BB1846" s="1"/>
      <c r="BC1846" s="1"/>
      <c r="BD1846" s="1"/>
      <c r="BE1846" s="1"/>
      <c r="BF1846" s="3"/>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2"/>
      <c r="CJ1846" s="2"/>
    </row>
    <row r="1847" spans="1:88" s="20" customFormat="1" x14ac:dyDescent="0.25">
      <c r="A1847" s="12">
        <v>764</v>
      </c>
      <c r="B1847" s="12" t="s">
        <v>912</v>
      </c>
      <c r="C1847" s="12"/>
      <c r="D1847" s="12"/>
      <c r="E1847" s="12"/>
      <c r="F1847" s="1"/>
      <c r="G1847" s="7">
        <v>764.9</v>
      </c>
      <c r="H1847" s="7" t="s">
        <v>1347</v>
      </c>
      <c r="I1847" s="12" t="s">
        <v>16</v>
      </c>
      <c r="J1847" s="12" t="s">
        <v>995</v>
      </c>
      <c r="K1847" s="12" t="s">
        <v>264</v>
      </c>
      <c r="L1847" s="12" t="s">
        <v>16</v>
      </c>
      <c r="M1847" s="12"/>
      <c r="N1847" s="16"/>
      <c r="O1847" s="12"/>
      <c r="P1847" s="7">
        <v>441217</v>
      </c>
      <c r="Q1847" s="7">
        <v>564007</v>
      </c>
      <c r="R1847" s="18">
        <v>88</v>
      </c>
      <c r="S1847" s="12" t="s">
        <v>1163</v>
      </c>
      <c r="T1847" s="7" t="s">
        <v>1346</v>
      </c>
      <c r="U1847" s="12"/>
      <c r="V1847" s="12"/>
      <c r="W1847" s="12">
        <v>0</v>
      </c>
      <c r="X1847" s="12"/>
      <c r="Y1847" s="12"/>
      <c r="Z1847" s="12"/>
      <c r="AA1847" s="12"/>
      <c r="AB1847" s="12"/>
      <c r="AC1847" s="12"/>
      <c r="AD1847" s="12"/>
      <c r="AE1847" s="12"/>
      <c r="AF1847" s="12"/>
      <c r="AG1847" s="12"/>
      <c r="AH1847" s="12"/>
      <c r="AI1847" s="12">
        <v>1</v>
      </c>
      <c r="AJ1847" s="12"/>
      <c r="AK1847" s="12"/>
      <c r="AL1847" s="12"/>
      <c r="AM1847" s="12"/>
      <c r="AN1847" s="12"/>
      <c r="AO1847" s="12"/>
      <c r="AP1847" s="12"/>
      <c r="AQ1847" s="12"/>
      <c r="AR1847" s="12"/>
      <c r="AS1847" s="12"/>
      <c r="AT1847" s="12"/>
      <c r="AU1847" s="12"/>
      <c r="AV1847" s="1"/>
      <c r="AW1847" s="12"/>
      <c r="AX1847" s="1"/>
      <c r="AY1847" s="12"/>
      <c r="AZ1847" s="1"/>
      <c r="BA1847" s="1"/>
      <c r="BB1847" s="1"/>
      <c r="BC1847" s="1"/>
      <c r="BD1847" s="1"/>
      <c r="BE1847" s="1"/>
      <c r="BF1847" s="3"/>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2"/>
      <c r="CJ1847" s="2"/>
    </row>
    <row r="1848" spans="1:88" s="20" customFormat="1" x14ac:dyDescent="0.25">
      <c r="A1848" s="12">
        <v>764</v>
      </c>
      <c r="B1848" s="12" t="s">
        <v>912</v>
      </c>
      <c r="C1848" s="12"/>
      <c r="D1848" s="12"/>
      <c r="E1848" s="12"/>
      <c r="F1848" s="1"/>
      <c r="G1848" s="7">
        <v>764.8</v>
      </c>
      <c r="H1848" s="7" t="s">
        <v>1349</v>
      </c>
      <c r="I1848" s="12" t="s">
        <v>16</v>
      </c>
      <c r="J1848" s="12" t="s">
        <v>995</v>
      </c>
      <c r="K1848" s="12" t="s">
        <v>264</v>
      </c>
      <c r="L1848" s="12" t="s">
        <v>16</v>
      </c>
      <c r="M1848" s="12"/>
      <c r="N1848" s="16"/>
      <c r="O1848" s="12"/>
      <c r="P1848" s="7">
        <v>441209</v>
      </c>
      <c r="Q1848" s="7">
        <v>563972</v>
      </c>
      <c r="R1848" s="18">
        <v>88</v>
      </c>
      <c r="S1848" s="12" t="s">
        <v>1163</v>
      </c>
      <c r="T1848" s="7" t="s">
        <v>1348</v>
      </c>
      <c r="U1848" s="12"/>
      <c r="V1848" s="12"/>
      <c r="W1848" s="12">
        <v>0</v>
      </c>
      <c r="X1848" s="12"/>
      <c r="Y1848" s="12"/>
      <c r="Z1848" s="12"/>
      <c r="AA1848" s="12"/>
      <c r="AB1848" s="12"/>
      <c r="AC1848" s="12"/>
      <c r="AD1848" s="12"/>
      <c r="AE1848" s="12"/>
      <c r="AF1848" s="12"/>
      <c r="AG1848" s="12"/>
      <c r="AH1848" s="12"/>
      <c r="AI1848" s="12">
        <v>1</v>
      </c>
      <c r="AJ1848" s="12"/>
      <c r="AK1848" s="12"/>
      <c r="AL1848" s="12"/>
      <c r="AM1848" s="12"/>
      <c r="AN1848" s="12"/>
      <c r="AO1848" s="12"/>
      <c r="AP1848" s="12"/>
      <c r="AQ1848" s="12"/>
      <c r="AR1848" s="12"/>
      <c r="AS1848" s="12"/>
      <c r="AT1848" s="12"/>
      <c r="AU1848" s="12"/>
      <c r="AV1848" s="1"/>
      <c r="AW1848" s="12"/>
      <c r="AX1848" s="1"/>
      <c r="AY1848" s="12"/>
      <c r="AZ1848" s="1"/>
      <c r="BA1848" s="1"/>
      <c r="BB1848" s="1"/>
      <c r="BC1848" s="1"/>
      <c r="BD1848" s="1"/>
      <c r="BE1848" s="1"/>
      <c r="BF1848" s="3"/>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2"/>
      <c r="CJ1848" s="2"/>
    </row>
    <row r="1849" spans="1:88" x14ac:dyDescent="0.25">
      <c r="A1849" s="12">
        <v>764</v>
      </c>
      <c r="B1849" s="12" t="s">
        <v>912</v>
      </c>
      <c r="C1849" s="12"/>
      <c r="D1849" s="12"/>
      <c r="E1849" s="12"/>
      <c r="G1849" s="19">
        <v>764.2</v>
      </c>
      <c r="H1849" s="12" t="s">
        <v>1360</v>
      </c>
      <c r="I1849" s="12" t="s">
        <v>16</v>
      </c>
      <c r="J1849" s="12" t="s">
        <v>995</v>
      </c>
      <c r="K1849" s="12" t="s">
        <v>264</v>
      </c>
      <c r="L1849" s="12" t="s">
        <v>16</v>
      </c>
      <c r="M1849" s="12" t="s">
        <v>1012</v>
      </c>
      <c r="N1849" s="16">
        <v>40353</v>
      </c>
      <c r="O1849" s="12"/>
      <c r="P1849" s="12">
        <v>441200</v>
      </c>
      <c r="Q1849" s="12">
        <v>563800</v>
      </c>
      <c r="R1849" s="18">
        <v>88</v>
      </c>
      <c r="S1849" s="12" t="s">
        <v>1163</v>
      </c>
      <c r="T1849" s="12" t="s">
        <v>1359</v>
      </c>
      <c r="U1849" s="12">
        <v>100</v>
      </c>
      <c r="V1849" s="12" t="s">
        <v>1038</v>
      </c>
      <c r="W1849" s="12"/>
      <c r="X1849" s="12"/>
      <c r="Y1849" s="12"/>
      <c r="Z1849" s="12">
        <v>1</v>
      </c>
      <c r="AA1849" s="12">
        <v>0</v>
      </c>
      <c r="AB1849" s="12">
        <v>0</v>
      </c>
      <c r="AC1849" s="12">
        <v>0</v>
      </c>
      <c r="AD1849" s="12">
        <v>0</v>
      </c>
      <c r="AE1849" s="12">
        <v>0</v>
      </c>
      <c r="AF1849" s="12">
        <v>0</v>
      </c>
      <c r="AG1849" s="12">
        <v>0</v>
      </c>
      <c r="AH1849" s="12">
        <v>0</v>
      </c>
      <c r="AI1849" s="12">
        <v>1</v>
      </c>
      <c r="AJ1849" s="12">
        <v>0</v>
      </c>
      <c r="AK1849" s="12">
        <v>0</v>
      </c>
      <c r="AL1849" s="12">
        <v>0</v>
      </c>
      <c r="AM1849" s="12">
        <v>0</v>
      </c>
      <c r="AN1849" s="12">
        <v>0</v>
      </c>
      <c r="AO1849" s="12">
        <v>0</v>
      </c>
      <c r="AP1849" s="12">
        <v>0</v>
      </c>
      <c r="AQ1849" s="12" t="s">
        <v>1074</v>
      </c>
      <c r="AR1849" s="12">
        <v>0</v>
      </c>
      <c r="AS1849" s="12"/>
      <c r="AT1849" s="12" t="s">
        <v>16</v>
      </c>
      <c r="AU1849" s="12" t="s">
        <v>1162</v>
      </c>
      <c r="AV1849" s="1" t="s">
        <v>1019</v>
      </c>
      <c r="AW1849" s="12">
        <v>12</v>
      </c>
      <c r="AX1849" s="1">
        <v>0</v>
      </c>
      <c r="AY1849" s="12" t="s">
        <v>1358</v>
      </c>
      <c r="AZ1849" s="1" t="s">
        <v>1065</v>
      </c>
      <c r="BB1849" s="1" t="s">
        <v>1357</v>
      </c>
      <c r="BD1849" s="1" t="s">
        <v>912</v>
      </c>
      <c r="BE1849" s="1" t="s">
        <v>1036</v>
      </c>
      <c r="BF1849" s="3">
        <v>12</v>
      </c>
      <c r="BG1849" s="1" t="s">
        <v>687</v>
      </c>
      <c r="BH1849" s="1" t="s">
        <v>1135</v>
      </c>
      <c r="BI1849" s="1" t="s">
        <v>1173</v>
      </c>
      <c r="BJ1849" s="1" t="s">
        <v>1172</v>
      </c>
      <c r="BK1849" s="1" t="s">
        <v>1267</v>
      </c>
      <c r="BL1849" s="1" t="s">
        <v>1108</v>
      </c>
      <c r="BM1849" s="1" t="s">
        <v>1107</v>
      </c>
      <c r="BN1849" s="1">
        <v>1</v>
      </c>
      <c r="BO1849" s="1" t="s">
        <v>1356</v>
      </c>
      <c r="BS1849" s="1" t="s">
        <v>1266</v>
      </c>
      <c r="BW1849" s="1" t="s">
        <v>1266</v>
      </c>
      <c r="BX1849" s="1" t="s">
        <v>1266</v>
      </c>
      <c r="BY1849" s="1" t="s">
        <v>1266</v>
      </c>
      <c r="BZ1849" s="1" t="s">
        <v>1266</v>
      </c>
      <c r="CA1849" s="1" t="s">
        <v>1266</v>
      </c>
      <c r="CB1849" s="1" t="s">
        <v>1266</v>
      </c>
      <c r="CC1849" s="1" t="s">
        <v>1266</v>
      </c>
      <c r="CD1849" s="1" t="s">
        <v>1266</v>
      </c>
      <c r="CE1849" s="1" t="s">
        <v>1266</v>
      </c>
      <c r="CF1849" s="1" t="s">
        <v>1266</v>
      </c>
      <c r="CG1849" s="1" t="s">
        <v>1266</v>
      </c>
      <c r="CH1849" s="1" t="s">
        <v>1266</v>
      </c>
      <c r="CI1849" s="2">
        <v>41411</v>
      </c>
      <c r="CJ1849" s="2">
        <v>40869</v>
      </c>
    </row>
    <row r="1850" spans="1:88" s="20" customFormat="1" x14ac:dyDescent="0.25">
      <c r="A1850" s="12">
        <v>764</v>
      </c>
      <c r="B1850" s="12" t="s">
        <v>912</v>
      </c>
      <c r="C1850" s="12"/>
      <c r="D1850" s="12"/>
      <c r="E1850" s="12"/>
      <c r="F1850" s="1"/>
      <c r="G1850" s="5">
        <v>764.1</v>
      </c>
      <c r="H1850" s="1" t="s">
        <v>1362</v>
      </c>
      <c r="I1850" s="12" t="s">
        <v>16</v>
      </c>
      <c r="J1850" s="12" t="s">
        <v>995</v>
      </c>
      <c r="K1850" s="12" t="s">
        <v>264</v>
      </c>
      <c r="L1850" s="12" t="s">
        <v>16</v>
      </c>
      <c r="M1850" s="1" t="s">
        <v>1012</v>
      </c>
      <c r="N1850" s="2">
        <v>40353</v>
      </c>
      <c r="O1850" s="1"/>
      <c r="P1850" s="1">
        <v>440871</v>
      </c>
      <c r="Q1850" s="1">
        <v>563695</v>
      </c>
      <c r="R1850" s="18">
        <v>88</v>
      </c>
      <c r="S1850" s="1" t="s">
        <v>1163</v>
      </c>
      <c r="T1850" s="1" t="s">
        <v>1361</v>
      </c>
      <c r="U1850" s="1">
        <v>1</v>
      </c>
      <c r="V1850" s="1" t="s">
        <v>1022</v>
      </c>
      <c r="W1850" s="1">
        <v>30.48</v>
      </c>
      <c r="X1850" s="1">
        <v>0.01</v>
      </c>
      <c r="Y1850" s="1" t="s">
        <v>1022</v>
      </c>
      <c r="Z1850" s="1">
        <v>1</v>
      </c>
      <c r="AA1850" s="1">
        <v>0</v>
      </c>
      <c r="AB1850" s="1">
        <v>0</v>
      </c>
      <c r="AC1850" s="1">
        <v>1</v>
      </c>
      <c r="AD1850" s="1">
        <v>0</v>
      </c>
      <c r="AE1850" s="1">
        <v>0</v>
      </c>
      <c r="AF1850" s="1">
        <v>0</v>
      </c>
      <c r="AG1850" s="1">
        <v>0</v>
      </c>
      <c r="AH1850" s="1">
        <v>0</v>
      </c>
      <c r="AI1850" s="1">
        <v>0</v>
      </c>
      <c r="AJ1850" s="1">
        <v>0</v>
      </c>
      <c r="AK1850" s="1">
        <v>0</v>
      </c>
      <c r="AL1850" s="1">
        <v>0</v>
      </c>
      <c r="AM1850" s="1">
        <v>0</v>
      </c>
      <c r="AN1850" s="1">
        <v>0</v>
      </c>
      <c r="AO1850" s="1">
        <v>0</v>
      </c>
      <c r="AP1850" s="1">
        <v>0</v>
      </c>
      <c r="AQ1850" s="1" t="s">
        <v>1326</v>
      </c>
      <c r="AR1850" s="1">
        <v>0</v>
      </c>
      <c r="AS1850" s="1"/>
      <c r="AT1850" s="1" t="s">
        <v>16</v>
      </c>
      <c r="AU1850" s="1" t="s">
        <v>1162</v>
      </c>
      <c r="AV1850" s="1" t="s">
        <v>1019</v>
      </c>
      <c r="AW1850" s="1">
        <v>12</v>
      </c>
      <c r="AX1850" s="1">
        <v>12</v>
      </c>
      <c r="AY1850" s="1" t="s">
        <v>1358</v>
      </c>
      <c r="AZ1850" s="1"/>
      <c r="BA1850" s="1"/>
      <c r="BB1850" s="1"/>
      <c r="BC1850" s="1"/>
      <c r="BD1850" s="1"/>
      <c r="BE1850" s="1"/>
      <c r="BF1850" s="3"/>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2">
        <v>41411</v>
      </c>
      <c r="CJ1850" s="2"/>
    </row>
    <row r="1851" spans="1:88" ht="30" x14ac:dyDescent="0.25">
      <c r="A1851" s="1">
        <v>765</v>
      </c>
      <c r="B1851" s="1" t="s">
        <v>913</v>
      </c>
      <c r="G1851" s="5">
        <v>765.2</v>
      </c>
      <c r="H1851" s="1" t="s">
        <v>1341</v>
      </c>
      <c r="I1851" s="1" t="s">
        <v>16</v>
      </c>
      <c r="J1851" s="1" t="s">
        <v>980</v>
      </c>
      <c r="K1851" s="1" t="s">
        <v>83</v>
      </c>
      <c r="L1851" s="1" t="s">
        <v>16</v>
      </c>
      <c r="M1851" s="1" t="s">
        <v>1291</v>
      </c>
      <c r="N1851" s="2">
        <v>40473</v>
      </c>
      <c r="O1851" s="1" t="s">
        <v>1340</v>
      </c>
      <c r="P1851" s="1">
        <v>307307</v>
      </c>
      <c r="Q1851" s="1">
        <v>687852</v>
      </c>
      <c r="R1851" s="4">
        <v>65</v>
      </c>
      <c r="S1851" s="1" t="s">
        <v>1191</v>
      </c>
      <c r="T1851" s="1" t="s">
        <v>1339</v>
      </c>
      <c r="U1851" s="1">
        <v>20</v>
      </c>
      <c r="V1851" s="1" t="s">
        <v>1194</v>
      </c>
      <c r="W1851" s="1">
        <v>113</v>
      </c>
      <c r="X1851" s="1">
        <v>5</v>
      </c>
      <c r="Y1851" s="1" t="s">
        <v>1256</v>
      </c>
      <c r="Z1851" s="1">
        <v>1</v>
      </c>
      <c r="AA1851" s="1">
        <v>0</v>
      </c>
      <c r="AB1851" s="1">
        <v>0</v>
      </c>
      <c r="AC1851" s="1">
        <v>1</v>
      </c>
      <c r="AD1851" s="1">
        <v>0</v>
      </c>
      <c r="AE1851" s="1">
        <v>0</v>
      </c>
      <c r="AF1851" s="1">
        <v>0</v>
      </c>
      <c r="AG1851" s="1">
        <v>0</v>
      </c>
      <c r="AH1851" s="1">
        <v>0</v>
      </c>
      <c r="AI1851" s="1">
        <v>0</v>
      </c>
      <c r="AJ1851" s="1">
        <v>0</v>
      </c>
      <c r="AK1851" s="1">
        <v>0</v>
      </c>
      <c r="AL1851" s="1">
        <v>0</v>
      </c>
      <c r="AM1851" s="1">
        <v>0</v>
      </c>
      <c r="AN1851" s="1">
        <v>0</v>
      </c>
      <c r="AO1851" s="1">
        <v>0</v>
      </c>
      <c r="AP1851" s="1">
        <v>0</v>
      </c>
      <c r="AQ1851" s="1" t="s">
        <v>1326</v>
      </c>
      <c r="AR1851" s="1">
        <v>0</v>
      </c>
      <c r="AT1851" s="1" t="s">
        <v>16</v>
      </c>
      <c r="AU1851" s="1" t="s">
        <v>1162</v>
      </c>
      <c r="AV1851" s="1" t="s">
        <v>1019</v>
      </c>
      <c r="AW1851" s="1">
        <v>12</v>
      </c>
      <c r="AX1851" s="1">
        <v>0</v>
      </c>
      <c r="AY1851" s="1" t="s">
        <v>1338</v>
      </c>
      <c r="CI1851" s="2">
        <v>41411</v>
      </c>
    </row>
    <row r="1852" spans="1:88" ht="30" x14ac:dyDescent="0.25">
      <c r="A1852" s="1">
        <v>765</v>
      </c>
      <c r="B1852" s="1" t="s">
        <v>913</v>
      </c>
      <c r="G1852" s="5">
        <v>765.1</v>
      </c>
      <c r="H1852" s="1" t="s">
        <v>1345</v>
      </c>
      <c r="I1852" s="1" t="s">
        <v>16</v>
      </c>
      <c r="J1852" s="1" t="s">
        <v>980</v>
      </c>
      <c r="K1852" s="1" t="s">
        <v>83</v>
      </c>
      <c r="L1852" s="1" t="s">
        <v>16</v>
      </c>
      <c r="M1852" s="1" t="s">
        <v>1291</v>
      </c>
      <c r="N1852" s="2">
        <v>40473</v>
      </c>
      <c r="O1852" s="1" t="s">
        <v>1344</v>
      </c>
      <c r="P1852" s="1">
        <v>306624</v>
      </c>
      <c r="Q1852" s="1">
        <v>687538</v>
      </c>
      <c r="R1852" s="4">
        <v>65</v>
      </c>
      <c r="S1852" s="1" t="s">
        <v>1191</v>
      </c>
      <c r="T1852" s="1" t="s">
        <v>1343</v>
      </c>
      <c r="U1852" s="1">
        <v>20</v>
      </c>
      <c r="V1852" s="1" t="s">
        <v>1194</v>
      </c>
      <c r="W1852" s="1">
        <v>83</v>
      </c>
      <c r="X1852" s="1">
        <v>5</v>
      </c>
      <c r="Y1852" s="1" t="s">
        <v>1256</v>
      </c>
      <c r="Z1852" s="1">
        <v>1</v>
      </c>
      <c r="AA1852" s="1">
        <v>0</v>
      </c>
      <c r="AB1852" s="1">
        <v>0</v>
      </c>
      <c r="AC1852" s="1">
        <v>1</v>
      </c>
      <c r="AD1852" s="1">
        <v>0</v>
      </c>
      <c r="AE1852" s="1">
        <v>0</v>
      </c>
      <c r="AF1852" s="1">
        <v>0</v>
      </c>
      <c r="AG1852" s="1">
        <v>0</v>
      </c>
      <c r="AH1852" s="1">
        <v>0</v>
      </c>
      <c r="AI1852" s="1">
        <v>0</v>
      </c>
      <c r="AJ1852" s="1">
        <v>0</v>
      </c>
      <c r="AK1852" s="1">
        <v>0</v>
      </c>
      <c r="AL1852" s="1">
        <v>0</v>
      </c>
      <c r="AM1852" s="1">
        <v>0</v>
      </c>
      <c r="AN1852" s="1">
        <v>0</v>
      </c>
      <c r="AO1852" s="1">
        <v>0</v>
      </c>
      <c r="AP1852" s="1">
        <v>0</v>
      </c>
      <c r="AQ1852" s="1" t="s">
        <v>1326</v>
      </c>
      <c r="AR1852" s="1">
        <v>0</v>
      </c>
      <c r="AT1852" s="1" t="s">
        <v>16</v>
      </c>
      <c r="AU1852" s="1" t="s">
        <v>1162</v>
      </c>
      <c r="AV1852" s="1" t="s">
        <v>1019</v>
      </c>
      <c r="AW1852" s="1">
        <v>12</v>
      </c>
      <c r="AX1852" s="1">
        <v>12</v>
      </c>
      <c r="AY1852" s="1" t="s">
        <v>1342</v>
      </c>
      <c r="CI1852" s="2">
        <v>41411</v>
      </c>
    </row>
    <row r="1853" spans="1:88" ht="30" x14ac:dyDescent="0.25">
      <c r="A1853" s="1">
        <v>766</v>
      </c>
      <c r="B1853" s="1" t="s">
        <v>914</v>
      </c>
      <c r="G1853" s="5">
        <v>766.1</v>
      </c>
      <c r="H1853" s="1" t="s">
        <v>1337</v>
      </c>
      <c r="I1853" s="1" t="s">
        <v>16</v>
      </c>
      <c r="J1853" s="1" t="s">
        <v>70</v>
      </c>
      <c r="K1853" s="1" t="s">
        <v>47</v>
      </c>
      <c r="L1853" s="1" t="s">
        <v>16</v>
      </c>
      <c r="M1853" s="1" t="s">
        <v>1012</v>
      </c>
      <c r="N1853" s="2">
        <v>40476</v>
      </c>
      <c r="P1853" s="1">
        <v>435440</v>
      </c>
      <c r="Q1853" s="1">
        <v>407855</v>
      </c>
      <c r="R1853" s="4">
        <v>110</v>
      </c>
      <c r="S1853" s="1" t="s">
        <v>1336</v>
      </c>
      <c r="T1853" s="1" t="s">
        <v>1335</v>
      </c>
      <c r="U1853" s="1">
        <v>5</v>
      </c>
      <c r="V1853" s="1" t="s">
        <v>1334</v>
      </c>
      <c r="W1853" s="1">
        <v>100</v>
      </c>
      <c r="X1853" s="1">
        <v>10</v>
      </c>
      <c r="Y1853" s="1" t="s">
        <v>1256</v>
      </c>
      <c r="Z1853" s="1">
        <v>1</v>
      </c>
      <c r="AA1853" s="1">
        <v>0</v>
      </c>
      <c r="AB1853" s="1">
        <v>0</v>
      </c>
      <c r="AC1853" s="1">
        <v>0</v>
      </c>
      <c r="AD1853" s="1">
        <v>0</v>
      </c>
      <c r="AE1853" s="1">
        <v>0</v>
      </c>
      <c r="AF1853" s="1">
        <v>0</v>
      </c>
      <c r="AG1853" s="1">
        <v>0</v>
      </c>
      <c r="AH1853" s="1">
        <v>0</v>
      </c>
      <c r="AI1853" s="1">
        <v>0</v>
      </c>
      <c r="AJ1853" s="1">
        <v>0</v>
      </c>
      <c r="AK1853" s="1">
        <v>1</v>
      </c>
      <c r="AL1853" s="1">
        <v>0</v>
      </c>
      <c r="AM1853" s="1">
        <v>0</v>
      </c>
      <c r="AN1853" s="1">
        <v>0</v>
      </c>
      <c r="AO1853" s="1">
        <v>0</v>
      </c>
      <c r="AP1853" s="1">
        <v>0</v>
      </c>
      <c r="AQ1853" s="1" t="s">
        <v>1333</v>
      </c>
      <c r="AR1853" s="1">
        <v>0</v>
      </c>
      <c r="AT1853" s="1" t="s">
        <v>16</v>
      </c>
      <c r="AU1853" s="1" t="s">
        <v>1206</v>
      </c>
      <c r="AV1853" s="1" t="s">
        <v>1332</v>
      </c>
      <c r="AW1853" s="1">
        <v>2</v>
      </c>
      <c r="AX1853" s="1">
        <v>2</v>
      </c>
      <c r="AY1853" s="1" t="s">
        <v>1331</v>
      </c>
      <c r="CI1853" s="2">
        <v>41411</v>
      </c>
    </row>
    <row r="1854" spans="1:88" ht="30" x14ac:dyDescent="0.25">
      <c r="A1854" s="1">
        <v>767</v>
      </c>
      <c r="B1854" s="1" t="s">
        <v>1330</v>
      </c>
      <c r="G1854" s="5">
        <v>767.1</v>
      </c>
      <c r="H1854" s="1" t="s">
        <v>1328</v>
      </c>
      <c r="I1854" s="1" t="s">
        <v>16</v>
      </c>
      <c r="J1854" s="1" t="s">
        <v>995</v>
      </c>
      <c r="K1854" s="1" t="s">
        <v>659</v>
      </c>
      <c r="L1854" s="1" t="s">
        <v>16</v>
      </c>
      <c r="M1854" s="1" t="s">
        <v>1012</v>
      </c>
      <c r="N1854" s="2">
        <v>40567</v>
      </c>
      <c r="P1854" s="1">
        <v>427755</v>
      </c>
      <c r="Q1854" s="1">
        <v>563886</v>
      </c>
      <c r="R1854" s="4">
        <v>88</v>
      </c>
      <c r="S1854" s="1" t="s">
        <v>1163</v>
      </c>
      <c r="T1854" s="1" t="s">
        <v>1329</v>
      </c>
      <c r="U1854" s="1">
        <v>10</v>
      </c>
      <c r="V1854" s="1" t="s">
        <v>1207</v>
      </c>
      <c r="W1854" s="1">
        <v>49</v>
      </c>
      <c r="X1854" s="1">
        <v>5</v>
      </c>
      <c r="Y1854" s="1" t="s">
        <v>1256</v>
      </c>
      <c r="Z1854" s="1">
        <v>1</v>
      </c>
      <c r="AA1854" s="1">
        <v>0</v>
      </c>
      <c r="AB1854" s="1">
        <v>0</v>
      </c>
      <c r="AC1854" s="1">
        <v>1</v>
      </c>
      <c r="AD1854" s="1">
        <v>0</v>
      </c>
      <c r="AE1854" s="1">
        <v>0</v>
      </c>
      <c r="AF1854" s="1">
        <v>0</v>
      </c>
      <c r="AG1854" s="1">
        <v>0</v>
      </c>
      <c r="AH1854" s="1">
        <v>0</v>
      </c>
      <c r="AI1854" s="1">
        <v>0</v>
      </c>
      <c r="AJ1854" s="1">
        <v>0</v>
      </c>
      <c r="AK1854" s="1">
        <v>0</v>
      </c>
      <c r="AL1854" s="1">
        <v>0</v>
      </c>
      <c r="AM1854" s="1">
        <v>0</v>
      </c>
      <c r="AN1854" s="1">
        <v>0</v>
      </c>
      <c r="AO1854" s="1">
        <v>0</v>
      </c>
      <c r="AP1854" s="1">
        <v>0</v>
      </c>
      <c r="AQ1854" s="1" t="s">
        <v>1326</v>
      </c>
      <c r="AR1854" s="1">
        <v>1</v>
      </c>
      <c r="AT1854" s="1" t="s">
        <v>16</v>
      </c>
      <c r="AU1854" s="1" t="s">
        <v>1162</v>
      </c>
      <c r="AV1854" s="1" t="s">
        <v>1019</v>
      </c>
      <c r="AW1854" s="1">
        <v>12</v>
      </c>
      <c r="AX1854" s="1">
        <v>12</v>
      </c>
      <c r="AY1854" s="1" t="s">
        <v>1325</v>
      </c>
      <c r="CI1854" s="2">
        <v>41411</v>
      </c>
      <c r="CJ1854" s="2">
        <v>40567</v>
      </c>
    </row>
    <row r="1855" spans="1:88" ht="30" x14ac:dyDescent="0.25">
      <c r="A1855" s="1">
        <v>768</v>
      </c>
      <c r="B1855" s="1" t="s">
        <v>916</v>
      </c>
      <c r="G1855" s="5">
        <v>768.1</v>
      </c>
      <c r="H1855" s="1" t="s">
        <v>1328</v>
      </c>
      <c r="I1855" s="1" t="s">
        <v>16</v>
      </c>
      <c r="J1855" s="1" t="s">
        <v>995</v>
      </c>
      <c r="K1855" s="1" t="s">
        <v>659</v>
      </c>
      <c r="L1855" s="1" t="s">
        <v>16</v>
      </c>
      <c r="M1855" s="1" t="s">
        <v>1012</v>
      </c>
      <c r="N1855" s="2">
        <v>40567</v>
      </c>
      <c r="P1855" s="1">
        <v>425917</v>
      </c>
      <c r="Q1855" s="1">
        <v>567373</v>
      </c>
      <c r="R1855" s="4">
        <v>88</v>
      </c>
      <c r="S1855" s="1" t="s">
        <v>1163</v>
      </c>
      <c r="T1855" s="1" t="s">
        <v>1327</v>
      </c>
      <c r="U1855" s="1">
        <v>10</v>
      </c>
      <c r="V1855" s="1" t="s">
        <v>1207</v>
      </c>
      <c r="W1855" s="1">
        <v>65</v>
      </c>
      <c r="X1855" s="1">
        <v>5</v>
      </c>
      <c r="Y1855" s="1" t="s">
        <v>1256</v>
      </c>
      <c r="Z1855" s="1">
        <v>1</v>
      </c>
      <c r="AA1855" s="1">
        <v>0</v>
      </c>
      <c r="AB1855" s="1">
        <v>0</v>
      </c>
      <c r="AC1855" s="1">
        <v>1</v>
      </c>
      <c r="AD1855" s="1">
        <v>0</v>
      </c>
      <c r="AE1855" s="1">
        <v>0</v>
      </c>
      <c r="AF1855" s="1">
        <v>0</v>
      </c>
      <c r="AG1855" s="1">
        <v>0</v>
      </c>
      <c r="AH1855" s="1">
        <v>0</v>
      </c>
      <c r="AI1855" s="1">
        <v>0</v>
      </c>
      <c r="AJ1855" s="1">
        <v>0</v>
      </c>
      <c r="AK1855" s="1">
        <v>0</v>
      </c>
      <c r="AL1855" s="1">
        <v>0</v>
      </c>
      <c r="AM1855" s="1">
        <v>0</v>
      </c>
      <c r="AN1855" s="1">
        <v>0</v>
      </c>
      <c r="AO1855" s="1">
        <v>0</v>
      </c>
      <c r="AP1855" s="1">
        <v>0</v>
      </c>
      <c r="AQ1855" s="1" t="s">
        <v>1326</v>
      </c>
      <c r="AR1855" s="1">
        <v>1</v>
      </c>
      <c r="AT1855" s="1" t="s">
        <v>16</v>
      </c>
      <c r="AU1855" s="1" t="s">
        <v>1162</v>
      </c>
      <c r="AV1855" s="1" t="s">
        <v>1019</v>
      </c>
      <c r="AW1855" s="1">
        <v>12</v>
      </c>
      <c r="AX1855" s="1">
        <v>12</v>
      </c>
      <c r="AY1855" s="1" t="s">
        <v>1325</v>
      </c>
      <c r="CI1855" s="2">
        <v>41411</v>
      </c>
      <c r="CJ1855" s="2">
        <v>40567</v>
      </c>
    </row>
    <row r="1856" spans="1:88" ht="30" x14ac:dyDescent="0.25">
      <c r="A1856" s="1">
        <v>769</v>
      </c>
      <c r="B1856" s="1" t="s">
        <v>917</v>
      </c>
      <c r="G1856" s="5">
        <v>769.1</v>
      </c>
      <c r="H1856" s="1" t="s">
        <v>1324</v>
      </c>
      <c r="I1856" s="1" t="s">
        <v>16</v>
      </c>
      <c r="J1856" s="1" t="s">
        <v>995</v>
      </c>
      <c r="K1856" s="1" t="s">
        <v>446</v>
      </c>
      <c r="L1856" s="1" t="s">
        <v>16</v>
      </c>
      <c r="M1856" s="1" t="s">
        <v>1300</v>
      </c>
      <c r="N1856" s="2">
        <v>40666</v>
      </c>
      <c r="P1856" s="1">
        <v>427484</v>
      </c>
      <c r="Q1856" s="1">
        <v>529177</v>
      </c>
      <c r="R1856" s="4">
        <v>93</v>
      </c>
      <c r="S1856" s="1" t="s">
        <v>1163</v>
      </c>
      <c r="T1856" s="1" t="s">
        <v>1323</v>
      </c>
      <c r="U1856" s="1">
        <v>0.1</v>
      </c>
      <c r="V1856" s="1" t="s">
        <v>1022</v>
      </c>
      <c r="W1856" s="1">
        <v>101.15</v>
      </c>
      <c r="X1856" s="1">
        <v>0.01</v>
      </c>
      <c r="Y1856" s="1" t="s">
        <v>1022</v>
      </c>
      <c r="Z1856" s="1">
        <v>1</v>
      </c>
      <c r="AA1856" s="1">
        <v>0</v>
      </c>
      <c r="AB1856" s="1">
        <v>0</v>
      </c>
      <c r="AC1856" s="1">
        <v>1</v>
      </c>
      <c r="AD1856" s="1">
        <v>0</v>
      </c>
      <c r="AE1856" s="1">
        <v>0</v>
      </c>
      <c r="AF1856" s="1">
        <v>0</v>
      </c>
      <c r="AG1856" s="1">
        <v>0</v>
      </c>
      <c r="AH1856" s="1">
        <v>0</v>
      </c>
      <c r="AI1856" s="1">
        <v>1</v>
      </c>
      <c r="AJ1856" s="1">
        <v>0</v>
      </c>
      <c r="AK1856" s="1">
        <v>0</v>
      </c>
      <c r="AL1856" s="1">
        <v>0</v>
      </c>
      <c r="AM1856" s="1">
        <v>0</v>
      </c>
      <c r="AN1856" s="1">
        <v>0</v>
      </c>
      <c r="AO1856" s="1">
        <v>0</v>
      </c>
      <c r="AP1856" s="1">
        <v>0</v>
      </c>
      <c r="AQ1856" s="1" t="s">
        <v>1270</v>
      </c>
      <c r="AR1856" s="1">
        <v>0</v>
      </c>
      <c r="AT1856" s="1" t="s">
        <v>16</v>
      </c>
      <c r="AU1856" s="1" t="s">
        <v>1162</v>
      </c>
      <c r="AV1856" s="1" t="s">
        <v>1019</v>
      </c>
      <c r="AW1856" s="1">
        <v>12</v>
      </c>
      <c r="AX1856" s="1">
        <v>12</v>
      </c>
      <c r="AY1856" s="1" t="s">
        <v>1322</v>
      </c>
      <c r="CI1856" s="2">
        <v>41411</v>
      </c>
      <c r="CJ1856" s="2">
        <v>40666</v>
      </c>
    </row>
    <row r="1857" spans="1:88" ht="30" x14ac:dyDescent="0.25">
      <c r="A1857" s="1">
        <v>769</v>
      </c>
      <c r="B1857" s="1" t="s">
        <v>917</v>
      </c>
      <c r="G1857" s="5">
        <v>769.2</v>
      </c>
      <c r="H1857" s="1" t="s">
        <v>1273</v>
      </c>
      <c r="I1857" s="1" t="s">
        <v>16</v>
      </c>
      <c r="J1857" s="1" t="s">
        <v>995</v>
      </c>
      <c r="K1857" s="1" t="s">
        <v>446</v>
      </c>
      <c r="L1857" s="1" t="s">
        <v>16</v>
      </c>
      <c r="M1857" s="1" t="s">
        <v>1300</v>
      </c>
      <c r="N1857" s="2">
        <v>40666</v>
      </c>
      <c r="P1857" s="1">
        <v>427475</v>
      </c>
      <c r="Q1857" s="1">
        <v>529179</v>
      </c>
      <c r="R1857" s="4">
        <v>93</v>
      </c>
      <c r="S1857" s="1" t="s">
        <v>1163</v>
      </c>
      <c r="T1857" s="1" t="s">
        <v>1321</v>
      </c>
      <c r="U1857" s="1">
        <v>0.1</v>
      </c>
      <c r="V1857" s="1" t="s">
        <v>1022</v>
      </c>
      <c r="W1857" s="1">
        <v>101.41</v>
      </c>
      <c r="X1857" s="1">
        <v>0.01</v>
      </c>
      <c r="Y1857" s="1" t="s">
        <v>1022</v>
      </c>
      <c r="Z1857" s="1">
        <v>1</v>
      </c>
      <c r="AA1857" s="1">
        <v>0</v>
      </c>
      <c r="AB1857" s="1">
        <v>0</v>
      </c>
      <c r="AC1857" s="1">
        <v>1</v>
      </c>
      <c r="AD1857" s="1">
        <v>0</v>
      </c>
      <c r="AE1857" s="1">
        <v>0</v>
      </c>
      <c r="AF1857" s="1">
        <v>0</v>
      </c>
      <c r="AG1857" s="1">
        <v>0</v>
      </c>
      <c r="AH1857" s="1">
        <v>0</v>
      </c>
      <c r="AI1857" s="1">
        <v>1</v>
      </c>
      <c r="AJ1857" s="1">
        <v>0</v>
      </c>
      <c r="AK1857" s="1">
        <v>0</v>
      </c>
      <c r="AL1857" s="1">
        <v>0</v>
      </c>
      <c r="AM1857" s="1">
        <v>0</v>
      </c>
      <c r="AN1857" s="1">
        <v>0</v>
      </c>
      <c r="AO1857" s="1">
        <v>0</v>
      </c>
      <c r="AP1857" s="1">
        <v>0</v>
      </c>
      <c r="AQ1857" s="1" t="s">
        <v>1270</v>
      </c>
      <c r="AR1857" s="1">
        <v>0</v>
      </c>
      <c r="AT1857" s="1" t="s">
        <v>16</v>
      </c>
      <c r="AU1857" s="1" t="s">
        <v>1162</v>
      </c>
      <c r="AV1857" s="1" t="s">
        <v>1019</v>
      </c>
      <c r="AW1857" s="1">
        <v>12</v>
      </c>
      <c r="AX1857" s="1">
        <v>0</v>
      </c>
      <c r="AY1857" s="1" t="s">
        <v>1311</v>
      </c>
      <c r="CI1857" s="2">
        <v>41411</v>
      </c>
      <c r="CJ1857" s="2">
        <v>40666</v>
      </c>
    </row>
    <row r="1858" spans="1:88" x14ac:dyDescent="0.25">
      <c r="A1858" s="1">
        <v>770</v>
      </c>
      <c r="B1858" s="1" t="s">
        <v>918</v>
      </c>
      <c r="G1858" s="5">
        <v>770.1</v>
      </c>
      <c r="H1858" s="1" t="s">
        <v>1320</v>
      </c>
      <c r="I1858" s="1" t="s">
        <v>16</v>
      </c>
      <c r="J1858" s="1" t="s">
        <v>1261</v>
      </c>
      <c r="K1858" s="1" t="s">
        <v>533</v>
      </c>
      <c r="L1858" s="1" t="s">
        <v>16</v>
      </c>
      <c r="M1858" s="1" t="s">
        <v>1012</v>
      </c>
      <c r="N1858" s="2">
        <v>40676</v>
      </c>
      <c r="P1858" s="1">
        <v>445121</v>
      </c>
      <c r="Q1858" s="1">
        <v>355244</v>
      </c>
      <c r="R1858" s="4">
        <v>128</v>
      </c>
      <c r="S1858" s="1" t="s">
        <v>1258</v>
      </c>
      <c r="T1858" s="1" t="s">
        <v>1319</v>
      </c>
      <c r="U1858" s="1">
        <v>0.1</v>
      </c>
      <c r="V1858" s="1" t="s">
        <v>1022</v>
      </c>
      <c r="W1858" s="1">
        <v>104.1</v>
      </c>
      <c r="X1858" s="1">
        <v>0.1</v>
      </c>
      <c r="Y1858" s="1" t="s">
        <v>1022</v>
      </c>
      <c r="Z1858" s="1">
        <v>1</v>
      </c>
      <c r="AA1858" s="1">
        <v>0</v>
      </c>
      <c r="AB1858" s="1">
        <v>0</v>
      </c>
      <c r="AC1858" s="1">
        <v>1</v>
      </c>
      <c r="AD1858" s="1">
        <v>0</v>
      </c>
      <c r="AE1858" s="1">
        <v>0</v>
      </c>
      <c r="AF1858" s="1">
        <v>0</v>
      </c>
      <c r="AG1858" s="1">
        <v>0</v>
      </c>
      <c r="AH1858" s="1">
        <v>0</v>
      </c>
      <c r="AI1858" s="1">
        <v>0</v>
      </c>
      <c r="AJ1858" s="1">
        <v>0</v>
      </c>
      <c r="AK1858" s="1">
        <v>1</v>
      </c>
      <c r="AL1858" s="1">
        <v>0</v>
      </c>
      <c r="AM1858" s="1">
        <v>0</v>
      </c>
      <c r="AN1858" s="1">
        <v>0</v>
      </c>
      <c r="AO1858" s="1">
        <v>0</v>
      </c>
      <c r="AP1858" s="1">
        <v>0</v>
      </c>
      <c r="AQ1858" s="1" t="s">
        <v>1251</v>
      </c>
      <c r="AR1858" s="1">
        <v>0</v>
      </c>
      <c r="AT1858" s="1" t="s">
        <v>16</v>
      </c>
      <c r="AU1858" s="1" t="s">
        <v>1206</v>
      </c>
      <c r="AV1858" s="1" t="s">
        <v>1019</v>
      </c>
      <c r="AW1858" s="1">
        <v>12</v>
      </c>
      <c r="AX1858" s="1">
        <v>12</v>
      </c>
      <c r="AY1858" s="1" t="s">
        <v>1318</v>
      </c>
      <c r="CI1858" s="2">
        <v>41411</v>
      </c>
      <c r="CJ1858" s="2">
        <v>40676</v>
      </c>
    </row>
    <row r="1859" spans="1:88" x14ac:dyDescent="0.25">
      <c r="A1859" s="1">
        <v>771</v>
      </c>
      <c r="B1859" s="1" t="s">
        <v>919</v>
      </c>
      <c r="G1859" s="5">
        <v>771.1</v>
      </c>
      <c r="H1859" s="1" t="s">
        <v>1314</v>
      </c>
      <c r="I1859" s="1" t="s">
        <v>16</v>
      </c>
      <c r="J1859" s="1" t="s">
        <v>995</v>
      </c>
      <c r="K1859" s="1" t="s">
        <v>167</v>
      </c>
      <c r="L1859" s="1" t="s">
        <v>16</v>
      </c>
      <c r="M1859" s="1" t="s">
        <v>1012</v>
      </c>
      <c r="N1859" s="2">
        <v>40676</v>
      </c>
      <c r="O1859" s="1" t="s">
        <v>1317</v>
      </c>
      <c r="P1859" s="1">
        <v>433383</v>
      </c>
      <c r="Q1859" s="1">
        <v>576390</v>
      </c>
      <c r="R1859" s="4">
        <v>88</v>
      </c>
      <c r="S1859" s="1" t="s">
        <v>1163</v>
      </c>
      <c r="T1859" s="1" t="s">
        <v>1316</v>
      </c>
      <c r="U1859" s="1">
        <v>0.1</v>
      </c>
      <c r="V1859" s="1" t="s">
        <v>1022</v>
      </c>
      <c r="W1859" s="1">
        <v>3.53</v>
      </c>
      <c r="X1859" s="1">
        <v>0.01</v>
      </c>
      <c r="Y1859" s="1" t="s">
        <v>1022</v>
      </c>
      <c r="Z1859" s="1">
        <v>1</v>
      </c>
      <c r="AA1859" s="1">
        <v>1</v>
      </c>
      <c r="AB1859" s="1">
        <v>0</v>
      </c>
      <c r="AC1859" s="1">
        <v>0</v>
      </c>
      <c r="AD1859" s="1">
        <v>0</v>
      </c>
      <c r="AE1859" s="1">
        <v>0</v>
      </c>
      <c r="AF1859" s="1">
        <v>1</v>
      </c>
      <c r="AG1859" s="1">
        <v>0</v>
      </c>
      <c r="AH1859" s="1">
        <v>0</v>
      </c>
      <c r="AI1859" s="1">
        <v>1</v>
      </c>
      <c r="AJ1859" s="1">
        <v>0</v>
      </c>
      <c r="AK1859" s="1">
        <v>0</v>
      </c>
      <c r="AL1859" s="1">
        <v>0</v>
      </c>
      <c r="AM1859" s="1">
        <v>0</v>
      </c>
      <c r="AN1859" s="1">
        <v>0</v>
      </c>
      <c r="AO1859" s="1">
        <v>0</v>
      </c>
      <c r="AP1859" s="1">
        <v>0</v>
      </c>
      <c r="AQ1859" s="1" t="s">
        <v>1315</v>
      </c>
      <c r="AR1859" s="1">
        <v>0</v>
      </c>
      <c r="AT1859" s="1" t="s">
        <v>16</v>
      </c>
      <c r="AU1859" s="1" t="s">
        <v>1162</v>
      </c>
      <c r="AV1859" s="1" t="s">
        <v>1019</v>
      </c>
      <c r="AW1859" s="1">
        <v>12</v>
      </c>
      <c r="AX1859" s="1">
        <v>12</v>
      </c>
      <c r="AZ1859" s="1" t="s">
        <v>1065</v>
      </c>
      <c r="BB1859" s="1" t="s">
        <v>1314</v>
      </c>
      <c r="BD1859" s="1" t="s">
        <v>919</v>
      </c>
      <c r="BE1859" s="1" t="s">
        <v>1036</v>
      </c>
      <c r="BF1859" s="3">
        <v>12</v>
      </c>
      <c r="BG1859" s="1" t="s">
        <v>595</v>
      </c>
      <c r="BH1859" s="1" t="s">
        <v>1135</v>
      </c>
      <c r="BI1859" s="1" t="s">
        <v>1173</v>
      </c>
      <c r="BJ1859" s="1" t="s">
        <v>1172</v>
      </c>
      <c r="BK1859" s="1" t="s">
        <v>1267</v>
      </c>
      <c r="BL1859" s="1" t="s">
        <v>1108</v>
      </c>
      <c r="BM1859" s="1" t="s">
        <v>1107</v>
      </c>
      <c r="BN1859" s="1">
        <v>1</v>
      </c>
      <c r="BO1859" s="1" t="s">
        <v>1313</v>
      </c>
      <c r="BS1859" s="1" t="s">
        <v>1106</v>
      </c>
      <c r="BW1859" s="1" t="s">
        <v>1106</v>
      </c>
      <c r="BX1859" s="1" t="s">
        <v>1106</v>
      </c>
      <c r="BY1859" s="1" t="s">
        <v>1106</v>
      </c>
      <c r="BZ1859" s="1" t="s">
        <v>1106</v>
      </c>
      <c r="CA1859" s="1" t="s">
        <v>1106</v>
      </c>
      <c r="CB1859" s="1" t="s">
        <v>1106</v>
      </c>
      <c r="CC1859" s="1" t="s">
        <v>1106</v>
      </c>
      <c r="CD1859" s="1" t="s">
        <v>1106</v>
      </c>
      <c r="CE1859" s="1" t="s">
        <v>1106</v>
      </c>
      <c r="CF1859" s="1" t="s">
        <v>1106</v>
      </c>
      <c r="CG1859" s="1" t="s">
        <v>1106</v>
      </c>
      <c r="CH1859" s="1" t="s">
        <v>1106</v>
      </c>
      <c r="CI1859" s="2">
        <v>41411</v>
      </c>
      <c r="CJ1859" s="2">
        <v>40681</v>
      </c>
    </row>
    <row r="1860" spans="1:88" ht="30" x14ac:dyDescent="0.25">
      <c r="A1860" s="1">
        <v>772</v>
      </c>
      <c r="B1860" s="1" t="s">
        <v>920</v>
      </c>
      <c r="G1860" s="5">
        <v>772.2</v>
      </c>
      <c r="H1860" s="1" t="s">
        <v>1310</v>
      </c>
      <c r="I1860" s="1" t="s">
        <v>16</v>
      </c>
      <c r="J1860" s="1" t="s">
        <v>995</v>
      </c>
      <c r="K1860" s="1" t="s">
        <v>446</v>
      </c>
      <c r="L1860" s="1" t="s">
        <v>16</v>
      </c>
      <c r="M1860" s="1" t="s">
        <v>1300</v>
      </c>
      <c r="N1860" s="2">
        <v>40711</v>
      </c>
      <c r="O1860" s="1" t="s">
        <v>1309</v>
      </c>
      <c r="P1860" s="1">
        <v>436107</v>
      </c>
      <c r="Q1860" s="1">
        <v>531804</v>
      </c>
      <c r="R1860" s="4">
        <v>93</v>
      </c>
      <c r="S1860" s="1" t="s">
        <v>1163</v>
      </c>
      <c r="T1860" s="1" t="s">
        <v>1308</v>
      </c>
      <c r="U1860" s="1">
        <v>0.1</v>
      </c>
      <c r="V1860" s="1" t="s">
        <v>1022</v>
      </c>
      <c r="W1860" s="1">
        <v>97.79</v>
      </c>
      <c r="X1860" s="1">
        <v>0.01</v>
      </c>
      <c r="Y1860" s="1" t="s">
        <v>1022</v>
      </c>
      <c r="Z1860" s="1">
        <v>1</v>
      </c>
      <c r="AA1860" s="1">
        <v>0</v>
      </c>
      <c r="AB1860" s="1">
        <v>0</v>
      </c>
      <c r="AC1860" s="1">
        <v>1</v>
      </c>
      <c r="AD1860" s="1">
        <v>0</v>
      </c>
      <c r="AE1860" s="1">
        <v>0</v>
      </c>
      <c r="AF1860" s="1">
        <v>0</v>
      </c>
      <c r="AG1860" s="1">
        <v>0</v>
      </c>
      <c r="AH1860" s="1">
        <v>0</v>
      </c>
      <c r="AI1860" s="1">
        <v>1</v>
      </c>
      <c r="AJ1860" s="1">
        <v>0</v>
      </c>
      <c r="AK1860" s="1">
        <v>1</v>
      </c>
      <c r="AL1860" s="1">
        <v>0</v>
      </c>
      <c r="AM1860" s="1">
        <v>0</v>
      </c>
      <c r="AN1860" s="1">
        <v>0</v>
      </c>
      <c r="AO1860" s="1">
        <v>0</v>
      </c>
      <c r="AP1860" s="1">
        <v>0</v>
      </c>
      <c r="AQ1860" s="1" t="s">
        <v>1298</v>
      </c>
      <c r="AR1860" s="1">
        <v>0</v>
      </c>
      <c r="AT1860" s="1" t="s">
        <v>16</v>
      </c>
      <c r="AU1860" s="1" t="s">
        <v>1162</v>
      </c>
      <c r="AV1860" s="1" t="s">
        <v>1019</v>
      </c>
      <c r="AW1860" s="1">
        <v>12</v>
      </c>
      <c r="AX1860" s="1">
        <v>0</v>
      </c>
      <c r="AY1860" s="1" t="s">
        <v>1307</v>
      </c>
      <c r="CI1860" s="2">
        <v>41411</v>
      </c>
      <c r="CJ1860" s="2">
        <v>40711</v>
      </c>
    </row>
    <row r="1861" spans="1:88" ht="30" x14ac:dyDescent="0.25">
      <c r="A1861" s="1">
        <v>772</v>
      </c>
      <c r="B1861" s="1" t="s">
        <v>920</v>
      </c>
      <c r="G1861" s="5">
        <v>772.1</v>
      </c>
      <c r="H1861" s="1" t="s">
        <v>1273</v>
      </c>
      <c r="I1861" s="1" t="s">
        <v>16</v>
      </c>
      <c r="J1861" s="1" t="s">
        <v>995</v>
      </c>
      <c r="K1861" s="1" t="s">
        <v>446</v>
      </c>
      <c r="L1861" s="1" t="s">
        <v>16</v>
      </c>
      <c r="M1861" s="1" t="s">
        <v>1300</v>
      </c>
      <c r="N1861" s="2">
        <v>40711</v>
      </c>
      <c r="P1861" s="1">
        <v>436097</v>
      </c>
      <c r="Q1861" s="1">
        <v>531799</v>
      </c>
      <c r="R1861" s="4">
        <v>93</v>
      </c>
      <c r="S1861" s="1" t="s">
        <v>1163</v>
      </c>
      <c r="T1861" s="1" t="s">
        <v>1312</v>
      </c>
      <c r="U1861" s="1">
        <v>0.1</v>
      </c>
      <c r="V1861" s="1" t="s">
        <v>1022</v>
      </c>
      <c r="W1861" s="1">
        <v>97.69</v>
      </c>
      <c r="X1861" s="1">
        <v>0.01</v>
      </c>
      <c r="Y1861" s="1" t="s">
        <v>1022</v>
      </c>
      <c r="Z1861" s="1">
        <v>1</v>
      </c>
      <c r="AA1861" s="1">
        <v>0</v>
      </c>
      <c r="AB1861" s="1">
        <v>0</v>
      </c>
      <c r="AC1861" s="1">
        <v>1</v>
      </c>
      <c r="AD1861" s="1">
        <v>0</v>
      </c>
      <c r="AE1861" s="1">
        <v>0</v>
      </c>
      <c r="AF1861" s="1">
        <v>0</v>
      </c>
      <c r="AG1861" s="1">
        <v>0</v>
      </c>
      <c r="AH1861" s="1">
        <v>0</v>
      </c>
      <c r="AI1861" s="1">
        <v>1</v>
      </c>
      <c r="AJ1861" s="1">
        <v>0</v>
      </c>
      <c r="AK1861" s="1">
        <v>1</v>
      </c>
      <c r="AL1861" s="1">
        <v>0</v>
      </c>
      <c r="AM1861" s="1">
        <v>0</v>
      </c>
      <c r="AN1861" s="1">
        <v>0</v>
      </c>
      <c r="AO1861" s="1">
        <v>0</v>
      </c>
      <c r="AP1861" s="1">
        <v>0</v>
      </c>
      <c r="AQ1861" s="1" t="s">
        <v>1298</v>
      </c>
      <c r="AR1861" s="1">
        <v>0</v>
      </c>
      <c r="AT1861" s="1" t="s">
        <v>16</v>
      </c>
      <c r="AU1861" s="1" t="s">
        <v>1162</v>
      </c>
      <c r="AV1861" s="1" t="s">
        <v>1019</v>
      </c>
      <c r="AW1861" s="1">
        <v>12</v>
      </c>
      <c r="AX1861" s="1">
        <v>12</v>
      </c>
      <c r="AY1861" s="1" t="s">
        <v>1311</v>
      </c>
      <c r="CI1861" s="2">
        <v>41411</v>
      </c>
      <c r="CJ1861" s="2">
        <v>40711</v>
      </c>
    </row>
    <row r="1862" spans="1:88" ht="30" x14ac:dyDescent="0.25">
      <c r="A1862" s="1">
        <v>772</v>
      </c>
      <c r="B1862" s="1" t="s">
        <v>920</v>
      </c>
      <c r="G1862" s="5">
        <v>772.3</v>
      </c>
      <c r="H1862" s="1" t="s">
        <v>1306</v>
      </c>
      <c r="I1862" s="1" t="s">
        <v>16</v>
      </c>
      <c r="J1862" s="1" t="s">
        <v>995</v>
      </c>
      <c r="K1862" s="1" t="s">
        <v>446</v>
      </c>
      <c r="L1862" s="1" t="s">
        <v>16</v>
      </c>
      <c r="M1862" s="1" t="s">
        <v>1300</v>
      </c>
      <c r="N1862" s="2">
        <v>40711</v>
      </c>
      <c r="P1862" s="1">
        <v>436089</v>
      </c>
      <c r="Q1862" s="1">
        <v>531811</v>
      </c>
      <c r="R1862" s="4">
        <v>93</v>
      </c>
      <c r="S1862" s="1" t="s">
        <v>1163</v>
      </c>
      <c r="T1862" s="1" t="s">
        <v>1305</v>
      </c>
      <c r="U1862" s="1">
        <v>0.1</v>
      </c>
      <c r="V1862" s="1" t="s">
        <v>1022</v>
      </c>
      <c r="W1862" s="1">
        <v>97.37</v>
      </c>
      <c r="X1862" s="1">
        <v>0.01</v>
      </c>
      <c r="Y1862" s="1" t="s">
        <v>1022</v>
      </c>
      <c r="Z1862" s="1">
        <v>1</v>
      </c>
      <c r="AA1862" s="1">
        <v>0</v>
      </c>
      <c r="AB1862" s="1">
        <v>0</v>
      </c>
      <c r="AC1862" s="1">
        <v>1</v>
      </c>
      <c r="AD1862" s="1">
        <v>0</v>
      </c>
      <c r="AE1862" s="1">
        <v>0</v>
      </c>
      <c r="AF1862" s="1">
        <v>0</v>
      </c>
      <c r="AG1862" s="1">
        <v>0</v>
      </c>
      <c r="AH1862" s="1">
        <v>0</v>
      </c>
      <c r="AI1862" s="1">
        <v>1</v>
      </c>
      <c r="AJ1862" s="1">
        <v>0</v>
      </c>
      <c r="AK1862" s="1">
        <v>1</v>
      </c>
      <c r="AL1862" s="1">
        <v>0</v>
      </c>
      <c r="AM1862" s="1">
        <v>0</v>
      </c>
      <c r="AN1862" s="1">
        <v>0</v>
      </c>
      <c r="AO1862" s="1">
        <v>0</v>
      </c>
      <c r="AP1862" s="1">
        <v>0</v>
      </c>
      <c r="AQ1862" s="1" t="s">
        <v>1298</v>
      </c>
      <c r="AR1862" s="1">
        <v>0</v>
      </c>
      <c r="AT1862" s="1" t="s">
        <v>16</v>
      </c>
      <c r="AU1862" s="1" t="s">
        <v>1162</v>
      </c>
      <c r="AV1862" s="1" t="s">
        <v>1019</v>
      </c>
      <c r="AW1862" s="1">
        <v>12</v>
      </c>
      <c r="AX1862" s="1">
        <v>0</v>
      </c>
      <c r="AY1862" s="1" t="s">
        <v>1304</v>
      </c>
      <c r="CI1862" s="2">
        <v>41411</v>
      </c>
      <c r="CJ1862" s="2">
        <v>40711</v>
      </c>
    </row>
    <row r="1863" spans="1:88" ht="30" x14ac:dyDescent="0.25">
      <c r="A1863" s="1">
        <v>773</v>
      </c>
      <c r="B1863" s="1" t="s">
        <v>922</v>
      </c>
      <c r="G1863" s="5">
        <v>773.2</v>
      </c>
      <c r="H1863" s="1" t="s">
        <v>1301</v>
      </c>
      <c r="I1863" s="1" t="s">
        <v>16</v>
      </c>
      <c r="J1863" s="1" t="s">
        <v>995</v>
      </c>
      <c r="K1863" s="1" t="s">
        <v>446</v>
      </c>
      <c r="L1863" s="1" t="s">
        <v>16</v>
      </c>
      <c r="M1863" s="1" t="s">
        <v>1300</v>
      </c>
      <c r="N1863" s="2">
        <v>40788</v>
      </c>
      <c r="P1863" s="1">
        <v>425876</v>
      </c>
      <c r="Q1863" s="1">
        <v>526971</v>
      </c>
      <c r="R1863" s="4">
        <v>93</v>
      </c>
      <c r="S1863" s="1" t="s">
        <v>1163</v>
      </c>
      <c r="T1863" s="1" t="s">
        <v>1299</v>
      </c>
      <c r="U1863" s="1">
        <v>0.1</v>
      </c>
      <c r="V1863" s="1" t="s">
        <v>1022</v>
      </c>
      <c r="W1863" s="1">
        <v>121.95</v>
      </c>
      <c r="X1863" s="1">
        <v>0.01</v>
      </c>
      <c r="Y1863" s="1" t="s">
        <v>1022</v>
      </c>
      <c r="Z1863" s="1">
        <v>1</v>
      </c>
      <c r="AA1863" s="1">
        <v>0</v>
      </c>
      <c r="AB1863" s="1">
        <v>0</v>
      </c>
      <c r="AC1863" s="1">
        <v>1</v>
      </c>
      <c r="AD1863" s="1">
        <v>0</v>
      </c>
      <c r="AE1863" s="1">
        <v>0</v>
      </c>
      <c r="AF1863" s="1">
        <v>0</v>
      </c>
      <c r="AG1863" s="1">
        <v>0</v>
      </c>
      <c r="AH1863" s="1">
        <v>0</v>
      </c>
      <c r="AI1863" s="1">
        <v>1</v>
      </c>
      <c r="AJ1863" s="1">
        <v>0</v>
      </c>
      <c r="AK1863" s="1">
        <v>1</v>
      </c>
      <c r="AL1863" s="1">
        <v>0</v>
      </c>
      <c r="AM1863" s="1">
        <v>0</v>
      </c>
      <c r="AN1863" s="1">
        <v>0</v>
      </c>
      <c r="AO1863" s="1">
        <v>0</v>
      </c>
      <c r="AP1863" s="1">
        <v>0</v>
      </c>
      <c r="AQ1863" s="1" t="s">
        <v>1298</v>
      </c>
      <c r="AR1863" s="1">
        <v>0</v>
      </c>
      <c r="AT1863" s="1" t="s">
        <v>16</v>
      </c>
      <c r="AU1863" s="1" t="s">
        <v>1162</v>
      </c>
      <c r="AV1863" s="1" t="s">
        <v>1019</v>
      </c>
      <c r="AW1863" s="1">
        <v>12</v>
      </c>
      <c r="AX1863" s="1">
        <v>0</v>
      </c>
      <c r="AY1863" s="1" t="s">
        <v>1297</v>
      </c>
      <c r="CI1863" s="2">
        <v>41411</v>
      </c>
      <c r="CJ1863" s="2">
        <v>40788</v>
      </c>
    </row>
    <row r="1864" spans="1:88" ht="30" x14ac:dyDescent="0.25">
      <c r="A1864" s="1">
        <v>773</v>
      </c>
      <c r="B1864" s="1" t="s">
        <v>922</v>
      </c>
      <c r="G1864" s="5">
        <v>773.1</v>
      </c>
      <c r="H1864" s="1" t="s">
        <v>1273</v>
      </c>
      <c r="I1864" s="1" t="s">
        <v>16</v>
      </c>
      <c r="J1864" s="1" t="s">
        <v>995</v>
      </c>
      <c r="K1864" s="1" t="s">
        <v>446</v>
      </c>
      <c r="L1864" s="1" t="s">
        <v>16</v>
      </c>
      <c r="M1864" s="1" t="s">
        <v>1300</v>
      </c>
      <c r="N1864" s="2">
        <v>40788</v>
      </c>
      <c r="P1864" s="1">
        <v>425870</v>
      </c>
      <c r="Q1864" s="1">
        <v>526976</v>
      </c>
      <c r="R1864" s="4">
        <v>93</v>
      </c>
      <c r="S1864" s="1" t="s">
        <v>1163</v>
      </c>
      <c r="T1864" s="1" t="s">
        <v>1303</v>
      </c>
      <c r="U1864" s="1">
        <v>0.1</v>
      </c>
      <c r="V1864" s="1" t="s">
        <v>1022</v>
      </c>
      <c r="W1864" s="1">
        <v>121.82</v>
      </c>
      <c r="X1864" s="1">
        <v>0.01</v>
      </c>
      <c r="Y1864" s="1" t="s">
        <v>1022</v>
      </c>
      <c r="Z1864" s="1">
        <v>1</v>
      </c>
      <c r="AA1864" s="1">
        <v>0</v>
      </c>
      <c r="AB1864" s="1">
        <v>0</v>
      </c>
      <c r="AC1864" s="1">
        <v>1</v>
      </c>
      <c r="AD1864" s="1">
        <v>0</v>
      </c>
      <c r="AE1864" s="1">
        <v>0</v>
      </c>
      <c r="AF1864" s="1">
        <v>0</v>
      </c>
      <c r="AG1864" s="1">
        <v>0</v>
      </c>
      <c r="AH1864" s="1">
        <v>0</v>
      </c>
      <c r="AI1864" s="1">
        <v>1</v>
      </c>
      <c r="AJ1864" s="1">
        <v>0</v>
      </c>
      <c r="AK1864" s="1">
        <v>1</v>
      </c>
      <c r="AL1864" s="1">
        <v>0</v>
      </c>
      <c r="AM1864" s="1">
        <v>0</v>
      </c>
      <c r="AN1864" s="1">
        <v>0</v>
      </c>
      <c r="AO1864" s="1">
        <v>0</v>
      </c>
      <c r="AP1864" s="1">
        <v>0</v>
      </c>
      <c r="AQ1864" s="1" t="s">
        <v>1298</v>
      </c>
      <c r="AR1864" s="1">
        <v>0</v>
      </c>
      <c r="AT1864" s="1" t="s">
        <v>16</v>
      </c>
      <c r="AU1864" s="1" t="s">
        <v>1162</v>
      </c>
      <c r="AV1864" s="1" t="s">
        <v>1019</v>
      </c>
      <c r="AW1864" s="1">
        <v>12</v>
      </c>
      <c r="AX1864" s="1">
        <v>12</v>
      </c>
      <c r="AY1864" s="1" t="s">
        <v>1302</v>
      </c>
      <c r="CI1864" s="2">
        <v>41411</v>
      </c>
      <c r="CJ1864" s="2">
        <v>40788</v>
      </c>
    </row>
    <row r="1865" spans="1:88" ht="30" x14ac:dyDescent="0.25">
      <c r="A1865" s="1">
        <v>774</v>
      </c>
      <c r="B1865" s="1" t="s">
        <v>923</v>
      </c>
      <c r="G1865" s="5">
        <v>774.1</v>
      </c>
      <c r="H1865" s="1" t="s">
        <v>1296</v>
      </c>
      <c r="I1865" s="1" t="s">
        <v>16</v>
      </c>
      <c r="J1865" s="1" t="s">
        <v>980</v>
      </c>
      <c r="K1865" s="1" t="s">
        <v>83</v>
      </c>
      <c r="L1865" s="1" t="s">
        <v>16</v>
      </c>
      <c r="M1865" s="1" t="s">
        <v>1291</v>
      </c>
      <c r="N1865" s="2">
        <v>40841</v>
      </c>
      <c r="O1865" s="1" t="s">
        <v>1295</v>
      </c>
      <c r="P1865" s="1">
        <v>307880</v>
      </c>
      <c r="Q1865" s="1">
        <v>688573</v>
      </c>
      <c r="R1865" s="4">
        <v>65</v>
      </c>
      <c r="S1865" s="1" t="s">
        <v>1191</v>
      </c>
      <c r="T1865" s="1" t="s">
        <v>1294</v>
      </c>
      <c r="U1865" s="1">
        <v>20</v>
      </c>
      <c r="V1865" s="1" t="s">
        <v>1194</v>
      </c>
      <c r="W1865" s="1">
        <v>112</v>
      </c>
      <c r="X1865" s="1">
        <v>5</v>
      </c>
      <c r="Y1865" s="1" t="s">
        <v>1256</v>
      </c>
      <c r="Z1865" s="1">
        <v>1</v>
      </c>
      <c r="AA1865" s="1">
        <v>0</v>
      </c>
      <c r="AB1865" s="1">
        <v>0</v>
      </c>
      <c r="AC1865" s="1">
        <v>1</v>
      </c>
      <c r="AD1865" s="1">
        <v>0</v>
      </c>
      <c r="AE1865" s="1">
        <v>0</v>
      </c>
      <c r="AF1865" s="1">
        <v>0</v>
      </c>
      <c r="AG1865" s="1">
        <v>0</v>
      </c>
      <c r="AH1865" s="1">
        <v>0</v>
      </c>
      <c r="AI1865" s="1">
        <v>0</v>
      </c>
      <c r="AJ1865" s="1">
        <v>0</v>
      </c>
      <c r="AK1865" s="1">
        <v>1</v>
      </c>
      <c r="AL1865" s="1">
        <v>0</v>
      </c>
      <c r="AM1865" s="1">
        <v>0</v>
      </c>
      <c r="AN1865" s="1">
        <v>0</v>
      </c>
      <c r="AO1865" s="1">
        <v>0</v>
      </c>
      <c r="AP1865" s="1">
        <v>0</v>
      </c>
      <c r="AQ1865" s="1" t="s">
        <v>1251</v>
      </c>
      <c r="AR1865" s="1">
        <v>0</v>
      </c>
      <c r="AT1865" s="1" t="s">
        <v>16</v>
      </c>
      <c r="AU1865" s="1" t="s">
        <v>1162</v>
      </c>
      <c r="AV1865" s="1" t="s">
        <v>1019</v>
      </c>
      <c r="AW1865" s="1">
        <v>12</v>
      </c>
      <c r="AX1865" s="1">
        <v>12</v>
      </c>
      <c r="AY1865" s="1" t="s">
        <v>1293</v>
      </c>
      <c r="CI1865" s="2">
        <v>41411</v>
      </c>
      <c r="CJ1865" s="2">
        <v>40854</v>
      </c>
    </row>
    <row r="1866" spans="1:88" ht="30" x14ac:dyDescent="0.25">
      <c r="A1866" s="1">
        <v>775</v>
      </c>
      <c r="B1866" s="1" t="s">
        <v>924</v>
      </c>
      <c r="G1866" s="5">
        <v>775.1</v>
      </c>
      <c r="H1866" s="1" t="s">
        <v>1292</v>
      </c>
      <c r="I1866" s="1" t="s">
        <v>16</v>
      </c>
      <c r="J1866" s="1" t="s">
        <v>1041</v>
      </c>
      <c r="K1866" s="1" t="s">
        <v>143</v>
      </c>
      <c r="L1866" s="1" t="s">
        <v>16</v>
      </c>
      <c r="M1866" s="1" t="s">
        <v>1291</v>
      </c>
      <c r="N1866" s="2">
        <v>40841</v>
      </c>
      <c r="P1866" s="1">
        <v>280432.90000000002</v>
      </c>
      <c r="Q1866" s="1">
        <v>201970.6</v>
      </c>
      <c r="R1866" s="4">
        <v>170</v>
      </c>
      <c r="S1866" s="1" t="s">
        <v>1290</v>
      </c>
      <c r="T1866" s="1" t="s">
        <v>1289</v>
      </c>
      <c r="U1866" s="1">
        <v>0.1</v>
      </c>
      <c r="V1866" s="1" t="s">
        <v>1022</v>
      </c>
      <c r="W1866" s="1">
        <v>189.65</v>
      </c>
      <c r="X1866" s="1">
        <v>0.01</v>
      </c>
      <c r="Y1866" s="1" t="s">
        <v>1022</v>
      </c>
      <c r="Z1866" s="1">
        <v>1</v>
      </c>
      <c r="AA1866" s="1">
        <v>0</v>
      </c>
      <c r="AB1866" s="1">
        <v>0</v>
      </c>
      <c r="AC1866" s="1">
        <v>1</v>
      </c>
      <c r="AD1866" s="1">
        <v>0</v>
      </c>
      <c r="AE1866" s="1">
        <v>0</v>
      </c>
      <c r="AF1866" s="1">
        <v>0</v>
      </c>
      <c r="AG1866" s="1">
        <v>0</v>
      </c>
      <c r="AH1866" s="1">
        <v>0</v>
      </c>
      <c r="AI1866" s="1">
        <v>0</v>
      </c>
      <c r="AJ1866" s="1">
        <v>0</v>
      </c>
      <c r="AK1866" s="1">
        <v>1</v>
      </c>
      <c r="AL1866" s="1">
        <v>0</v>
      </c>
      <c r="AM1866" s="1">
        <v>0</v>
      </c>
      <c r="AN1866" s="1">
        <v>0</v>
      </c>
      <c r="AO1866" s="1">
        <v>0</v>
      </c>
      <c r="AP1866" s="1">
        <v>0</v>
      </c>
      <c r="AQ1866" s="1" t="s">
        <v>1251</v>
      </c>
      <c r="AR1866" s="1">
        <v>0</v>
      </c>
      <c r="AT1866" s="1" t="s">
        <v>16</v>
      </c>
      <c r="AU1866" s="1" t="s">
        <v>1206</v>
      </c>
      <c r="AV1866" s="1" t="s">
        <v>1019</v>
      </c>
      <c r="AW1866" s="1">
        <v>12</v>
      </c>
      <c r="AX1866" s="1">
        <v>12</v>
      </c>
      <c r="AY1866" s="1" t="s">
        <v>1288</v>
      </c>
      <c r="CI1866" s="2">
        <v>41411</v>
      </c>
      <c r="CJ1866" s="2">
        <v>40854</v>
      </c>
    </row>
    <row r="1867" spans="1:88" ht="30" x14ac:dyDescent="0.25">
      <c r="A1867" s="1">
        <v>776</v>
      </c>
      <c r="B1867" s="1" t="s">
        <v>925</v>
      </c>
      <c r="F1867" s="1" t="s">
        <v>1287</v>
      </c>
      <c r="G1867" s="5">
        <v>776.1</v>
      </c>
      <c r="H1867" s="1" t="s">
        <v>1286</v>
      </c>
      <c r="I1867" s="1" t="s">
        <v>16</v>
      </c>
      <c r="J1867" s="1" t="s">
        <v>1261</v>
      </c>
      <c r="K1867" s="1" t="s">
        <v>533</v>
      </c>
      <c r="L1867" s="1" t="s">
        <v>16</v>
      </c>
      <c r="M1867" s="1" t="s">
        <v>1012</v>
      </c>
      <c r="N1867" s="2">
        <v>40932</v>
      </c>
      <c r="P1867" s="1">
        <v>447069.2</v>
      </c>
      <c r="Q1867" s="1">
        <v>345436.8</v>
      </c>
      <c r="R1867" s="4">
        <v>129</v>
      </c>
      <c r="S1867" s="1" t="s">
        <v>1258</v>
      </c>
      <c r="T1867" s="1" t="s">
        <v>1285</v>
      </c>
      <c r="U1867" s="1">
        <v>0.1</v>
      </c>
      <c r="V1867" s="1" t="s">
        <v>1022</v>
      </c>
      <c r="W1867" s="1">
        <v>75.010000000000005</v>
      </c>
      <c r="X1867" s="1">
        <v>0.01</v>
      </c>
      <c r="Y1867" s="1" t="s">
        <v>1022</v>
      </c>
      <c r="Z1867" s="1">
        <v>1</v>
      </c>
      <c r="AA1867" s="1">
        <v>0</v>
      </c>
      <c r="AB1867" s="1">
        <v>0</v>
      </c>
      <c r="AC1867" s="1">
        <v>1</v>
      </c>
      <c r="AD1867" s="1">
        <v>0</v>
      </c>
      <c r="AE1867" s="1">
        <v>0</v>
      </c>
      <c r="AF1867" s="1">
        <v>0</v>
      </c>
      <c r="AG1867" s="1">
        <v>0</v>
      </c>
      <c r="AH1867" s="1">
        <v>0</v>
      </c>
      <c r="AI1867" s="1">
        <v>0</v>
      </c>
      <c r="AJ1867" s="1">
        <v>0</v>
      </c>
      <c r="AK1867" s="1">
        <v>1</v>
      </c>
      <c r="AL1867" s="1">
        <v>0</v>
      </c>
      <c r="AM1867" s="1">
        <v>0</v>
      </c>
      <c r="AN1867" s="1">
        <v>0</v>
      </c>
      <c r="AO1867" s="1">
        <v>0</v>
      </c>
      <c r="AP1867" s="1">
        <v>0</v>
      </c>
      <c r="AQ1867" s="1" t="s">
        <v>1251</v>
      </c>
      <c r="AR1867" s="1">
        <v>0</v>
      </c>
      <c r="AT1867" s="1" t="s">
        <v>16</v>
      </c>
      <c r="AU1867" s="1" t="s">
        <v>1206</v>
      </c>
      <c r="AV1867" s="1" t="s">
        <v>1019</v>
      </c>
      <c r="AW1867" s="1">
        <v>12</v>
      </c>
      <c r="AX1867" s="1">
        <v>12</v>
      </c>
      <c r="AY1867" s="1" t="s">
        <v>1284</v>
      </c>
      <c r="CI1867" s="2">
        <v>41411</v>
      </c>
      <c r="CJ1867" s="2">
        <v>40932</v>
      </c>
    </row>
    <row r="1868" spans="1:88" ht="45" x14ac:dyDescent="0.25">
      <c r="A1868" s="1">
        <v>777</v>
      </c>
      <c r="B1868" s="1" t="s">
        <v>926</v>
      </c>
      <c r="F1868" s="1" t="s">
        <v>1283</v>
      </c>
      <c r="G1868" s="5">
        <v>777.1</v>
      </c>
      <c r="H1868" s="1" t="s">
        <v>1282</v>
      </c>
      <c r="I1868" s="1" t="s">
        <v>16</v>
      </c>
      <c r="J1868" s="1" t="s">
        <v>1041</v>
      </c>
      <c r="K1868" s="1" t="s">
        <v>907</v>
      </c>
      <c r="L1868" s="1" t="s">
        <v>16</v>
      </c>
      <c r="M1868" s="1" t="s">
        <v>1281</v>
      </c>
      <c r="N1868" s="2">
        <v>40977</v>
      </c>
      <c r="P1868" s="1">
        <v>293305</v>
      </c>
      <c r="Q1868" s="1">
        <v>191187</v>
      </c>
      <c r="R1868" s="4">
        <v>170</v>
      </c>
      <c r="S1868" s="1" t="s">
        <v>1280</v>
      </c>
      <c r="T1868" s="1" t="s">
        <v>1279</v>
      </c>
      <c r="U1868" s="1">
        <v>1</v>
      </c>
      <c r="V1868" s="1" t="s">
        <v>1022</v>
      </c>
      <c r="W1868" s="1">
        <v>158</v>
      </c>
      <c r="X1868" s="1">
        <v>1</v>
      </c>
      <c r="Y1868" s="1" t="s">
        <v>1249</v>
      </c>
      <c r="Z1868" s="1">
        <v>1</v>
      </c>
      <c r="AA1868" s="1">
        <v>0</v>
      </c>
      <c r="AB1868" s="1">
        <v>0</v>
      </c>
      <c r="AC1868" s="1">
        <v>1</v>
      </c>
      <c r="AD1868" s="1">
        <v>0</v>
      </c>
      <c r="AE1868" s="1">
        <v>0</v>
      </c>
      <c r="AF1868" s="1">
        <v>0</v>
      </c>
      <c r="AG1868" s="1">
        <v>0</v>
      </c>
      <c r="AH1868" s="1">
        <v>0</v>
      </c>
      <c r="AI1868" s="1">
        <v>0</v>
      </c>
      <c r="AJ1868" s="1">
        <v>0</v>
      </c>
      <c r="AK1868" s="1">
        <v>1</v>
      </c>
      <c r="AL1868" s="1">
        <v>0</v>
      </c>
      <c r="AM1868" s="1">
        <v>0</v>
      </c>
      <c r="AN1868" s="1">
        <v>0</v>
      </c>
      <c r="AO1868" s="1">
        <v>0</v>
      </c>
      <c r="AP1868" s="1">
        <v>0</v>
      </c>
      <c r="AQ1868" s="1" t="s">
        <v>1251</v>
      </c>
      <c r="AR1868" s="1">
        <v>0</v>
      </c>
      <c r="AT1868" s="1" t="s">
        <v>16</v>
      </c>
      <c r="AU1868" s="1" t="s">
        <v>1206</v>
      </c>
      <c r="AV1868" s="1" t="s">
        <v>1019</v>
      </c>
      <c r="AW1868" s="1">
        <v>12</v>
      </c>
      <c r="AX1868" s="1">
        <v>12</v>
      </c>
      <c r="AY1868" s="1" t="s">
        <v>1278</v>
      </c>
      <c r="CI1868" s="2">
        <v>41411</v>
      </c>
      <c r="CJ1868" s="2">
        <v>40977</v>
      </c>
    </row>
    <row r="1869" spans="1:88" ht="45" x14ac:dyDescent="0.25">
      <c r="A1869" s="1">
        <v>778</v>
      </c>
      <c r="B1869" s="1" t="s">
        <v>79</v>
      </c>
      <c r="G1869" s="5">
        <v>778.1</v>
      </c>
      <c r="H1869" s="1" t="s">
        <v>1273</v>
      </c>
      <c r="I1869" s="1" t="s">
        <v>16</v>
      </c>
      <c r="J1869" s="1" t="s">
        <v>1261</v>
      </c>
      <c r="K1869" s="1" t="s">
        <v>80</v>
      </c>
      <c r="L1869" s="1" t="s">
        <v>16</v>
      </c>
      <c r="M1869" s="1" t="s">
        <v>1272</v>
      </c>
      <c r="N1869" s="2">
        <v>41050</v>
      </c>
      <c r="P1869" s="1">
        <v>426949</v>
      </c>
      <c r="Q1869" s="1">
        <v>319069</v>
      </c>
      <c r="R1869" s="4">
        <v>128</v>
      </c>
      <c r="S1869" s="1" t="s">
        <v>1258</v>
      </c>
      <c r="T1869" s="1" t="s">
        <v>1277</v>
      </c>
      <c r="U1869" s="1">
        <v>1</v>
      </c>
      <c r="V1869" s="1" t="s">
        <v>1022</v>
      </c>
      <c r="W1869" s="1">
        <v>61.25</v>
      </c>
      <c r="X1869" s="1">
        <v>0.01</v>
      </c>
      <c r="Y1869" s="1" t="s">
        <v>1022</v>
      </c>
      <c r="Z1869" s="1">
        <v>1</v>
      </c>
      <c r="AA1869" s="1">
        <v>0</v>
      </c>
      <c r="AB1869" s="1">
        <v>0</v>
      </c>
      <c r="AC1869" s="1">
        <v>1</v>
      </c>
      <c r="AD1869" s="1">
        <v>0</v>
      </c>
      <c r="AE1869" s="1">
        <v>0</v>
      </c>
      <c r="AF1869" s="1">
        <v>0</v>
      </c>
      <c r="AG1869" s="1">
        <v>0</v>
      </c>
      <c r="AH1869" s="1">
        <v>0</v>
      </c>
      <c r="AI1869" s="1">
        <v>1</v>
      </c>
      <c r="AJ1869" s="1">
        <v>0</v>
      </c>
      <c r="AK1869" s="1">
        <v>0</v>
      </c>
      <c r="AL1869" s="1">
        <v>0</v>
      </c>
      <c r="AM1869" s="1">
        <v>0</v>
      </c>
      <c r="AN1869" s="1">
        <v>0</v>
      </c>
      <c r="AO1869" s="1">
        <v>0</v>
      </c>
      <c r="AP1869" s="1">
        <v>0</v>
      </c>
      <c r="AQ1869" s="1" t="s">
        <v>1270</v>
      </c>
      <c r="AR1869" s="1">
        <v>0</v>
      </c>
      <c r="AT1869" s="1" t="s">
        <v>16</v>
      </c>
      <c r="AU1869" s="1" t="s">
        <v>1206</v>
      </c>
      <c r="AV1869" s="1" t="s">
        <v>1019</v>
      </c>
      <c r="AW1869" s="1">
        <v>12</v>
      </c>
      <c r="AX1869" s="1">
        <v>12</v>
      </c>
      <c r="AY1869" s="1" t="s">
        <v>1276</v>
      </c>
      <c r="AZ1869" s="1" t="s">
        <v>1065</v>
      </c>
      <c r="BB1869" s="1" t="s">
        <v>1275</v>
      </c>
      <c r="BD1869" s="1" t="s">
        <v>80</v>
      </c>
      <c r="BE1869" s="1" t="s">
        <v>1036</v>
      </c>
      <c r="BF1869" s="3">
        <v>12</v>
      </c>
      <c r="BG1869" s="1" t="s">
        <v>80</v>
      </c>
      <c r="BH1869" s="1" t="s">
        <v>1135</v>
      </c>
      <c r="BI1869" s="1" t="s">
        <v>1173</v>
      </c>
      <c r="BJ1869" s="1" t="s">
        <v>1172</v>
      </c>
      <c r="BK1869" s="1" t="s">
        <v>1267</v>
      </c>
      <c r="BL1869" s="1" t="s">
        <v>1108</v>
      </c>
      <c r="BM1869" s="1" t="s">
        <v>1107</v>
      </c>
      <c r="BN1869" s="1">
        <v>1</v>
      </c>
      <c r="BO1869" s="1" t="s">
        <v>1274</v>
      </c>
      <c r="BS1869" s="1" t="s">
        <v>1266</v>
      </c>
      <c r="BW1869" s="1" t="s">
        <v>1266</v>
      </c>
      <c r="BX1869" s="1" t="s">
        <v>1266</v>
      </c>
      <c r="BY1869" s="1" t="s">
        <v>1266</v>
      </c>
      <c r="BZ1869" s="1" t="s">
        <v>1266</v>
      </c>
      <c r="CA1869" s="1" t="s">
        <v>1266</v>
      </c>
      <c r="CB1869" s="1" t="s">
        <v>1266</v>
      </c>
      <c r="CC1869" s="1" t="s">
        <v>1266</v>
      </c>
      <c r="CD1869" s="1" t="s">
        <v>1266</v>
      </c>
      <c r="CE1869" s="1" t="s">
        <v>1266</v>
      </c>
      <c r="CF1869" s="1" t="s">
        <v>1266</v>
      </c>
      <c r="CG1869" s="1" t="s">
        <v>1266</v>
      </c>
      <c r="CH1869" s="1" t="s">
        <v>1266</v>
      </c>
      <c r="CI1869" s="2">
        <v>41411</v>
      </c>
      <c r="CJ1869" s="2">
        <v>41247</v>
      </c>
    </row>
    <row r="1870" spans="1:88" ht="45" x14ac:dyDescent="0.25">
      <c r="A1870" s="1">
        <v>779</v>
      </c>
      <c r="B1870" s="1" t="s">
        <v>927</v>
      </c>
      <c r="G1870" s="5">
        <v>779.1</v>
      </c>
      <c r="H1870" s="1" t="s">
        <v>1273</v>
      </c>
      <c r="I1870" s="1" t="s">
        <v>16</v>
      </c>
      <c r="J1870" s="1" t="s">
        <v>1261</v>
      </c>
      <c r="K1870" s="1" t="s">
        <v>80</v>
      </c>
      <c r="L1870" s="1" t="s">
        <v>16</v>
      </c>
      <c r="M1870" s="1" t="s">
        <v>1272</v>
      </c>
      <c r="N1870" s="2">
        <v>41050</v>
      </c>
      <c r="P1870" s="1">
        <v>431004</v>
      </c>
      <c r="Q1870" s="1">
        <v>313596</v>
      </c>
      <c r="R1870" s="4">
        <v>128</v>
      </c>
      <c r="S1870" s="1" t="s">
        <v>1258</v>
      </c>
      <c r="T1870" s="1" t="s">
        <v>1271</v>
      </c>
      <c r="U1870" s="1">
        <v>1</v>
      </c>
      <c r="V1870" s="1" t="s">
        <v>1022</v>
      </c>
      <c r="W1870" s="1">
        <v>107.16</v>
      </c>
      <c r="X1870" s="1">
        <v>0.01</v>
      </c>
      <c r="Y1870" s="1" t="s">
        <v>1022</v>
      </c>
      <c r="Z1870" s="1">
        <v>1</v>
      </c>
      <c r="AA1870" s="1">
        <v>0</v>
      </c>
      <c r="AB1870" s="1">
        <v>0</v>
      </c>
      <c r="AC1870" s="1">
        <v>1</v>
      </c>
      <c r="AD1870" s="1">
        <v>0</v>
      </c>
      <c r="AE1870" s="1">
        <v>0</v>
      </c>
      <c r="AF1870" s="1">
        <v>0</v>
      </c>
      <c r="AG1870" s="1">
        <v>0</v>
      </c>
      <c r="AH1870" s="1">
        <v>0</v>
      </c>
      <c r="AI1870" s="1">
        <v>1</v>
      </c>
      <c r="AJ1870" s="1">
        <v>0</v>
      </c>
      <c r="AK1870" s="1">
        <v>0</v>
      </c>
      <c r="AL1870" s="1">
        <v>0</v>
      </c>
      <c r="AM1870" s="1">
        <v>0</v>
      </c>
      <c r="AN1870" s="1">
        <v>0</v>
      </c>
      <c r="AO1870" s="1">
        <v>0</v>
      </c>
      <c r="AP1870" s="1">
        <v>0</v>
      </c>
      <c r="AQ1870" s="1" t="s">
        <v>1270</v>
      </c>
      <c r="AR1870" s="1">
        <v>0</v>
      </c>
      <c r="AT1870" s="1" t="s">
        <v>16</v>
      </c>
      <c r="AU1870" s="1" t="s">
        <v>1206</v>
      </c>
      <c r="AV1870" s="1" t="s">
        <v>1019</v>
      </c>
      <c r="AW1870" s="1">
        <v>12</v>
      </c>
      <c r="AX1870" s="1">
        <v>12</v>
      </c>
      <c r="AY1870" s="1" t="s">
        <v>1269</v>
      </c>
      <c r="AZ1870" s="1" t="s">
        <v>1065</v>
      </c>
      <c r="BB1870" s="1" t="s">
        <v>1268</v>
      </c>
      <c r="BD1870" s="1" t="s">
        <v>911</v>
      </c>
      <c r="BE1870" s="1" t="s">
        <v>1036</v>
      </c>
      <c r="BF1870" s="3">
        <v>12</v>
      </c>
      <c r="BG1870" s="1" t="s">
        <v>80</v>
      </c>
      <c r="BH1870" s="1" t="s">
        <v>1135</v>
      </c>
      <c r="BI1870" s="1" t="s">
        <v>1173</v>
      </c>
      <c r="BJ1870" s="1" t="s">
        <v>1172</v>
      </c>
      <c r="BK1870" s="1" t="s">
        <v>1267</v>
      </c>
      <c r="BL1870" s="1" t="s">
        <v>1108</v>
      </c>
      <c r="BM1870" s="1" t="s">
        <v>1107</v>
      </c>
      <c r="BN1870" s="1">
        <v>1</v>
      </c>
      <c r="BS1870" s="1" t="s">
        <v>1266</v>
      </c>
      <c r="BW1870" s="1" t="s">
        <v>1266</v>
      </c>
      <c r="BX1870" s="1" t="s">
        <v>1266</v>
      </c>
      <c r="BY1870" s="1" t="s">
        <v>1266</v>
      </c>
      <c r="BZ1870" s="1" t="s">
        <v>1266</v>
      </c>
      <c r="CA1870" s="1" t="s">
        <v>1266</v>
      </c>
      <c r="CB1870" s="1" t="s">
        <v>1266</v>
      </c>
      <c r="CC1870" s="1" t="s">
        <v>1266</v>
      </c>
      <c r="CD1870" s="1" t="s">
        <v>1266</v>
      </c>
      <c r="CE1870" s="1" t="s">
        <v>1266</v>
      </c>
      <c r="CF1870" s="1" t="s">
        <v>1266</v>
      </c>
      <c r="CG1870" s="1" t="s">
        <v>1266</v>
      </c>
      <c r="CH1870" s="1" t="s">
        <v>1266</v>
      </c>
      <c r="CI1870" s="2">
        <v>41411</v>
      </c>
      <c r="CJ1870" s="2">
        <v>41067</v>
      </c>
    </row>
    <row r="1871" spans="1:88" x14ac:dyDescent="0.25">
      <c r="A1871" s="1">
        <v>780</v>
      </c>
      <c r="B1871" s="1" t="s">
        <v>928</v>
      </c>
      <c r="G1871" s="5">
        <v>780.1</v>
      </c>
      <c r="H1871" s="1" t="s">
        <v>1265</v>
      </c>
      <c r="I1871" s="1" t="s">
        <v>16</v>
      </c>
      <c r="J1871" s="1" t="s">
        <v>1261</v>
      </c>
      <c r="K1871" s="1" t="s">
        <v>533</v>
      </c>
      <c r="L1871" s="1" t="s">
        <v>16</v>
      </c>
      <c r="M1871" s="1" t="s">
        <v>1012</v>
      </c>
      <c r="N1871" s="2">
        <v>41050</v>
      </c>
      <c r="P1871" s="1">
        <v>453139</v>
      </c>
      <c r="Q1871" s="1">
        <v>350142</v>
      </c>
      <c r="R1871" s="4">
        <v>128</v>
      </c>
      <c r="S1871" s="1" t="s">
        <v>1258</v>
      </c>
      <c r="T1871" s="1" t="s">
        <v>1264</v>
      </c>
      <c r="U1871" s="1">
        <v>1</v>
      </c>
      <c r="V1871" s="1" t="s">
        <v>1022</v>
      </c>
      <c r="W1871" s="1">
        <v>89.59</v>
      </c>
      <c r="X1871" s="1">
        <v>0.01</v>
      </c>
      <c r="Y1871" s="1" t="s">
        <v>1022</v>
      </c>
      <c r="Z1871" s="1">
        <v>1</v>
      </c>
      <c r="AA1871" s="1">
        <v>0</v>
      </c>
      <c r="AB1871" s="1">
        <v>0</v>
      </c>
      <c r="AC1871" s="1">
        <v>1</v>
      </c>
      <c r="AD1871" s="1">
        <v>0</v>
      </c>
      <c r="AE1871" s="1">
        <v>0</v>
      </c>
      <c r="AF1871" s="1">
        <v>0</v>
      </c>
      <c r="AG1871" s="1">
        <v>0</v>
      </c>
      <c r="AH1871" s="1">
        <v>0</v>
      </c>
      <c r="AI1871" s="1">
        <v>0</v>
      </c>
      <c r="AJ1871" s="1">
        <v>0</v>
      </c>
      <c r="AK1871" s="1">
        <v>1</v>
      </c>
      <c r="AL1871" s="1">
        <v>0</v>
      </c>
      <c r="AM1871" s="1">
        <v>0</v>
      </c>
      <c r="AN1871" s="1">
        <v>0</v>
      </c>
      <c r="AO1871" s="1">
        <v>0</v>
      </c>
      <c r="AP1871" s="1">
        <v>0</v>
      </c>
      <c r="AQ1871" s="1" t="s">
        <v>1251</v>
      </c>
      <c r="AR1871" s="1">
        <v>0</v>
      </c>
      <c r="AT1871" s="1" t="s">
        <v>16</v>
      </c>
      <c r="AU1871" s="1" t="s">
        <v>1206</v>
      </c>
      <c r="AV1871" s="1" t="s">
        <v>1019</v>
      </c>
      <c r="AW1871" s="1">
        <v>12</v>
      </c>
      <c r="AX1871" s="1">
        <v>12</v>
      </c>
      <c r="AY1871" s="1" t="s">
        <v>1263</v>
      </c>
      <c r="CI1871" s="2">
        <v>41411</v>
      </c>
      <c r="CJ1871" s="2">
        <v>41050</v>
      </c>
    </row>
    <row r="1872" spans="1:88" ht="30" x14ac:dyDescent="0.25">
      <c r="A1872" s="1">
        <v>781</v>
      </c>
      <c r="B1872" s="1" t="s">
        <v>930</v>
      </c>
      <c r="G1872" s="5">
        <v>781.1</v>
      </c>
      <c r="H1872" s="1" t="s">
        <v>1262</v>
      </c>
      <c r="I1872" s="1" t="s">
        <v>16</v>
      </c>
      <c r="J1872" s="1" t="s">
        <v>1261</v>
      </c>
      <c r="K1872" s="1" t="s">
        <v>533</v>
      </c>
      <c r="L1872" s="1" t="s">
        <v>16</v>
      </c>
      <c r="M1872" s="1" t="s">
        <v>1260</v>
      </c>
      <c r="N1872" s="2">
        <v>41116</v>
      </c>
      <c r="O1872" s="1" t="s">
        <v>1259</v>
      </c>
      <c r="P1872" s="1">
        <v>443140</v>
      </c>
      <c r="Q1872" s="1">
        <v>354477</v>
      </c>
      <c r="R1872" s="4">
        <v>128</v>
      </c>
      <c r="S1872" s="1" t="s">
        <v>1258</v>
      </c>
      <c r="T1872" s="1" t="s">
        <v>1257</v>
      </c>
      <c r="U1872" s="1">
        <v>20</v>
      </c>
      <c r="V1872" s="1" t="s">
        <v>1194</v>
      </c>
      <c r="W1872" s="1">
        <v>110</v>
      </c>
      <c r="X1872" s="1">
        <v>10</v>
      </c>
      <c r="Y1872" s="1" t="s">
        <v>1256</v>
      </c>
      <c r="Z1872" s="1">
        <v>1</v>
      </c>
      <c r="AA1872" s="1">
        <v>0</v>
      </c>
      <c r="AB1872" s="1">
        <v>0</v>
      </c>
      <c r="AC1872" s="1">
        <v>1</v>
      </c>
      <c r="AD1872" s="1">
        <v>0</v>
      </c>
      <c r="AE1872" s="1">
        <v>0</v>
      </c>
      <c r="AF1872" s="1">
        <v>0</v>
      </c>
      <c r="AG1872" s="1">
        <v>0</v>
      </c>
      <c r="AH1872" s="1">
        <v>0</v>
      </c>
      <c r="AI1872" s="1">
        <v>0</v>
      </c>
      <c r="AJ1872" s="1">
        <v>0</v>
      </c>
      <c r="AK1872" s="1">
        <v>1</v>
      </c>
      <c r="AL1872" s="1">
        <v>0</v>
      </c>
      <c r="AM1872" s="1">
        <v>0</v>
      </c>
      <c r="AN1872" s="1">
        <v>0</v>
      </c>
      <c r="AO1872" s="1">
        <v>0</v>
      </c>
      <c r="AP1872" s="1">
        <v>0</v>
      </c>
      <c r="AQ1872" s="1" t="s">
        <v>1251</v>
      </c>
      <c r="AR1872" s="1">
        <v>0</v>
      </c>
      <c r="AT1872" s="1" t="s">
        <v>16</v>
      </c>
      <c r="AU1872" s="1" t="s">
        <v>1206</v>
      </c>
      <c r="AV1872" s="1" t="s">
        <v>1019</v>
      </c>
      <c r="AW1872" s="1">
        <v>12</v>
      </c>
      <c r="AX1872" s="1">
        <v>12</v>
      </c>
      <c r="AY1872" s="1" t="s">
        <v>1255</v>
      </c>
      <c r="CI1872" s="2">
        <v>41411</v>
      </c>
      <c r="CJ1872" s="2">
        <v>41116</v>
      </c>
    </row>
    <row r="1873" spans="1:88" s="12" customFormat="1" x14ac:dyDescent="0.25">
      <c r="A1873" s="12">
        <v>782</v>
      </c>
      <c r="B1873" s="12" t="s">
        <v>1254</v>
      </c>
      <c r="G1873" s="19">
        <v>782.1</v>
      </c>
      <c r="H1873" s="12" t="s">
        <v>1253</v>
      </c>
      <c r="I1873" s="12" t="s">
        <v>16</v>
      </c>
      <c r="J1873" s="12" t="s">
        <v>942</v>
      </c>
      <c r="K1873" s="12" t="s">
        <v>78</v>
      </c>
      <c r="L1873" s="12" t="s">
        <v>16</v>
      </c>
      <c r="M1873" s="12" t="s">
        <v>1012</v>
      </c>
      <c r="N1873" s="16">
        <v>41407</v>
      </c>
      <c r="P1873" s="12">
        <v>397028</v>
      </c>
      <c r="Q1873" s="12">
        <v>312532</v>
      </c>
      <c r="R1873" s="18"/>
      <c r="S1873" s="12" t="s">
        <v>1209</v>
      </c>
      <c r="T1873" s="12" t="s">
        <v>1252</v>
      </c>
      <c r="U1873" s="12">
        <v>1</v>
      </c>
      <c r="V1873" s="12" t="s">
        <v>1022</v>
      </c>
      <c r="W1873" s="12">
        <v>161.30000000000001</v>
      </c>
      <c r="X1873" s="12">
        <v>0.1</v>
      </c>
      <c r="Y1873" s="12" t="s">
        <v>1022</v>
      </c>
      <c r="Z1873" s="12">
        <v>1</v>
      </c>
      <c r="AA1873" s="12">
        <v>0</v>
      </c>
      <c r="AB1873" s="12">
        <v>0</v>
      </c>
      <c r="AC1873" s="12">
        <v>1</v>
      </c>
      <c r="AD1873" s="12">
        <v>0</v>
      </c>
      <c r="AE1873" s="12">
        <v>0</v>
      </c>
      <c r="AF1873" s="12">
        <v>0</v>
      </c>
      <c r="AG1873" s="12">
        <v>0</v>
      </c>
      <c r="AH1873" s="12">
        <v>0</v>
      </c>
      <c r="AI1873" s="12">
        <v>0</v>
      </c>
      <c r="AJ1873" s="12">
        <v>0</v>
      </c>
      <c r="AK1873" s="12">
        <v>1</v>
      </c>
      <c r="AL1873" s="12">
        <v>0</v>
      </c>
      <c r="AM1873" s="12">
        <v>0</v>
      </c>
      <c r="AN1873" s="12">
        <v>0</v>
      </c>
      <c r="AO1873" s="12">
        <v>0</v>
      </c>
      <c r="AP1873" s="12">
        <v>0</v>
      </c>
      <c r="AQ1873" s="12" t="s">
        <v>1251</v>
      </c>
      <c r="AR1873" s="12">
        <v>0</v>
      </c>
      <c r="AT1873" s="12" t="s">
        <v>16</v>
      </c>
      <c r="AU1873" s="12" t="s">
        <v>1206</v>
      </c>
      <c r="AV1873" s="12" t="s">
        <v>1019</v>
      </c>
      <c r="AW1873" s="12">
        <v>12</v>
      </c>
      <c r="AX1873" s="1">
        <v>12</v>
      </c>
      <c r="BF1873" s="17"/>
      <c r="CI1873" s="16">
        <v>41411</v>
      </c>
      <c r="CJ1873" s="2">
        <v>41411</v>
      </c>
    </row>
    <row r="1874" spans="1:88" s="12" customFormat="1" ht="60" x14ac:dyDescent="0.25">
      <c r="A1874" s="12">
        <v>783</v>
      </c>
      <c r="B1874" s="12" t="s">
        <v>1235</v>
      </c>
      <c r="G1874" s="19">
        <v>783.2</v>
      </c>
      <c r="H1874" s="12" t="s">
        <v>1248</v>
      </c>
      <c r="I1874" s="12" t="s">
        <v>16</v>
      </c>
      <c r="J1874" s="12" t="s">
        <v>946</v>
      </c>
      <c r="K1874" s="12" t="s">
        <v>350</v>
      </c>
      <c r="L1874" s="12" t="s">
        <v>16</v>
      </c>
      <c r="M1874" s="12" t="s">
        <v>1040</v>
      </c>
      <c r="N1874" s="16"/>
      <c r="P1874" s="12">
        <v>394554</v>
      </c>
      <c r="Q1874" s="12">
        <v>417467</v>
      </c>
      <c r="R1874" s="18"/>
      <c r="S1874" s="12" t="s">
        <v>1140</v>
      </c>
      <c r="T1874" s="12" t="s">
        <v>1247</v>
      </c>
      <c r="U1874" s="12">
        <v>5</v>
      </c>
      <c r="V1874" s="12" t="s">
        <v>1207</v>
      </c>
      <c r="Z1874" s="12">
        <v>1</v>
      </c>
      <c r="AA1874" s="12">
        <v>0</v>
      </c>
      <c r="AB1874" s="12">
        <v>0</v>
      </c>
      <c r="AC1874" s="12">
        <v>0</v>
      </c>
      <c r="AD1874" s="12">
        <v>0</v>
      </c>
      <c r="AE1874" s="12">
        <v>0</v>
      </c>
      <c r="AF1874" s="12">
        <v>0</v>
      </c>
      <c r="AG1874" s="12">
        <v>0</v>
      </c>
      <c r="AH1874" s="12">
        <v>0</v>
      </c>
      <c r="AI1874" s="12">
        <v>1</v>
      </c>
      <c r="AJ1874" s="12">
        <v>0</v>
      </c>
      <c r="AK1874" s="12">
        <v>0</v>
      </c>
      <c r="AL1874" s="12">
        <v>0</v>
      </c>
      <c r="AM1874" s="12">
        <v>0</v>
      </c>
      <c r="AN1874" s="12">
        <v>0</v>
      </c>
      <c r="AO1874" s="12">
        <v>0</v>
      </c>
      <c r="AP1874" s="12">
        <v>0</v>
      </c>
      <c r="AQ1874" s="12" t="s">
        <v>1074</v>
      </c>
      <c r="AR1874" s="12">
        <v>0</v>
      </c>
      <c r="AT1874" s="12" t="s">
        <v>16</v>
      </c>
      <c r="AU1874" s="12" t="s">
        <v>1206</v>
      </c>
      <c r="AV1874" s="12" t="s">
        <v>1019</v>
      </c>
      <c r="AW1874" s="12">
        <v>12</v>
      </c>
      <c r="AX1874" s="1">
        <v>0</v>
      </c>
      <c r="AZ1874" s="12" t="s">
        <v>1205</v>
      </c>
      <c r="BB1874" s="12" t="s">
        <v>1246</v>
      </c>
      <c r="BC1874" s="12" t="s">
        <v>1245</v>
      </c>
      <c r="BD1874" s="12">
        <v>0</v>
      </c>
      <c r="BE1874" s="12" t="s">
        <v>1036</v>
      </c>
      <c r="BF1874" s="17">
        <v>12</v>
      </c>
      <c r="BG1874" s="12" t="s">
        <v>1236</v>
      </c>
      <c r="BH1874" s="12" t="s">
        <v>1135</v>
      </c>
      <c r="BI1874" s="12">
        <v>0</v>
      </c>
      <c r="BJ1874" s="12">
        <v>0</v>
      </c>
      <c r="BK1874" s="12" t="s">
        <v>1109</v>
      </c>
      <c r="BL1874" s="12">
        <v>0</v>
      </c>
      <c r="BM1874" s="12" t="s">
        <v>1107</v>
      </c>
      <c r="BN1874" s="12">
        <v>1</v>
      </c>
      <c r="BS1874" s="12" t="s">
        <v>1106</v>
      </c>
      <c r="BV1874" s="12" t="s">
        <v>1105</v>
      </c>
      <c r="BW1874" s="12" t="s">
        <v>1033</v>
      </c>
      <c r="BX1874" s="12" t="s">
        <v>1033</v>
      </c>
      <c r="BY1874" s="12" t="s">
        <v>1033</v>
      </c>
      <c r="BZ1874" s="12" t="s">
        <v>1033</v>
      </c>
      <c r="CA1874" s="12" t="s">
        <v>1033</v>
      </c>
      <c r="CB1874" s="12" t="s">
        <v>1033</v>
      </c>
      <c r="CC1874" s="12" t="s">
        <v>1033</v>
      </c>
      <c r="CD1874" s="12" t="s">
        <v>1033</v>
      </c>
      <c r="CE1874" s="12" t="s">
        <v>1033</v>
      </c>
      <c r="CF1874" s="12" t="s">
        <v>1033</v>
      </c>
      <c r="CG1874" s="12" t="s">
        <v>1033</v>
      </c>
      <c r="CH1874" s="12" t="s">
        <v>1033</v>
      </c>
      <c r="CI1874" s="16">
        <v>41411</v>
      </c>
      <c r="CJ1874" s="2">
        <v>41411</v>
      </c>
    </row>
    <row r="1875" spans="1:88" s="12" customFormat="1" ht="60" x14ac:dyDescent="0.25">
      <c r="A1875" s="12">
        <v>783</v>
      </c>
      <c r="B1875" s="12" t="s">
        <v>1235</v>
      </c>
      <c r="G1875" s="19">
        <v>783.1</v>
      </c>
      <c r="H1875" s="12" t="s">
        <v>1134</v>
      </c>
      <c r="I1875" s="12" t="s">
        <v>16</v>
      </c>
      <c r="J1875" s="12" t="s">
        <v>946</v>
      </c>
      <c r="K1875" s="12" t="s">
        <v>350</v>
      </c>
      <c r="L1875" s="12" t="s">
        <v>16</v>
      </c>
      <c r="M1875" s="12" t="s">
        <v>1040</v>
      </c>
      <c r="N1875" s="16"/>
      <c r="P1875" s="12">
        <v>394535</v>
      </c>
      <c r="Q1875" s="12">
        <v>417310</v>
      </c>
      <c r="R1875" s="18"/>
      <c r="S1875" s="12" t="s">
        <v>1140</v>
      </c>
      <c r="T1875" s="12" t="s">
        <v>1250</v>
      </c>
      <c r="U1875" s="12">
        <v>20</v>
      </c>
      <c r="V1875" s="12" t="s">
        <v>1207</v>
      </c>
      <c r="W1875" s="12">
        <v>155</v>
      </c>
      <c r="X1875" s="12">
        <v>5</v>
      </c>
      <c r="Y1875" s="12" t="s">
        <v>1249</v>
      </c>
      <c r="Z1875" s="12">
        <v>1</v>
      </c>
      <c r="AA1875" s="12">
        <v>1</v>
      </c>
      <c r="AB1875" s="12">
        <v>0</v>
      </c>
      <c r="AC1875" s="12">
        <v>0</v>
      </c>
      <c r="AD1875" s="12">
        <v>0</v>
      </c>
      <c r="AE1875" s="12">
        <v>0</v>
      </c>
      <c r="AF1875" s="12">
        <v>0</v>
      </c>
      <c r="AG1875" s="12">
        <v>0</v>
      </c>
      <c r="AH1875" s="12">
        <v>0</v>
      </c>
      <c r="AI1875" s="12">
        <v>1</v>
      </c>
      <c r="AJ1875" s="12">
        <v>0</v>
      </c>
      <c r="AK1875" s="12">
        <v>0</v>
      </c>
      <c r="AL1875" s="12">
        <v>0</v>
      </c>
      <c r="AM1875" s="12">
        <v>0</v>
      </c>
      <c r="AN1875" s="12">
        <v>0</v>
      </c>
      <c r="AO1875" s="12">
        <v>0</v>
      </c>
      <c r="AP1875" s="12">
        <v>0</v>
      </c>
      <c r="AQ1875" s="12" t="s">
        <v>1227</v>
      </c>
      <c r="AR1875" s="12">
        <v>0</v>
      </c>
      <c r="AT1875" s="12" t="s">
        <v>16</v>
      </c>
      <c r="AU1875" s="12" t="s">
        <v>1206</v>
      </c>
      <c r="AV1875" s="12" t="s">
        <v>1019</v>
      </c>
      <c r="AW1875" s="12">
        <v>12</v>
      </c>
      <c r="AX1875" s="1">
        <v>12</v>
      </c>
      <c r="AZ1875" s="12" t="s">
        <v>1065</v>
      </c>
      <c r="BB1875" s="12" t="s">
        <v>1134</v>
      </c>
      <c r="BD1875" s="12" t="s">
        <v>1136</v>
      </c>
      <c r="BE1875" s="12" t="s">
        <v>1036</v>
      </c>
      <c r="BF1875" s="17">
        <v>12</v>
      </c>
      <c r="BG1875" s="12" t="s">
        <v>1136</v>
      </c>
      <c r="BH1875" s="12" t="s">
        <v>1135</v>
      </c>
      <c r="BI1875" s="12" t="s">
        <v>1173</v>
      </c>
      <c r="BJ1875" s="12" t="s">
        <v>1225</v>
      </c>
      <c r="BK1875" s="12" t="s">
        <v>1109</v>
      </c>
      <c r="BL1875" s="12" t="s">
        <v>1108</v>
      </c>
      <c r="BM1875" s="12" t="s">
        <v>1107</v>
      </c>
      <c r="BN1875" s="12">
        <v>1</v>
      </c>
      <c r="BS1875" s="12" t="s">
        <v>1106</v>
      </c>
      <c r="BW1875" s="12" t="s">
        <v>1106</v>
      </c>
      <c r="BX1875" s="12" t="s">
        <v>1106</v>
      </c>
      <c r="BY1875" s="12" t="s">
        <v>1106</v>
      </c>
      <c r="BZ1875" s="12" t="s">
        <v>1106</v>
      </c>
      <c r="CA1875" s="12" t="s">
        <v>1106</v>
      </c>
      <c r="CB1875" s="12" t="s">
        <v>1106</v>
      </c>
      <c r="CC1875" s="12" t="s">
        <v>1106</v>
      </c>
      <c r="CD1875" s="12" t="s">
        <v>1106</v>
      </c>
      <c r="CE1875" s="12" t="s">
        <v>1106</v>
      </c>
      <c r="CF1875" s="12" t="s">
        <v>1106</v>
      </c>
      <c r="CG1875" s="12" t="s">
        <v>1106</v>
      </c>
      <c r="CH1875" s="12" t="s">
        <v>1106</v>
      </c>
      <c r="CI1875" s="16">
        <v>41411</v>
      </c>
      <c r="CJ1875" s="2">
        <v>41411</v>
      </c>
    </row>
    <row r="1876" spans="1:88" s="12" customFormat="1" ht="60" x14ac:dyDescent="0.25">
      <c r="A1876" s="12">
        <v>783</v>
      </c>
      <c r="B1876" s="12" t="s">
        <v>1235</v>
      </c>
      <c r="G1876" s="19">
        <v>783.3</v>
      </c>
      <c r="H1876" s="12" t="s">
        <v>1244</v>
      </c>
      <c r="I1876" s="12" t="s">
        <v>16</v>
      </c>
      <c r="J1876" s="12" t="s">
        <v>946</v>
      </c>
      <c r="K1876" s="12" t="s">
        <v>350</v>
      </c>
      <c r="L1876" s="12" t="s">
        <v>16</v>
      </c>
      <c r="M1876" s="12" t="s">
        <v>1040</v>
      </c>
      <c r="N1876" s="16"/>
      <c r="P1876" s="12">
        <v>394345</v>
      </c>
      <c r="Q1876" s="12">
        <v>417240</v>
      </c>
      <c r="R1876" s="18"/>
      <c r="S1876" s="12" t="s">
        <v>1140</v>
      </c>
      <c r="T1876" s="12" t="s">
        <v>1243</v>
      </c>
      <c r="U1876" s="12">
        <v>10</v>
      </c>
      <c r="V1876" s="12" t="s">
        <v>1207</v>
      </c>
      <c r="Z1876" s="12">
        <v>1</v>
      </c>
      <c r="AA1876" s="12">
        <v>0</v>
      </c>
      <c r="AB1876" s="12">
        <v>0</v>
      </c>
      <c r="AC1876" s="12">
        <v>0</v>
      </c>
      <c r="AD1876" s="12">
        <v>0</v>
      </c>
      <c r="AE1876" s="12">
        <v>0</v>
      </c>
      <c r="AF1876" s="12">
        <v>0</v>
      </c>
      <c r="AG1876" s="12">
        <v>0</v>
      </c>
      <c r="AH1876" s="12">
        <v>0</v>
      </c>
      <c r="AI1876" s="12">
        <v>1</v>
      </c>
      <c r="AJ1876" s="12">
        <v>0</v>
      </c>
      <c r="AK1876" s="12">
        <v>0</v>
      </c>
      <c r="AL1876" s="12">
        <v>0</v>
      </c>
      <c r="AM1876" s="12">
        <v>0</v>
      </c>
      <c r="AN1876" s="12">
        <v>0</v>
      </c>
      <c r="AO1876" s="12">
        <v>0</v>
      </c>
      <c r="AP1876" s="12">
        <v>0</v>
      </c>
      <c r="AQ1876" s="12" t="s">
        <v>1074</v>
      </c>
      <c r="AR1876" s="12">
        <v>0</v>
      </c>
      <c r="AT1876" s="12" t="s">
        <v>16</v>
      </c>
      <c r="AU1876" s="12" t="s">
        <v>1206</v>
      </c>
      <c r="AV1876" s="12" t="s">
        <v>1019</v>
      </c>
      <c r="AW1876" s="12">
        <v>12</v>
      </c>
      <c r="AX1876" s="1">
        <v>0</v>
      </c>
      <c r="AZ1876" s="12" t="s">
        <v>1205</v>
      </c>
      <c r="BB1876" s="12" t="s">
        <v>1242</v>
      </c>
      <c r="BC1876" s="12" t="s">
        <v>1241</v>
      </c>
      <c r="BD1876" s="12">
        <v>0</v>
      </c>
      <c r="BE1876" s="12" t="s">
        <v>1036</v>
      </c>
      <c r="BF1876" s="17">
        <v>12</v>
      </c>
      <c r="BG1876" s="12" t="s">
        <v>1236</v>
      </c>
      <c r="BH1876" s="12" t="s">
        <v>1135</v>
      </c>
      <c r="BI1876" s="12">
        <v>0</v>
      </c>
      <c r="BJ1876" s="12">
        <v>0</v>
      </c>
      <c r="BK1876" s="12" t="s">
        <v>1109</v>
      </c>
      <c r="BL1876" s="12">
        <v>0</v>
      </c>
      <c r="BM1876" s="12" t="s">
        <v>1107</v>
      </c>
      <c r="BN1876" s="12">
        <v>1</v>
      </c>
      <c r="BS1876" s="12" t="s">
        <v>1106</v>
      </c>
      <c r="BV1876" s="12" t="s">
        <v>1105</v>
      </c>
      <c r="BW1876" s="12" t="s">
        <v>1033</v>
      </c>
      <c r="BX1876" s="12" t="s">
        <v>1033</v>
      </c>
      <c r="BY1876" s="12" t="s">
        <v>1033</v>
      </c>
      <c r="BZ1876" s="12" t="s">
        <v>1033</v>
      </c>
      <c r="CA1876" s="12" t="s">
        <v>1033</v>
      </c>
      <c r="CB1876" s="12" t="s">
        <v>1033</v>
      </c>
      <c r="CC1876" s="12" t="s">
        <v>1033</v>
      </c>
      <c r="CD1876" s="12" t="s">
        <v>1033</v>
      </c>
      <c r="CE1876" s="12" t="s">
        <v>1033</v>
      </c>
      <c r="CF1876" s="12" t="s">
        <v>1033</v>
      </c>
      <c r="CG1876" s="12" t="s">
        <v>1033</v>
      </c>
      <c r="CH1876" s="12" t="s">
        <v>1033</v>
      </c>
      <c r="CI1876" s="16">
        <v>41411</v>
      </c>
      <c r="CJ1876" s="2">
        <v>41411</v>
      </c>
    </row>
    <row r="1877" spans="1:88" s="12" customFormat="1" ht="60" x14ac:dyDescent="0.25">
      <c r="A1877" s="12">
        <v>783</v>
      </c>
      <c r="B1877" s="12" t="s">
        <v>1235</v>
      </c>
      <c r="G1877" s="19">
        <v>783.4</v>
      </c>
      <c r="H1877" s="12" t="s">
        <v>1240</v>
      </c>
      <c r="I1877" s="12" t="s">
        <v>16</v>
      </c>
      <c r="J1877" s="12" t="s">
        <v>946</v>
      </c>
      <c r="K1877" s="12" t="s">
        <v>350</v>
      </c>
      <c r="L1877" s="12" t="s">
        <v>16</v>
      </c>
      <c r="M1877" s="12" t="s">
        <v>1040</v>
      </c>
      <c r="N1877" s="16"/>
      <c r="P1877" s="12">
        <v>394200</v>
      </c>
      <c r="Q1877" s="12">
        <v>416902</v>
      </c>
      <c r="R1877" s="18"/>
      <c r="S1877" s="12" t="s">
        <v>1140</v>
      </c>
      <c r="T1877" s="12" t="s">
        <v>1239</v>
      </c>
      <c r="U1877" s="12">
        <v>5</v>
      </c>
      <c r="V1877" s="12" t="s">
        <v>1207</v>
      </c>
      <c r="Z1877" s="12">
        <v>1</v>
      </c>
      <c r="AA1877" s="12">
        <v>0</v>
      </c>
      <c r="AB1877" s="12">
        <v>0</v>
      </c>
      <c r="AC1877" s="12">
        <v>0</v>
      </c>
      <c r="AD1877" s="12">
        <v>0</v>
      </c>
      <c r="AE1877" s="12">
        <v>0</v>
      </c>
      <c r="AF1877" s="12">
        <v>0</v>
      </c>
      <c r="AG1877" s="12">
        <v>0</v>
      </c>
      <c r="AH1877" s="12">
        <v>0</v>
      </c>
      <c r="AI1877" s="12">
        <v>1</v>
      </c>
      <c r="AJ1877" s="12">
        <v>0</v>
      </c>
      <c r="AK1877" s="12">
        <v>0</v>
      </c>
      <c r="AL1877" s="12">
        <v>0</v>
      </c>
      <c r="AM1877" s="12">
        <v>0</v>
      </c>
      <c r="AN1877" s="12">
        <v>0</v>
      </c>
      <c r="AO1877" s="12">
        <v>0</v>
      </c>
      <c r="AP1877" s="12">
        <v>0</v>
      </c>
      <c r="AQ1877" s="12" t="s">
        <v>1074</v>
      </c>
      <c r="AR1877" s="12">
        <v>0</v>
      </c>
      <c r="AT1877" s="12" t="s">
        <v>16</v>
      </c>
      <c r="AU1877" s="12" t="s">
        <v>1206</v>
      </c>
      <c r="AV1877" s="12" t="s">
        <v>1019</v>
      </c>
      <c r="AW1877" s="12">
        <v>12</v>
      </c>
      <c r="AX1877" s="1">
        <v>0</v>
      </c>
      <c r="AZ1877" s="12" t="s">
        <v>1205</v>
      </c>
      <c r="BB1877" s="12" t="s">
        <v>1238</v>
      </c>
      <c r="BC1877" s="12" t="s">
        <v>1237</v>
      </c>
      <c r="BD1877" s="12">
        <v>0</v>
      </c>
      <c r="BE1877" s="12" t="s">
        <v>1036</v>
      </c>
      <c r="BF1877" s="17">
        <v>12</v>
      </c>
      <c r="BG1877" s="12" t="s">
        <v>1236</v>
      </c>
      <c r="BH1877" s="12" t="s">
        <v>1135</v>
      </c>
      <c r="BI1877" s="12">
        <v>0</v>
      </c>
      <c r="BJ1877" s="12">
        <v>0</v>
      </c>
      <c r="BK1877" s="12" t="s">
        <v>1109</v>
      </c>
      <c r="BL1877" s="12">
        <v>0</v>
      </c>
      <c r="BM1877" s="12" t="s">
        <v>1107</v>
      </c>
      <c r="BN1877" s="12">
        <v>1</v>
      </c>
      <c r="BS1877" s="12" t="s">
        <v>1106</v>
      </c>
      <c r="BV1877" s="12" t="s">
        <v>1105</v>
      </c>
      <c r="BW1877" s="12" t="s">
        <v>1033</v>
      </c>
      <c r="BX1877" s="12" t="s">
        <v>1033</v>
      </c>
      <c r="BY1877" s="12" t="s">
        <v>1033</v>
      </c>
      <c r="BZ1877" s="12" t="s">
        <v>1033</v>
      </c>
      <c r="CA1877" s="12" t="s">
        <v>1033</v>
      </c>
      <c r="CB1877" s="12" t="s">
        <v>1033</v>
      </c>
      <c r="CC1877" s="12" t="s">
        <v>1033</v>
      </c>
      <c r="CD1877" s="12" t="s">
        <v>1033</v>
      </c>
      <c r="CE1877" s="12" t="s">
        <v>1033</v>
      </c>
      <c r="CF1877" s="12" t="s">
        <v>1033</v>
      </c>
      <c r="CG1877" s="12" t="s">
        <v>1033</v>
      </c>
      <c r="CH1877" s="12" t="s">
        <v>1033</v>
      </c>
      <c r="CI1877" s="16">
        <v>41411</v>
      </c>
      <c r="CJ1877" s="2">
        <v>41411</v>
      </c>
    </row>
    <row r="1878" spans="1:88" s="12" customFormat="1" ht="60" x14ac:dyDescent="0.25">
      <c r="A1878" s="12">
        <v>783</v>
      </c>
      <c r="B1878" s="12" t="s">
        <v>1235</v>
      </c>
      <c r="G1878" s="19">
        <v>783.5</v>
      </c>
      <c r="H1878" s="12" t="s">
        <v>1234</v>
      </c>
      <c r="I1878" s="12" t="s">
        <v>16</v>
      </c>
      <c r="J1878" s="12" t="s">
        <v>946</v>
      </c>
      <c r="K1878" s="12" t="s">
        <v>350</v>
      </c>
      <c r="L1878" s="12" t="s">
        <v>16</v>
      </c>
      <c r="M1878" s="12" t="s">
        <v>1040</v>
      </c>
      <c r="N1878" s="16"/>
      <c r="P1878" s="12">
        <v>393478</v>
      </c>
      <c r="Q1878" s="12">
        <v>416150</v>
      </c>
      <c r="R1878" s="18"/>
      <c r="S1878" s="12" t="s">
        <v>1140</v>
      </c>
      <c r="T1878" s="12" t="s">
        <v>1233</v>
      </c>
      <c r="U1878" s="12">
        <v>5</v>
      </c>
      <c r="V1878" s="12" t="s">
        <v>1207</v>
      </c>
      <c r="Z1878" s="12">
        <v>1</v>
      </c>
      <c r="AA1878" s="12">
        <v>0</v>
      </c>
      <c r="AB1878" s="12">
        <v>0</v>
      </c>
      <c r="AC1878" s="12">
        <v>0</v>
      </c>
      <c r="AD1878" s="12">
        <v>0</v>
      </c>
      <c r="AE1878" s="12">
        <v>0</v>
      </c>
      <c r="AF1878" s="12">
        <v>0</v>
      </c>
      <c r="AG1878" s="12">
        <v>0</v>
      </c>
      <c r="AH1878" s="12">
        <v>0</v>
      </c>
      <c r="AI1878" s="12">
        <v>1</v>
      </c>
      <c r="AJ1878" s="12">
        <v>0</v>
      </c>
      <c r="AK1878" s="12">
        <v>0</v>
      </c>
      <c r="AL1878" s="12">
        <v>0</v>
      </c>
      <c r="AM1878" s="12">
        <v>0</v>
      </c>
      <c r="AN1878" s="12">
        <v>0</v>
      </c>
      <c r="AO1878" s="12">
        <v>0</v>
      </c>
      <c r="AP1878" s="12">
        <v>0</v>
      </c>
      <c r="AQ1878" s="12" t="s">
        <v>1074</v>
      </c>
      <c r="AR1878" s="12">
        <v>0</v>
      </c>
      <c r="AT1878" s="12" t="s">
        <v>16</v>
      </c>
      <c r="AU1878" s="12" t="s">
        <v>1206</v>
      </c>
      <c r="AV1878" s="12" t="s">
        <v>1019</v>
      </c>
      <c r="AW1878" s="12">
        <v>12</v>
      </c>
      <c r="AX1878" s="1">
        <v>0</v>
      </c>
      <c r="BF1878" s="17"/>
      <c r="CI1878" s="16">
        <v>41411</v>
      </c>
      <c r="CJ1878" s="2">
        <v>41411</v>
      </c>
    </row>
    <row r="1879" spans="1:88" s="12" customFormat="1" ht="75" x14ac:dyDescent="0.25">
      <c r="A1879" s="12">
        <v>784</v>
      </c>
      <c r="B1879" s="12" t="s">
        <v>1212</v>
      </c>
      <c r="F1879" s="12" t="s">
        <v>1211</v>
      </c>
      <c r="G1879" s="19">
        <v>784.6</v>
      </c>
      <c r="H1879" s="12" t="s">
        <v>1210</v>
      </c>
      <c r="I1879" s="12" t="s">
        <v>16</v>
      </c>
      <c r="J1879" s="12" t="s">
        <v>946</v>
      </c>
      <c r="K1879" s="12" t="s">
        <v>306</v>
      </c>
      <c r="L1879" s="12" t="s">
        <v>16</v>
      </c>
      <c r="M1879" s="12" t="s">
        <v>1040</v>
      </c>
      <c r="N1879" s="16"/>
      <c r="P1879" s="12">
        <v>358640</v>
      </c>
      <c r="Q1879" s="12">
        <v>398909</v>
      </c>
      <c r="R1879" s="18">
        <v>108</v>
      </c>
      <c r="S1879" s="12" t="s">
        <v>1209</v>
      </c>
      <c r="T1879" s="12" t="s">
        <v>1208</v>
      </c>
      <c r="U1879" s="12">
        <v>5</v>
      </c>
      <c r="V1879" s="12" t="s">
        <v>1207</v>
      </c>
      <c r="Z1879" s="12">
        <v>1</v>
      </c>
      <c r="AA1879" s="12">
        <v>0</v>
      </c>
      <c r="AB1879" s="12">
        <v>0</v>
      </c>
      <c r="AC1879" s="12">
        <v>0</v>
      </c>
      <c r="AD1879" s="12">
        <v>0</v>
      </c>
      <c r="AE1879" s="12">
        <v>0</v>
      </c>
      <c r="AF1879" s="12">
        <v>0</v>
      </c>
      <c r="AG1879" s="12">
        <v>0</v>
      </c>
      <c r="AH1879" s="12">
        <v>0</v>
      </c>
      <c r="AI1879" s="12">
        <v>1</v>
      </c>
      <c r="AJ1879" s="12">
        <v>0</v>
      </c>
      <c r="AK1879" s="12">
        <v>0</v>
      </c>
      <c r="AL1879" s="12">
        <v>0</v>
      </c>
      <c r="AM1879" s="12">
        <v>0</v>
      </c>
      <c r="AN1879" s="12">
        <v>0</v>
      </c>
      <c r="AO1879" s="12">
        <v>0</v>
      </c>
      <c r="AP1879" s="12">
        <v>0</v>
      </c>
      <c r="AQ1879" s="12" t="s">
        <v>1074</v>
      </c>
      <c r="AR1879" s="12">
        <v>0</v>
      </c>
      <c r="AT1879" s="12" t="s">
        <v>16</v>
      </c>
      <c r="AU1879" s="12" t="s">
        <v>1206</v>
      </c>
      <c r="AV1879" s="12" t="s">
        <v>1019</v>
      </c>
      <c r="AW1879" s="12">
        <v>12</v>
      </c>
      <c r="AX1879" s="1">
        <v>0</v>
      </c>
      <c r="AZ1879" s="12" t="s">
        <v>1205</v>
      </c>
      <c r="BB1879" s="12" t="s">
        <v>1204</v>
      </c>
      <c r="BC1879" s="12" t="s">
        <v>1203</v>
      </c>
      <c r="BD1879" s="12">
        <v>0</v>
      </c>
      <c r="BE1879" s="12" t="s">
        <v>1036</v>
      </c>
      <c r="BF1879" s="17">
        <v>12</v>
      </c>
      <c r="BG1879" s="12">
        <v>0</v>
      </c>
      <c r="BH1879" s="12" t="s">
        <v>1135</v>
      </c>
      <c r="BI1879" s="12">
        <v>0</v>
      </c>
      <c r="BJ1879" s="12">
        <v>0</v>
      </c>
      <c r="BK1879" s="12" t="s">
        <v>1109</v>
      </c>
      <c r="BL1879" s="12">
        <v>0</v>
      </c>
      <c r="BM1879" s="12" t="s">
        <v>1107</v>
      </c>
      <c r="BN1879" s="12">
        <v>1</v>
      </c>
      <c r="BS1879" s="12" t="s">
        <v>1106</v>
      </c>
      <c r="BV1879" s="12" t="s">
        <v>1105</v>
      </c>
      <c r="BW1879" s="12" t="s">
        <v>1033</v>
      </c>
      <c r="BX1879" s="12" t="s">
        <v>1033</v>
      </c>
      <c r="BY1879" s="12" t="s">
        <v>1033</v>
      </c>
      <c r="BZ1879" s="12" t="s">
        <v>1033</v>
      </c>
      <c r="CA1879" s="12" t="s">
        <v>1033</v>
      </c>
      <c r="CB1879" s="12" t="s">
        <v>1033</v>
      </c>
      <c r="CC1879" s="12" t="s">
        <v>1033</v>
      </c>
      <c r="CD1879" s="12" t="s">
        <v>1033</v>
      </c>
      <c r="CE1879" s="12" t="s">
        <v>1033</v>
      </c>
      <c r="CF1879" s="12" t="s">
        <v>1033</v>
      </c>
      <c r="CG1879" s="12" t="s">
        <v>1033</v>
      </c>
      <c r="CH1879" s="12" t="s">
        <v>1033</v>
      </c>
      <c r="CI1879" s="16">
        <v>41411</v>
      </c>
      <c r="CJ1879" s="2">
        <v>41411</v>
      </c>
    </row>
    <row r="1880" spans="1:88" s="12" customFormat="1" ht="90" x14ac:dyDescent="0.25">
      <c r="A1880" s="12">
        <v>784</v>
      </c>
      <c r="B1880" s="12" t="s">
        <v>1212</v>
      </c>
      <c r="F1880" s="12" t="s">
        <v>1211</v>
      </c>
      <c r="G1880" s="19">
        <v>784.5</v>
      </c>
      <c r="H1880" s="12" t="s">
        <v>1216</v>
      </c>
      <c r="I1880" s="12" t="s">
        <v>16</v>
      </c>
      <c r="J1880" s="12" t="s">
        <v>946</v>
      </c>
      <c r="K1880" s="12" t="s">
        <v>306</v>
      </c>
      <c r="L1880" s="12" t="s">
        <v>16</v>
      </c>
      <c r="M1880" s="12" t="s">
        <v>1040</v>
      </c>
      <c r="N1880" s="16"/>
      <c r="P1880" s="12">
        <v>357705</v>
      </c>
      <c r="Q1880" s="12">
        <v>399235</v>
      </c>
      <c r="R1880" s="18">
        <v>108</v>
      </c>
      <c r="S1880" s="12" t="s">
        <v>1209</v>
      </c>
      <c r="T1880" s="12" t="s">
        <v>1215</v>
      </c>
      <c r="U1880" s="12">
        <v>5</v>
      </c>
      <c r="V1880" s="12" t="s">
        <v>1207</v>
      </c>
      <c r="Z1880" s="12">
        <v>1</v>
      </c>
      <c r="AA1880" s="12">
        <v>0</v>
      </c>
      <c r="AB1880" s="12">
        <v>0</v>
      </c>
      <c r="AC1880" s="12">
        <v>0</v>
      </c>
      <c r="AD1880" s="12">
        <v>0</v>
      </c>
      <c r="AE1880" s="12">
        <v>0</v>
      </c>
      <c r="AF1880" s="12">
        <v>0</v>
      </c>
      <c r="AG1880" s="12">
        <v>0</v>
      </c>
      <c r="AH1880" s="12">
        <v>0</v>
      </c>
      <c r="AI1880" s="12">
        <v>1</v>
      </c>
      <c r="AJ1880" s="12">
        <v>0</v>
      </c>
      <c r="AK1880" s="12">
        <v>0</v>
      </c>
      <c r="AL1880" s="12">
        <v>0</v>
      </c>
      <c r="AM1880" s="12">
        <v>0</v>
      </c>
      <c r="AN1880" s="12">
        <v>0</v>
      </c>
      <c r="AO1880" s="12">
        <v>0</v>
      </c>
      <c r="AP1880" s="12">
        <v>0</v>
      </c>
      <c r="AQ1880" s="12" t="s">
        <v>1074</v>
      </c>
      <c r="AR1880" s="12">
        <v>0</v>
      </c>
      <c r="AT1880" s="12" t="s">
        <v>16</v>
      </c>
      <c r="AU1880" s="12" t="s">
        <v>1206</v>
      </c>
      <c r="AV1880" s="12" t="s">
        <v>1019</v>
      </c>
      <c r="AW1880" s="12">
        <v>12</v>
      </c>
      <c r="AX1880" s="1">
        <v>0</v>
      </c>
      <c r="AZ1880" s="12" t="s">
        <v>1205</v>
      </c>
      <c r="BB1880" s="12" t="s">
        <v>1214</v>
      </c>
      <c r="BC1880" s="12" t="s">
        <v>1213</v>
      </c>
      <c r="BD1880" s="12">
        <v>0</v>
      </c>
      <c r="BE1880" s="12" t="s">
        <v>1036</v>
      </c>
      <c r="BF1880" s="17">
        <v>12</v>
      </c>
      <c r="BG1880" s="12">
        <v>0</v>
      </c>
      <c r="BH1880" s="12" t="s">
        <v>1135</v>
      </c>
      <c r="BI1880" s="12">
        <v>0</v>
      </c>
      <c r="BJ1880" s="12">
        <v>0</v>
      </c>
      <c r="BK1880" s="12" t="s">
        <v>1109</v>
      </c>
      <c r="BL1880" s="12">
        <v>0</v>
      </c>
      <c r="BM1880" s="12" t="s">
        <v>1107</v>
      </c>
      <c r="BN1880" s="12">
        <v>1</v>
      </c>
      <c r="BS1880" s="12" t="s">
        <v>1106</v>
      </c>
      <c r="BV1880" s="12" t="s">
        <v>1105</v>
      </c>
      <c r="BW1880" s="12" t="s">
        <v>1033</v>
      </c>
      <c r="BX1880" s="12" t="s">
        <v>1033</v>
      </c>
      <c r="BY1880" s="12" t="s">
        <v>1033</v>
      </c>
      <c r="BZ1880" s="12" t="s">
        <v>1033</v>
      </c>
      <c r="CA1880" s="12" t="s">
        <v>1033</v>
      </c>
      <c r="CB1880" s="12" t="s">
        <v>1033</v>
      </c>
      <c r="CC1880" s="12" t="s">
        <v>1033</v>
      </c>
      <c r="CD1880" s="12" t="s">
        <v>1033</v>
      </c>
      <c r="CE1880" s="12" t="s">
        <v>1033</v>
      </c>
      <c r="CF1880" s="12" t="s">
        <v>1033</v>
      </c>
      <c r="CG1880" s="12" t="s">
        <v>1033</v>
      </c>
      <c r="CH1880" s="12" t="s">
        <v>1033</v>
      </c>
      <c r="CI1880" s="16">
        <v>41411</v>
      </c>
      <c r="CJ1880" s="2">
        <v>41411</v>
      </c>
    </row>
    <row r="1881" spans="1:88" s="12" customFormat="1" ht="60" x14ac:dyDescent="0.25">
      <c r="A1881" s="12">
        <v>784</v>
      </c>
      <c r="B1881" s="12" t="s">
        <v>1212</v>
      </c>
      <c r="F1881" s="12" t="s">
        <v>1211</v>
      </c>
      <c r="G1881" s="19">
        <v>784.4</v>
      </c>
      <c r="H1881" s="12" t="s">
        <v>1220</v>
      </c>
      <c r="I1881" s="12" t="s">
        <v>16</v>
      </c>
      <c r="J1881" s="12" t="s">
        <v>946</v>
      </c>
      <c r="K1881" s="12" t="s">
        <v>306</v>
      </c>
      <c r="L1881" s="12" t="s">
        <v>16</v>
      </c>
      <c r="M1881" s="12" t="s">
        <v>1040</v>
      </c>
      <c r="N1881" s="16"/>
      <c r="P1881" s="12">
        <v>357231</v>
      </c>
      <c r="Q1881" s="12">
        <v>399207</v>
      </c>
      <c r="R1881" s="18">
        <v>108</v>
      </c>
      <c r="S1881" s="12" t="s">
        <v>1209</v>
      </c>
      <c r="T1881" s="12" t="s">
        <v>1219</v>
      </c>
      <c r="U1881" s="12">
        <v>5</v>
      </c>
      <c r="V1881" s="12" t="s">
        <v>1207</v>
      </c>
      <c r="Z1881" s="12">
        <v>1</v>
      </c>
      <c r="AA1881" s="12">
        <v>0</v>
      </c>
      <c r="AB1881" s="12">
        <v>0</v>
      </c>
      <c r="AC1881" s="12">
        <v>0</v>
      </c>
      <c r="AD1881" s="12">
        <v>0</v>
      </c>
      <c r="AE1881" s="12">
        <v>0</v>
      </c>
      <c r="AF1881" s="12">
        <v>0</v>
      </c>
      <c r="AG1881" s="12">
        <v>0</v>
      </c>
      <c r="AH1881" s="12">
        <v>0</v>
      </c>
      <c r="AI1881" s="12">
        <v>1</v>
      </c>
      <c r="AJ1881" s="12">
        <v>0</v>
      </c>
      <c r="AK1881" s="12">
        <v>0</v>
      </c>
      <c r="AL1881" s="12">
        <v>0</v>
      </c>
      <c r="AM1881" s="12">
        <v>0</v>
      </c>
      <c r="AN1881" s="12">
        <v>0</v>
      </c>
      <c r="AO1881" s="12">
        <v>0</v>
      </c>
      <c r="AP1881" s="12">
        <v>0</v>
      </c>
      <c r="AQ1881" s="12" t="s">
        <v>1074</v>
      </c>
      <c r="AR1881" s="12">
        <v>0</v>
      </c>
      <c r="AT1881" s="12" t="s">
        <v>16</v>
      </c>
      <c r="AU1881" s="12" t="s">
        <v>1206</v>
      </c>
      <c r="AV1881" s="12" t="s">
        <v>1019</v>
      </c>
      <c r="AW1881" s="12">
        <v>12</v>
      </c>
      <c r="AX1881" s="1">
        <v>0</v>
      </c>
      <c r="AZ1881" s="12" t="s">
        <v>1205</v>
      </c>
      <c r="BB1881" s="12" t="s">
        <v>1218</v>
      </c>
      <c r="BC1881" s="12" t="s">
        <v>1217</v>
      </c>
      <c r="BD1881" s="12">
        <v>0</v>
      </c>
      <c r="BE1881" s="12" t="s">
        <v>1036</v>
      </c>
      <c r="BF1881" s="17">
        <v>12</v>
      </c>
      <c r="BG1881" s="12">
        <v>0</v>
      </c>
      <c r="BH1881" s="12" t="s">
        <v>1135</v>
      </c>
      <c r="BI1881" s="12">
        <v>0</v>
      </c>
      <c r="BJ1881" s="12">
        <v>0</v>
      </c>
      <c r="BK1881" s="12" t="s">
        <v>1109</v>
      </c>
      <c r="BL1881" s="12">
        <v>0</v>
      </c>
      <c r="BM1881" s="12" t="s">
        <v>1107</v>
      </c>
      <c r="BN1881" s="12">
        <v>1</v>
      </c>
      <c r="BS1881" s="12" t="s">
        <v>1106</v>
      </c>
      <c r="BV1881" s="12" t="s">
        <v>1105</v>
      </c>
      <c r="BW1881" s="12" t="s">
        <v>1033</v>
      </c>
      <c r="BX1881" s="12" t="s">
        <v>1033</v>
      </c>
      <c r="BY1881" s="12" t="s">
        <v>1033</v>
      </c>
      <c r="BZ1881" s="12" t="s">
        <v>1033</v>
      </c>
      <c r="CA1881" s="12" t="s">
        <v>1033</v>
      </c>
      <c r="CB1881" s="12" t="s">
        <v>1033</v>
      </c>
      <c r="CC1881" s="12" t="s">
        <v>1033</v>
      </c>
      <c r="CD1881" s="12" t="s">
        <v>1033</v>
      </c>
      <c r="CE1881" s="12" t="s">
        <v>1033</v>
      </c>
      <c r="CF1881" s="12" t="s">
        <v>1033</v>
      </c>
      <c r="CG1881" s="12" t="s">
        <v>1033</v>
      </c>
      <c r="CH1881" s="12" t="s">
        <v>1033</v>
      </c>
      <c r="CI1881" s="16">
        <v>41411</v>
      </c>
      <c r="CJ1881" s="2">
        <v>41411</v>
      </c>
    </row>
    <row r="1882" spans="1:88" s="12" customFormat="1" ht="60" x14ac:dyDescent="0.25">
      <c r="A1882" s="12">
        <v>784</v>
      </c>
      <c r="B1882" s="12" t="s">
        <v>1212</v>
      </c>
      <c r="F1882" s="12" t="s">
        <v>1211</v>
      </c>
      <c r="G1882" s="19">
        <v>784.2</v>
      </c>
      <c r="H1882" s="12" t="s">
        <v>1229</v>
      </c>
      <c r="I1882" s="12" t="s">
        <v>16</v>
      </c>
      <c r="J1882" s="12" t="s">
        <v>946</v>
      </c>
      <c r="K1882" s="12" t="s">
        <v>306</v>
      </c>
      <c r="L1882" s="12" t="s">
        <v>16</v>
      </c>
      <c r="M1882" s="12" t="s">
        <v>1040</v>
      </c>
      <c r="N1882" s="16"/>
      <c r="P1882" s="12">
        <v>356390</v>
      </c>
      <c r="Q1882" s="12">
        <v>398970</v>
      </c>
      <c r="R1882" s="18">
        <v>108</v>
      </c>
      <c r="S1882" s="12" t="s">
        <v>1209</v>
      </c>
      <c r="T1882" s="12" t="s">
        <v>1228</v>
      </c>
      <c r="U1882" s="12">
        <v>100</v>
      </c>
      <c r="Z1882" s="12">
        <v>1</v>
      </c>
      <c r="AA1882" s="12">
        <v>1</v>
      </c>
      <c r="AB1882" s="12">
        <v>0</v>
      </c>
      <c r="AC1882" s="12">
        <v>0</v>
      </c>
      <c r="AD1882" s="12">
        <v>0</v>
      </c>
      <c r="AE1882" s="12">
        <v>0</v>
      </c>
      <c r="AF1882" s="12">
        <v>0</v>
      </c>
      <c r="AG1882" s="12">
        <v>0</v>
      </c>
      <c r="AH1882" s="12">
        <v>0</v>
      </c>
      <c r="AI1882" s="12">
        <v>1</v>
      </c>
      <c r="AJ1882" s="12">
        <v>0</v>
      </c>
      <c r="AK1882" s="12">
        <v>0</v>
      </c>
      <c r="AL1882" s="12">
        <v>0</v>
      </c>
      <c r="AM1882" s="12">
        <v>0</v>
      </c>
      <c r="AN1882" s="12">
        <v>0</v>
      </c>
      <c r="AO1882" s="12">
        <v>0</v>
      </c>
      <c r="AP1882" s="12">
        <v>0</v>
      </c>
      <c r="AQ1882" s="12" t="s">
        <v>1227</v>
      </c>
      <c r="AR1882" s="12">
        <v>0</v>
      </c>
      <c r="AT1882" s="12" t="s">
        <v>16</v>
      </c>
      <c r="AU1882" s="12" t="s">
        <v>1206</v>
      </c>
      <c r="AV1882" s="12" t="s">
        <v>1019</v>
      </c>
      <c r="AW1882" s="12">
        <v>12</v>
      </c>
      <c r="AX1882" s="1">
        <v>0</v>
      </c>
      <c r="AZ1882" s="12" t="s">
        <v>1065</v>
      </c>
      <c r="BB1882" s="12" t="s">
        <v>1226</v>
      </c>
      <c r="BD1882" s="12" t="s">
        <v>1136</v>
      </c>
      <c r="BE1882" s="12" t="s">
        <v>1036</v>
      </c>
      <c r="BF1882" s="17">
        <v>12</v>
      </c>
      <c r="BG1882" s="12" t="s">
        <v>1136</v>
      </c>
      <c r="BH1882" s="12" t="s">
        <v>1135</v>
      </c>
      <c r="BI1882" s="12" t="s">
        <v>1173</v>
      </c>
      <c r="BJ1882" s="12" t="s">
        <v>1225</v>
      </c>
      <c r="BK1882" s="12" t="s">
        <v>1109</v>
      </c>
      <c r="BL1882" s="12" t="s">
        <v>1108</v>
      </c>
      <c r="BM1882" s="12" t="s">
        <v>1107</v>
      </c>
      <c r="BN1882" s="12">
        <v>1</v>
      </c>
      <c r="BS1882" s="12" t="s">
        <v>1106</v>
      </c>
      <c r="BW1882" s="12" t="s">
        <v>1106</v>
      </c>
      <c r="BX1882" s="12" t="s">
        <v>1106</v>
      </c>
      <c r="BY1882" s="12" t="s">
        <v>1106</v>
      </c>
      <c r="BZ1882" s="12" t="s">
        <v>1106</v>
      </c>
      <c r="CA1882" s="12" t="s">
        <v>1106</v>
      </c>
      <c r="CB1882" s="12" t="s">
        <v>1106</v>
      </c>
      <c r="CC1882" s="12" t="s">
        <v>1106</v>
      </c>
      <c r="CD1882" s="12" t="s">
        <v>1106</v>
      </c>
      <c r="CE1882" s="12" t="s">
        <v>1106</v>
      </c>
      <c r="CF1882" s="12" t="s">
        <v>1106</v>
      </c>
      <c r="CG1882" s="12" t="s">
        <v>1106</v>
      </c>
      <c r="CH1882" s="12" t="s">
        <v>1106</v>
      </c>
      <c r="CI1882" s="16">
        <v>41411</v>
      </c>
      <c r="CJ1882" s="2">
        <v>41411</v>
      </c>
    </row>
    <row r="1883" spans="1:88" s="12" customFormat="1" ht="60" x14ac:dyDescent="0.25">
      <c r="A1883" s="12">
        <v>784</v>
      </c>
      <c r="B1883" s="12" t="s">
        <v>1212</v>
      </c>
      <c r="F1883" s="12" t="s">
        <v>1211</v>
      </c>
      <c r="G1883" s="19">
        <v>784.1</v>
      </c>
      <c r="H1883" s="12" t="s">
        <v>1232</v>
      </c>
      <c r="I1883" s="12" t="s">
        <v>16</v>
      </c>
      <c r="J1883" s="12" t="s">
        <v>946</v>
      </c>
      <c r="K1883" s="12" t="s">
        <v>306</v>
      </c>
      <c r="L1883" s="12" t="s">
        <v>16</v>
      </c>
      <c r="M1883" s="12" t="s">
        <v>1040</v>
      </c>
      <c r="N1883" s="16"/>
      <c r="P1883" s="12">
        <v>356365</v>
      </c>
      <c r="Q1883" s="12">
        <v>399085</v>
      </c>
      <c r="R1883" s="18">
        <v>108</v>
      </c>
      <c r="S1883" s="12" t="s">
        <v>1209</v>
      </c>
      <c r="T1883" s="12" t="s">
        <v>1231</v>
      </c>
      <c r="U1883" s="12">
        <v>50</v>
      </c>
      <c r="Z1883" s="12">
        <v>1</v>
      </c>
      <c r="AA1883" s="12">
        <v>1</v>
      </c>
      <c r="AB1883" s="12">
        <v>0</v>
      </c>
      <c r="AC1883" s="12">
        <v>0</v>
      </c>
      <c r="AD1883" s="12">
        <v>0</v>
      </c>
      <c r="AE1883" s="12">
        <v>0</v>
      </c>
      <c r="AF1883" s="12">
        <v>0</v>
      </c>
      <c r="AG1883" s="12">
        <v>0</v>
      </c>
      <c r="AH1883" s="12">
        <v>0</v>
      </c>
      <c r="AI1883" s="12">
        <v>1</v>
      </c>
      <c r="AJ1883" s="12">
        <v>0</v>
      </c>
      <c r="AK1883" s="12">
        <v>0</v>
      </c>
      <c r="AL1883" s="12">
        <v>0</v>
      </c>
      <c r="AM1883" s="12">
        <v>0</v>
      </c>
      <c r="AN1883" s="12">
        <v>0</v>
      </c>
      <c r="AO1883" s="12">
        <v>0</v>
      </c>
      <c r="AP1883" s="12">
        <v>0</v>
      </c>
      <c r="AQ1883" s="12" t="s">
        <v>1227</v>
      </c>
      <c r="AR1883" s="12">
        <v>0</v>
      </c>
      <c r="AT1883" s="12" t="s">
        <v>16</v>
      </c>
      <c r="AU1883" s="12" t="s">
        <v>1206</v>
      </c>
      <c r="AV1883" s="12" t="s">
        <v>1019</v>
      </c>
      <c r="AW1883" s="12">
        <v>12</v>
      </c>
      <c r="AX1883" s="1">
        <v>12</v>
      </c>
      <c r="AZ1883" s="12" t="s">
        <v>1065</v>
      </c>
      <c r="BB1883" s="12" t="s">
        <v>1230</v>
      </c>
      <c r="BD1883" s="12" t="s">
        <v>1136</v>
      </c>
      <c r="BE1883" s="12" t="s">
        <v>1036</v>
      </c>
      <c r="BF1883" s="17">
        <v>12</v>
      </c>
      <c r="BG1883" s="12" t="s">
        <v>1136</v>
      </c>
      <c r="BH1883" s="12" t="s">
        <v>1135</v>
      </c>
      <c r="BI1883" s="12" t="s">
        <v>1173</v>
      </c>
      <c r="BJ1883" s="12" t="s">
        <v>1225</v>
      </c>
      <c r="BK1883" s="12" t="s">
        <v>1109</v>
      </c>
      <c r="BL1883" s="12" t="s">
        <v>1108</v>
      </c>
      <c r="BM1883" s="12" t="s">
        <v>1107</v>
      </c>
      <c r="BN1883" s="12">
        <v>1</v>
      </c>
      <c r="BS1883" s="12" t="s">
        <v>1106</v>
      </c>
      <c r="BW1883" s="12" t="s">
        <v>1106</v>
      </c>
      <c r="BX1883" s="12" t="s">
        <v>1106</v>
      </c>
      <c r="BY1883" s="12" t="s">
        <v>1106</v>
      </c>
      <c r="BZ1883" s="12" t="s">
        <v>1106</v>
      </c>
      <c r="CA1883" s="12" t="s">
        <v>1106</v>
      </c>
      <c r="CB1883" s="12" t="s">
        <v>1106</v>
      </c>
      <c r="CC1883" s="12" t="s">
        <v>1106</v>
      </c>
      <c r="CD1883" s="12" t="s">
        <v>1106</v>
      </c>
      <c r="CE1883" s="12" t="s">
        <v>1106</v>
      </c>
      <c r="CF1883" s="12" t="s">
        <v>1106</v>
      </c>
      <c r="CG1883" s="12" t="s">
        <v>1106</v>
      </c>
      <c r="CH1883" s="12" t="s">
        <v>1106</v>
      </c>
      <c r="CI1883" s="16">
        <v>41411</v>
      </c>
      <c r="CJ1883" s="2">
        <v>41411</v>
      </c>
    </row>
    <row r="1884" spans="1:88" s="12" customFormat="1" ht="60" x14ac:dyDescent="0.25">
      <c r="A1884" s="12">
        <v>784</v>
      </c>
      <c r="B1884" s="12" t="s">
        <v>1212</v>
      </c>
      <c r="F1884" s="12" t="s">
        <v>1211</v>
      </c>
      <c r="G1884" s="19">
        <v>784.3</v>
      </c>
      <c r="H1884" s="12" t="s">
        <v>1224</v>
      </c>
      <c r="I1884" s="12" t="s">
        <v>16</v>
      </c>
      <c r="J1884" s="12" t="s">
        <v>946</v>
      </c>
      <c r="K1884" s="12" t="s">
        <v>306</v>
      </c>
      <c r="L1884" s="12" t="s">
        <v>16</v>
      </c>
      <c r="M1884" s="12" t="s">
        <v>1040</v>
      </c>
      <c r="N1884" s="16"/>
      <c r="P1884" s="12">
        <v>356230</v>
      </c>
      <c r="Q1884" s="12">
        <v>399150</v>
      </c>
      <c r="R1884" s="18">
        <v>108</v>
      </c>
      <c r="S1884" s="12" t="s">
        <v>1209</v>
      </c>
      <c r="T1884" s="12" t="s">
        <v>1223</v>
      </c>
      <c r="U1884" s="12">
        <v>5</v>
      </c>
      <c r="V1884" s="12" t="s">
        <v>1207</v>
      </c>
      <c r="Z1884" s="12">
        <v>1</v>
      </c>
      <c r="AA1884" s="12">
        <v>0</v>
      </c>
      <c r="AB1884" s="12">
        <v>0</v>
      </c>
      <c r="AC1884" s="12">
        <v>0</v>
      </c>
      <c r="AD1884" s="12">
        <v>0</v>
      </c>
      <c r="AE1884" s="12">
        <v>0</v>
      </c>
      <c r="AF1884" s="12">
        <v>0</v>
      </c>
      <c r="AG1884" s="12">
        <v>0</v>
      </c>
      <c r="AH1884" s="12">
        <v>0</v>
      </c>
      <c r="AI1884" s="12">
        <v>1</v>
      </c>
      <c r="AJ1884" s="12">
        <v>0</v>
      </c>
      <c r="AK1884" s="12">
        <v>0</v>
      </c>
      <c r="AL1884" s="12">
        <v>0</v>
      </c>
      <c r="AM1884" s="12">
        <v>0</v>
      </c>
      <c r="AN1884" s="12">
        <v>0</v>
      </c>
      <c r="AO1884" s="12">
        <v>0</v>
      </c>
      <c r="AP1884" s="12">
        <v>0</v>
      </c>
      <c r="AQ1884" s="12" t="s">
        <v>1074</v>
      </c>
      <c r="AR1884" s="12">
        <v>0</v>
      </c>
      <c r="AT1884" s="12" t="s">
        <v>16</v>
      </c>
      <c r="AU1884" s="12" t="s">
        <v>1206</v>
      </c>
      <c r="AV1884" s="12" t="s">
        <v>1019</v>
      </c>
      <c r="AW1884" s="12">
        <v>12</v>
      </c>
      <c r="AX1884" s="1">
        <v>0</v>
      </c>
      <c r="AZ1884" s="12" t="s">
        <v>1205</v>
      </c>
      <c r="BB1884" s="12" t="s">
        <v>1222</v>
      </c>
      <c r="BC1884" s="12" t="s">
        <v>1221</v>
      </c>
      <c r="BD1884" s="12">
        <v>0</v>
      </c>
      <c r="BE1884" s="12" t="s">
        <v>1036</v>
      </c>
      <c r="BF1884" s="17">
        <v>12</v>
      </c>
      <c r="BG1884" s="12">
        <v>0</v>
      </c>
      <c r="BH1884" s="12" t="s">
        <v>1135</v>
      </c>
      <c r="BI1884" s="12">
        <v>0</v>
      </c>
      <c r="BJ1884" s="12">
        <v>0</v>
      </c>
      <c r="BK1884" s="12" t="s">
        <v>1109</v>
      </c>
      <c r="BL1884" s="12">
        <v>0</v>
      </c>
      <c r="BM1884" s="12" t="s">
        <v>1107</v>
      </c>
      <c r="BN1884" s="12">
        <v>1</v>
      </c>
      <c r="BS1884" s="12" t="s">
        <v>1106</v>
      </c>
      <c r="BV1884" s="12" t="s">
        <v>1105</v>
      </c>
      <c r="BW1884" s="12" t="s">
        <v>1033</v>
      </c>
      <c r="BX1884" s="12" t="s">
        <v>1033</v>
      </c>
      <c r="BY1884" s="12" t="s">
        <v>1033</v>
      </c>
      <c r="BZ1884" s="12" t="s">
        <v>1033</v>
      </c>
      <c r="CA1884" s="12" t="s">
        <v>1033</v>
      </c>
      <c r="CB1884" s="12" t="s">
        <v>1033</v>
      </c>
      <c r="CC1884" s="12" t="s">
        <v>1033</v>
      </c>
      <c r="CD1884" s="12" t="s">
        <v>1033</v>
      </c>
      <c r="CE1884" s="12" t="s">
        <v>1033</v>
      </c>
      <c r="CF1884" s="12" t="s">
        <v>1033</v>
      </c>
      <c r="CG1884" s="12" t="s">
        <v>1033</v>
      </c>
      <c r="CH1884" s="12" t="s">
        <v>1033</v>
      </c>
      <c r="CI1884" s="16">
        <v>41411</v>
      </c>
      <c r="CJ1884" s="2">
        <v>41411</v>
      </c>
    </row>
    <row r="1885" spans="1:88" s="12" customFormat="1" x14ac:dyDescent="0.25">
      <c r="A1885" s="12">
        <v>785</v>
      </c>
      <c r="B1885" s="12" t="s">
        <v>1202</v>
      </c>
      <c r="G1885" s="19">
        <v>785.1</v>
      </c>
      <c r="H1885" s="12" t="s">
        <v>1201</v>
      </c>
      <c r="I1885" s="12" t="s">
        <v>16</v>
      </c>
      <c r="J1885" s="12" t="s">
        <v>980</v>
      </c>
      <c r="K1885" s="12" t="s">
        <v>987</v>
      </c>
      <c r="L1885" s="12" t="s">
        <v>16</v>
      </c>
      <c r="M1885" s="12" t="s">
        <v>1200</v>
      </c>
      <c r="N1885" s="16">
        <v>41410</v>
      </c>
      <c r="P1885" s="12">
        <v>335180</v>
      </c>
      <c r="Q1885" s="12">
        <v>671600</v>
      </c>
      <c r="R1885" s="18">
        <v>108</v>
      </c>
      <c r="S1885" s="12" t="s">
        <v>1116</v>
      </c>
      <c r="T1885" s="12" t="s">
        <v>1199</v>
      </c>
      <c r="U1885" s="12">
        <v>5</v>
      </c>
      <c r="V1885" s="12" t="s">
        <v>1038</v>
      </c>
      <c r="W1885" s="12">
        <v>22.91</v>
      </c>
      <c r="X1885" s="12">
        <v>0.01</v>
      </c>
      <c r="Y1885" s="12" t="s">
        <v>1022</v>
      </c>
      <c r="Z1885" s="12">
        <v>1</v>
      </c>
      <c r="AA1885" s="12">
        <v>0</v>
      </c>
      <c r="AB1885" s="12">
        <v>0</v>
      </c>
      <c r="AC1885" s="12">
        <v>1</v>
      </c>
      <c r="AD1885" s="12">
        <v>0</v>
      </c>
      <c r="AE1885" s="12">
        <v>0</v>
      </c>
      <c r="AF1885" s="12">
        <v>0</v>
      </c>
      <c r="AG1885" s="12">
        <v>0</v>
      </c>
      <c r="AH1885" s="12">
        <v>0</v>
      </c>
      <c r="AI1885" s="12">
        <v>0</v>
      </c>
      <c r="AJ1885" s="12">
        <v>0</v>
      </c>
      <c r="AK1885" s="12">
        <v>0</v>
      </c>
      <c r="AL1885" s="12">
        <v>0</v>
      </c>
      <c r="AM1885" s="12">
        <v>0</v>
      </c>
      <c r="AN1885" s="12">
        <v>0</v>
      </c>
      <c r="AO1885" s="12">
        <v>0</v>
      </c>
      <c r="AP1885" s="12">
        <v>0</v>
      </c>
      <c r="AQ1885" s="12" t="s">
        <v>1021</v>
      </c>
      <c r="AR1885" s="12">
        <v>0</v>
      </c>
      <c r="AT1885" s="12" t="s">
        <v>16</v>
      </c>
      <c r="AU1885" s="12" t="s">
        <v>1162</v>
      </c>
      <c r="AV1885" s="12" t="s">
        <v>1019</v>
      </c>
      <c r="AW1885" s="12">
        <v>12</v>
      </c>
      <c r="AX1885" s="1">
        <v>12</v>
      </c>
      <c r="BF1885" s="17"/>
      <c r="CI1885" s="16">
        <v>41411</v>
      </c>
      <c r="CJ1885" s="2">
        <v>41411</v>
      </c>
    </row>
    <row r="1886" spans="1:88" s="12" customFormat="1" x14ac:dyDescent="0.25">
      <c r="A1886" s="12">
        <v>786</v>
      </c>
      <c r="B1886" s="12" t="s">
        <v>1198</v>
      </c>
      <c r="G1886" s="19">
        <v>786.1</v>
      </c>
      <c r="H1886" s="12" t="s">
        <v>1197</v>
      </c>
      <c r="I1886" s="12" t="s">
        <v>16</v>
      </c>
      <c r="J1886" s="12" t="s">
        <v>980</v>
      </c>
      <c r="K1886" s="12" t="s">
        <v>155</v>
      </c>
      <c r="L1886" s="12" t="s">
        <v>16</v>
      </c>
      <c r="M1886" s="12" t="s">
        <v>1012</v>
      </c>
      <c r="N1886" s="16">
        <v>41410</v>
      </c>
      <c r="O1886" s="12" t="s">
        <v>1196</v>
      </c>
      <c r="P1886" s="12">
        <v>315353</v>
      </c>
      <c r="Q1886" s="12">
        <v>688462</v>
      </c>
      <c r="R1886" s="18">
        <v>65</v>
      </c>
      <c r="S1886" s="12" t="s">
        <v>1191</v>
      </c>
      <c r="T1886" s="12" t="s">
        <v>1195</v>
      </c>
      <c r="U1886" s="12">
        <v>20</v>
      </c>
      <c r="V1886" s="12" t="s">
        <v>1194</v>
      </c>
      <c r="W1886" s="12">
        <v>124</v>
      </c>
      <c r="X1886" s="12">
        <v>5</v>
      </c>
      <c r="Y1886" s="12" t="s">
        <v>1038</v>
      </c>
      <c r="Z1886" s="12">
        <v>1</v>
      </c>
      <c r="AA1886" s="12">
        <v>0</v>
      </c>
      <c r="AB1886" s="12">
        <v>0</v>
      </c>
      <c r="AC1886" s="12">
        <v>1</v>
      </c>
      <c r="AD1886" s="12">
        <v>0</v>
      </c>
      <c r="AE1886" s="12">
        <v>0</v>
      </c>
      <c r="AF1886" s="12">
        <v>0</v>
      </c>
      <c r="AG1886" s="12">
        <v>0</v>
      </c>
      <c r="AH1886" s="12">
        <v>0</v>
      </c>
      <c r="AI1886" s="12">
        <v>0</v>
      </c>
      <c r="AJ1886" s="12">
        <v>0</v>
      </c>
      <c r="AK1886" s="12">
        <v>1</v>
      </c>
      <c r="AL1886" s="12">
        <v>0</v>
      </c>
      <c r="AM1886" s="12">
        <v>0</v>
      </c>
      <c r="AN1886" s="12">
        <v>0</v>
      </c>
      <c r="AO1886" s="12">
        <v>0</v>
      </c>
      <c r="AP1886" s="12">
        <v>0</v>
      </c>
      <c r="AQ1886" s="12" t="s">
        <v>1059</v>
      </c>
      <c r="AR1886" s="12">
        <v>0</v>
      </c>
      <c r="AT1886" s="12" t="s">
        <v>16</v>
      </c>
      <c r="AU1886" s="12" t="s">
        <v>1162</v>
      </c>
      <c r="AV1886" s="12" t="s">
        <v>1019</v>
      </c>
      <c r="AW1886" s="12">
        <v>12</v>
      </c>
      <c r="AX1886" s="1">
        <v>12</v>
      </c>
      <c r="BF1886" s="17"/>
      <c r="CI1886" s="16">
        <v>41411</v>
      </c>
      <c r="CJ1886" s="2">
        <v>41411</v>
      </c>
    </row>
    <row r="1887" spans="1:88" s="12" customFormat="1" x14ac:dyDescent="0.25">
      <c r="A1887" s="12">
        <v>787</v>
      </c>
      <c r="B1887" s="12" t="s">
        <v>1193</v>
      </c>
      <c r="G1887" s="19">
        <v>787.1</v>
      </c>
      <c r="H1887" s="12" t="s">
        <v>1192</v>
      </c>
      <c r="I1887" s="12" t="s">
        <v>16</v>
      </c>
      <c r="J1887" s="12" t="s">
        <v>980</v>
      </c>
      <c r="K1887" s="12" t="s">
        <v>113</v>
      </c>
      <c r="L1887" s="12" t="s">
        <v>16</v>
      </c>
      <c r="M1887" s="12" t="s">
        <v>1012</v>
      </c>
      <c r="N1887" s="16">
        <v>41428</v>
      </c>
      <c r="P1887" s="12">
        <v>334193</v>
      </c>
      <c r="Q1887" s="12">
        <v>665977</v>
      </c>
      <c r="R1887" s="18"/>
      <c r="S1887" s="12" t="s">
        <v>1191</v>
      </c>
      <c r="T1887" s="12" t="s">
        <v>1190</v>
      </c>
      <c r="U1887" s="12">
        <v>1</v>
      </c>
      <c r="V1887" s="12" t="s">
        <v>1022</v>
      </c>
      <c r="W1887" s="12">
        <v>87.42</v>
      </c>
      <c r="X1887" s="12">
        <v>0.01</v>
      </c>
      <c r="Y1887" s="12" t="s">
        <v>1022</v>
      </c>
      <c r="Z1887" s="12">
        <v>1</v>
      </c>
      <c r="AA1887" s="12">
        <v>0</v>
      </c>
      <c r="AB1887" s="12">
        <v>0</v>
      </c>
      <c r="AC1887" s="12">
        <v>1</v>
      </c>
      <c r="AD1887" s="12">
        <v>0</v>
      </c>
      <c r="AE1887" s="12">
        <v>0</v>
      </c>
      <c r="AF1887" s="12">
        <v>0</v>
      </c>
      <c r="AG1887" s="12">
        <v>0</v>
      </c>
      <c r="AH1887" s="12">
        <v>0</v>
      </c>
      <c r="AI1887" s="12">
        <v>0</v>
      </c>
      <c r="AJ1887" s="12">
        <v>0</v>
      </c>
      <c r="AK1887" s="12">
        <v>1</v>
      </c>
      <c r="AL1887" s="12">
        <v>0</v>
      </c>
      <c r="AM1887" s="12">
        <v>0</v>
      </c>
      <c r="AN1887" s="12">
        <v>0</v>
      </c>
      <c r="AO1887" s="12">
        <v>0</v>
      </c>
      <c r="AP1887" s="12">
        <v>0</v>
      </c>
      <c r="AQ1887" s="12" t="s">
        <v>1059</v>
      </c>
      <c r="AR1887" s="12">
        <v>0</v>
      </c>
      <c r="AT1887" s="12" t="s">
        <v>16</v>
      </c>
      <c r="AU1887" s="12" t="s">
        <v>1162</v>
      </c>
      <c r="AV1887" s="12" t="s">
        <v>1019</v>
      </c>
      <c r="AW1887" s="12">
        <v>12</v>
      </c>
      <c r="AX1887" s="1">
        <v>12</v>
      </c>
      <c r="BF1887" s="17"/>
      <c r="CI1887" s="16">
        <v>41411</v>
      </c>
      <c r="CJ1887" s="2">
        <v>41411</v>
      </c>
    </row>
    <row r="1888" spans="1:88" s="15" customFormat="1" ht="30" x14ac:dyDescent="0.25">
      <c r="A1888" s="12">
        <v>788</v>
      </c>
      <c r="B1888" s="12" t="s">
        <v>1187</v>
      </c>
      <c r="C1888" s="12"/>
      <c r="D1888" s="12"/>
      <c r="E1888" s="12"/>
      <c r="F1888" s="12"/>
      <c r="G1888" s="19">
        <v>788.1</v>
      </c>
      <c r="H1888" s="12" t="s">
        <v>1189</v>
      </c>
      <c r="I1888" s="12" t="s">
        <v>1186</v>
      </c>
      <c r="J1888" s="12" t="s">
        <v>980</v>
      </c>
      <c r="K1888" s="12" t="s">
        <v>155</v>
      </c>
      <c r="L1888" s="12" t="s">
        <v>16</v>
      </c>
      <c r="M1888" s="12" t="s">
        <v>1012</v>
      </c>
      <c r="N1888" s="16">
        <v>41431</v>
      </c>
      <c r="O1888" s="12"/>
      <c r="P1888" s="12">
        <v>337170</v>
      </c>
      <c r="Q1888" s="12">
        <v>700510</v>
      </c>
      <c r="R1888" s="18"/>
      <c r="S1888" s="12" t="s">
        <v>1185</v>
      </c>
      <c r="T1888" s="12" t="s">
        <v>1184</v>
      </c>
      <c r="U1888" s="12">
        <v>10</v>
      </c>
      <c r="V1888" s="12" t="s">
        <v>1038</v>
      </c>
      <c r="W1888" s="12">
        <v>3.7</v>
      </c>
      <c r="X1888" s="12">
        <v>0.1</v>
      </c>
      <c r="Y1888" s="12" t="s">
        <v>1022</v>
      </c>
      <c r="Z1888" s="12">
        <v>1</v>
      </c>
      <c r="AA1888" s="12">
        <v>1</v>
      </c>
      <c r="AB1888" s="12">
        <v>0</v>
      </c>
      <c r="AC1888" s="12">
        <v>1</v>
      </c>
      <c r="AD1888" s="12">
        <v>0</v>
      </c>
      <c r="AE1888" s="12">
        <v>0</v>
      </c>
      <c r="AF1888" s="12">
        <v>1</v>
      </c>
      <c r="AG1888" s="12">
        <v>0</v>
      </c>
      <c r="AH1888" s="12">
        <v>0</v>
      </c>
      <c r="AI1888" s="12">
        <v>1</v>
      </c>
      <c r="AJ1888" s="12">
        <v>0</v>
      </c>
      <c r="AK1888" s="12">
        <v>0</v>
      </c>
      <c r="AL1888" s="12">
        <v>0</v>
      </c>
      <c r="AM1888" s="12">
        <v>0</v>
      </c>
      <c r="AN1888" s="12">
        <v>0</v>
      </c>
      <c r="AO1888" s="12">
        <v>0</v>
      </c>
      <c r="AP1888" s="12">
        <v>0</v>
      </c>
      <c r="AQ1888" s="12" t="s">
        <v>1179</v>
      </c>
      <c r="AR1888" s="12">
        <v>0</v>
      </c>
      <c r="AS1888" s="12"/>
      <c r="AT1888" s="12" t="s">
        <v>1067</v>
      </c>
      <c r="AU1888" s="12" t="s">
        <v>1162</v>
      </c>
      <c r="AV1888" s="12" t="s">
        <v>1019</v>
      </c>
      <c r="AW1888" s="12">
        <v>12</v>
      </c>
      <c r="AX1888" s="1">
        <v>12</v>
      </c>
      <c r="AY1888" s="12" t="s">
        <v>1188</v>
      </c>
      <c r="AZ1888" s="12"/>
      <c r="BA1888" s="12"/>
      <c r="BB1888" s="12"/>
      <c r="BC1888" s="12"/>
      <c r="BD1888" s="12"/>
      <c r="BE1888" s="12"/>
      <c r="BF1888" s="17"/>
      <c r="BG1888" s="12"/>
      <c r="BH1888" s="12"/>
      <c r="BI1888" s="12"/>
      <c r="BJ1888" s="12"/>
      <c r="BK1888" s="12"/>
      <c r="BL1888" s="12"/>
      <c r="BM1888" s="12"/>
      <c r="BN1888" s="12"/>
      <c r="BO1888" s="12"/>
      <c r="BP1888" s="12"/>
      <c r="BQ1888" s="12"/>
      <c r="BR1888" s="12"/>
      <c r="BS1888" s="12"/>
      <c r="BT1888" s="12"/>
      <c r="BU1888" s="12"/>
      <c r="BV1888" s="12"/>
      <c r="BW1888" s="12"/>
      <c r="BX1888" s="12"/>
      <c r="BY1888" s="12"/>
      <c r="BZ1888" s="12"/>
      <c r="CA1888" s="12"/>
      <c r="CB1888" s="12"/>
      <c r="CC1888" s="12"/>
      <c r="CD1888" s="12"/>
      <c r="CE1888" s="12"/>
      <c r="CF1888" s="12"/>
      <c r="CG1888" s="12"/>
      <c r="CH1888" s="12"/>
      <c r="CI1888" s="16">
        <v>41411</v>
      </c>
      <c r="CJ1888" s="2">
        <v>41411</v>
      </c>
    </row>
    <row r="1889" spans="1:88" s="15" customFormat="1" ht="30" x14ac:dyDescent="0.25">
      <c r="A1889" s="12">
        <v>788</v>
      </c>
      <c r="B1889" s="12" t="s">
        <v>1187</v>
      </c>
      <c r="C1889" s="12"/>
      <c r="D1889" s="12"/>
      <c r="E1889" s="12"/>
      <c r="F1889" s="12"/>
      <c r="G1889" s="19">
        <v>788.2</v>
      </c>
      <c r="H1889" s="12" t="s">
        <v>1098</v>
      </c>
      <c r="I1889" s="12" t="s">
        <v>1186</v>
      </c>
      <c r="J1889" s="12" t="s">
        <v>980</v>
      </c>
      <c r="K1889" s="12" t="s">
        <v>155</v>
      </c>
      <c r="L1889" s="12" t="s">
        <v>16</v>
      </c>
      <c r="M1889" s="12" t="s">
        <v>1012</v>
      </c>
      <c r="N1889" s="16">
        <v>41431</v>
      </c>
      <c r="O1889" s="12"/>
      <c r="P1889" s="12">
        <v>337170</v>
      </c>
      <c r="Q1889" s="12">
        <v>700510</v>
      </c>
      <c r="R1889" s="18"/>
      <c r="S1889" s="12" t="s">
        <v>1185</v>
      </c>
      <c r="T1889" s="12" t="s">
        <v>1184</v>
      </c>
      <c r="U1889" s="12">
        <v>10</v>
      </c>
      <c r="V1889" s="12" t="s">
        <v>1038</v>
      </c>
      <c r="W1889" s="12">
        <v>3</v>
      </c>
      <c r="X1889" s="12">
        <v>2</v>
      </c>
      <c r="Y1889" s="12" t="s">
        <v>1038</v>
      </c>
      <c r="Z1889" s="12">
        <v>1</v>
      </c>
      <c r="AA1889" s="12">
        <v>1</v>
      </c>
      <c r="AB1889" s="12">
        <v>0</v>
      </c>
      <c r="AC1889" s="12">
        <v>0</v>
      </c>
      <c r="AD1889" s="12">
        <v>0</v>
      </c>
      <c r="AE1889" s="12">
        <v>0</v>
      </c>
      <c r="AF1889" s="12">
        <v>1</v>
      </c>
      <c r="AG1889" s="12">
        <v>1</v>
      </c>
      <c r="AH1889" s="12">
        <v>0</v>
      </c>
      <c r="AI1889" s="12">
        <v>1</v>
      </c>
      <c r="AJ1889" s="12">
        <v>0</v>
      </c>
      <c r="AK1889" s="12">
        <v>0</v>
      </c>
      <c r="AL1889" s="12">
        <v>0</v>
      </c>
      <c r="AM1889" s="12">
        <v>0</v>
      </c>
      <c r="AN1889" s="12">
        <v>0</v>
      </c>
      <c r="AO1889" s="12">
        <v>0</v>
      </c>
      <c r="AP1889" s="12">
        <v>0</v>
      </c>
      <c r="AQ1889" s="12" t="s">
        <v>1183</v>
      </c>
      <c r="AR1889" s="12">
        <v>0</v>
      </c>
      <c r="AS1889" s="12"/>
      <c r="AT1889" s="12" t="s">
        <v>1067</v>
      </c>
      <c r="AU1889" s="12" t="s">
        <v>1162</v>
      </c>
      <c r="AV1889" s="12" t="s">
        <v>1019</v>
      </c>
      <c r="AW1889" s="12">
        <v>12</v>
      </c>
      <c r="AX1889" s="1">
        <v>0</v>
      </c>
      <c r="AY1889" s="12"/>
      <c r="AZ1889" s="12"/>
      <c r="BA1889" s="12"/>
      <c r="BB1889" s="12"/>
      <c r="BC1889" s="12"/>
      <c r="BD1889" s="12"/>
      <c r="BE1889" s="12"/>
      <c r="BF1889" s="17"/>
      <c r="BG1889" s="12"/>
      <c r="BH1889" s="12"/>
      <c r="BI1889" s="12"/>
      <c r="BJ1889" s="12"/>
      <c r="BK1889" s="12"/>
      <c r="BL1889" s="12"/>
      <c r="BM1889" s="12"/>
      <c r="BN1889" s="12"/>
      <c r="BO1889" s="12"/>
      <c r="BP1889" s="12"/>
      <c r="BQ1889" s="12"/>
      <c r="BR1889" s="12"/>
      <c r="BS1889" s="12"/>
      <c r="BT1889" s="12"/>
      <c r="BU1889" s="12"/>
      <c r="BV1889" s="12"/>
      <c r="BW1889" s="12"/>
      <c r="BX1889" s="12"/>
      <c r="BY1889" s="12"/>
      <c r="BZ1889" s="12"/>
      <c r="CA1889" s="12"/>
      <c r="CB1889" s="12"/>
      <c r="CC1889" s="12"/>
      <c r="CD1889" s="12"/>
      <c r="CE1889" s="12"/>
      <c r="CF1889" s="12"/>
      <c r="CG1889" s="12"/>
      <c r="CH1889" s="12"/>
      <c r="CI1889" s="16">
        <v>41411</v>
      </c>
      <c r="CJ1889" s="2">
        <v>41411</v>
      </c>
    </row>
    <row r="1890" spans="1:88" s="15" customFormat="1" ht="45" x14ac:dyDescent="0.25">
      <c r="A1890" s="12">
        <v>789</v>
      </c>
      <c r="B1890" s="12" t="s">
        <v>866</v>
      </c>
      <c r="C1890" s="12"/>
      <c r="D1890" s="12"/>
      <c r="E1890" s="12"/>
      <c r="F1890" s="12"/>
      <c r="G1890" s="19">
        <v>789.1</v>
      </c>
      <c r="H1890" s="12" t="s">
        <v>1182</v>
      </c>
      <c r="I1890" s="12" t="s">
        <v>16</v>
      </c>
      <c r="J1890" s="12" t="s">
        <v>1174</v>
      </c>
      <c r="K1890" s="12" t="s">
        <v>1181</v>
      </c>
      <c r="L1890" s="12" t="s">
        <v>16</v>
      </c>
      <c r="M1890" s="12" t="s">
        <v>1164</v>
      </c>
      <c r="N1890" s="16">
        <v>41463</v>
      </c>
      <c r="O1890" s="12"/>
      <c r="P1890" s="12">
        <v>428059</v>
      </c>
      <c r="Q1890" s="12">
        <v>547270</v>
      </c>
      <c r="R1890" s="18"/>
      <c r="S1890" s="12" t="s">
        <v>1163</v>
      </c>
      <c r="T1890" s="12" t="s">
        <v>1180</v>
      </c>
      <c r="U1890" s="12">
        <v>1</v>
      </c>
      <c r="V1890" s="12" t="s">
        <v>1022</v>
      </c>
      <c r="W1890" s="12">
        <v>12.78</v>
      </c>
      <c r="X1890" s="12">
        <v>0.01</v>
      </c>
      <c r="Y1890" s="12" t="s">
        <v>1022</v>
      </c>
      <c r="Z1890" s="12">
        <v>1</v>
      </c>
      <c r="AA1890" s="12">
        <v>0</v>
      </c>
      <c r="AB1890" s="12">
        <v>0</v>
      </c>
      <c r="AC1890" s="12">
        <v>1</v>
      </c>
      <c r="AD1890" s="12">
        <v>0</v>
      </c>
      <c r="AE1890" s="12">
        <v>0</v>
      </c>
      <c r="AF1890" s="12">
        <v>1</v>
      </c>
      <c r="AG1890" s="12">
        <v>0</v>
      </c>
      <c r="AH1890" s="12">
        <v>0</v>
      </c>
      <c r="AI1890" s="12">
        <v>1</v>
      </c>
      <c r="AJ1890" s="12">
        <v>0</v>
      </c>
      <c r="AK1890" s="12">
        <v>0</v>
      </c>
      <c r="AL1890" s="12">
        <v>0</v>
      </c>
      <c r="AM1890" s="12">
        <v>0</v>
      </c>
      <c r="AN1890" s="12">
        <v>0</v>
      </c>
      <c r="AO1890" s="12">
        <v>0</v>
      </c>
      <c r="AP1890" s="12">
        <v>0</v>
      </c>
      <c r="AQ1890" s="12" t="s">
        <v>1179</v>
      </c>
      <c r="AR1890" s="12">
        <v>0</v>
      </c>
      <c r="AS1890" s="12"/>
      <c r="AT1890" s="12" t="s">
        <v>16</v>
      </c>
      <c r="AU1890" s="12" t="s">
        <v>1162</v>
      </c>
      <c r="AV1890" s="12" t="s">
        <v>1178</v>
      </c>
      <c r="AW1890" s="12">
        <v>52</v>
      </c>
      <c r="AX1890" s="1">
        <v>52</v>
      </c>
      <c r="AY1890" s="12"/>
      <c r="AZ1890" s="12" t="s">
        <v>1065</v>
      </c>
      <c r="BA1890" s="12"/>
      <c r="BB1890" s="12" t="s">
        <v>1177</v>
      </c>
      <c r="BC1890" s="12" t="s">
        <v>1176</v>
      </c>
      <c r="BD1890" s="12" t="s">
        <v>1175</v>
      </c>
      <c r="BE1890" s="12" t="s">
        <v>1036</v>
      </c>
      <c r="BF1890" s="17">
        <v>12</v>
      </c>
      <c r="BG1890" s="12" t="s">
        <v>1174</v>
      </c>
      <c r="BH1890" s="12" t="s">
        <v>1135</v>
      </c>
      <c r="BI1890" s="12" t="s">
        <v>1173</v>
      </c>
      <c r="BJ1890" s="12" t="s">
        <v>1172</v>
      </c>
      <c r="BK1890" s="12" t="s">
        <v>1109</v>
      </c>
      <c r="BL1890" s="12" t="s">
        <v>1108</v>
      </c>
      <c r="BM1890" s="12" t="s">
        <v>1107</v>
      </c>
      <c r="BN1890" s="12">
        <v>1</v>
      </c>
      <c r="BO1890" s="12" t="s">
        <v>1171</v>
      </c>
      <c r="BP1890" s="12"/>
      <c r="BQ1890" s="12"/>
      <c r="BR1890" s="12"/>
      <c r="BS1890" s="12" t="s">
        <v>1170</v>
      </c>
      <c r="BT1890" s="12"/>
      <c r="BU1890" s="12"/>
      <c r="BV1890" s="12"/>
      <c r="BW1890" s="12" t="s">
        <v>1170</v>
      </c>
      <c r="BX1890" s="12" t="s">
        <v>1170</v>
      </c>
      <c r="BY1890" s="12" t="s">
        <v>1170</v>
      </c>
      <c r="BZ1890" s="12" t="s">
        <v>1170</v>
      </c>
      <c r="CA1890" s="12" t="s">
        <v>1170</v>
      </c>
      <c r="CB1890" s="12" t="s">
        <v>1170</v>
      </c>
      <c r="CC1890" s="12" t="s">
        <v>1170</v>
      </c>
      <c r="CD1890" s="12" t="s">
        <v>1170</v>
      </c>
      <c r="CE1890" s="12" t="s">
        <v>1170</v>
      </c>
      <c r="CF1890" s="12" t="s">
        <v>1170</v>
      </c>
      <c r="CG1890" s="12" t="s">
        <v>1170</v>
      </c>
      <c r="CH1890" s="12" t="s">
        <v>1170</v>
      </c>
      <c r="CI1890" s="16">
        <v>41463</v>
      </c>
      <c r="CJ1890" s="16">
        <v>41463</v>
      </c>
    </row>
    <row r="1891" spans="1:88" s="15" customFormat="1" x14ac:dyDescent="0.25">
      <c r="A1891" s="12">
        <v>790</v>
      </c>
      <c r="B1891" s="12" t="s">
        <v>1169</v>
      </c>
      <c r="C1891" s="12"/>
      <c r="D1891" s="12"/>
      <c r="E1891" s="12"/>
      <c r="F1891" s="12"/>
      <c r="G1891" s="19">
        <v>790.1</v>
      </c>
      <c r="H1891" s="12" t="s">
        <v>1168</v>
      </c>
      <c r="I1891" s="12" t="s">
        <v>16</v>
      </c>
      <c r="J1891" s="12" t="s">
        <v>980</v>
      </c>
      <c r="K1891" s="12" t="s">
        <v>155</v>
      </c>
      <c r="L1891" s="12" t="s">
        <v>16</v>
      </c>
      <c r="M1891" s="12" t="s">
        <v>1012</v>
      </c>
      <c r="N1891" s="16"/>
      <c r="O1891" s="12"/>
      <c r="P1891" s="12">
        <v>316060</v>
      </c>
      <c r="Q1891" s="12">
        <v>691617</v>
      </c>
      <c r="R1891" s="18"/>
      <c r="S1891" s="12" t="s">
        <v>1116</v>
      </c>
      <c r="T1891" s="12"/>
      <c r="U1891" s="12">
        <v>20</v>
      </c>
      <c r="V1891" s="12" t="s">
        <v>1038</v>
      </c>
      <c r="W1891" s="12">
        <v>133</v>
      </c>
      <c r="X1891" s="12">
        <v>5</v>
      </c>
      <c r="Y1891" s="12" t="s">
        <v>1038</v>
      </c>
      <c r="Z1891" s="12">
        <v>1</v>
      </c>
      <c r="AA1891" s="12">
        <v>0</v>
      </c>
      <c r="AB1891" s="12">
        <v>0</v>
      </c>
      <c r="AC1891" s="12">
        <v>1</v>
      </c>
      <c r="AD1891" s="12">
        <v>0</v>
      </c>
      <c r="AE1891" s="12">
        <v>0</v>
      </c>
      <c r="AF1891" s="12">
        <v>0</v>
      </c>
      <c r="AG1891" s="12">
        <v>0</v>
      </c>
      <c r="AH1891" s="12">
        <v>0</v>
      </c>
      <c r="AI1891" s="12">
        <v>0</v>
      </c>
      <c r="AJ1891" s="12">
        <v>0</v>
      </c>
      <c r="AK1891" s="12">
        <v>1</v>
      </c>
      <c r="AL1891" s="12">
        <v>0</v>
      </c>
      <c r="AM1891" s="12">
        <v>0</v>
      </c>
      <c r="AN1891" s="12">
        <v>0</v>
      </c>
      <c r="AO1891" s="12">
        <v>0</v>
      </c>
      <c r="AP1891" s="12">
        <v>0</v>
      </c>
      <c r="AQ1891" s="12" t="s">
        <v>1059</v>
      </c>
      <c r="AR1891" s="12">
        <v>0</v>
      </c>
      <c r="AS1891" s="12"/>
      <c r="AT1891" s="12" t="s">
        <v>16</v>
      </c>
      <c r="AU1891" s="12" t="s">
        <v>1162</v>
      </c>
      <c r="AV1891" s="12" t="s">
        <v>1019</v>
      </c>
      <c r="AW1891" s="12">
        <v>12</v>
      </c>
      <c r="AX1891" s="12">
        <v>12</v>
      </c>
      <c r="AY1891" s="12"/>
      <c r="AZ1891" s="12"/>
      <c r="BA1891" s="12"/>
      <c r="BB1891" s="12"/>
      <c r="BC1891" s="12"/>
      <c r="BD1891" s="12"/>
      <c r="BE1891" s="12"/>
      <c r="BF1891" s="17"/>
      <c r="BG1891" s="12"/>
      <c r="BH1891" s="12"/>
      <c r="BI1891" s="12"/>
      <c r="BJ1891" s="12"/>
      <c r="BK1891" s="12"/>
      <c r="BL1891" s="12"/>
      <c r="BM1891" s="12"/>
      <c r="BN1891" s="12"/>
      <c r="BO1891" s="12"/>
      <c r="BP1891" s="12"/>
      <c r="BQ1891" s="12"/>
      <c r="BR1891" s="12"/>
      <c r="BS1891" s="12"/>
      <c r="BT1891" s="12"/>
      <c r="BU1891" s="12"/>
      <c r="BV1891" s="12"/>
      <c r="BW1891" s="12"/>
      <c r="BX1891" s="12"/>
      <c r="BY1891" s="12"/>
      <c r="BZ1891" s="12"/>
      <c r="CA1891" s="12"/>
      <c r="CB1891" s="12"/>
      <c r="CC1891" s="12"/>
      <c r="CD1891" s="12"/>
      <c r="CE1891" s="12"/>
      <c r="CF1891" s="12"/>
      <c r="CG1891" s="12"/>
      <c r="CH1891" s="12"/>
      <c r="CI1891" s="16"/>
      <c r="CJ1891" s="16"/>
    </row>
    <row r="1892" spans="1:88" s="15" customFormat="1" ht="45" x14ac:dyDescent="0.25">
      <c r="A1892" s="12">
        <v>791</v>
      </c>
      <c r="B1892" s="12" t="s">
        <v>1167</v>
      </c>
      <c r="C1892" s="12"/>
      <c r="D1892" s="12"/>
      <c r="E1892" s="12"/>
      <c r="F1892" s="12"/>
      <c r="G1892" s="19">
        <v>791.1</v>
      </c>
      <c r="H1892" s="12" t="s">
        <v>1061</v>
      </c>
      <c r="I1892" s="12" t="s">
        <v>16</v>
      </c>
      <c r="J1892" s="12" t="s">
        <v>995</v>
      </c>
      <c r="K1892" s="12" t="s">
        <v>1165</v>
      </c>
      <c r="L1892" s="12" t="s">
        <v>16</v>
      </c>
      <c r="M1892" s="12" t="s">
        <v>1164</v>
      </c>
      <c r="N1892" s="16">
        <v>41898</v>
      </c>
      <c r="O1892" s="12"/>
      <c r="P1892" s="12">
        <v>426755</v>
      </c>
      <c r="Q1892" s="12">
        <v>563855</v>
      </c>
      <c r="R1892" s="18"/>
      <c r="S1892" s="12" t="s">
        <v>1163</v>
      </c>
      <c r="T1892" s="12"/>
      <c r="U1892" s="12">
        <v>10</v>
      </c>
      <c r="V1892" s="12" t="s">
        <v>1038</v>
      </c>
      <c r="W1892" s="12">
        <v>5</v>
      </c>
      <c r="X1892" s="12">
        <v>5</v>
      </c>
      <c r="Y1892" s="12" t="s">
        <v>1038</v>
      </c>
      <c r="Z1892" s="12">
        <v>1</v>
      </c>
      <c r="AA1892" s="12">
        <v>0</v>
      </c>
      <c r="AB1892" s="12">
        <v>0</v>
      </c>
      <c r="AC1892" s="12">
        <v>1</v>
      </c>
      <c r="AD1892" s="12">
        <v>0</v>
      </c>
      <c r="AE1892" s="12">
        <v>0</v>
      </c>
      <c r="AF1892" s="12">
        <v>0</v>
      </c>
      <c r="AG1892" s="12">
        <v>0</v>
      </c>
      <c r="AH1892" s="12">
        <v>0</v>
      </c>
      <c r="AI1892" s="12">
        <v>0</v>
      </c>
      <c r="AJ1892" s="12">
        <v>0</v>
      </c>
      <c r="AK1892" s="12">
        <v>0</v>
      </c>
      <c r="AL1892" s="12">
        <v>0</v>
      </c>
      <c r="AM1892" s="12">
        <v>0</v>
      </c>
      <c r="AN1892" s="12">
        <v>0</v>
      </c>
      <c r="AO1892" s="12">
        <v>0</v>
      </c>
      <c r="AP1892" s="12">
        <v>0</v>
      </c>
      <c r="AQ1892" s="12" t="s">
        <v>1021</v>
      </c>
      <c r="AR1892" s="12">
        <v>0</v>
      </c>
      <c r="AS1892" s="12"/>
      <c r="AT1892" s="12" t="s">
        <v>16</v>
      </c>
      <c r="AU1892" s="12" t="s">
        <v>1162</v>
      </c>
      <c r="AV1892" s="12" t="s">
        <v>1019</v>
      </c>
      <c r="AW1892" s="12">
        <v>12</v>
      </c>
      <c r="AX1892" s="12">
        <v>12</v>
      </c>
      <c r="AY1892" s="12"/>
      <c r="AZ1892" s="12"/>
      <c r="BA1892" s="12"/>
      <c r="BB1892" s="12"/>
      <c r="BC1892" s="12"/>
      <c r="BD1892" s="12"/>
      <c r="BE1892" s="12"/>
      <c r="BF1892" s="17"/>
      <c r="BG1892" s="12"/>
      <c r="BH1892" s="12"/>
      <c r="BI1892" s="12"/>
      <c r="BJ1892" s="12"/>
      <c r="BK1892" s="12"/>
      <c r="BL1892" s="12"/>
      <c r="BM1892" s="12"/>
      <c r="BN1892" s="12"/>
      <c r="BO1892" s="12"/>
      <c r="BP1892" s="12"/>
      <c r="BQ1892" s="12"/>
      <c r="BR1892" s="12"/>
      <c r="BS1892" s="12"/>
      <c r="BT1892" s="12"/>
      <c r="BU1892" s="12"/>
      <c r="BV1892" s="12"/>
      <c r="BW1892" s="12"/>
      <c r="BX1892" s="12"/>
      <c r="BY1892" s="12"/>
      <c r="BZ1892" s="12"/>
      <c r="CA1892" s="12"/>
      <c r="CB1892" s="12"/>
      <c r="CC1892" s="12"/>
      <c r="CD1892" s="12"/>
      <c r="CE1892" s="12"/>
      <c r="CF1892" s="12"/>
      <c r="CG1892" s="12"/>
      <c r="CH1892" s="12"/>
      <c r="CI1892" s="16"/>
      <c r="CJ1892" s="16"/>
    </row>
    <row r="1893" spans="1:88" s="15" customFormat="1" ht="45" x14ac:dyDescent="0.25">
      <c r="A1893" s="12">
        <v>791</v>
      </c>
      <c r="B1893" s="12" t="s">
        <v>1167</v>
      </c>
      <c r="C1893" s="12"/>
      <c r="D1893" s="12"/>
      <c r="E1893" s="12"/>
      <c r="F1893" s="12"/>
      <c r="G1893" s="19">
        <v>791.2</v>
      </c>
      <c r="H1893" s="12" t="s">
        <v>1166</v>
      </c>
      <c r="I1893" s="12" t="s">
        <v>16</v>
      </c>
      <c r="J1893" s="12" t="s">
        <v>995</v>
      </c>
      <c r="K1893" s="12" t="s">
        <v>1165</v>
      </c>
      <c r="L1893" s="12" t="s">
        <v>16</v>
      </c>
      <c r="M1893" s="12" t="s">
        <v>1164</v>
      </c>
      <c r="N1893" s="16">
        <v>41898</v>
      </c>
      <c r="O1893" s="12"/>
      <c r="P1893" s="12">
        <v>426755</v>
      </c>
      <c r="Q1893" s="12">
        <v>563855</v>
      </c>
      <c r="R1893" s="18"/>
      <c r="S1893" s="12" t="s">
        <v>1163</v>
      </c>
      <c r="T1893" s="12"/>
      <c r="U1893" s="12">
        <v>10</v>
      </c>
      <c r="V1893" s="12" t="s">
        <v>1038</v>
      </c>
      <c r="W1893" s="12">
        <v>5</v>
      </c>
      <c r="X1893" s="12">
        <v>5</v>
      </c>
      <c r="Y1893" s="12" t="s">
        <v>1038</v>
      </c>
      <c r="Z1893" s="12">
        <v>1</v>
      </c>
      <c r="AA1893" s="12">
        <v>0</v>
      </c>
      <c r="AB1893" s="12">
        <v>0</v>
      </c>
      <c r="AC1893" s="12">
        <v>1</v>
      </c>
      <c r="AD1893" s="12">
        <v>0</v>
      </c>
      <c r="AE1893" s="12">
        <v>0</v>
      </c>
      <c r="AF1893" s="12">
        <v>0</v>
      </c>
      <c r="AG1893" s="12">
        <v>0</v>
      </c>
      <c r="AH1893" s="12">
        <v>0</v>
      </c>
      <c r="AI1893" s="12">
        <v>0</v>
      </c>
      <c r="AJ1893" s="12">
        <v>0</v>
      </c>
      <c r="AK1893" s="12">
        <v>0</v>
      </c>
      <c r="AL1893" s="12">
        <v>0</v>
      </c>
      <c r="AM1893" s="12">
        <v>0</v>
      </c>
      <c r="AN1893" s="12">
        <v>0</v>
      </c>
      <c r="AO1893" s="12">
        <v>0</v>
      </c>
      <c r="AP1893" s="12">
        <v>0</v>
      </c>
      <c r="AQ1893" s="12" t="s">
        <v>1021</v>
      </c>
      <c r="AR1893" s="12">
        <v>0</v>
      </c>
      <c r="AS1893" s="12"/>
      <c r="AT1893" s="12" t="s">
        <v>16</v>
      </c>
      <c r="AU1893" s="12" t="s">
        <v>1162</v>
      </c>
      <c r="AV1893" s="12" t="s">
        <v>1019</v>
      </c>
      <c r="AW1893" s="12">
        <v>12</v>
      </c>
      <c r="AX1893" s="12">
        <v>0</v>
      </c>
      <c r="AY1893" s="12"/>
      <c r="AZ1893" s="12"/>
      <c r="BA1893" s="12"/>
      <c r="BB1893" s="12"/>
      <c r="BC1893" s="12"/>
      <c r="BD1893" s="12"/>
      <c r="BE1893" s="12"/>
      <c r="BF1893" s="17"/>
      <c r="BG1893" s="12"/>
      <c r="BH1893" s="12"/>
      <c r="BI1893" s="12"/>
      <c r="BJ1893" s="12"/>
      <c r="BK1893" s="12"/>
      <c r="BL1893" s="12"/>
      <c r="BM1893" s="12"/>
      <c r="BN1893" s="12"/>
      <c r="BO1893" s="12"/>
      <c r="BP1893" s="12"/>
      <c r="BQ1893" s="12"/>
      <c r="BR1893" s="12"/>
      <c r="BS1893" s="12"/>
      <c r="BT1893" s="12"/>
      <c r="BU1893" s="12"/>
      <c r="BV1893" s="12"/>
      <c r="BW1893" s="12"/>
      <c r="BX1893" s="12"/>
      <c r="BY1893" s="12"/>
      <c r="BZ1893" s="12"/>
      <c r="CA1893" s="12"/>
      <c r="CB1893" s="12"/>
      <c r="CC1893" s="12"/>
      <c r="CD1893" s="12"/>
      <c r="CE1893" s="12"/>
      <c r="CF1893" s="12"/>
      <c r="CG1893" s="12"/>
      <c r="CH1893" s="12"/>
      <c r="CI1893" s="16"/>
      <c r="CJ1893" s="16"/>
    </row>
    <row r="1894" spans="1:88" ht="60" customHeight="1" x14ac:dyDescent="0.25">
      <c r="A1894" s="1">
        <v>792</v>
      </c>
      <c r="B1894" s="1" t="s">
        <v>1142</v>
      </c>
      <c r="G1894" s="5">
        <v>792.6</v>
      </c>
      <c r="H1894" s="1" t="s">
        <v>1141</v>
      </c>
      <c r="I1894" s="1" t="s">
        <v>16</v>
      </c>
      <c r="J1894" s="1" t="s">
        <v>995</v>
      </c>
      <c r="L1894" s="1" t="s">
        <v>16</v>
      </c>
      <c r="M1894" s="1" t="s">
        <v>1040</v>
      </c>
      <c r="N1894" s="2">
        <v>41968</v>
      </c>
      <c r="P1894" s="1">
        <v>374141</v>
      </c>
      <c r="Q1894" s="1">
        <v>431649</v>
      </c>
      <c r="R1894" s="4">
        <v>103</v>
      </c>
      <c r="S1894" s="1" t="s">
        <v>1140</v>
      </c>
      <c r="T1894" s="1" t="s">
        <v>1139</v>
      </c>
      <c r="V1894" s="12" t="s">
        <v>1038</v>
      </c>
      <c r="Z1894" s="1">
        <v>1</v>
      </c>
      <c r="AA1894" s="1">
        <v>0</v>
      </c>
      <c r="AB1894" s="1">
        <v>0</v>
      </c>
      <c r="AC1894" s="1">
        <v>0</v>
      </c>
      <c r="AD1894" s="1">
        <v>0</v>
      </c>
      <c r="AE1894" s="1">
        <v>0</v>
      </c>
      <c r="AF1894" s="1">
        <v>0</v>
      </c>
      <c r="AG1894" s="1">
        <v>0</v>
      </c>
      <c r="AH1894" s="1">
        <v>0</v>
      </c>
      <c r="AI1894" s="1">
        <v>1</v>
      </c>
      <c r="AJ1894" s="1">
        <v>0</v>
      </c>
      <c r="AK1894" s="1">
        <v>0</v>
      </c>
      <c r="AL1894" s="1">
        <v>0</v>
      </c>
      <c r="AM1894" s="1">
        <v>0</v>
      </c>
      <c r="AN1894" s="1">
        <v>0</v>
      </c>
      <c r="AO1894" s="1">
        <v>0</v>
      </c>
      <c r="AP1894" s="1">
        <v>0</v>
      </c>
      <c r="AQ1894" s="1" t="s">
        <v>1074</v>
      </c>
      <c r="AR1894" s="1">
        <v>0</v>
      </c>
      <c r="AT1894" s="1" t="s">
        <v>16</v>
      </c>
      <c r="AU1894" s="1" t="s">
        <v>1066</v>
      </c>
      <c r="AV1894" s="1" t="s">
        <v>1019</v>
      </c>
      <c r="AW1894" s="1">
        <v>12</v>
      </c>
      <c r="AX1894" s="1">
        <v>0</v>
      </c>
      <c r="AZ1894" s="1" t="s">
        <v>1113</v>
      </c>
      <c r="BB1894" s="1" t="s">
        <v>1138</v>
      </c>
      <c r="BC1894" s="14" t="s">
        <v>1137</v>
      </c>
      <c r="BD1894" s="1">
        <v>0</v>
      </c>
      <c r="BE1894" s="1" t="s">
        <v>1036</v>
      </c>
      <c r="BF1894" s="3">
        <v>12</v>
      </c>
      <c r="BG1894" s="1" t="s">
        <v>1136</v>
      </c>
      <c r="BH1894" s="1" t="s">
        <v>1135</v>
      </c>
      <c r="BI1894" s="1">
        <v>0</v>
      </c>
      <c r="BJ1894" s="1">
        <v>0</v>
      </c>
      <c r="BK1894" s="1" t="s">
        <v>1109</v>
      </c>
      <c r="BL1894" s="1" t="s">
        <v>1108</v>
      </c>
      <c r="BM1894" s="1" t="s">
        <v>1107</v>
      </c>
      <c r="BN1894" s="1">
        <v>1</v>
      </c>
      <c r="BS1894" s="1" t="s">
        <v>1106</v>
      </c>
      <c r="BV1894" s="12" t="s">
        <v>1105</v>
      </c>
      <c r="BW1894" s="12" t="s">
        <v>1033</v>
      </c>
      <c r="BX1894" s="12" t="s">
        <v>1033</v>
      </c>
      <c r="BY1894" s="12" t="s">
        <v>1033</v>
      </c>
      <c r="BZ1894" s="12" t="s">
        <v>1033</v>
      </c>
      <c r="CA1894" s="12" t="s">
        <v>1033</v>
      </c>
      <c r="CB1894" s="12" t="s">
        <v>1033</v>
      </c>
      <c r="CC1894" s="12" t="s">
        <v>1033</v>
      </c>
      <c r="CD1894" s="12" t="s">
        <v>1033</v>
      </c>
      <c r="CE1894" s="12" t="s">
        <v>1033</v>
      </c>
      <c r="CF1894" s="12" t="s">
        <v>1033</v>
      </c>
      <c r="CG1894" s="12" t="s">
        <v>1033</v>
      </c>
      <c r="CH1894" s="12" t="s">
        <v>1033</v>
      </c>
      <c r="CI1894" s="2">
        <v>41968</v>
      </c>
      <c r="CJ1894" s="2">
        <v>41968</v>
      </c>
    </row>
    <row r="1895" spans="1:88" ht="90" x14ac:dyDescent="0.25">
      <c r="A1895" s="1">
        <v>792</v>
      </c>
      <c r="B1895" s="1" t="s">
        <v>1142</v>
      </c>
      <c r="G1895" s="5">
        <v>792.4</v>
      </c>
      <c r="H1895" s="1" t="s">
        <v>1150</v>
      </c>
      <c r="I1895" s="1" t="s">
        <v>16</v>
      </c>
      <c r="J1895" s="1" t="s">
        <v>995</v>
      </c>
      <c r="L1895" s="1" t="s">
        <v>16</v>
      </c>
      <c r="M1895" s="1" t="s">
        <v>1040</v>
      </c>
      <c r="N1895" s="2">
        <v>41968</v>
      </c>
      <c r="P1895" s="1">
        <v>373975</v>
      </c>
      <c r="Q1895" s="1">
        <v>429696</v>
      </c>
      <c r="R1895" s="4">
        <v>103</v>
      </c>
      <c r="S1895" s="1" t="s">
        <v>1140</v>
      </c>
      <c r="T1895" s="1" t="s">
        <v>1149</v>
      </c>
      <c r="V1895" s="12" t="s">
        <v>1038</v>
      </c>
      <c r="Z1895" s="1">
        <v>1</v>
      </c>
      <c r="AA1895" s="1">
        <v>0</v>
      </c>
      <c r="AB1895" s="1">
        <v>0</v>
      </c>
      <c r="AC1895" s="1">
        <v>0</v>
      </c>
      <c r="AD1895" s="1">
        <v>0</v>
      </c>
      <c r="AE1895" s="1">
        <v>0</v>
      </c>
      <c r="AF1895" s="1">
        <v>0</v>
      </c>
      <c r="AG1895" s="1">
        <v>0</v>
      </c>
      <c r="AH1895" s="1">
        <v>0</v>
      </c>
      <c r="AI1895" s="1">
        <v>1</v>
      </c>
      <c r="AJ1895" s="1">
        <v>0</v>
      </c>
      <c r="AK1895" s="1">
        <v>0</v>
      </c>
      <c r="AL1895" s="1">
        <v>0</v>
      </c>
      <c r="AM1895" s="1">
        <v>0</v>
      </c>
      <c r="AN1895" s="1">
        <v>0</v>
      </c>
      <c r="AO1895" s="1">
        <v>0</v>
      </c>
      <c r="AP1895" s="1">
        <v>0</v>
      </c>
      <c r="AQ1895" s="1" t="s">
        <v>1074</v>
      </c>
      <c r="AR1895" s="1">
        <v>0</v>
      </c>
      <c r="AT1895" s="1" t="s">
        <v>16</v>
      </c>
      <c r="AU1895" s="1" t="s">
        <v>1066</v>
      </c>
      <c r="AV1895" s="1" t="s">
        <v>1019</v>
      </c>
      <c r="AW1895" s="1">
        <v>12</v>
      </c>
      <c r="AX1895" s="1">
        <v>0</v>
      </c>
      <c r="AZ1895" s="1" t="s">
        <v>1113</v>
      </c>
      <c r="BB1895" s="1" t="s">
        <v>1148</v>
      </c>
      <c r="BC1895" s="14" t="s">
        <v>1147</v>
      </c>
      <c r="BD1895" s="1">
        <v>0</v>
      </c>
      <c r="BE1895" s="1" t="s">
        <v>1036</v>
      </c>
      <c r="BF1895" s="3">
        <v>12</v>
      </c>
      <c r="BG1895" s="1" t="s">
        <v>1136</v>
      </c>
      <c r="BH1895" s="1" t="s">
        <v>1135</v>
      </c>
      <c r="BI1895" s="1">
        <v>0</v>
      </c>
      <c r="BJ1895" s="1">
        <v>0</v>
      </c>
      <c r="BK1895" s="1" t="s">
        <v>1109</v>
      </c>
      <c r="BL1895" s="1" t="s">
        <v>1108</v>
      </c>
      <c r="BM1895" s="1" t="s">
        <v>1107</v>
      </c>
      <c r="BN1895" s="1">
        <v>1</v>
      </c>
      <c r="BS1895" s="1" t="s">
        <v>1106</v>
      </c>
      <c r="BV1895" s="12" t="s">
        <v>1105</v>
      </c>
      <c r="BW1895" s="12" t="s">
        <v>1033</v>
      </c>
      <c r="BX1895" s="12" t="s">
        <v>1033</v>
      </c>
      <c r="BY1895" s="12" t="s">
        <v>1033</v>
      </c>
      <c r="BZ1895" s="12" t="s">
        <v>1033</v>
      </c>
      <c r="CA1895" s="12" t="s">
        <v>1033</v>
      </c>
      <c r="CB1895" s="12" t="s">
        <v>1033</v>
      </c>
      <c r="CC1895" s="12" t="s">
        <v>1033</v>
      </c>
      <c r="CD1895" s="12" t="s">
        <v>1033</v>
      </c>
      <c r="CE1895" s="12" t="s">
        <v>1033</v>
      </c>
      <c r="CF1895" s="12" t="s">
        <v>1033</v>
      </c>
      <c r="CG1895" s="12" t="s">
        <v>1033</v>
      </c>
      <c r="CH1895" s="12" t="s">
        <v>1033</v>
      </c>
      <c r="CI1895" s="2">
        <v>41968</v>
      </c>
      <c r="CJ1895" s="2">
        <v>41968</v>
      </c>
    </row>
    <row r="1896" spans="1:88" ht="60" x14ac:dyDescent="0.25">
      <c r="A1896" s="1">
        <v>792</v>
      </c>
      <c r="B1896" s="1" t="s">
        <v>1142</v>
      </c>
      <c r="G1896" s="5">
        <v>792.1</v>
      </c>
      <c r="H1896" s="1" t="s">
        <v>1134</v>
      </c>
      <c r="I1896" s="1" t="s">
        <v>16</v>
      </c>
      <c r="J1896" s="1" t="s">
        <v>995</v>
      </c>
      <c r="L1896" s="1" t="s">
        <v>16</v>
      </c>
      <c r="M1896" s="1" t="s">
        <v>1040</v>
      </c>
      <c r="N1896" s="2">
        <v>41968</v>
      </c>
      <c r="P1896" s="1">
        <v>373666</v>
      </c>
      <c r="Q1896" s="1">
        <v>428525</v>
      </c>
      <c r="R1896" s="4">
        <v>103</v>
      </c>
      <c r="S1896" s="1" t="s">
        <v>1140</v>
      </c>
      <c r="T1896" s="1" t="s">
        <v>1161</v>
      </c>
      <c r="V1896" s="12" t="s">
        <v>1038</v>
      </c>
      <c r="Z1896" s="1">
        <v>1</v>
      </c>
      <c r="AA1896" s="1">
        <v>1</v>
      </c>
      <c r="AB1896" s="1">
        <v>0</v>
      </c>
      <c r="AC1896" s="1">
        <v>0</v>
      </c>
      <c r="AD1896" s="1">
        <v>0</v>
      </c>
      <c r="AE1896" s="1">
        <v>0</v>
      </c>
      <c r="AF1896" s="1">
        <v>0</v>
      </c>
      <c r="AG1896" s="1">
        <v>0</v>
      </c>
      <c r="AH1896" s="1">
        <v>0</v>
      </c>
      <c r="AI1896" s="1">
        <v>1</v>
      </c>
      <c r="AJ1896" s="1">
        <v>0</v>
      </c>
      <c r="AK1896" s="1">
        <v>0</v>
      </c>
      <c r="AL1896" s="1">
        <v>0</v>
      </c>
      <c r="AM1896" s="1">
        <v>0</v>
      </c>
      <c r="AN1896" s="1">
        <v>0</v>
      </c>
      <c r="AO1896" s="1">
        <v>0</v>
      </c>
      <c r="AP1896" s="1">
        <v>0</v>
      </c>
      <c r="AQ1896" s="1" t="s">
        <v>1074</v>
      </c>
      <c r="AR1896" s="1">
        <v>0</v>
      </c>
      <c r="AT1896" s="1" t="s">
        <v>16</v>
      </c>
      <c r="AU1896" s="1" t="s">
        <v>1066</v>
      </c>
      <c r="AV1896" s="1" t="s">
        <v>1019</v>
      </c>
      <c r="AW1896" s="1">
        <v>12</v>
      </c>
      <c r="AX1896" s="1">
        <v>12</v>
      </c>
      <c r="AZ1896" s="1" t="s">
        <v>1113</v>
      </c>
      <c r="BB1896" s="1" t="s">
        <v>1160</v>
      </c>
      <c r="BC1896" s="14" t="s">
        <v>1159</v>
      </c>
      <c r="BD1896" s="1">
        <v>0</v>
      </c>
      <c r="BE1896" s="1" t="s">
        <v>1036</v>
      </c>
      <c r="BF1896" s="3">
        <v>12</v>
      </c>
      <c r="BG1896" s="1" t="s">
        <v>1136</v>
      </c>
      <c r="BH1896" s="1" t="s">
        <v>1135</v>
      </c>
      <c r="BI1896" s="1">
        <v>0</v>
      </c>
      <c r="BJ1896" s="1">
        <v>0</v>
      </c>
      <c r="BK1896" s="1" t="s">
        <v>1109</v>
      </c>
      <c r="BL1896" s="1" t="s">
        <v>1108</v>
      </c>
      <c r="BM1896" s="1" t="s">
        <v>1107</v>
      </c>
      <c r="BN1896" s="1">
        <v>1</v>
      </c>
      <c r="BS1896" s="1" t="s">
        <v>1106</v>
      </c>
      <c r="BV1896" s="12" t="s">
        <v>1105</v>
      </c>
      <c r="BW1896" s="12" t="s">
        <v>1033</v>
      </c>
      <c r="BX1896" s="12" t="s">
        <v>1033</v>
      </c>
      <c r="BY1896" s="12" t="s">
        <v>1033</v>
      </c>
      <c r="BZ1896" s="12" t="s">
        <v>1033</v>
      </c>
      <c r="CA1896" s="12" t="s">
        <v>1033</v>
      </c>
      <c r="CB1896" s="12" t="s">
        <v>1033</v>
      </c>
      <c r="CC1896" s="12" t="s">
        <v>1033</v>
      </c>
      <c r="CD1896" s="12" t="s">
        <v>1033</v>
      </c>
      <c r="CE1896" s="12" t="s">
        <v>1033</v>
      </c>
      <c r="CF1896" s="12" t="s">
        <v>1033</v>
      </c>
      <c r="CG1896" s="12" t="s">
        <v>1033</v>
      </c>
      <c r="CH1896" s="12" t="s">
        <v>1033</v>
      </c>
      <c r="CI1896" s="2">
        <v>41968</v>
      </c>
      <c r="CJ1896" s="2">
        <v>41968</v>
      </c>
    </row>
    <row r="1897" spans="1:88" ht="60" x14ac:dyDescent="0.25">
      <c r="A1897" s="1">
        <v>792</v>
      </c>
      <c r="B1897" s="1" t="s">
        <v>1142</v>
      </c>
      <c r="G1897" s="5">
        <v>792.5</v>
      </c>
      <c r="H1897" s="1" t="s">
        <v>1146</v>
      </c>
      <c r="I1897" s="1" t="s">
        <v>16</v>
      </c>
      <c r="J1897" s="1" t="s">
        <v>995</v>
      </c>
      <c r="L1897" s="1" t="s">
        <v>16</v>
      </c>
      <c r="M1897" s="1" t="s">
        <v>1040</v>
      </c>
      <c r="N1897" s="2">
        <v>41968</v>
      </c>
      <c r="P1897" s="1">
        <v>373656</v>
      </c>
      <c r="Q1897" s="1">
        <v>430448</v>
      </c>
      <c r="R1897" s="4">
        <v>103</v>
      </c>
      <c r="S1897" s="1" t="s">
        <v>1140</v>
      </c>
      <c r="T1897" s="1" t="s">
        <v>1145</v>
      </c>
      <c r="V1897" s="12" t="s">
        <v>1038</v>
      </c>
      <c r="Z1897" s="1">
        <v>1</v>
      </c>
      <c r="AA1897" s="1">
        <v>0</v>
      </c>
      <c r="AB1897" s="1">
        <v>0</v>
      </c>
      <c r="AC1897" s="1">
        <v>0</v>
      </c>
      <c r="AD1897" s="1">
        <v>0</v>
      </c>
      <c r="AE1897" s="1">
        <v>0</v>
      </c>
      <c r="AF1897" s="1">
        <v>0</v>
      </c>
      <c r="AG1897" s="1">
        <v>0</v>
      </c>
      <c r="AH1897" s="1">
        <v>0</v>
      </c>
      <c r="AI1897" s="1">
        <v>1</v>
      </c>
      <c r="AJ1897" s="1">
        <v>0</v>
      </c>
      <c r="AK1897" s="1">
        <v>0</v>
      </c>
      <c r="AL1897" s="1">
        <v>0</v>
      </c>
      <c r="AM1897" s="1">
        <v>0</v>
      </c>
      <c r="AN1897" s="1">
        <v>0</v>
      </c>
      <c r="AO1897" s="1">
        <v>0</v>
      </c>
      <c r="AP1897" s="1">
        <v>0</v>
      </c>
      <c r="AQ1897" s="1" t="s">
        <v>1074</v>
      </c>
      <c r="AR1897" s="1">
        <v>0</v>
      </c>
      <c r="AT1897" s="1" t="s">
        <v>16</v>
      </c>
      <c r="AU1897" s="1" t="s">
        <v>1066</v>
      </c>
      <c r="AV1897" s="1" t="s">
        <v>1019</v>
      </c>
      <c r="AW1897" s="1">
        <v>12</v>
      </c>
      <c r="AX1897" s="1">
        <v>0</v>
      </c>
      <c r="AZ1897" s="1" t="s">
        <v>1113</v>
      </c>
      <c r="BB1897" s="1" t="s">
        <v>1144</v>
      </c>
      <c r="BC1897" s="14" t="s">
        <v>1143</v>
      </c>
      <c r="BD1897" s="1">
        <v>0</v>
      </c>
      <c r="BE1897" s="1" t="s">
        <v>1036</v>
      </c>
      <c r="BF1897" s="3">
        <v>12</v>
      </c>
      <c r="BG1897" s="1" t="s">
        <v>1136</v>
      </c>
      <c r="BH1897" s="1" t="s">
        <v>1135</v>
      </c>
      <c r="BI1897" s="1">
        <v>0</v>
      </c>
      <c r="BJ1897" s="1">
        <v>0</v>
      </c>
      <c r="BK1897" s="1" t="s">
        <v>1109</v>
      </c>
      <c r="BL1897" s="1" t="s">
        <v>1108</v>
      </c>
      <c r="BM1897" s="1" t="s">
        <v>1107</v>
      </c>
      <c r="BN1897" s="1">
        <v>1</v>
      </c>
      <c r="BS1897" s="1" t="s">
        <v>1106</v>
      </c>
      <c r="BV1897" s="12" t="s">
        <v>1105</v>
      </c>
      <c r="BW1897" s="12" t="s">
        <v>1033</v>
      </c>
      <c r="BX1897" s="12" t="s">
        <v>1033</v>
      </c>
      <c r="BY1897" s="12" t="s">
        <v>1033</v>
      </c>
      <c r="BZ1897" s="12" t="s">
        <v>1033</v>
      </c>
      <c r="CA1897" s="12" t="s">
        <v>1033</v>
      </c>
      <c r="CB1897" s="12" t="s">
        <v>1033</v>
      </c>
      <c r="CC1897" s="12" t="s">
        <v>1033</v>
      </c>
      <c r="CD1897" s="12" t="s">
        <v>1033</v>
      </c>
      <c r="CE1897" s="12" t="s">
        <v>1033</v>
      </c>
      <c r="CF1897" s="12" t="s">
        <v>1033</v>
      </c>
      <c r="CG1897" s="12" t="s">
        <v>1033</v>
      </c>
      <c r="CH1897" s="12" t="s">
        <v>1033</v>
      </c>
      <c r="CI1897" s="2">
        <v>41968</v>
      </c>
      <c r="CJ1897" s="2">
        <v>41968</v>
      </c>
    </row>
    <row r="1898" spans="1:88" ht="135" x14ac:dyDescent="0.25">
      <c r="A1898" s="1">
        <v>792</v>
      </c>
      <c r="B1898" s="1" t="s">
        <v>1142</v>
      </c>
      <c r="G1898" s="5">
        <v>792.3</v>
      </c>
      <c r="H1898" s="1" t="s">
        <v>1154</v>
      </c>
      <c r="I1898" s="1" t="s">
        <v>16</v>
      </c>
      <c r="J1898" s="1" t="s">
        <v>995</v>
      </c>
      <c r="L1898" s="1" t="s">
        <v>16</v>
      </c>
      <c r="M1898" s="1" t="s">
        <v>1040</v>
      </c>
      <c r="N1898" s="2">
        <v>41968</v>
      </c>
      <c r="P1898" s="1">
        <v>373599</v>
      </c>
      <c r="Q1898" s="1">
        <v>428796</v>
      </c>
      <c r="R1898" s="4">
        <v>103</v>
      </c>
      <c r="S1898" s="1" t="s">
        <v>1140</v>
      </c>
      <c r="T1898" s="1" t="s">
        <v>1153</v>
      </c>
      <c r="V1898" s="12" t="s">
        <v>1038</v>
      </c>
      <c r="Z1898" s="1">
        <v>1</v>
      </c>
      <c r="AA1898" s="1">
        <v>0</v>
      </c>
      <c r="AB1898" s="1">
        <v>0</v>
      </c>
      <c r="AC1898" s="1">
        <v>0</v>
      </c>
      <c r="AD1898" s="1">
        <v>0</v>
      </c>
      <c r="AE1898" s="1">
        <v>0</v>
      </c>
      <c r="AF1898" s="1">
        <v>0</v>
      </c>
      <c r="AG1898" s="1">
        <v>0</v>
      </c>
      <c r="AH1898" s="1">
        <v>0</v>
      </c>
      <c r="AI1898" s="1">
        <v>1</v>
      </c>
      <c r="AJ1898" s="1">
        <v>0</v>
      </c>
      <c r="AK1898" s="1">
        <v>0</v>
      </c>
      <c r="AL1898" s="1">
        <v>0</v>
      </c>
      <c r="AM1898" s="1">
        <v>0</v>
      </c>
      <c r="AN1898" s="1">
        <v>0</v>
      </c>
      <c r="AO1898" s="1">
        <v>0</v>
      </c>
      <c r="AP1898" s="1">
        <v>0</v>
      </c>
      <c r="AQ1898" s="1" t="s">
        <v>1074</v>
      </c>
      <c r="AR1898" s="1">
        <v>0</v>
      </c>
      <c r="AT1898" s="1" t="s">
        <v>16</v>
      </c>
      <c r="AU1898" s="1" t="s">
        <v>1066</v>
      </c>
      <c r="AV1898" s="1" t="s">
        <v>1019</v>
      </c>
      <c r="AW1898" s="1">
        <v>12</v>
      </c>
      <c r="AX1898" s="1">
        <v>0</v>
      </c>
      <c r="AZ1898" s="1" t="s">
        <v>1113</v>
      </c>
      <c r="BB1898" s="1" t="s">
        <v>1152</v>
      </c>
      <c r="BC1898" s="14" t="s">
        <v>1151</v>
      </c>
      <c r="BD1898" s="1">
        <v>0</v>
      </c>
      <c r="BE1898" s="1" t="s">
        <v>1036</v>
      </c>
      <c r="BF1898" s="3">
        <v>12</v>
      </c>
      <c r="BG1898" s="1" t="s">
        <v>1136</v>
      </c>
      <c r="BH1898" s="1" t="s">
        <v>1135</v>
      </c>
      <c r="BI1898" s="1">
        <v>0</v>
      </c>
      <c r="BJ1898" s="1">
        <v>0</v>
      </c>
      <c r="BK1898" s="1" t="s">
        <v>1109</v>
      </c>
      <c r="BL1898" s="1" t="s">
        <v>1108</v>
      </c>
      <c r="BM1898" s="1" t="s">
        <v>1107</v>
      </c>
      <c r="BN1898" s="1">
        <v>1</v>
      </c>
      <c r="BS1898" s="1" t="s">
        <v>1106</v>
      </c>
      <c r="BV1898" s="12" t="s">
        <v>1105</v>
      </c>
      <c r="BW1898" s="12" t="s">
        <v>1033</v>
      </c>
      <c r="BX1898" s="12" t="s">
        <v>1033</v>
      </c>
      <c r="BY1898" s="12" t="s">
        <v>1033</v>
      </c>
      <c r="BZ1898" s="12" t="s">
        <v>1033</v>
      </c>
      <c r="CA1898" s="12" t="s">
        <v>1033</v>
      </c>
      <c r="CB1898" s="12" t="s">
        <v>1033</v>
      </c>
      <c r="CC1898" s="12" t="s">
        <v>1033</v>
      </c>
      <c r="CD1898" s="12" t="s">
        <v>1033</v>
      </c>
      <c r="CE1898" s="12" t="s">
        <v>1033</v>
      </c>
      <c r="CF1898" s="12" t="s">
        <v>1033</v>
      </c>
      <c r="CG1898" s="12" t="s">
        <v>1033</v>
      </c>
      <c r="CH1898" s="12" t="s">
        <v>1033</v>
      </c>
      <c r="CI1898" s="2">
        <v>41968</v>
      </c>
      <c r="CJ1898" s="2">
        <v>41968</v>
      </c>
    </row>
    <row r="1899" spans="1:88" ht="90" x14ac:dyDescent="0.25">
      <c r="A1899" s="1">
        <v>792</v>
      </c>
      <c r="B1899" s="1" t="s">
        <v>1142</v>
      </c>
      <c r="G1899" s="5">
        <v>792.2</v>
      </c>
      <c r="H1899" s="1" t="s">
        <v>1158</v>
      </c>
      <c r="I1899" s="1" t="s">
        <v>16</v>
      </c>
      <c r="J1899" s="1" t="s">
        <v>995</v>
      </c>
      <c r="L1899" s="1" t="s">
        <v>16</v>
      </c>
      <c r="M1899" s="1" t="s">
        <v>1040</v>
      </c>
      <c r="N1899" s="2">
        <v>41968</v>
      </c>
      <c r="P1899" s="1">
        <v>373554</v>
      </c>
      <c r="Q1899" s="1">
        <v>427858</v>
      </c>
      <c r="R1899" s="4">
        <v>103</v>
      </c>
      <c r="S1899" s="1" t="s">
        <v>1140</v>
      </c>
      <c r="T1899" s="1" t="s">
        <v>1157</v>
      </c>
      <c r="V1899" s="12" t="s">
        <v>1038</v>
      </c>
      <c r="Z1899" s="1">
        <v>1</v>
      </c>
      <c r="AA1899" s="1">
        <v>0</v>
      </c>
      <c r="AB1899" s="1">
        <v>0</v>
      </c>
      <c r="AC1899" s="1">
        <v>0</v>
      </c>
      <c r="AD1899" s="1">
        <v>0</v>
      </c>
      <c r="AE1899" s="1">
        <v>0</v>
      </c>
      <c r="AF1899" s="1">
        <v>0</v>
      </c>
      <c r="AG1899" s="1">
        <v>0</v>
      </c>
      <c r="AH1899" s="1">
        <v>0</v>
      </c>
      <c r="AI1899" s="1">
        <v>1</v>
      </c>
      <c r="AJ1899" s="1">
        <v>0</v>
      </c>
      <c r="AK1899" s="1">
        <v>0</v>
      </c>
      <c r="AL1899" s="1">
        <v>0</v>
      </c>
      <c r="AM1899" s="1">
        <v>0</v>
      </c>
      <c r="AN1899" s="1">
        <v>0</v>
      </c>
      <c r="AO1899" s="1">
        <v>0</v>
      </c>
      <c r="AP1899" s="1">
        <v>0</v>
      </c>
      <c r="AQ1899" s="1" t="s">
        <v>1074</v>
      </c>
      <c r="AR1899" s="1">
        <v>0</v>
      </c>
      <c r="AT1899" s="1" t="s">
        <v>16</v>
      </c>
      <c r="AU1899" s="1" t="s">
        <v>1066</v>
      </c>
      <c r="AV1899" s="1" t="s">
        <v>1019</v>
      </c>
      <c r="AW1899" s="1">
        <v>12</v>
      </c>
      <c r="AX1899" s="1">
        <v>0</v>
      </c>
      <c r="AZ1899" s="1" t="s">
        <v>1113</v>
      </c>
      <c r="BB1899" s="1" t="s">
        <v>1156</v>
      </c>
      <c r="BC1899" s="14" t="s">
        <v>1155</v>
      </c>
      <c r="BD1899" s="1">
        <v>0</v>
      </c>
      <c r="BE1899" s="1" t="s">
        <v>1036</v>
      </c>
      <c r="BF1899" s="3">
        <v>12</v>
      </c>
      <c r="BG1899" s="1" t="s">
        <v>1136</v>
      </c>
      <c r="BH1899" s="1" t="s">
        <v>1135</v>
      </c>
      <c r="BI1899" s="1">
        <v>0</v>
      </c>
      <c r="BJ1899" s="1">
        <v>0</v>
      </c>
      <c r="BK1899" s="1" t="s">
        <v>1109</v>
      </c>
      <c r="BL1899" s="1" t="s">
        <v>1108</v>
      </c>
      <c r="BM1899" s="1" t="s">
        <v>1107</v>
      </c>
      <c r="BN1899" s="1">
        <v>1</v>
      </c>
      <c r="BS1899" s="1" t="s">
        <v>1106</v>
      </c>
      <c r="BV1899" s="12" t="s">
        <v>1105</v>
      </c>
      <c r="BW1899" s="12" t="s">
        <v>1033</v>
      </c>
      <c r="BX1899" s="12" t="s">
        <v>1033</v>
      </c>
      <c r="BY1899" s="12" t="s">
        <v>1033</v>
      </c>
      <c r="BZ1899" s="12" t="s">
        <v>1033</v>
      </c>
      <c r="CA1899" s="12" t="s">
        <v>1033</v>
      </c>
      <c r="CB1899" s="12" t="s">
        <v>1033</v>
      </c>
      <c r="CC1899" s="12" t="s">
        <v>1033</v>
      </c>
      <c r="CD1899" s="12" t="s">
        <v>1033</v>
      </c>
      <c r="CE1899" s="12" t="s">
        <v>1033</v>
      </c>
      <c r="CF1899" s="12" t="s">
        <v>1033</v>
      </c>
      <c r="CG1899" s="12" t="s">
        <v>1033</v>
      </c>
      <c r="CH1899" s="12" t="s">
        <v>1033</v>
      </c>
      <c r="CI1899" s="2">
        <v>41968</v>
      </c>
      <c r="CJ1899" s="2">
        <v>41968</v>
      </c>
    </row>
    <row r="1900" spans="1:88" ht="60" x14ac:dyDescent="0.25">
      <c r="A1900" s="1">
        <v>793</v>
      </c>
      <c r="B1900" s="1" t="s">
        <v>1118</v>
      </c>
      <c r="G1900" s="5">
        <v>793.3</v>
      </c>
      <c r="H1900" s="1" t="s">
        <v>1126</v>
      </c>
      <c r="I1900" s="1" t="s">
        <v>16</v>
      </c>
      <c r="J1900" s="1" t="s">
        <v>980</v>
      </c>
      <c r="L1900" s="1" t="s">
        <v>16</v>
      </c>
      <c r="M1900" s="1" t="s">
        <v>1040</v>
      </c>
      <c r="N1900" s="2">
        <v>41968</v>
      </c>
      <c r="P1900" s="1">
        <v>256154</v>
      </c>
      <c r="Q1900" s="1">
        <v>619906</v>
      </c>
      <c r="R1900" s="4">
        <v>71</v>
      </c>
      <c r="S1900" s="1" t="s">
        <v>1116</v>
      </c>
      <c r="T1900" s="1" t="s">
        <v>1125</v>
      </c>
      <c r="V1900" s="1" t="s">
        <v>1038</v>
      </c>
      <c r="Z1900" s="1">
        <v>1</v>
      </c>
      <c r="AA1900" s="1">
        <v>0</v>
      </c>
      <c r="AB1900" s="1">
        <v>0</v>
      </c>
      <c r="AC1900" s="1">
        <v>0</v>
      </c>
      <c r="AD1900" s="1">
        <v>0</v>
      </c>
      <c r="AE1900" s="1">
        <v>0</v>
      </c>
      <c r="AF1900" s="1">
        <v>0</v>
      </c>
      <c r="AG1900" s="1">
        <v>0</v>
      </c>
      <c r="AH1900" s="1">
        <v>0</v>
      </c>
      <c r="AI1900" s="1">
        <v>1</v>
      </c>
      <c r="AJ1900" s="1">
        <v>0</v>
      </c>
      <c r="AK1900" s="1">
        <v>0</v>
      </c>
      <c r="AL1900" s="1">
        <v>0</v>
      </c>
      <c r="AM1900" s="1">
        <v>0</v>
      </c>
      <c r="AN1900" s="1">
        <v>0</v>
      </c>
      <c r="AO1900" s="1">
        <v>0</v>
      </c>
      <c r="AP1900" s="1">
        <v>0</v>
      </c>
      <c r="AQ1900" s="1" t="s">
        <v>1074</v>
      </c>
      <c r="AR1900" s="1">
        <v>0</v>
      </c>
      <c r="AT1900" s="1" t="s">
        <v>16</v>
      </c>
      <c r="AU1900" s="1" t="s">
        <v>1114</v>
      </c>
      <c r="AV1900" s="1" t="s">
        <v>1019</v>
      </c>
      <c r="AW1900" s="1">
        <v>12</v>
      </c>
      <c r="AX1900" s="1">
        <v>0</v>
      </c>
      <c r="AZ1900" s="1" t="s">
        <v>1113</v>
      </c>
      <c r="BB1900" s="1" t="s">
        <v>1124</v>
      </c>
      <c r="BC1900" s="14" t="s">
        <v>1123</v>
      </c>
      <c r="BD1900" s="1">
        <v>0</v>
      </c>
      <c r="BE1900" s="1" t="s">
        <v>1036</v>
      </c>
      <c r="BF1900" s="3">
        <v>12</v>
      </c>
      <c r="BG1900" s="1" t="s">
        <v>1110</v>
      </c>
      <c r="BH1900" s="1" t="s">
        <v>980</v>
      </c>
      <c r="BI1900" s="1">
        <v>0</v>
      </c>
      <c r="BJ1900" s="1">
        <v>0</v>
      </c>
      <c r="BK1900" s="1" t="s">
        <v>1109</v>
      </c>
      <c r="BL1900" s="1" t="s">
        <v>1108</v>
      </c>
      <c r="BM1900" s="1" t="s">
        <v>1107</v>
      </c>
      <c r="BN1900" s="1">
        <v>1</v>
      </c>
      <c r="BS1900" s="1" t="s">
        <v>1106</v>
      </c>
      <c r="BV1900" s="1" t="s">
        <v>1105</v>
      </c>
      <c r="BW1900" s="12" t="s">
        <v>1033</v>
      </c>
      <c r="BX1900" s="12" t="s">
        <v>1033</v>
      </c>
      <c r="BY1900" s="12" t="s">
        <v>1033</v>
      </c>
      <c r="BZ1900" s="12" t="s">
        <v>1033</v>
      </c>
      <c r="CA1900" s="12" t="s">
        <v>1033</v>
      </c>
      <c r="CB1900" s="12" t="s">
        <v>1033</v>
      </c>
      <c r="CC1900" s="12" t="s">
        <v>1033</v>
      </c>
      <c r="CD1900" s="12" t="s">
        <v>1033</v>
      </c>
      <c r="CE1900" s="12" t="s">
        <v>1033</v>
      </c>
      <c r="CF1900" s="12" t="s">
        <v>1033</v>
      </c>
      <c r="CG1900" s="12" t="s">
        <v>1033</v>
      </c>
      <c r="CH1900" s="12" t="s">
        <v>1033</v>
      </c>
      <c r="CI1900" s="2">
        <v>41968</v>
      </c>
      <c r="CJ1900" s="2">
        <v>41968</v>
      </c>
    </row>
    <row r="1901" spans="1:88" ht="75" x14ac:dyDescent="0.25">
      <c r="A1901" s="1">
        <v>793</v>
      </c>
      <c r="B1901" s="1" t="s">
        <v>1118</v>
      </c>
      <c r="G1901" s="5">
        <v>793.4</v>
      </c>
      <c r="H1901" s="1" t="s">
        <v>1122</v>
      </c>
      <c r="I1901" s="1" t="s">
        <v>16</v>
      </c>
      <c r="J1901" s="1" t="s">
        <v>980</v>
      </c>
      <c r="L1901" s="1" t="s">
        <v>16</v>
      </c>
      <c r="M1901" s="1" t="s">
        <v>1040</v>
      </c>
      <c r="N1901" s="2">
        <v>41968</v>
      </c>
      <c r="P1901" s="1">
        <v>256029</v>
      </c>
      <c r="Q1901" s="1">
        <v>620070</v>
      </c>
      <c r="R1901" s="4">
        <v>71</v>
      </c>
      <c r="S1901" s="1" t="s">
        <v>1116</v>
      </c>
      <c r="T1901" s="1" t="s">
        <v>1121</v>
      </c>
      <c r="V1901" s="1" t="s">
        <v>1038</v>
      </c>
      <c r="Z1901" s="1">
        <v>1</v>
      </c>
      <c r="AA1901" s="1">
        <v>0</v>
      </c>
      <c r="AB1901" s="1">
        <v>0</v>
      </c>
      <c r="AC1901" s="1">
        <v>0</v>
      </c>
      <c r="AD1901" s="1">
        <v>0</v>
      </c>
      <c r="AE1901" s="1">
        <v>0</v>
      </c>
      <c r="AF1901" s="1">
        <v>0</v>
      </c>
      <c r="AG1901" s="1">
        <v>0</v>
      </c>
      <c r="AH1901" s="1">
        <v>0</v>
      </c>
      <c r="AI1901" s="1">
        <v>1</v>
      </c>
      <c r="AJ1901" s="1">
        <v>0</v>
      </c>
      <c r="AK1901" s="1">
        <v>0</v>
      </c>
      <c r="AL1901" s="1">
        <v>0</v>
      </c>
      <c r="AM1901" s="1">
        <v>0</v>
      </c>
      <c r="AN1901" s="1">
        <v>0</v>
      </c>
      <c r="AO1901" s="1">
        <v>0</v>
      </c>
      <c r="AP1901" s="1">
        <v>0</v>
      </c>
      <c r="AQ1901" s="1" t="s">
        <v>1074</v>
      </c>
      <c r="AR1901" s="1">
        <v>0</v>
      </c>
      <c r="AT1901" s="1" t="s">
        <v>16</v>
      </c>
      <c r="AU1901" s="1" t="s">
        <v>1114</v>
      </c>
      <c r="AV1901" s="1" t="s">
        <v>1019</v>
      </c>
      <c r="AW1901" s="1">
        <v>12</v>
      </c>
      <c r="AX1901" s="1">
        <v>0</v>
      </c>
      <c r="AZ1901" s="1" t="s">
        <v>1113</v>
      </c>
      <c r="BB1901" s="1" t="s">
        <v>1120</v>
      </c>
      <c r="BC1901" s="14" t="s">
        <v>1119</v>
      </c>
      <c r="BD1901" s="1">
        <v>0</v>
      </c>
      <c r="BE1901" s="1" t="s">
        <v>1036</v>
      </c>
      <c r="BF1901" s="3">
        <v>12</v>
      </c>
      <c r="BG1901" s="1" t="s">
        <v>1110</v>
      </c>
      <c r="BH1901" s="1" t="s">
        <v>980</v>
      </c>
      <c r="BI1901" s="1">
        <v>0</v>
      </c>
      <c r="BJ1901" s="1">
        <v>0</v>
      </c>
      <c r="BK1901" s="1" t="s">
        <v>1109</v>
      </c>
      <c r="BL1901" s="1" t="s">
        <v>1108</v>
      </c>
      <c r="BM1901" s="1" t="s">
        <v>1107</v>
      </c>
      <c r="BN1901" s="1">
        <v>1</v>
      </c>
      <c r="BS1901" s="1" t="s">
        <v>1106</v>
      </c>
      <c r="BV1901" s="1" t="s">
        <v>1105</v>
      </c>
      <c r="BW1901" s="12" t="s">
        <v>1033</v>
      </c>
      <c r="BX1901" s="12" t="s">
        <v>1033</v>
      </c>
      <c r="BY1901" s="12" t="s">
        <v>1033</v>
      </c>
      <c r="BZ1901" s="12" t="s">
        <v>1033</v>
      </c>
      <c r="CA1901" s="12" t="s">
        <v>1033</v>
      </c>
      <c r="CB1901" s="12" t="s">
        <v>1033</v>
      </c>
      <c r="CC1901" s="12" t="s">
        <v>1033</v>
      </c>
      <c r="CD1901" s="12" t="s">
        <v>1033</v>
      </c>
      <c r="CE1901" s="12" t="s">
        <v>1033</v>
      </c>
      <c r="CF1901" s="12" t="s">
        <v>1033</v>
      </c>
      <c r="CG1901" s="12" t="s">
        <v>1033</v>
      </c>
      <c r="CH1901" s="12" t="s">
        <v>1033</v>
      </c>
      <c r="CI1901" s="2">
        <v>41968</v>
      </c>
      <c r="CJ1901" s="2">
        <v>41968</v>
      </c>
    </row>
    <row r="1902" spans="1:88" ht="165" x14ac:dyDescent="0.25">
      <c r="A1902" s="1">
        <v>793</v>
      </c>
      <c r="B1902" s="1" t="s">
        <v>1118</v>
      </c>
      <c r="G1902" s="5">
        <v>793.2</v>
      </c>
      <c r="H1902" s="1" t="s">
        <v>1130</v>
      </c>
      <c r="I1902" s="1" t="s">
        <v>16</v>
      </c>
      <c r="J1902" s="1" t="s">
        <v>980</v>
      </c>
      <c r="L1902" s="1" t="s">
        <v>16</v>
      </c>
      <c r="M1902" s="1" t="s">
        <v>1040</v>
      </c>
      <c r="N1902" s="2">
        <v>41968</v>
      </c>
      <c r="P1902" s="1">
        <v>255861</v>
      </c>
      <c r="Q1902" s="1">
        <v>619406</v>
      </c>
      <c r="R1902" s="4">
        <v>71</v>
      </c>
      <c r="S1902" s="1" t="s">
        <v>1116</v>
      </c>
      <c r="T1902" s="1" t="s">
        <v>1129</v>
      </c>
      <c r="V1902" s="1" t="s">
        <v>1038</v>
      </c>
      <c r="Z1902" s="1">
        <v>1</v>
      </c>
      <c r="AA1902" s="1">
        <v>0</v>
      </c>
      <c r="AB1902" s="1">
        <v>0</v>
      </c>
      <c r="AC1902" s="1">
        <v>0</v>
      </c>
      <c r="AD1902" s="1">
        <v>0</v>
      </c>
      <c r="AE1902" s="1">
        <v>0</v>
      </c>
      <c r="AF1902" s="1">
        <v>0</v>
      </c>
      <c r="AG1902" s="1">
        <v>0</v>
      </c>
      <c r="AH1902" s="1">
        <v>0</v>
      </c>
      <c r="AI1902" s="1">
        <v>1</v>
      </c>
      <c r="AJ1902" s="1">
        <v>0</v>
      </c>
      <c r="AK1902" s="1">
        <v>0</v>
      </c>
      <c r="AL1902" s="1">
        <v>0</v>
      </c>
      <c r="AM1902" s="1">
        <v>0</v>
      </c>
      <c r="AN1902" s="1">
        <v>0</v>
      </c>
      <c r="AO1902" s="1">
        <v>0</v>
      </c>
      <c r="AP1902" s="1">
        <v>0</v>
      </c>
      <c r="AQ1902" s="1" t="s">
        <v>1074</v>
      </c>
      <c r="AR1902" s="1">
        <v>0</v>
      </c>
      <c r="AT1902" s="1" t="s">
        <v>16</v>
      </c>
      <c r="AU1902" s="1" t="s">
        <v>1114</v>
      </c>
      <c r="AV1902" s="1" t="s">
        <v>1019</v>
      </c>
      <c r="AW1902" s="1">
        <v>12</v>
      </c>
      <c r="AX1902" s="1">
        <v>0</v>
      </c>
      <c r="AZ1902" s="1" t="s">
        <v>1113</v>
      </c>
      <c r="BB1902" s="1" t="s">
        <v>1128</v>
      </c>
      <c r="BC1902" s="14" t="s">
        <v>1127</v>
      </c>
      <c r="BD1902" s="1">
        <v>0</v>
      </c>
      <c r="BE1902" s="1" t="s">
        <v>1036</v>
      </c>
      <c r="BF1902" s="3">
        <v>12</v>
      </c>
      <c r="BG1902" s="1" t="s">
        <v>1110</v>
      </c>
      <c r="BH1902" s="1" t="s">
        <v>980</v>
      </c>
      <c r="BI1902" s="1">
        <v>0</v>
      </c>
      <c r="BJ1902" s="1">
        <v>0</v>
      </c>
      <c r="BK1902" s="1" t="s">
        <v>1109</v>
      </c>
      <c r="BL1902" s="1" t="s">
        <v>1108</v>
      </c>
      <c r="BM1902" s="1" t="s">
        <v>1107</v>
      </c>
      <c r="BN1902" s="1">
        <v>1</v>
      </c>
      <c r="BS1902" s="1" t="s">
        <v>1106</v>
      </c>
      <c r="BV1902" s="1" t="s">
        <v>1105</v>
      </c>
      <c r="BW1902" s="12" t="s">
        <v>1033</v>
      </c>
      <c r="BX1902" s="12" t="s">
        <v>1033</v>
      </c>
      <c r="BY1902" s="12" t="s">
        <v>1033</v>
      </c>
      <c r="BZ1902" s="12" t="s">
        <v>1033</v>
      </c>
      <c r="CA1902" s="12" t="s">
        <v>1033</v>
      </c>
      <c r="CB1902" s="12" t="s">
        <v>1033</v>
      </c>
      <c r="CC1902" s="12" t="s">
        <v>1033</v>
      </c>
      <c r="CD1902" s="12" t="s">
        <v>1033</v>
      </c>
      <c r="CE1902" s="12" t="s">
        <v>1033</v>
      </c>
      <c r="CF1902" s="12" t="s">
        <v>1033</v>
      </c>
      <c r="CG1902" s="12" t="s">
        <v>1033</v>
      </c>
      <c r="CH1902" s="12" t="s">
        <v>1033</v>
      </c>
      <c r="CI1902" s="2">
        <v>41968</v>
      </c>
      <c r="CJ1902" s="2">
        <v>41968</v>
      </c>
    </row>
    <row r="1903" spans="1:88" ht="60" x14ac:dyDescent="0.25">
      <c r="A1903" s="1">
        <v>793</v>
      </c>
      <c r="B1903" s="1" t="s">
        <v>1118</v>
      </c>
      <c r="G1903" s="5">
        <v>793.1</v>
      </c>
      <c r="H1903" s="1" t="s">
        <v>1134</v>
      </c>
      <c r="I1903" s="1" t="s">
        <v>16</v>
      </c>
      <c r="J1903" s="1" t="s">
        <v>980</v>
      </c>
      <c r="L1903" s="1" t="s">
        <v>16</v>
      </c>
      <c r="M1903" s="1" t="s">
        <v>1040</v>
      </c>
      <c r="N1903" s="2">
        <v>41968</v>
      </c>
      <c r="P1903" s="1">
        <v>255699</v>
      </c>
      <c r="Q1903" s="1">
        <v>619600</v>
      </c>
      <c r="R1903" s="4">
        <v>71</v>
      </c>
      <c r="S1903" s="1" t="s">
        <v>1116</v>
      </c>
      <c r="T1903" s="1" t="s">
        <v>1133</v>
      </c>
      <c r="V1903" s="1" t="s">
        <v>1038</v>
      </c>
      <c r="Z1903" s="1">
        <v>1</v>
      </c>
      <c r="AA1903" s="1">
        <v>1</v>
      </c>
      <c r="AB1903" s="1">
        <v>0</v>
      </c>
      <c r="AC1903" s="1">
        <v>0</v>
      </c>
      <c r="AD1903" s="1">
        <v>0</v>
      </c>
      <c r="AE1903" s="1">
        <v>0</v>
      </c>
      <c r="AF1903" s="1">
        <v>0</v>
      </c>
      <c r="AG1903" s="1">
        <v>0</v>
      </c>
      <c r="AH1903" s="1">
        <v>0</v>
      </c>
      <c r="AI1903" s="1">
        <v>1</v>
      </c>
      <c r="AJ1903" s="1">
        <v>0</v>
      </c>
      <c r="AK1903" s="1">
        <v>0</v>
      </c>
      <c r="AL1903" s="1">
        <v>0</v>
      </c>
      <c r="AM1903" s="1">
        <v>0</v>
      </c>
      <c r="AN1903" s="1">
        <v>0</v>
      </c>
      <c r="AO1903" s="1">
        <v>0</v>
      </c>
      <c r="AP1903" s="1">
        <v>0</v>
      </c>
      <c r="AQ1903" s="1" t="s">
        <v>1074</v>
      </c>
      <c r="AR1903" s="1">
        <v>0</v>
      </c>
      <c r="AT1903" s="1" t="s">
        <v>16</v>
      </c>
      <c r="AU1903" s="1" t="s">
        <v>1114</v>
      </c>
      <c r="AV1903" s="1" t="s">
        <v>1019</v>
      </c>
      <c r="AW1903" s="1">
        <v>12</v>
      </c>
      <c r="AX1903" s="1">
        <v>12</v>
      </c>
      <c r="AZ1903" s="1" t="s">
        <v>1113</v>
      </c>
      <c r="BB1903" s="1" t="s">
        <v>1132</v>
      </c>
      <c r="BC1903" s="14" t="s">
        <v>1131</v>
      </c>
      <c r="BD1903" s="1">
        <v>0</v>
      </c>
      <c r="BE1903" s="1" t="s">
        <v>1036</v>
      </c>
      <c r="BF1903" s="3">
        <v>12</v>
      </c>
      <c r="BG1903" s="1" t="s">
        <v>1110</v>
      </c>
      <c r="BH1903" s="1" t="s">
        <v>980</v>
      </c>
      <c r="BI1903" s="1">
        <v>0</v>
      </c>
      <c r="BJ1903" s="1">
        <v>0</v>
      </c>
      <c r="BK1903" s="1" t="s">
        <v>1109</v>
      </c>
      <c r="BL1903" s="1" t="s">
        <v>1108</v>
      </c>
      <c r="BM1903" s="1" t="s">
        <v>1107</v>
      </c>
      <c r="BN1903" s="1">
        <v>1</v>
      </c>
      <c r="BS1903" s="1" t="s">
        <v>1106</v>
      </c>
      <c r="BV1903" s="1" t="s">
        <v>1105</v>
      </c>
      <c r="BW1903" s="12" t="s">
        <v>1033</v>
      </c>
      <c r="BX1903" s="12" t="s">
        <v>1033</v>
      </c>
      <c r="BY1903" s="12" t="s">
        <v>1033</v>
      </c>
      <c r="BZ1903" s="12" t="s">
        <v>1033</v>
      </c>
      <c r="CA1903" s="12" t="s">
        <v>1033</v>
      </c>
      <c r="CB1903" s="12" t="s">
        <v>1033</v>
      </c>
      <c r="CC1903" s="12" t="s">
        <v>1033</v>
      </c>
      <c r="CD1903" s="12" t="s">
        <v>1033</v>
      </c>
      <c r="CE1903" s="12" t="s">
        <v>1033</v>
      </c>
      <c r="CF1903" s="12" t="s">
        <v>1033</v>
      </c>
      <c r="CG1903" s="12" t="s">
        <v>1033</v>
      </c>
      <c r="CH1903" s="12" t="s">
        <v>1033</v>
      </c>
      <c r="CI1903" s="2">
        <v>41968</v>
      </c>
      <c r="CJ1903" s="2">
        <v>41968</v>
      </c>
    </row>
    <row r="1904" spans="1:88" ht="150" customHeight="1" x14ac:dyDescent="0.25">
      <c r="A1904" s="1">
        <v>793</v>
      </c>
      <c r="B1904" s="1" t="s">
        <v>1118</v>
      </c>
      <c r="G1904" s="5">
        <v>793.5</v>
      </c>
      <c r="H1904" s="1" t="s">
        <v>1117</v>
      </c>
      <c r="I1904" s="1" t="s">
        <v>16</v>
      </c>
      <c r="J1904" s="1" t="s">
        <v>980</v>
      </c>
      <c r="L1904" s="1" t="s">
        <v>16</v>
      </c>
      <c r="M1904" s="1" t="s">
        <v>1040</v>
      </c>
      <c r="N1904" s="2">
        <v>41968</v>
      </c>
      <c r="P1904" s="1">
        <v>255228</v>
      </c>
      <c r="Q1904" s="1">
        <v>620712</v>
      </c>
      <c r="R1904" s="4">
        <v>71</v>
      </c>
      <c r="S1904" s="1" t="s">
        <v>1116</v>
      </c>
      <c r="T1904" s="1" t="s">
        <v>1115</v>
      </c>
      <c r="V1904" s="1" t="s">
        <v>1038</v>
      </c>
      <c r="Z1904" s="1">
        <v>1</v>
      </c>
      <c r="AA1904" s="1">
        <v>0</v>
      </c>
      <c r="AB1904" s="1">
        <v>0</v>
      </c>
      <c r="AC1904" s="1">
        <v>0</v>
      </c>
      <c r="AD1904" s="1">
        <v>0</v>
      </c>
      <c r="AE1904" s="1">
        <v>0</v>
      </c>
      <c r="AF1904" s="1">
        <v>0</v>
      </c>
      <c r="AG1904" s="1">
        <v>0</v>
      </c>
      <c r="AH1904" s="1">
        <v>0</v>
      </c>
      <c r="AI1904" s="1">
        <v>1</v>
      </c>
      <c r="AJ1904" s="1">
        <v>0</v>
      </c>
      <c r="AK1904" s="1">
        <v>0</v>
      </c>
      <c r="AL1904" s="1">
        <v>0</v>
      </c>
      <c r="AM1904" s="1">
        <v>0</v>
      </c>
      <c r="AN1904" s="1">
        <v>0</v>
      </c>
      <c r="AO1904" s="1">
        <v>0</v>
      </c>
      <c r="AP1904" s="1">
        <v>0</v>
      </c>
      <c r="AQ1904" s="1" t="s">
        <v>1074</v>
      </c>
      <c r="AR1904" s="1">
        <v>0</v>
      </c>
      <c r="AT1904" s="1" t="s">
        <v>16</v>
      </c>
      <c r="AU1904" s="1" t="s">
        <v>1114</v>
      </c>
      <c r="AV1904" s="1" t="s">
        <v>1019</v>
      </c>
      <c r="AW1904" s="1">
        <v>12</v>
      </c>
      <c r="AX1904" s="1">
        <v>0</v>
      </c>
      <c r="AZ1904" s="1" t="s">
        <v>1113</v>
      </c>
      <c r="BB1904" s="1" t="s">
        <v>1112</v>
      </c>
      <c r="BC1904" s="13" t="s">
        <v>1111</v>
      </c>
      <c r="BD1904" s="1">
        <v>0</v>
      </c>
      <c r="BE1904" s="1" t="s">
        <v>1036</v>
      </c>
      <c r="BF1904" s="3">
        <v>12</v>
      </c>
      <c r="BG1904" s="1" t="s">
        <v>1110</v>
      </c>
      <c r="BH1904" s="1" t="s">
        <v>980</v>
      </c>
      <c r="BI1904" s="1">
        <v>0</v>
      </c>
      <c r="BJ1904" s="1">
        <v>0</v>
      </c>
      <c r="BK1904" s="1" t="s">
        <v>1109</v>
      </c>
      <c r="BL1904" s="1" t="s">
        <v>1108</v>
      </c>
      <c r="BM1904" s="1" t="s">
        <v>1107</v>
      </c>
      <c r="BN1904" s="1">
        <v>1</v>
      </c>
      <c r="BS1904" s="1" t="s">
        <v>1106</v>
      </c>
      <c r="BV1904" s="1" t="s">
        <v>1105</v>
      </c>
      <c r="BW1904" s="12" t="s">
        <v>1033</v>
      </c>
      <c r="BX1904" s="12" t="s">
        <v>1033</v>
      </c>
      <c r="BY1904" s="12" t="s">
        <v>1033</v>
      </c>
      <c r="BZ1904" s="12" t="s">
        <v>1033</v>
      </c>
      <c r="CA1904" s="12" t="s">
        <v>1033</v>
      </c>
      <c r="CB1904" s="12" t="s">
        <v>1033</v>
      </c>
      <c r="CC1904" s="12" t="s">
        <v>1033</v>
      </c>
      <c r="CD1904" s="12" t="s">
        <v>1033</v>
      </c>
      <c r="CE1904" s="12" t="s">
        <v>1033</v>
      </c>
      <c r="CF1904" s="12" t="s">
        <v>1033</v>
      </c>
      <c r="CG1904" s="12" t="s">
        <v>1033</v>
      </c>
      <c r="CH1904" s="12" t="s">
        <v>1033</v>
      </c>
      <c r="CI1904" s="2">
        <v>41968</v>
      </c>
      <c r="CJ1904" s="2">
        <v>41968</v>
      </c>
    </row>
    <row r="1905" spans="1:52" ht="60" x14ac:dyDescent="0.25">
      <c r="A1905" s="1">
        <v>794</v>
      </c>
      <c r="B1905" s="1" t="s">
        <v>1099</v>
      </c>
      <c r="C1905" s="1" t="s">
        <v>1073</v>
      </c>
      <c r="F1905" s="1" t="s">
        <v>1070</v>
      </c>
      <c r="G1905" s="5">
        <v>794.2</v>
      </c>
      <c r="H1905" s="1" t="s">
        <v>1103</v>
      </c>
      <c r="I1905" s="1" t="s">
        <v>1071</v>
      </c>
      <c r="J1905" s="1" t="s">
        <v>1041</v>
      </c>
      <c r="K1905" s="1" t="s">
        <v>1070</v>
      </c>
      <c r="L1905" s="1" t="s">
        <v>21</v>
      </c>
      <c r="M1905" s="1" t="s">
        <v>1040</v>
      </c>
      <c r="N1905" s="2">
        <v>41730</v>
      </c>
      <c r="P1905" s="1">
        <v>279825</v>
      </c>
      <c r="Q1905" s="1">
        <v>196890</v>
      </c>
      <c r="U1905" s="1">
        <v>20</v>
      </c>
      <c r="V1905" s="1" t="s">
        <v>1038</v>
      </c>
      <c r="W1905" s="1">
        <v>145</v>
      </c>
      <c r="X1905" s="1">
        <v>10</v>
      </c>
      <c r="Y1905" s="1" t="s">
        <v>1038</v>
      </c>
      <c r="Z1905" s="1">
        <v>1</v>
      </c>
      <c r="AA1905" s="1">
        <v>0</v>
      </c>
      <c r="AB1905" s="1">
        <v>0</v>
      </c>
      <c r="AC1905" s="1">
        <v>0</v>
      </c>
      <c r="AD1905" s="1">
        <v>0</v>
      </c>
      <c r="AE1905" s="1">
        <v>0</v>
      </c>
      <c r="AF1905" s="1">
        <v>0</v>
      </c>
      <c r="AG1905" s="1">
        <v>0</v>
      </c>
      <c r="AH1905" s="1">
        <v>0</v>
      </c>
      <c r="AI1905" s="1">
        <v>1</v>
      </c>
      <c r="AJ1905" s="1">
        <v>0</v>
      </c>
      <c r="AK1905" s="1">
        <v>0</v>
      </c>
      <c r="AL1905" s="1">
        <v>0</v>
      </c>
      <c r="AM1905" s="1">
        <v>0</v>
      </c>
      <c r="AN1905" s="1">
        <v>0</v>
      </c>
      <c r="AO1905" s="1">
        <v>0</v>
      </c>
      <c r="AP1905" s="1">
        <v>0</v>
      </c>
      <c r="AQ1905" s="1" t="s">
        <v>1074</v>
      </c>
      <c r="AR1905" s="1">
        <v>0</v>
      </c>
      <c r="AT1905" s="1" t="s">
        <v>1067</v>
      </c>
      <c r="AU1905" s="1" t="s">
        <v>1066</v>
      </c>
      <c r="AV1905" s="1" t="s">
        <v>1019</v>
      </c>
      <c r="AW1905" s="1">
        <v>12</v>
      </c>
      <c r="AX1905" s="1">
        <v>0</v>
      </c>
      <c r="AZ1905" s="1" t="s">
        <v>1065</v>
      </c>
    </row>
    <row r="1906" spans="1:52" ht="60" x14ac:dyDescent="0.25">
      <c r="A1906" s="1">
        <v>794</v>
      </c>
      <c r="B1906" s="1" t="s">
        <v>1099</v>
      </c>
      <c r="C1906" s="1" t="s">
        <v>1073</v>
      </c>
      <c r="F1906" s="1" t="s">
        <v>1070</v>
      </c>
      <c r="G1906" s="5">
        <v>794.3</v>
      </c>
      <c r="H1906" s="1" t="s">
        <v>1102</v>
      </c>
      <c r="I1906" s="1" t="s">
        <v>1071</v>
      </c>
      <c r="J1906" s="1" t="s">
        <v>1041</v>
      </c>
      <c r="K1906" s="1" t="s">
        <v>1070</v>
      </c>
      <c r="L1906" s="1" t="s">
        <v>21</v>
      </c>
      <c r="M1906" s="1" t="s">
        <v>1040</v>
      </c>
      <c r="N1906" s="2">
        <v>41730</v>
      </c>
      <c r="P1906" s="1">
        <v>279815</v>
      </c>
      <c r="Q1906" s="1">
        <v>196875</v>
      </c>
      <c r="U1906" s="1">
        <v>20</v>
      </c>
      <c r="V1906" s="1" t="s">
        <v>1038</v>
      </c>
      <c r="W1906" s="1">
        <v>145</v>
      </c>
      <c r="X1906" s="1">
        <v>10</v>
      </c>
      <c r="Y1906" s="1" t="s">
        <v>1038</v>
      </c>
      <c r="Z1906" s="1">
        <v>1</v>
      </c>
      <c r="AA1906" s="1">
        <v>0</v>
      </c>
      <c r="AB1906" s="1">
        <v>0</v>
      </c>
      <c r="AC1906" s="1">
        <v>0</v>
      </c>
      <c r="AD1906" s="1">
        <v>0</v>
      </c>
      <c r="AE1906" s="1">
        <v>0</v>
      </c>
      <c r="AF1906" s="1">
        <v>0</v>
      </c>
      <c r="AG1906" s="1">
        <v>0</v>
      </c>
      <c r="AH1906" s="1">
        <v>0</v>
      </c>
      <c r="AI1906" s="1">
        <v>1</v>
      </c>
      <c r="AJ1906" s="1">
        <v>0</v>
      </c>
      <c r="AK1906" s="1">
        <v>0</v>
      </c>
      <c r="AL1906" s="1">
        <v>0</v>
      </c>
      <c r="AM1906" s="1">
        <v>0</v>
      </c>
      <c r="AN1906" s="1">
        <v>0</v>
      </c>
      <c r="AO1906" s="1">
        <v>0</v>
      </c>
      <c r="AP1906" s="1">
        <v>0</v>
      </c>
      <c r="AQ1906" s="1" t="s">
        <v>1074</v>
      </c>
      <c r="AR1906" s="1">
        <v>0</v>
      </c>
      <c r="AT1906" s="1" t="s">
        <v>1067</v>
      </c>
      <c r="AU1906" s="1" t="s">
        <v>1066</v>
      </c>
      <c r="AV1906" s="1" t="s">
        <v>1019</v>
      </c>
      <c r="AW1906" s="1">
        <v>12</v>
      </c>
      <c r="AX1906" s="1">
        <v>0</v>
      </c>
      <c r="AZ1906" s="1" t="s">
        <v>1065</v>
      </c>
    </row>
    <row r="1907" spans="1:52" ht="60" x14ac:dyDescent="0.25">
      <c r="A1907" s="1">
        <v>794</v>
      </c>
      <c r="B1907" s="1" t="s">
        <v>1099</v>
      </c>
      <c r="C1907" s="1" t="s">
        <v>1073</v>
      </c>
      <c r="F1907" s="1" t="s">
        <v>1070</v>
      </c>
      <c r="G1907" s="5">
        <v>794.1</v>
      </c>
      <c r="H1907" s="1" t="s">
        <v>1104</v>
      </c>
      <c r="I1907" s="1" t="s">
        <v>1071</v>
      </c>
      <c r="J1907" s="1" t="s">
        <v>1041</v>
      </c>
      <c r="K1907" s="1" t="s">
        <v>1070</v>
      </c>
      <c r="L1907" s="1" t="s">
        <v>21</v>
      </c>
      <c r="M1907" s="1" t="s">
        <v>1040</v>
      </c>
      <c r="N1907" s="2">
        <v>41730</v>
      </c>
      <c r="P1907" s="1">
        <v>279810</v>
      </c>
      <c r="Q1907" s="1">
        <v>196890</v>
      </c>
      <c r="U1907" s="1">
        <v>50</v>
      </c>
      <c r="V1907" s="1" t="s">
        <v>1038</v>
      </c>
      <c r="W1907" s="1">
        <v>145</v>
      </c>
      <c r="X1907" s="1">
        <v>10</v>
      </c>
      <c r="Y1907" s="1" t="s">
        <v>1038</v>
      </c>
      <c r="Z1907" s="1">
        <v>1</v>
      </c>
      <c r="AA1907" s="1">
        <v>1</v>
      </c>
      <c r="AB1907" s="1">
        <v>0</v>
      </c>
      <c r="AC1907" s="1">
        <v>0</v>
      </c>
      <c r="AD1907" s="1">
        <v>0</v>
      </c>
      <c r="AE1907" s="1">
        <v>0</v>
      </c>
      <c r="AF1907" s="1">
        <v>1</v>
      </c>
      <c r="AG1907" s="1">
        <v>0</v>
      </c>
      <c r="AH1907" s="1">
        <v>1</v>
      </c>
      <c r="AI1907" s="1">
        <v>1</v>
      </c>
      <c r="AJ1907" s="1">
        <v>0</v>
      </c>
      <c r="AK1907" s="1">
        <v>0</v>
      </c>
      <c r="AL1907" s="1">
        <v>0</v>
      </c>
      <c r="AM1907" s="1">
        <v>0</v>
      </c>
      <c r="AN1907" s="1">
        <v>0</v>
      </c>
      <c r="AO1907" s="1">
        <v>0</v>
      </c>
      <c r="AP1907" s="1">
        <v>0</v>
      </c>
      <c r="AQ1907" s="1" t="s">
        <v>1090</v>
      </c>
      <c r="AR1907" s="1">
        <v>0</v>
      </c>
      <c r="AT1907" s="1" t="s">
        <v>1067</v>
      </c>
      <c r="AU1907" s="1" t="s">
        <v>1066</v>
      </c>
      <c r="AV1907" s="1" t="s">
        <v>1019</v>
      </c>
      <c r="AW1907" s="1">
        <v>12</v>
      </c>
      <c r="AX1907" s="1">
        <v>12</v>
      </c>
      <c r="AZ1907" s="1" t="s">
        <v>1065</v>
      </c>
    </row>
    <row r="1908" spans="1:52" ht="60" x14ac:dyDescent="0.25">
      <c r="A1908" s="1">
        <v>794</v>
      </c>
      <c r="B1908" s="1" t="s">
        <v>1099</v>
      </c>
      <c r="C1908" s="1" t="s">
        <v>1073</v>
      </c>
      <c r="F1908" s="1" t="s">
        <v>1070</v>
      </c>
      <c r="G1908" s="5">
        <v>794.4</v>
      </c>
      <c r="H1908" s="1" t="s">
        <v>1101</v>
      </c>
      <c r="I1908" s="1" t="s">
        <v>1071</v>
      </c>
      <c r="J1908" s="1" t="s">
        <v>1041</v>
      </c>
      <c r="K1908" s="1" t="s">
        <v>1070</v>
      </c>
      <c r="L1908" s="1" t="s">
        <v>21</v>
      </c>
      <c r="M1908" s="1" t="s">
        <v>1040</v>
      </c>
      <c r="N1908" s="2">
        <v>41730</v>
      </c>
      <c r="P1908" s="1">
        <v>279810</v>
      </c>
      <c r="Q1908" s="1">
        <v>196865</v>
      </c>
      <c r="U1908" s="1">
        <v>20</v>
      </c>
      <c r="V1908" s="1" t="s">
        <v>1038</v>
      </c>
      <c r="W1908" s="1">
        <v>145</v>
      </c>
      <c r="X1908" s="1">
        <v>10</v>
      </c>
      <c r="Y1908" s="1" t="s">
        <v>1038</v>
      </c>
      <c r="Z1908" s="1">
        <v>1</v>
      </c>
      <c r="AA1908" s="1">
        <v>0</v>
      </c>
      <c r="AB1908" s="1">
        <v>0</v>
      </c>
      <c r="AC1908" s="1">
        <v>0</v>
      </c>
      <c r="AD1908" s="1">
        <v>0</v>
      </c>
      <c r="AE1908" s="1">
        <v>0</v>
      </c>
      <c r="AF1908" s="1">
        <v>0</v>
      </c>
      <c r="AG1908" s="1">
        <v>0</v>
      </c>
      <c r="AH1908" s="1">
        <v>0</v>
      </c>
      <c r="AI1908" s="1">
        <v>1</v>
      </c>
      <c r="AJ1908" s="1">
        <v>0</v>
      </c>
      <c r="AK1908" s="1">
        <v>0</v>
      </c>
      <c r="AL1908" s="1">
        <v>0</v>
      </c>
      <c r="AM1908" s="1">
        <v>0</v>
      </c>
      <c r="AN1908" s="1">
        <v>0</v>
      </c>
      <c r="AO1908" s="1">
        <v>0</v>
      </c>
      <c r="AP1908" s="1">
        <v>0</v>
      </c>
      <c r="AQ1908" s="1" t="s">
        <v>1074</v>
      </c>
      <c r="AR1908" s="1">
        <v>0</v>
      </c>
      <c r="AT1908" s="1" t="s">
        <v>1067</v>
      </c>
      <c r="AU1908" s="1" t="s">
        <v>1066</v>
      </c>
      <c r="AV1908" s="1" t="s">
        <v>1019</v>
      </c>
      <c r="AW1908" s="1">
        <v>12</v>
      </c>
      <c r="AX1908" s="1">
        <v>0</v>
      </c>
      <c r="AZ1908" s="1" t="s">
        <v>1065</v>
      </c>
    </row>
    <row r="1909" spans="1:52" ht="60" x14ac:dyDescent="0.25">
      <c r="A1909" s="1">
        <v>794</v>
      </c>
      <c r="B1909" s="1" t="s">
        <v>1099</v>
      </c>
      <c r="C1909" s="1" t="s">
        <v>1073</v>
      </c>
      <c r="F1909" s="1" t="s">
        <v>1070</v>
      </c>
      <c r="G1909" s="5">
        <v>794.6</v>
      </c>
      <c r="H1909" s="1" t="s">
        <v>1098</v>
      </c>
      <c r="I1909" s="1" t="s">
        <v>1071</v>
      </c>
      <c r="J1909" s="1" t="s">
        <v>1041</v>
      </c>
      <c r="K1909" s="1" t="s">
        <v>1070</v>
      </c>
      <c r="L1909" s="1" t="s">
        <v>21</v>
      </c>
      <c r="M1909" s="1" t="s">
        <v>1040</v>
      </c>
      <c r="N1909" s="2">
        <v>41730</v>
      </c>
      <c r="P1909" s="1">
        <v>279810</v>
      </c>
      <c r="Q1909" s="1">
        <v>196845</v>
      </c>
      <c r="U1909" s="1">
        <v>20</v>
      </c>
      <c r="V1909" s="1" t="s">
        <v>1038</v>
      </c>
      <c r="W1909" s="1">
        <v>140</v>
      </c>
      <c r="X1909" s="1">
        <v>10</v>
      </c>
      <c r="Y1909" s="1" t="s">
        <v>1038</v>
      </c>
      <c r="Z1909" s="1">
        <v>1</v>
      </c>
      <c r="AA1909" s="1">
        <v>0</v>
      </c>
      <c r="AB1909" s="1">
        <v>0</v>
      </c>
      <c r="AC1909" s="1">
        <v>0</v>
      </c>
      <c r="AD1909" s="1">
        <v>0</v>
      </c>
      <c r="AE1909" s="1">
        <v>0</v>
      </c>
      <c r="AF1909" s="1">
        <v>1</v>
      </c>
      <c r="AG1909" s="1">
        <v>1</v>
      </c>
      <c r="AH1909" s="1">
        <v>0</v>
      </c>
      <c r="AI1909" s="1">
        <v>1</v>
      </c>
      <c r="AJ1909" s="1">
        <v>0</v>
      </c>
      <c r="AK1909" s="1">
        <v>0</v>
      </c>
      <c r="AL1909" s="1">
        <v>0</v>
      </c>
      <c r="AM1909" s="1">
        <v>0</v>
      </c>
      <c r="AN1909" s="1">
        <v>0</v>
      </c>
      <c r="AO1909" s="1">
        <v>0</v>
      </c>
      <c r="AP1909" s="1">
        <v>0</v>
      </c>
      <c r="AQ1909" s="1" t="s">
        <v>1097</v>
      </c>
      <c r="AR1909" s="1">
        <v>0</v>
      </c>
      <c r="AT1909" s="1" t="s">
        <v>1067</v>
      </c>
      <c r="AU1909" s="1" t="s">
        <v>1066</v>
      </c>
      <c r="AV1909" s="1" t="s">
        <v>1019</v>
      </c>
      <c r="AW1909" s="1">
        <v>12</v>
      </c>
      <c r="AX1909" s="1">
        <v>0</v>
      </c>
      <c r="AZ1909" s="1" t="s">
        <v>1065</v>
      </c>
    </row>
    <row r="1910" spans="1:52" ht="60" x14ac:dyDescent="0.25">
      <c r="A1910" s="1">
        <v>794</v>
      </c>
      <c r="B1910" s="1" t="s">
        <v>1099</v>
      </c>
      <c r="C1910" s="1" t="s">
        <v>1073</v>
      </c>
      <c r="F1910" s="1" t="s">
        <v>1070</v>
      </c>
      <c r="G1910" s="5">
        <v>794.5</v>
      </c>
      <c r="H1910" s="1" t="s">
        <v>1100</v>
      </c>
      <c r="I1910" s="1" t="s">
        <v>1071</v>
      </c>
      <c r="J1910" s="1" t="s">
        <v>1041</v>
      </c>
      <c r="K1910" s="1" t="s">
        <v>1070</v>
      </c>
      <c r="L1910" s="1" t="s">
        <v>21</v>
      </c>
      <c r="M1910" s="1" t="s">
        <v>1040</v>
      </c>
      <c r="N1910" s="2">
        <v>41730</v>
      </c>
      <c r="P1910" s="1">
        <v>279805</v>
      </c>
      <c r="Q1910" s="1">
        <v>196850</v>
      </c>
      <c r="U1910" s="1">
        <v>20</v>
      </c>
      <c r="V1910" s="1" t="s">
        <v>1038</v>
      </c>
      <c r="W1910" s="1">
        <v>145</v>
      </c>
      <c r="X1910" s="1">
        <v>10</v>
      </c>
      <c r="Y1910" s="1" t="s">
        <v>1038</v>
      </c>
      <c r="Z1910" s="1">
        <v>1</v>
      </c>
      <c r="AA1910" s="1">
        <v>0</v>
      </c>
      <c r="AB1910" s="1">
        <v>0</v>
      </c>
      <c r="AC1910" s="1">
        <v>0</v>
      </c>
      <c r="AD1910" s="1">
        <v>0</v>
      </c>
      <c r="AE1910" s="1">
        <v>0</v>
      </c>
      <c r="AF1910" s="1">
        <v>0</v>
      </c>
      <c r="AG1910" s="1">
        <v>0</v>
      </c>
      <c r="AH1910" s="1">
        <v>0</v>
      </c>
      <c r="AI1910" s="1">
        <v>1</v>
      </c>
      <c r="AJ1910" s="1">
        <v>0</v>
      </c>
      <c r="AK1910" s="1">
        <v>0</v>
      </c>
      <c r="AL1910" s="1">
        <v>0</v>
      </c>
      <c r="AM1910" s="1">
        <v>0</v>
      </c>
      <c r="AN1910" s="1">
        <v>0</v>
      </c>
      <c r="AO1910" s="1">
        <v>0</v>
      </c>
      <c r="AP1910" s="1">
        <v>0</v>
      </c>
      <c r="AQ1910" s="1" t="s">
        <v>1074</v>
      </c>
      <c r="AR1910" s="1">
        <v>0</v>
      </c>
      <c r="AT1910" s="1" t="s">
        <v>1067</v>
      </c>
      <c r="AU1910" s="1" t="s">
        <v>1066</v>
      </c>
      <c r="AV1910" s="1" t="s">
        <v>1019</v>
      </c>
      <c r="AW1910" s="1">
        <v>12</v>
      </c>
      <c r="AX1910" s="1">
        <v>0</v>
      </c>
      <c r="AZ1910" s="1" t="s">
        <v>1065</v>
      </c>
    </row>
    <row r="1911" spans="1:52" ht="60" x14ac:dyDescent="0.25">
      <c r="A1911" s="1">
        <v>795</v>
      </c>
      <c r="B1911" s="1" t="s">
        <v>1085</v>
      </c>
      <c r="C1911" s="1" t="s">
        <v>1073</v>
      </c>
      <c r="F1911" s="1" t="s">
        <v>1070</v>
      </c>
      <c r="G1911" s="5">
        <v>795.3</v>
      </c>
      <c r="H1911" s="1" t="s">
        <v>1092</v>
      </c>
      <c r="I1911" s="1" t="s">
        <v>1071</v>
      </c>
      <c r="J1911" s="1" t="s">
        <v>1041</v>
      </c>
      <c r="K1911" s="1" t="s">
        <v>1070</v>
      </c>
      <c r="L1911" s="1" t="s">
        <v>21</v>
      </c>
      <c r="M1911" s="1" t="s">
        <v>1040</v>
      </c>
      <c r="N1911" s="2">
        <v>41730</v>
      </c>
      <c r="O1911" s="1" t="s">
        <v>1091</v>
      </c>
      <c r="P1911" s="1">
        <v>280065</v>
      </c>
      <c r="Q1911" s="1">
        <v>196940</v>
      </c>
      <c r="U1911" s="1">
        <v>10</v>
      </c>
      <c r="V1911" s="1" t="s">
        <v>1038</v>
      </c>
      <c r="W1911" s="1">
        <v>160</v>
      </c>
      <c r="X1911" s="1">
        <v>5</v>
      </c>
      <c r="Y1911" s="1" t="s">
        <v>1038</v>
      </c>
      <c r="Z1911" s="1">
        <v>1</v>
      </c>
      <c r="AA1911" s="1">
        <v>1</v>
      </c>
      <c r="AB1911" s="1">
        <v>0</v>
      </c>
      <c r="AC1911" s="1">
        <v>0</v>
      </c>
      <c r="AD1911" s="1">
        <v>0</v>
      </c>
      <c r="AE1911" s="1">
        <v>0</v>
      </c>
      <c r="AF1911" s="1">
        <v>1</v>
      </c>
      <c r="AG1911" s="1">
        <v>0</v>
      </c>
      <c r="AH1911" s="1">
        <v>1</v>
      </c>
      <c r="AI1911" s="1">
        <v>1</v>
      </c>
      <c r="AJ1911" s="1">
        <v>0</v>
      </c>
      <c r="AK1911" s="1">
        <v>0</v>
      </c>
      <c r="AL1911" s="1">
        <v>0</v>
      </c>
      <c r="AM1911" s="1">
        <v>0</v>
      </c>
      <c r="AN1911" s="1">
        <v>0</v>
      </c>
      <c r="AO1911" s="1">
        <v>0</v>
      </c>
      <c r="AP1911" s="1">
        <v>0</v>
      </c>
      <c r="AQ1911" s="1" t="s">
        <v>1090</v>
      </c>
      <c r="AR1911" s="1">
        <v>0</v>
      </c>
      <c r="AT1911" s="1" t="s">
        <v>1067</v>
      </c>
      <c r="AU1911" s="1" t="s">
        <v>1066</v>
      </c>
      <c r="AV1911" s="1" t="s">
        <v>1019</v>
      </c>
      <c r="AW1911" s="1">
        <v>12</v>
      </c>
      <c r="AX1911" s="1">
        <v>0</v>
      </c>
      <c r="AY1911" s="1" t="s">
        <v>1089</v>
      </c>
      <c r="AZ1911" s="1" t="s">
        <v>1065</v>
      </c>
    </row>
    <row r="1912" spans="1:52" ht="60" x14ac:dyDescent="0.25">
      <c r="A1912" s="1">
        <v>795</v>
      </c>
      <c r="B1912" s="1" t="s">
        <v>1085</v>
      </c>
      <c r="C1912" s="1" t="s">
        <v>1073</v>
      </c>
      <c r="F1912" s="1" t="s">
        <v>1070</v>
      </c>
      <c r="G1912" s="5">
        <v>795.2</v>
      </c>
      <c r="H1912" s="1" t="s">
        <v>1094</v>
      </c>
      <c r="I1912" s="1" t="s">
        <v>1071</v>
      </c>
      <c r="J1912" s="1" t="s">
        <v>1041</v>
      </c>
      <c r="K1912" s="1" t="s">
        <v>1070</v>
      </c>
      <c r="L1912" s="1" t="s">
        <v>21</v>
      </c>
      <c r="M1912" s="1" t="s">
        <v>1040</v>
      </c>
      <c r="N1912" s="2">
        <v>41730</v>
      </c>
      <c r="O1912" s="1" t="s">
        <v>1093</v>
      </c>
      <c r="P1912" s="1">
        <v>280030</v>
      </c>
      <c r="Q1912" s="1">
        <v>197230</v>
      </c>
      <c r="U1912" s="1">
        <v>10</v>
      </c>
      <c r="V1912" s="1" t="s">
        <v>1038</v>
      </c>
      <c r="W1912" s="1">
        <v>155</v>
      </c>
      <c r="X1912" s="1">
        <v>10</v>
      </c>
      <c r="Y1912" s="1" t="s">
        <v>1038</v>
      </c>
      <c r="Z1912" s="1">
        <v>1</v>
      </c>
      <c r="AA1912" s="1">
        <v>1</v>
      </c>
      <c r="AB1912" s="1">
        <v>0</v>
      </c>
      <c r="AC1912" s="1">
        <v>0</v>
      </c>
      <c r="AD1912" s="1">
        <v>0</v>
      </c>
      <c r="AE1912" s="1">
        <v>0</v>
      </c>
      <c r="AF1912" s="1">
        <v>1</v>
      </c>
      <c r="AG1912" s="1">
        <v>0</v>
      </c>
      <c r="AH1912" s="1">
        <v>1</v>
      </c>
      <c r="AI1912" s="1">
        <v>1</v>
      </c>
      <c r="AJ1912" s="1">
        <v>0</v>
      </c>
      <c r="AK1912" s="1">
        <v>0</v>
      </c>
      <c r="AL1912" s="1">
        <v>0</v>
      </c>
      <c r="AM1912" s="1">
        <v>0</v>
      </c>
      <c r="AN1912" s="1">
        <v>0</v>
      </c>
      <c r="AO1912" s="1">
        <v>0</v>
      </c>
      <c r="AP1912" s="1">
        <v>0</v>
      </c>
      <c r="AQ1912" s="1" t="s">
        <v>1090</v>
      </c>
      <c r="AR1912" s="1">
        <v>0</v>
      </c>
      <c r="AT1912" s="1" t="s">
        <v>1067</v>
      </c>
      <c r="AU1912" s="1" t="s">
        <v>1066</v>
      </c>
      <c r="AV1912" s="1" t="s">
        <v>1019</v>
      </c>
      <c r="AW1912" s="1">
        <v>12</v>
      </c>
      <c r="AX1912" s="1">
        <v>0</v>
      </c>
      <c r="AZ1912" s="1" t="s">
        <v>1065</v>
      </c>
    </row>
    <row r="1913" spans="1:52" ht="60" x14ac:dyDescent="0.25">
      <c r="A1913" s="1">
        <v>795</v>
      </c>
      <c r="B1913" s="1" t="s">
        <v>1085</v>
      </c>
      <c r="C1913" s="1" t="s">
        <v>1073</v>
      </c>
      <c r="F1913" s="1" t="s">
        <v>1070</v>
      </c>
      <c r="G1913" s="5">
        <v>795.4</v>
      </c>
      <c r="H1913" s="1" t="s">
        <v>1088</v>
      </c>
      <c r="I1913" s="1" t="s">
        <v>1071</v>
      </c>
      <c r="J1913" s="1" t="s">
        <v>1041</v>
      </c>
      <c r="K1913" s="1" t="s">
        <v>1070</v>
      </c>
      <c r="L1913" s="1" t="s">
        <v>21</v>
      </c>
      <c r="M1913" s="1" t="s">
        <v>1040</v>
      </c>
      <c r="N1913" s="2">
        <v>41730</v>
      </c>
      <c r="P1913" s="1">
        <v>279980</v>
      </c>
      <c r="Q1913" s="1">
        <v>197105</v>
      </c>
      <c r="U1913" s="1">
        <v>20</v>
      </c>
      <c r="V1913" s="1" t="s">
        <v>1038</v>
      </c>
      <c r="W1913" s="1">
        <v>145</v>
      </c>
      <c r="X1913" s="1">
        <v>5</v>
      </c>
      <c r="Y1913" s="1" t="s">
        <v>1038</v>
      </c>
      <c r="Z1913" s="1">
        <v>1</v>
      </c>
      <c r="AA1913" s="1">
        <v>0</v>
      </c>
      <c r="AB1913" s="1">
        <v>0</v>
      </c>
      <c r="AC1913" s="1">
        <v>0</v>
      </c>
      <c r="AD1913" s="1">
        <v>0</v>
      </c>
      <c r="AE1913" s="1">
        <v>0</v>
      </c>
      <c r="AF1913" s="1">
        <v>0</v>
      </c>
      <c r="AG1913" s="1">
        <v>0</v>
      </c>
      <c r="AH1913" s="1">
        <v>0</v>
      </c>
      <c r="AI1913" s="1">
        <v>1</v>
      </c>
      <c r="AJ1913" s="1">
        <v>0</v>
      </c>
      <c r="AK1913" s="1">
        <v>0</v>
      </c>
      <c r="AL1913" s="1">
        <v>0</v>
      </c>
      <c r="AM1913" s="1">
        <v>0</v>
      </c>
      <c r="AN1913" s="1">
        <v>0</v>
      </c>
      <c r="AO1913" s="1">
        <v>0</v>
      </c>
      <c r="AP1913" s="1">
        <v>0</v>
      </c>
      <c r="AQ1913" s="1" t="s">
        <v>1074</v>
      </c>
      <c r="AR1913" s="1">
        <v>0</v>
      </c>
      <c r="AT1913" s="1" t="s">
        <v>1067</v>
      </c>
      <c r="AU1913" s="1" t="s">
        <v>1066</v>
      </c>
      <c r="AV1913" s="1" t="s">
        <v>1019</v>
      </c>
      <c r="AW1913" s="1">
        <v>12</v>
      </c>
      <c r="AX1913" s="1">
        <v>0</v>
      </c>
      <c r="AZ1913" s="1" t="s">
        <v>1065</v>
      </c>
    </row>
    <row r="1914" spans="1:52" ht="60" x14ac:dyDescent="0.25">
      <c r="A1914" s="1">
        <v>795</v>
      </c>
      <c r="B1914" s="1" t="s">
        <v>1085</v>
      </c>
      <c r="C1914" s="1" t="s">
        <v>1073</v>
      </c>
      <c r="F1914" s="1" t="s">
        <v>1070</v>
      </c>
      <c r="G1914" s="5">
        <v>795.1</v>
      </c>
      <c r="H1914" s="1" t="s">
        <v>1096</v>
      </c>
      <c r="I1914" s="1" t="s">
        <v>1071</v>
      </c>
      <c r="J1914" s="1" t="s">
        <v>1041</v>
      </c>
      <c r="K1914" s="1" t="s">
        <v>1070</v>
      </c>
      <c r="L1914" s="1" t="s">
        <v>21</v>
      </c>
      <c r="M1914" s="1" t="s">
        <v>1040</v>
      </c>
      <c r="N1914" s="2">
        <v>41730</v>
      </c>
      <c r="O1914" s="1" t="s">
        <v>1095</v>
      </c>
      <c r="P1914" s="1">
        <v>279965</v>
      </c>
      <c r="Q1914" s="1">
        <v>197345</v>
      </c>
      <c r="U1914" s="1">
        <v>10</v>
      </c>
      <c r="V1914" s="1" t="s">
        <v>1038</v>
      </c>
      <c r="W1914" s="1">
        <v>155</v>
      </c>
      <c r="X1914" s="1">
        <v>10</v>
      </c>
      <c r="Y1914" s="1" t="s">
        <v>1038</v>
      </c>
      <c r="Z1914" s="1">
        <v>1</v>
      </c>
      <c r="AA1914" s="1">
        <v>1</v>
      </c>
      <c r="AB1914" s="1">
        <v>0</v>
      </c>
      <c r="AC1914" s="1">
        <v>0</v>
      </c>
      <c r="AD1914" s="1">
        <v>0</v>
      </c>
      <c r="AE1914" s="1">
        <v>0</v>
      </c>
      <c r="AF1914" s="1">
        <v>1</v>
      </c>
      <c r="AG1914" s="1">
        <v>0</v>
      </c>
      <c r="AH1914" s="1">
        <v>1</v>
      </c>
      <c r="AI1914" s="1">
        <v>1</v>
      </c>
      <c r="AJ1914" s="1">
        <v>0</v>
      </c>
      <c r="AK1914" s="1">
        <v>0</v>
      </c>
      <c r="AL1914" s="1">
        <v>0</v>
      </c>
      <c r="AM1914" s="1">
        <v>0</v>
      </c>
      <c r="AN1914" s="1">
        <v>0</v>
      </c>
      <c r="AO1914" s="1">
        <v>0</v>
      </c>
      <c r="AP1914" s="1">
        <v>0</v>
      </c>
      <c r="AQ1914" s="1" t="s">
        <v>1090</v>
      </c>
      <c r="AR1914" s="1">
        <v>0</v>
      </c>
      <c r="AT1914" s="1" t="s">
        <v>1067</v>
      </c>
      <c r="AU1914" s="1" t="s">
        <v>1066</v>
      </c>
      <c r="AV1914" s="1" t="s">
        <v>1019</v>
      </c>
      <c r="AW1914" s="1">
        <v>12</v>
      </c>
      <c r="AX1914" s="1">
        <v>12</v>
      </c>
      <c r="AZ1914" s="1" t="s">
        <v>1065</v>
      </c>
    </row>
    <row r="1915" spans="1:52" ht="60" x14ac:dyDescent="0.25">
      <c r="A1915" s="1">
        <v>795</v>
      </c>
      <c r="B1915" s="1" t="s">
        <v>1085</v>
      </c>
      <c r="C1915" s="1" t="s">
        <v>1073</v>
      </c>
      <c r="F1915" s="1" t="s">
        <v>1070</v>
      </c>
      <c r="G1915" s="5">
        <v>795.5</v>
      </c>
      <c r="H1915" s="1" t="s">
        <v>1087</v>
      </c>
      <c r="I1915" s="1" t="s">
        <v>1071</v>
      </c>
      <c r="J1915" s="1" t="s">
        <v>1041</v>
      </c>
      <c r="K1915" s="1" t="s">
        <v>1070</v>
      </c>
      <c r="L1915" s="1" t="s">
        <v>21</v>
      </c>
      <c r="M1915" s="1" t="s">
        <v>1040</v>
      </c>
      <c r="N1915" s="2">
        <v>41730</v>
      </c>
      <c r="P1915" s="1">
        <v>279950</v>
      </c>
      <c r="Q1915" s="1">
        <v>197025</v>
      </c>
      <c r="U1915" s="1">
        <v>20</v>
      </c>
      <c r="V1915" s="1" t="s">
        <v>1038</v>
      </c>
      <c r="W1915" s="1">
        <v>145</v>
      </c>
      <c r="X1915" s="1">
        <v>5</v>
      </c>
      <c r="Y1915" s="1" t="s">
        <v>1038</v>
      </c>
      <c r="Z1915" s="1">
        <v>1</v>
      </c>
      <c r="AA1915" s="1">
        <v>0</v>
      </c>
      <c r="AB1915" s="1">
        <v>0</v>
      </c>
      <c r="AC1915" s="1">
        <v>0</v>
      </c>
      <c r="AD1915" s="1">
        <v>0</v>
      </c>
      <c r="AE1915" s="1">
        <v>0</v>
      </c>
      <c r="AF1915" s="1">
        <v>0</v>
      </c>
      <c r="AG1915" s="1">
        <v>0</v>
      </c>
      <c r="AH1915" s="1">
        <v>0</v>
      </c>
      <c r="AI1915" s="1">
        <v>1</v>
      </c>
      <c r="AJ1915" s="1">
        <v>0</v>
      </c>
      <c r="AK1915" s="1">
        <v>0</v>
      </c>
      <c r="AL1915" s="1">
        <v>0</v>
      </c>
      <c r="AM1915" s="1">
        <v>0</v>
      </c>
      <c r="AN1915" s="1">
        <v>0</v>
      </c>
      <c r="AO1915" s="1">
        <v>0</v>
      </c>
      <c r="AP1915" s="1">
        <v>0</v>
      </c>
      <c r="AQ1915" s="1" t="s">
        <v>1074</v>
      </c>
      <c r="AR1915" s="1">
        <v>0</v>
      </c>
      <c r="AT1915" s="1" t="s">
        <v>1067</v>
      </c>
      <c r="AU1915" s="1" t="s">
        <v>1066</v>
      </c>
      <c r="AV1915" s="1" t="s">
        <v>1019</v>
      </c>
      <c r="AW1915" s="1">
        <v>12</v>
      </c>
      <c r="AX1915" s="1">
        <v>0</v>
      </c>
      <c r="AZ1915" s="1" t="s">
        <v>1065</v>
      </c>
    </row>
    <row r="1916" spans="1:52" ht="60" x14ac:dyDescent="0.25">
      <c r="A1916" s="1">
        <v>795</v>
      </c>
      <c r="B1916" s="1" t="s">
        <v>1085</v>
      </c>
      <c r="C1916" s="1" t="s">
        <v>1073</v>
      </c>
      <c r="F1916" s="1" t="s">
        <v>1070</v>
      </c>
      <c r="G1916" s="5">
        <v>795.6</v>
      </c>
      <c r="H1916" s="1" t="s">
        <v>1086</v>
      </c>
      <c r="I1916" s="1" t="s">
        <v>1071</v>
      </c>
      <c r="J1916" s="1" t="s">
        <v>1041</v>
      </c>
      <c r="K1916" s="1" t="s">
        <v>1070</v>
      </c>
      <c r="L1916" s="1" t="s">
        <v>21</v>
      </c>
      <c r="M1916" s="1" t="s">
        <v>1040</v>
      </c>
      <c r="N1916" s="2">
        <v>41730</v>
      </c>
      <c r="P1916" s="1">
        <v>279930</v>
      </c>
      <c r="Q1916" s="1">
        <v>197115</v>
      </c>
      <c r="U1916" s="1">
        <v>20</v>
      </c>
      <c r="V1916" s="1" t="s">
        <v>1038</v>
      </c>
      <c r="W1916" s="1">
        <v>140</v>
      </c>
      <c r="X1916" s="1">
        <v>5</v>
      </c>
      <c r="Y1916" s="1" t="s">
        <v>1038</v>
      </c>
      <c r="Z1916" s="1">
        <v>1</v>
      </c>
      <c r="AA1916" s="1">
        <v>0</v>
      </c>
      <c r="AB1916" s="1">
        <v>0</v>
      </c>
      <c r="AC1916" s="1">
        <v>0</v>
      </c>
      <c r="AD1916" s="1">
        <v>0</v>
      </c>
      <c r="AE1916" s="1">
        <v>0</v>
      </c>
      <c r="AF1916" s="1">
        <v>0</v>
      </c>
      <c r="AG1916" s="1">
        <v>1</v>
      </c>
      <c r="AH1916" s="1">
        <v>0</v>
      </c>
      <c r="AI1916" s="1">
        <v>1</v>
      </c>
      <c r="AJ1916" s="1">
        <v>0</v>
      </c>
      <c r="AK1916" s="1">
        <v>0</v>
      </c>
      <c r="AL1916" s="1">
        <v>0</v>
      </c>
      <c r="AM1916" s="1">
        <v>0</v>
      </c>
      <c r="AN1916" s="1">
        <v>0</v>
      </c>
      <c r="AO1916" s="1">
        <v>0</v>
      </c>
      <c r="AP1916" s="1">
        <v>0</v>
      </c>
      <c r="AQ1916" s="1" t="s">
        <v>1079</v>
      </c>
      <c r="AR1916" s="1">
        <v>0</v>
      </c>
      <c r="AT1916" s="1" t="s">
        <v>1067</v>
      </c>
      <c r="AU1916" s="1" t="s">
        <v>1066</v>
      </c>
      <c r="AV1916" s="1" t="s">
        <v>1019</v>
      </c>
      <c r="AW1916" s="1">
        <v>12</v>
      </c>
      <c r="AX1916" s="1">
        <v>0</v>
      </c>
      <c r="AZ1916" s="1" t="s">
        <v>1065</v>
      </c>
    </row>
    <row r="1917" spans="1:52" ht="60" x14ac:dyDescent="0.25">
      <c r="A1917" s="1">
        <v>795</v>
      </c>
      <c r="B1917" s="1" t="s">
        <v>1085</v>
      </c>
      <c r="C1917" s="1" t="s">
        <v>1073</v>
      </c>
      <c r="F1917" s="1" t="s">
        <v>1070</v>
      </c>
      <c r="G1917" s="5">
        <v>795.7</v>
      </c>
      <c r="H1917" s="1" t="s">
        <v>1084</v>
      </c>
      <c r="I1917" s="1" t="s">
        <v>1071</v>
      </c>
      <c r="J1917" s="1" t="s">
        <v>1041</v>
      </c>
      <c r="K1917" s="1" t="s">
        <v>1070</v>
      </c>
      <c r="L1917" s="1" t="s">
        <v>21</v>
      </c>
      <c r="M1917" s="1" t="s">
        <v>1040</v>
      </c>
      <c r="N1917" s="2">
        <v>41730</v>
      </c>
      <c r="P1917" s="1">
        <v>279915</v>
      </c>
      <c r="Q1917" s="1">
        <v>197035</v>
      </c>
      <c r="U1917" s="1">
        <v>20</v>
      </c>
      <c r="V1917" s="1" t="s">
        <v>1038</v>
      </c>
      <c r="W1917" s="1">
        <v>140</v>
      </c>
      <c r="X1917" s="1">
        <v>5</v>
      </c>
      <c r="Y1917" s="1" t="s">
        <v>1038</v>
      </c>
      <c r="Z1917" s="1">
        <v>1</v>
      </c>
      <c r="AA1917" s="1">
        <v>0</v>
      </c>
      <c r="AB1917" s="1">
        <v>0</v>
      </c>
      <c r="AC1917" s="1">
        <v>0</v>
      </c>
      <c r="AD1917" s="1">
        <v>0</v>
      </c>
      <c r="AE1917" s="1">
        <v>0</v>
      </c>
      <c r="AF1917" s="1">
        <v>0</v>
      </c>
      <c r="AG1917" s="1">
        <v>1</v>
      </c>
      <c r="AH1917" s="1">
        <v>0</v>
      </c>
      <c r="AI1917" s="1">
        <v>1</v>
      </c>
      <c r="AJ1917" s="1">
        <v>0</v>
      </c>
      <c r="AK1917" s="1">
        <v>0</v>
      </c>
      <c r="AL1917" s="1">
        <v>0</v>
      </c>
      <c r="AM1917" s="1">
        <v>0</v>
      </c>
      <c r="AN1917" s="1">
        <v>0</v>
      </c>
      <c r="AO1917" s="1">
        <v>0</v>
      </c>
      <c r="AP1917" s="1">
        <v>0</v>
      </c>
      <c r="AQ1917" s="1" t="s">
        <v>1079</v>
      </c>
      <c r="AR1917" s="1">
        <v>0</v>
      </c>
      <c r="AT1917" s="1" t="s">
        <v>1067</v>
      </c>
      <c r="AU1917" s="1" t="s">
        <v>1066</v>
      </c>
      <c r="AV1917" s="1" t="s">
        <v>1019</v>
      </c>
      <c r="AW1917" s="1">
        <v>12</v>
      </c>
      <c r="AX1917" s="1">
        <v>0</v>
      </c>
      <c r="AZ1917" s="1" t="s">
        <v>1065</v>
      </c>
    </row>
    <row r="1918" spans="1:52" ht="60" x14ac:dyDescent="0.25">
      <c r="A1918" s="1">
        <v>796</v>
      </c>
      <c r="B1918" s="1" t="s">
        <v>637</v>
      </c>
      <c r="C1918" s="1" t="s">
        <v>1073</v>
      </c>
      <c r="F1918" s="1" t="s">
        <v>1070</v>
      </c>
      <c r="G1918" s="5">
        <v>796.1</v>
      </c>
      <c r="H1918" s="1" t="s">
        <v>1083</v>
      </c>
      <c r="I1918" s="1" t="s">
        <v>1071</v>
      </c>
      <c r="J1918" s="1" t="s">
        <v>1041</v>
      </c>
      <c r="K1918" s="1" t="s">
        <v>1070</v>
      </c>
      <c r="L1918" s="1" t="s">
        <v>21</v>
      </c>
      <c r="M1918" s="1" t="s">
        <v>1040</v>
      </c>
      <c r="N1918" s="2">
        <v>41730</v>
      </c>
      <c r="O1918" s="1" t="s">
        <v>1082</v>
      </c>
      <c r="P1918" s="1">
        <v>281590</v>
      </c>
      <c r="Q1918" s="1">
        <v>197200</v>
      </c>
      <c r="U1918" s="1">
        <v>5</v>
      </c>
      <c r="V1918" s="1" t="s">
        <v>1038</v>
      </c>
      <c r="W1918" s="1">
        <v>190</v>
      </c>
      <c r="X1918" s="1">
        <v>10</v>
      </c>
      <c r="Y1918" s="1" t="s">
        <v>1038</v>
      </c>
      <c r="Z1918" s="1">
        <v>1</v>
      </c>
      <c r="AA1918" s="1">
        <v>1</v>
      </c>
      <c r="AB1918" s="1">
        <v>0</v>
      </c>
      <c r="AC1918" s="1">
        <v>0</v>
      </c>
      <c r="AD1918" s="1">
        <v>0</v>
      </c>
      <c r="AE1918" s="1">
        <v>0</v>
      </c>
      <c r="AF1918" s="1">
        <v>1</v>
      </c>
      <c r="AG1918" s="1">
        <v>0</v>
      </c>
      <c r="AH1918" s="1">
        <v>1</v>
      </c>
      <c r="AI1918" s="1">
        <v>1</v>
      </c>
      <c r="AJ1918" s="1">
        <v>0</v>
      </c>
      <c r="AK1918" s="1">
        <v>0</v>
      </c>
      <c r="AL1918" s="1">
        <v>0</v>
      </c>
      <c r="AM1918" s="1">
        <v>0</v>
      </c>
      <c r="AN1918" s="1">
        <v>0</v>
      </c>
      <c r="AO1918" s="1">
        <v>0</v>
      </c>
      <c r="AP1918" s="1">
        <v>0</v>
      </c>
      <c r="AQ1918" s="1" t="s">
        <v>1081</v>
      </c>
      <c r="AR1918" s="1">
        <v>0</v>
      </c>
      <c r="AT1918" s="1" t="s">
        <v>1067</v>
      </c>
      <c r="AU1918" s="1" t="s">
        <v>1066</v>
      </c>
      <c r="AV1918" s="1" t="s">
        <v>1019</v>
      </c>
      <c r="AW1918" s="1">
        <v>12</v>
      </c>
      <c r="AX1918" s="1">
        <v>12</v>
      </c>
      <c r="AZ1918" s="1" t="s">
        <v>1065</v>
      </c>
    </row>
    <row r="1919" spans="1:52" ht="60" x14ac:dyDescent="0.25">
      <c r="A1919" s="1">
        <v>796</v>
      </c>
      <c r="B1919" s="1" t="s">
        <v>637</v>
      </c>
      <c r="C1919" s="1" t="s">
        <v>1073</v>
      </c>
      <c r="F1919" s="1" t="s">
        <v>1070</v>
      </c>
      <c r="G1919" s="5">
        <v>796.25</v>
      </c>
      <c r="H1919" s="1" t="s">
        <v>1078</v>
      </c>
      <c r="I1919" s="1" t="s">
        <v>1071</v>
      </c>
      <c r="J1919" s="1" t="s">
        <v>1041</v>
      </c>
      <c r="K1919" s="1" t="s">
        <v>1070</v>
      </c>
      <c r="L1919" s="1" t="s">
        <v>21</v>
      </c>
      <c r="M1919" s="1" t="s">
        <v>1040</v>
      </c>
      <c r="N1919" s="2">
        <v>41730</v>
      </c>
      <c r="P1919" s="1">
        <v>281585</v>
      </c>
      <c r="Q1919" s="1">
        <v>197130</v>
      </c>
      <c r="U1919" s="1">
        <v>10</v>
      </c>
      <c r="V1919" s="1" t="s">
        <v>1038</v>
      </c>
      <c r="W1919" s="1">
        <v>180</v>
      </c>
      <c r="X1919" s="1">
        <v>10</v>
      </c>
      <c r="Y1919" s="1" t="s">
        <v>1038</v>
      </c>
      <c r="Z1919" s="1">
        <v>1</v>
      </c>
      <c r="AA1919" s="1">
        <v>0</v>
      </c>
      <c r="AB1919" s="1">
        <v>0</v>
      </c>
      <c r="AC1919" s="1">
        <v>0</v>
      </c>
      <c r="AD1919" s="1">
        <v>0</v>
      </c>
      <c r="AE1919" s="1">
        <v>0</v>
      </c>
      <c r="AF1919" s="1">
        <v>0</v>
      </c>
      <c r="AG1919" s="1">
        <v>0</v>
      </c>
      <c r="AH1919" s="1">
        <v>0</v>
      </c>
      <c r="AI1919" s="1">
        <v>1</v>
      </c>
      <c r="AJ1919" s="1">
        <v>0</v>
      </c>
      <c r="AK1919" s="1">
        <v>0</v>
      </c>
      <c r="AL1919" s="1">
        <v>0</v>
      </c>
      <c r="AM1919" s="1">
        <v>0</v>
      </c>
      <c r="AN1919" s="1">
        <v>0</v>
      </c>
      <c r="AO1919" s="1">
        <v>0</v>
      </c>
      <c r="AP1919" s="1">
        <v>0</v>
      </c>
      <c r="AQ1919" s="1" t="s">
        <v>1074</v>
      </c>
      <c r="AR1919" s="1">
        <v>0</v>
      </c>
      <c r="AT1919" s="1" t="s">
        <v>1067</v>
      </c>
      <c r="AU1919" s="1" t="s">
        <v>1066</v>
      </c>
      <c r="AV1919" s="1" t="s">
        <v>1019</v>
      </c>
      <c r="AW1919" s="1">
        <v>12</v>
      </c>
      <c r="AX1919" s="1">
        <v>0</v>
      </c>
      <c r="AZ1919" s="1" t="s">
        <v>1065</v>
      </c>
    </row>
    <row r="1920" spans="1:52" ht="60" x14ac:dyDescent="0.25">
      <c r="A1920" s="1">
        <v>796</v>
      </c>
      <c r="B1920" s="1" t="s">
        <v>637</v>
      </c>
      <c r="C1920" s="1" t="s">
        <v>1073</v>
      </c>
      <c r="F1920" s="1" t="s">
        <v>1070</v>
      </c>
      <c r="G1920" s="5">
        <v>796.3</v>
      </c>
      <c r="H1920" s="1" t="s">
        <v>1077</v>
      </c>
      <c r="I1920" s="1" t="s">
        <v>1071</v>
      </c>
      <c r="J1920" s="1" t="s">
        <v>1041</v>
      </c>
      <c r="K1920" s="1" t="s">
        <v>1070</v>
      </c>
      <c r="L1920" s="1" t="s">
        <v>21</v>
      </c>
      <c r="M1920" s="1" t="s">
        <v>1040</v>
      </c>
      <c r="N1920" s="2">
        <v>41730</v>
      </c>
      <c r="P1920" s="1">
        <v>281585</v>
      </c>
      <c r="Q1920" s="1">
        <v>197105</v>
      </c>
      <c r="U1920" s="1">
        <v>10</v>
      </c>
      <c r="V1920" s="1" t="s">
        <v>1038</v>
      </c>
      <c r="W1920" s="1">
        <v>180</v>
      </c>
      <c r="X1920" s="1">
        <v>10</v>
      </c>
      <c r="Y1920" s="1" t="s">
        <v>1038</v>
      </c>
      <c r="Z1920" s="1">
        <v>1</v>
      </c>
      <c r="AA1920" s="1">
        <v>0</v>
      </c>
      <c r="AB1920" s="1">
        <v>0</v>
      </c>
      <c r="AC1920" s="1">
        <v>0</v>
      </c>
      <c r="AD1920" s="1">
        <v>0</v>
      </c>
      <c r="AE1920" s="1">
        <v>0</v>
      </c>
      <c r="AF1920" s="1">
        <v>0</v>
      </c>
      <c r="AG1920" s="1">
        <v>0</v>
      </c>
      <c r="AH1920" s="1">
        <v>0</v>
      </c>
      <c r="AI1920" s="1">
        <v>1</v>
      </c>
      <c r="AJ1920" s="1">
        <v>0</v>
      </c>
      <c r="AK1920" s="1">
        <v>0</v>
      </c>
      <c r="AL1920" s="1">
        <v>0</v>
      </c>
      <c r="AM1920" s="1">
        <v>0</v>
      </c>
      <c r="AN1920" s="1">
        <v>0</v>
      </c>
      <c r="AO1920" s="1">
        <v>0</v>
      </c>
      <c r="AP1920" s="1">
        <v>0</v>
      </c>
      <c r="AQ1920" s="1" t="s">
        <v>1074</v>
      </c>
      <c r="AR1920" s="1">
        <v>0</v>
      </c>
      <c r="AT1920" s="1" t="s">
        <v>1067</v>
      </c>
      <c r="AU1920" s="1" t="s">
        <v>1066</v>
      </c>
      <c r="AV1920" s="1" t="s">
        <v>1019</v>
      </c>
      <c r="AW1920" s="1">
        <v>12</v>
      </c>
      <c r="AX1920" s="1">
        <v>0</v>
      </c>
      <c r="AZ1920" s="1" t="s">
        <v>1065</v>
      </c>
    </row>
    <row r="1921" spans="1:88" ht="60" x14ac:dyDescent="0.25">
      <c r="A1921" s="1">
        <v>796</v>
      </c>
      <c r="B1921" s="1" t="s">
        <v>637</v>
      </c>
      <c r="C1921" s="1" t="s">
        <v>1073</v>
      </c>
      <c r="F1921" s="1" t="s">
        <v>1070</v>
      </c>
      <c r="G1921" s="5">
        <v>796.4</v>
      </c>
      <c r="H1921" s="1" t="s">
        <v>1076</v>
      </c>
      <c r="I1921" s="1" t="s">
        <v>1071</v>
      </c>
      <c r="J1921" s="1" t="s">
        <v>1041</v>
      </c>
      <c r="K1921" s="1" t="s">
        <v>1070</v>
      </c>
      <c r="L1921" s="1" t="s">
        <v>21</v>
      </c>
      <c r="M1921" s="1" t="s">
        <v>1040</v>
      </c>
      <c r="N1921" s="2">
        <v>41730</v>
      </c>
      <c r="P1921" s="1">
        <v>281580</v>
      </c>
      <c r="Q1921" s="1">
        <v>197075</v>
      </c>
      <c r="U1921" s="1">
        <v>10</v>
      </c>
      <c r="V1921" s="1" t="s">
        <v>1038</v>
      </c>
      <c r="W1921" s="1">
        <v>180</v>
      </c>
      <c r="X1921" s="1">
        <v>10</v>
      </c>
      <c r="Y1921" s="1" t="s">
        <v>1038</v>
      </c>
      <c r="Z1921" s="1">
        <v>1</v>
      </c>
      <c r="AA1921" s="1">
        <v>0</v>
      </c>
      <c r="AB1921" s="1">
        <v>0</v>
      </c>
      <c r="AC1921" s="1">
        <v>0</v>
      </c>
      <c r="AD1921" s="1">
        <v>0</v>
      </c>
      <c r="AE1921" s="1">
        <v>0</v>
      </c>
      <c r="AF1921" s="1">
        <v>0</v>
      </c>
      <c r="AG1921" s="1">
        <v>0</v>
      </c>
      <c r="AH1921" s="1">
        <v>0</v>
      </c>
      <c r="AI1921" s="1">
        <v>1</v>
      </c>
      <c r="AJ1921" s="1">
        <v>0</v>
      </c>
      <c r="AK1921" s="1">
        <v>0</v>
      </c>
      <c r="AL1921" s="1">
        <v>0</v>
      </c>
      <c r="AM1921" s="1">
        <v>0</v>
      </c>
      <c r="AN1921" s="1">
        <v>0</v>
      </c>
      <c r="AO1921" s="1">
        <v>0</v>
      </c>
      <c r="AP1921" s="1">
        <v>0</v>
      </c>
      <c r="AQ1921" s="1" t="s">
        <v>1074</v>
      </c>
      <c r="AR1921" s="1">
        <v>0</v>
      </c>
      <c r="AT1921" s="1" t="s">
        <v>1067</v>
      </c>
      <c r="AU1921" s="1" t="s">
        <v>1066</v>
      </c>
      <c r="AV1921" s="1" t="s">
        <v>1019</v>
      </c>
      <c r="AW1921" s="1">
        <v>12</v>
      </c>
      <c r="AX1921" s="1">
        <v>0</v>
      </c>
      <c r="AZ1921" s="1" t="s">
        <v>1065</v>
      </c>
    </row>
    <row r="1922" spans="1:88" ht="60" x14ac:dyDescent="0.25">
      <c r="A1922" s="1">
        <v>796</v>
      </c>
      <c r="B1922" s="1" t="s">
        <v>637</v>
      </c>
      <c r="C1922" s="1" t="s">
        <v>1073</v>
      </c>
      <c r="F1922" s="1" t="s">
        <v>1070</v>
      </c>
      <c r="G1922" s="5">
        <v>796.5</v>
      </c>
      <c r="H1922" s="1" t="s">
        <v>1075</v>
      </c>
      <c r="I1922" s="1" t="s">
        <v>1071</v>
      </c>
      <c r="J1922" s="1" t="s">
        <v>1041</v>
      </c>
      <c r="K1922" s="1" t="s">
        <v>1070</v>
      </c>
      <c r="L1922" s="1" t="s">
        <v>21</v>
      </c>
      <c r="M1922" s="1" t="s">
        <v>1040</v>
      </c>
      <c r="N1922" s="2">
        <v>41730</v>
      </c>
      <c r="P1922" s="1">
        <v>281580</v>
      </c>
      <c r="Q1922" s="1">
        <v>197050</v>
      </c>
      <c r="U1922" s="1">
        <v>10</v>
      </c>
      <c r="V1922" s="1" t="s">
        <v>1038</v>
      </c>
      <c r="W1922" s="1">
        <v>180</v>
      </c>
      <c r="X1922" s="1">
        <v>10</v>
      </c>
      <c r="Y1922" s="1" t="s">
        <v>1038</v>
      </c>
      <c r="Z1922" s="1">
        <v>1</v>
      </c>
      <c r="AA1922" s="1">
        <v>0</v>
      </c>
      <c r="AB1922" s="1">
        <v>0</v>
      </c>
      <c r="AC1922" s="1">
        <v>0</v>
      </c>
      <c r="AD1922" s="1">
        <v>0</v>
      </c>
      <c r="AE1922" s="1">
        <v>0</v>
      </c>
      <c r="AF1922" s="1">
        <v>0</v>
      </c>
      <c r="AG1922" s="1">
        <v>0</v>
      </c>
      <c r="AH1922" s="1">
        <v>0</v>
      </c>
      <c r="AI1922" s="1">
        <v>1</v>
      </c>
      <c r="AJ1922" s="1">
        <v>0</v>
      </c>
      <c r="AK1922" s="1">
        <v>0</v>
      </c>
      <c r="AL1922" s="1">
        <v>0</v>
      </c>
      <c r="AM1922" s="1">
        <v>0</v>
      </c>
      <c r="AN1922" s="1">
        <v>0</v>
      </c>
      <c r="AO1922" s="1">
        <v>0</v>
      </c>
      <c r="AP1922" s="1">
        <v>0</v>
      </c>
      <c r="AQ1922" s="1" t="s">
        <v>1074</v>
      </c>
      <c r="AR1922" s="1">
        <v>0</v>
      </c>
      <c r="AT1922" s="1" t="s">
        <v>1067</v>
      </c>
      <c r="AU1922" s="1" t="s">
        <v>1066</v>
      </c>
      <c r="AV1922" s="1" t="s">
        <v>1019</v>
      </c>
      <c r="AW1922" s="1">
        <v>12</v>
      </c>
      <c r="AX1922" s="1">
        <v>0</v>
      </c>
      <c r="AZ1922" s="1" t="s">
        <v>1065</v>
      </c>
    </row>
    <row r="1923" spans="1:88" ht="60" x14ac:dyDescent="0.25">
      <c r="A1923" s="1">
        <v>796</v>
      </c>
      <c r="B1923" s="1" t="s">
        <v>637</v>
      </c>
      <c r="C1923" s="1" t="s">
        <v>1073</v>
      </c>
      <c r="F1923" s="1" t="s">
        <v>1070</v>
      </c>
      <c r="G1923" s="5">
        <v>796.2</v>
      </c>
      <c r="H1923" s="1" t="s">
        <v>1080</v>
      </c>
      <c r="I1923" s="1" t="s">
        <v>1071</v>
      </c>
      <c r="J1923" s="1" t="s">
        <v>1041</v>
      </c>
      <c r="K1923" s="1" t="s">
        <v>1070</v>
      </c>
      <c r="L1923" s="1" t="s">
        <v>21</v>
      </c>
      <c r="M1923" s="1" t="s">
        <v>1040</v>
      </c>
      <c r="N1923" s="2">
        <v>41730</v>
      </c>
      <c r="P1923" s="1">
        <v>281570</v>
      </c>
      <c r="Q1923" s="1">
        <v>197020</v>
      </c>
      <c r="U1923" s="1">
        <v>20</v>
      </c>
      <c r="V1923" s="1" t="s">
        <v>1038</v>
      </c>
      <c r="W1923" s="1">
        <v>180</v>
      </c>
      <c r="X1923" s="1">
        <v>10</v>
      </c>
      <c r="Y1923" s="1" t="s">
        <v>1038</v>
      </c>
      <c r="Z1923" s="1">
        <v>1</v>
      </c>
      <c r="AA1923" s="1">
        <v>0</v>
      </c>
      <c r="AB1923" s="1">
        <v>0</v>
      </c>
      <c r="AC1923" s="1">
        <v>0</v>
      </c>
      <c r="AD1923" s="1">
        <v>0</v>
      </c>
      <c r="AE1923" s="1">
        <v>0</v>
      </c>
      <c r="AF1923" s="1">
        <v>0</v>
      </c>
      <c r="AG1923" s="1">
        <v>0</v>
      </c>
      <c r="AH1923" s="1">
        <v>0</v>
      </c>
      <c r="AI1923" s="1">
        <v>1</v>
      </c>
      <c r="AJ1923" s="1">
        <v>0</v>
      </c>
      <c r="AK1923" s="1">
        <v>0</v>
      </c>
      <c r="AL1923" s="1">
        <v>0</v>
      </c>
      <c r="AM1923" s="1">
        <v>0</v>
      </c>
      <c r="AN1923" s="1">
        <v>0</v>
      </c>
      <c r="AO1923" s="1">
        <v>0</v>
      </c>
      <c r="AP1923" s="1">
        <v>0</v>
      </c>
      <c r="AQ1923" s="1" t="s">
        <v>1079</v>
      </c>
      <c r="AR1923" s="1">
        <v>0</v>
      </c>
      <c r="AT1923" s="1" t="s">
        <v>1067</v>
      </c>
      <c r="AU1923" s="1" t="s">
        <v>1066</v>
      </c>
      <c r="AV1923" s="1" t="s">
        <v>1019</v>
      </c>
      <c r="AW1923" s="1">
        <v>12</v>
      </c>
      <c r="AX1923" s="1">
        <v>0</v>
      </c>
      <c r="AZ1923" s="1" t="s">
        <v>1065</v>
      </c>
    </row>
    <row r="1924" spans="1:88" ht="60" x14ac:dyDescent="0.25">
      <c r="A1924" s="1">
        <v>796</v>
      </c>
      <c r="B1924" s="1" t="s">
        <v>637</v>
      </c>
      <c r="C1924" s="1" t="s">
        <v>1073</v>
      </c>
      <c r="F1924" s="1" t="s">
        <v>1070</v>
      </c>
      <c r="G1924" s="5">
        <v>796.7</v>
      </c>
      <c r="H1924" s="1" t="s">
        <v>1072</v>
      </c>
      <c r="I1924" s="1" t="s">
        <v>1071</v>
      </c>
      <c r="J1924" s="1" t="s">
        <v>1041</v>
      </c>
      <c r="K1924" s="1" t="s">
        <v>1070</v>
      </c>
      <c r="L1924" s="1" t="s">
        <v>21</v>
      </c>
      <c r="M1924" s="1" t="s">
        <v>1040</v>
      </c>
      <c r="N1924" s="2">
        <v>41730</v>
      </c>
      <c r="O1924" s="1" t="s">
        <v>1069</v>
      </c>
      <c r="P1924" s="1">
        <v>281570</v>
      </c>
      <c r="Q1924" s="1">
        <v>197875</v>
      </c>
      <c r="U1924" s="1">
        <v>10</v>
      </c>
      <c r="V1924" s="1" t="s">
        <v>1038</v>
      </c>
      <c r="W1924" s="1">
        <v>240</v>
      </c>
      <c r="X1924" s="1">
        <v>30</v>
      </c>
      <c r="Y1924" s="1" t="s">
        <v>1038</v>
      </c>
      <c r="Z1924" s="1">
        <v>1</v>
      </c>
      <c r="AA1924" s="1">
        <v>1</v>
      </c>
      <c r="AB1924" s="1">
        <v>0</v>
      </c>
      <c r="AC1924" s="1">
        <v>0</v>
      </c>
      <c r="AD1924" s="1">
        <v>0</v>
      </c>
      <c r="AE1924" s="1">
        <v>0</v>
      </c>
      <c r="AF1924" s="1">
        <v>1</v>
      </c>
      <c r="AG1924" s="1">
        <v>0</v>
      </c>
      <c r="AH1924" s="1">
        <v>0</v>
      </c>
      <c r="AI1924" s="1">
        <v>1</v>
      </c>
      <c r="AJ1924" s="1">
        <v>0</v>
      </c>
      <c r="AK1924" s="1">
        <v>0</v>
      </c>
      <c r="AL1924" s="1">
        <v>0</v>
      </c>
      <c r="AM1924" s="1">
        <v>0</v>
      </c>
      <c r="AN1924" s="1">
        <v>0</v>
      </c>
      <c r="AO1924" s="1">
        <v>0</v>
      </c>
      <c r="AP1924" s="1">
        <v>0</v>
      </c>
      <c r="AQ1924" s="1" t="s">
        <v>1068</v>
      </c>
      <c r="AR1924" s="1">
        <v>0</v>
      </c>
      <c r="AT1924" s="1" t="s">
        <v>1067</v>
      </c>
      <c r="AU1924" s="1" t="s">
        <v>1066</v>
      </c>
      <c r="AV1924" s="1" t="s">
        <v>1019</v>
      </c>
      <c r="AW1924" s="1">
        <v>12</v>
      </c>
      <c r="AX1924" s="1">
        <v>0</v>
      </c>
      <c r="AZ1924" s="1" t="s">
        <v>1065</v>
      </c>
    </row>
    <row r="1925" spans="1:88" ht="30" x14ac:dyDescent="0.25">
      <c r="A1925" s="1">
        <v>797</v>
      </c>
      <c r="B1925" s="1" t="s">
        <v>1063</v>
      </c>
      <c r="G1925" s="5">
        <v>797.1</v>
      </c>
      <c r="H1925" s="1" t="s">
        <v>1064</v>
      </c>
      <c r="I1925" s="1" t="s">
        <v>16</v>
      </c>
      <c r="J1925" s="1" t="s">
        <v>1041</v>
      </c>
      <c r="K1925" s="1" t="s">
        <v>1063</v>
      </c>
      <c r="L1925" s="1" t="s">
        <v>16</v>
      </c>
      <c r="M1925" s="1" t="s">
        <v>1060</v>
      </c>
      <c r="N1925" s="2">
        <v>42217</v>
      </c>
      <c r="P1925" s="1">
        <v>304261</v>
      </c>
      <c r="Q1925" s="1">
        <v>191074</v>
      </c>
      <c r="U1925" s="1">
        <v>1</v>
      </c>
      <c r="V1925" s="1" t="s">
        <v>1022</v>
      </c>
      <c r="W1925" s="1">
        <v>82</v>
      </c>
      <c r="X1925" s="1">
        <v>1</v>
      </c>
      <c r="Y1925" s="1" t="s">
        <v>1022</v>
      </c>
      <c r="Z1925" s="1">
        <v>1</v>
      </c>
      <c r="AA1925" s="1">
        <v>0</v>
      </c>
      <c r="AB1925" s="1">
        <v>0</v>
      </c>
      <c r="AC1925" s="1">
        <v>1</v>
      </c>
      <c r="AD1925" s="1">
        <v>0</v>
      </c>
      <c r="AE1925" s="1">
        <v>0</v>
      </c>
      <c r="AF1925" s="1">
        <v>0</v>
      </c>
      <c r="AG1925" s="1">
        <v>0</v>
      </c>
      <c r="AH1925" s="1">
        <v>0</v>
      </c>
      <c r="AI1925" s="1">
        <v>0</v>
      </c>
      <c r="AJ1925" s="1">
        <v>0</v>
      </c>
      <c r="AK1925" s="1">
        <v>1</v>
      </c>
      <c r="AL1925" s="1">
        <v>0</v>
      </c>
      <c r="AM1925" s="1">
        <v>0</v>
      </c>
      <c r="AN1925" s="1">
        <v>0</v>
      </c>
      <c r="AO1925" s="1">
        <v>0</v>
      </c>
      <c r="AP1925" s="1">
        <v>0</v>
      </c>
      <c r="AQ1925" s="1" t="s">
        <v>1021</v>
      </c>
      <c r="AR1925" s="1">
        <v>0</v>
      </c>
      <c r="AT1925" s="1" t="s">
        <v>16</v>
      </c>
      <c r="AU1925" s="1" t="s">
        <v>1020</v>
      </c>
      <c r="AV1925" s="1" t="s">
        <v>1019</v>
      </c>
      <c r="AW1925" s="1">
        <v>12</v>
      </c>
      <c r="AX1925" s="1">
        <v>0</v>
      </c>
    </row>
    <row r="1926" spans="1:88" ht="30" x14ac:dyDescent="0.25">
      <c r="A1926" s="1">
        <v>798</v>
      </c>
      <c r="B1926" s="1" t="s">
        <v>1062</v>
      </c>
      <c r="G1926" s="5">
        <v>798.1</v>
      </c>
      <c r="H1926" s="1" t="s">
        <v>1061</v>
      </c>
      <c r="I1926" s="1" t="s">
        <v>16</v>
      </c>
      <c r="J1926" s="1" t="s">
        <v>995</v>
      </c>
      <c r="K1926" s="1" t="s">
        <v>167</v>
      </c>
      <c r="L1926" s="1" t="s">
        <v>16</v>
      </c>
      <c r="M1926" s="1" t="s">
        <v>1060</v>
      </c>
      <c r="N1926" s="2">
        <v>42248</v>
      </c>
      <c r="P1926" s="1">
        <v>431120</v>
      </c>
      <c r="Q1926" s="1">
        <v>573210</v>
      </c>
      <c r="U1926" s="1">
        <v>20</v>
      </c>
      <c r="V1926" s="1" t="s">
        <v>1038</v>
      </c>
      <c r="W1926" s="1">
        <v>44</v>
      </c>
      <c r="X1926" s="1">
        <v>5</v>
      </c>
      <c r="Y1926" s="1" t="s">
        <v>1038</v>
      </c>
      <c r="Z1926" s="1">
        <v>1</v>
      </c>
      <c r="AA1926" s="1">
        <v>0</v>
      </c>
      <c r="AB1926" s="1">
        <v>0</v>
      </c>
      <c r="AC1926" s="1">
        <v>1</v>
      </c>
      <c r="AD1926" s="1">
        <v>0</v>
      </c>
      <c r="AE1926" s="1">
        <v>0</v>
      </c>
      <c r="AF1926" s="1">
        <v>0</v>
      </c>
      <c r="AG1926" s="1">
        <v>0</v>
      </c>
      <c r="AH1926" s="1">
        <v>0</v>
      </c>
      <c r="AI1926" s="1">
        <v>0</v>
      </c>
      <c r="AJ1926" s="1">
        <v>0</v>
      </c>
      <c r="AK1926" s="1">
        <v>1</v>
      </c>
      <c r="AL1926" s="1">
        <v>0</v>
      </c>
      <c r="AM1926" s="1">
        <v>0</v>
      </c>
      <c r="AN1926" s="1">
        <v>0</v>
      </c>
      <c r="AO1926" s="1">
        <v>0</v>
      </c>
      <c r="AP1926" s="1">
        <v>0</v>
      </c>
      <c r="AQ1926" s="1" t="s">
        <v>1059</v>
      </c>
      <c r="AR1926" s="1">
        <v>0</v>
      </c>
      <c r="AT1926" s="1" t="s">
        <v>16</v>
      </c>
      <c r="AU1926" s="1" t="s">
        <v>1020</v>
      </c>
      <c r="AV1926" s="1" t="s">
        <v>1019</v>
      </c>
      <c r="AW1926" s="1">
        <v>12</v>
      </c>
      <c r="AX1926" s="1">
        <v>0</v>
      </c>
    </row>
    <row r="1927" spans="1:88" ht="105" x14ac:dyDescent="0.25">
      <c r="A1927" s="1">
        <v>799</v>
      </c>
      <c r="B1927" s="1" t="s">
        <v>1043</v>
      </c>
      <c r="G1927" s="5">
        <v>799.1</v>
      </c>
      <c r="H1927" s="1" t="s">
        <v>1058</v>
      </c>
      <c r="I1927" s="1" t="s">
        <v>16</v>
      </c>
      <c r="J1927" s="1" t="s">
        <v>1041</v>
      </c>
      <c r="L1927" s="1" t="s">
        <v>16</v>
      </c>
      <c r="M1927" s="1" t="s">
        <v>1040</v>
      </c>
      <c r="N1927" s="2">
        <v>42275</v>
      </c>
      <c r="T1927" s="1" t="s">
        <v>1057</v>
      </c>
      <c r="V1927" s="1" t="s">
        <v>1038</v>
      </c>
      <c r="W1927" s="1">
        <v>118</v>
      </c>
      <c r="Y1927" s="1" t="s">
        <v>1038</v>
      </c>
      <c r="Z1927" s="1">
        <v>1</v>
      </c>
      <c r="AA1927" s="1">
        <v>1</v>
      </c>
      <c r="AT1927" s="1" t="s">
        <v>16</v>
      </c>
      <c r="AU1927" s="1" t="s">
        <v>1020</v>
      </c>
      <c r="AV1927" s="1" t="s">
        <v>1019</v>
      </c>
      <c r="AW1927" s="1">
        <v>12</v>
      </c>
      <c r="BC1927" s="1" t="s">
        <v>1056</v>
      </c>
      <c r="BE1927" s="1" t="s">
        <v>1036</v>
      </c>
      <c r="BF1927" s="3">
        <v>12</v>
      </c>
      <c r="BG1927" s="1" t="s">
        <v>1035</v>
      </c>
      <c r="BH1927" s="1" t="s">
        <v>1034</v>
      </c>
      <c r="BK1927" s="1" t="s">
        <v>1020</v>
      </c>
      <c r="BS1927" s="1" t="s">
        <v>1033</v>
      </c>
      <c r="BW1927" s="1" t="s">
        <v>1033</v>
      </c>
      <c r="BX1927" s="1" t="s">
        <v>1033</v>
      </c>
      <c r="BY1927" s="1" t="s">
        <v>1033</v>
      </c>
      <c r="BZ1927" s="1" t="s">
        <v>1033</v>
      </c>
      <c r="CA1927" s="1" t="s">
        <v>1033</v>
      </c>
      <c r="CB1927" s="1" t="s">
        <v>1033</v>
      </c>
      <c r="CC1927" s="1" t="s">
        <v>1033</v>
      </c>
      <c r="CD1927" s="1" t="s">
        <v>1033</v>
      </c>
      <c r="CE1927" s="1" t="s">
        <v>1033</v>
      </c>
      <c r="CF1927" s="1" t="s">
        <v>1033</v>
      </c>
      <c r="CG1927" s="1" t="s">
        <v>1033</v>
      </c>
      <c r="CH1927" s="1" t="s">
        <v>1033</v>
      </c>
      <c r="CJ1927" s="2">
        <v>42275</v>
      </c>
    </row>
    <row r="1928" spans="1:88" ht="60" x14ac:dyDescent="0.25">
      <c r="A1928" s="1">
        <v>799</v>
      </c>
      <c r="B1928" s="1" t="s">
        <v>1043</v>
      </c>
      <c r="G1928" s="5">
        <v>799.2</v>
      </c>
      <c r="H1928" s="1" t="s">
        <v>1055</v>
      </c>
      <c r="I1928" s="1" t="s">
        <v>16</v>
      </c>
      <c r="J1928" s="1" t="s">
        <v>1041</v>
      </c>
      <c r="L1928" s="1" t="s">
        <v>16</v>
      </c>
      <c r="M1928" s="1" t="s">
        <v>1040</v>
      </c>
      <c r="N1928" s="2">
        <v>42275</v>
      </c>
      <c r="T1928" s="1" t="s">
        <v>1054</v>
      </c>
      <c r="V1928" s="1" t="s">
        <v>1038</v>
      </c>
      <c r="Z1928" s="1">
        <v>1</v>
      </c>
      <c r="AA1928" s="1">
        <v>0</v>
      </c>
      <c r="AT1928" s="1" t="s">
        <v>16</v>
      </c>
      <c r="AU1928" s="1" t="s">
        <v>1020</v>
      </c>
      <c r="AV1928" s="1" t="s">
        <v>1019</v>
      </c>
      <c r="AW1928" s="1">
        <v>12</v>
      </c>
      <c r="BC1928" s="1" t="s">
        <v>1053</v>
      </c>
      <c r="BE1928" s="1" t="s">
        <v>1036</v>
      </c>
      <c r="BF1928" s="3">
        <v>12</v>
      </c>
      <c r="BG1928" s="1" t="s">
        <v>1035</v>
      </c>
      <c r="BH1928" s="1" t="s">
        <v>1034</v>
      </c>
      <c r="BK1928" s="1" t="s">
        <v>1020</v>
      </c>
      <c r="BS1928" s="1" t="s">
        <v>1033</v>
      </c>
      <c r="BW1928" s="1" t="s">
        <v>1033</v>
      </c>
      <c r="BX1928" s="1" t="s">
        <v>1033</v>
      </c>
      <c r="BY1928" s="1" t="s">
        <v>1033</v>
      </c>
      <c r="BZ1928" s="1" t="s">
        <v>1033</v>
      </c>
      <c r="CA1928" s="1" t="s">
        <v>1033</v>
      </c>
      <c r="CB1928" s="1" t="s">
        <v>1033</v>
      </c>
      <c r="CC1928" s="1" t="s">
        <v>1033</v>
      </c>
      <c r="CD1928" s="1" t="s">
        <v>1033</v>
      </c>
      <c r="CE1928" s="1" t="s">
        <v>1033</v>
      </c>
      <c r="CF1928" s="1" t="s">
        <v>1033</v>
      </c>
      <c r="CG1928" s="1" t="s">
        <v>1033</v>
      </c>
      <c r="CH1928" s="1" t="s">
        <v>1033</v>
      </c>
      <c r="CJ1928" s="2">
        <v>42275</v>
      </c>
    </row>
    <row r="1929" spans="1:88" ht="60" x14ac:dyDescent="0.25">
      <c r="A1929" s="1">
        <v>799</v>
      </c>
      <c r="B1929" s="1" t="s">
        <v>1043</v>
      </c>
      <c r="G1929" s="5">
        <v>799.3</v>
      </c>
      <c r="H1929" s="1" t="s">
        <v>1052</v>
      </c>
      <c r="I1929" s="1" t="s">
        <v>16</v>
      </c>
      <c r="J1929" s="1" t="s">
        <v>1041</v>
      </c>
      <c r="L1929" s="1" t="s">
        <v>16</v>
      </c>
      <c r="M1929" s="1" t="s">
        <v>1040</v>
      </c>
      <c r="N1929" s="2">
        <v>42275</v>
      </c>
      <c r="T1929" s="1" t="s">
        <v>1051</v>
      </c>
      <c r="V1929" s="1" t="s">
        <v>1038</v>
      </c>
      <c r="Z1929" s="1">
        <v>1</v>
      </c>
      <c r="AA1929" s="1">
        <v>0</v>
      </c>
      <c r="AT1929" s="1" t="s">
        <v>16</v>
      </c>
      <c r="AU1929" s="1" t="s">
        <v>1020</v>
      </c>
      <c r="AV1929" s="1" t="s">
        <v>1019</v>
      </c>
      <c r="AW1929" s="1">
        <v>12</v>
      </c>
      <c r="BC1929" s="1" t="s">
        <v>1050</v>
      </c>
      <c r="BE1929" s="1" t="s">
        <v>1036</v>
      </c>
      <c r="BF1929" s="3">
        <v>12</v>
      </c>
      <c r="BG1929" s="1" t="s">
        <v>1035</v>
      </c>
      <c r="BH1929" s="1" t="s">
        <v>1034</v>
      </c>
      <c r="BK1929" s="1" t="s">
        <v>1020</v>
      </c>
      <c r="BS1929" s="1" t="s">
        <v>1033</v>
      </c>
      <c r="BW1929" s="1" t="s">
        <v>1033</v>
      </c>
      <c r="BX1929" s="1" t="s">
        <v>1033</v>
      </c>
      <c r="BY1929" s="1" t="s">
        <v>1033</v>
      </c>
      <c r="BZ1929" s="1" t="s">
        <v>1033</v>
      </c>
      <c r="CA1929" s="1" t="s">
        <v>1033</v>
      </c>
      <c r="CB1929" s="1" t="s">
        <v>1033</v>
      </c>
      <c r="CC1929" s="1" t="s">
        <v>1033</v>
      </c>
      <c r="CD1929" s="1" t="s">
        <v>1033</v>
      </c>
      <c r="CE1929" s="1" t="s">
        <v>1033</v>
      </c>
      <c r="CF1929" s="1" t="s">
        <v>1033</v>
      </c>
      <c r="CG1929" s="1" t="s">
        <v>1033</v>
      </c>
      <c r="CH1929" s="1" t="s">
        <v>1033</v>
      </c>
      <c r="CJ1929" s="2">
        <v>42275</v>
      </c>
    </row>
    <row r="1930" spans="1:88" ht="195" x14ac:dyDescent="0.25">
      <c r="A1930" s="1">
        <v>799</v>
      </c>
      <c r="B1930" s="1" t="s">
        <v>1043</v>
      </c>
      <c r="G1930" s="5">
        <v>799.4</v>
      </c>
      <c r="H1930" s="1" t="s">
        <v>1049</v>
      </c>
      <c r="I1930" s="1" t="s">
        <v>16</v>
      </c>
      <c r="J1930" s="1" t="s">
        <v>1041</v>
      </c>
      <c r="L1930" s="1" t="s">
        <v>16</v>
      </c>
      <c r="M1930" s="1" t="s">
        <v>1040</v>
      </c>
      <c r="N1930" s="2">
        <v>42275</v>
      </c>
      <c r="T1930" s="1" t="s">
        <v>1048</v>
      </c>
      <c r="V1930" s="1" t="s">
        <v>1038</v>
      </c>
      <c r="Z1930" s="1">
        <v>1</v>
      </c>
      <c r="AA1930" s="1">
        <v>0</v>
      </c>
      <c r="AT1930" s="1" t="s">
        <v>16</v>
      </c>
      <c r="AU1930" s="1" t="s">
        <v>1020</v>
      </c>
      <c r="AV1930" s="1" t="s">
        <v>1019</v>
      </c>
      <c r="AW1930" s="1">
        <v>12</v>
      </c>
      <c r="BC1930" s="1" t="s">
        <v>1047</v>
      </c>
      <c r="BE1930" s="1" t="s">
        <v>1036</v>
      </c>
      <c r="BF1930" s="3">
        <v>12</v>
      </c>
      <c r="BG1930" s="1" t="s">
        <v>1035</v>
      </c>
      <c r="BH1930" s="1" t="s">
        <v>1034</v>
      </c>
      <c r="BK1930" s="1" t="s">
        <v>1020</v>
      </c>
      <c r="BS1930" s="1" t="s">
        <v>1033</v>
      </c>
      <c r="BW1930" s="1" t="s">
        <v>1033</v>
      </c>
      <c r="BX1930" s="1" t="s">
        <v>1033</v>
      </c>
      <c r="BY1930" s="1" t="s">
        <v>1033</v>
      </c>
      <c r="BZ1930" s="1" t="s">
        <v>1033</v>
      </c>
      <c r="CA1930" s="1" t="s">
        <v>1033</v>
      </c>
      <c r="CB1930" s="1" t="s">
        <v>1033</v>
      </c>
      <c r="CC1930" s="1" t="s">
        <v>1033</v>
      </c>
      <c r="CD1930" s="1" t="s">
        <v>1033</v>
      </c>
      <c r="CE1930" s="1" t="s">
        <v>1033</v>
      </c>
      <c r="CF1930" s="1" t="s">
        <v>1033</v>
      </c>
      <c r="CG1930" s="1" t="s">
        <v>1033</v>
      </c>
      <c r="CH1930" s="1" t="s">
        <v>1033</v>
      </c>
      <c r="CJ1930" s="2">
        <v>42275</v>
      </c>
    </row>
    <row r="1931" spans="1:88" ht="90" x14ac:dyDescent="0.25">
      <c r="A1931" s="1">
        <v>799</v>
      </c>
      <c r="B1931" s="1" t="s">
        <v>1043</v>
      </c>
      <c r="G1931" s="5">
        <v>799.5</v>
      </c>
      <c r="H1931" s="1" t="s">
        <v>1046</v>
      </c>
      <c r="I1931" s="1" t="s">
        <v>16</v>
      </c>
      <c r="J1931" s="1" t="s">
        <v>1041</v>
      </c>
      <c r="L1931" s="1" t="s">
        <v>16</v>
      </c>
      <c r="M1931" s="1" t="s">
        <v>1040</v>
      </c>
      <c r="N1931" s="2">
        <v>42275</v>
      </c>
      <c r="T1931" s="1" t="s">
        <v>1045</v>
      </c>
      <c r="V1931" s="1" t="s">
        <v>1038</v>
      </c>
      <c r="Z1931" s="1">
        <v>1</v>
      </c>
      <c r="AA1931" s="1">
        <v>0</v>
      </c>
      <c r="AT1931" s="1" t="s">
        <v>16</v>
      </c>
      <c r="AU1931" s="1" t="s">
        <v>1020</v>
      </c>
      <c r="AV1931" s="1" t="s">
        <v>1019</v>
      </c>
      <c r="AW1931" s="1">
        <v>12</v>
      </c>
      <c r="BC1931" s="1" t="s">
        <v>1044</v>
      </c>
      <c r="BE1931" s="1" t="s">
        <v>1036</v>
      </c>
      <c r="BF1931" s="3">
        <v>12</v>
      </c>
      <c r="BG1931" s="1" t="s">
        <v>1035</v>
      </c>
      <c r="BH1931" s="1" t="s">
        <v>1034</v>
      </c>
      <c r="BK1931" s="1" t="s">
        <v>1020</v>
      </c>
      <c r="BS1931" s="1" t="s">
        <v>1033</v>
      </c>
      <c r="BW1931" s="1" t="s">
        <v>1033</v>
      </c>
      <c r="BX1931" s="1" t="s">
        <v>1033</v>
      </c>
      <c r="BY1931" s="1" t="s">
        <v>1033</v>
      </c>
      <c r="BZ1931" s="1" t="s">
        <v>1033</v>
      </c>
      <c r="CA1931" s="1" t="s">
        <v>1033</v>
      </c>
      <c r="CB1931" s="1" t="s">
        <v>1033</v>
      </c>
      <c r="CC1931" s="1" t="s">
        <v>1033</v>
      </c>
      <c r="CD1931" s="1" t="s">
        <v>1033</v>
      </c>
      <c r="CE1931" s="1" t="s">
        <v>1033</v>
      </c>
      <c r="CF1931" s="1" t="s">
        <v>1033</v>
      </c>
      <c r="CG1931" s="1" t="s">
        <v>1033</v>
      </c>
      <c r="CH1931" s="1" t="s">
        <v>1033</v>
      </c>
      <c r="CJ1931" s="2">
        <v>42275</v>
      </c>
    </row>
    <row r="1932" spans="1:88" ht="90" x14ac:dyDescent="0.25">
      <c r="A1932" s="1">
        <v>799</v>
      </c>
      <c r="B1932" s="1" t="s">
        <v>1043</v>
      </c>
      <c r="G1932" s="5">
        <v>799.6</v>
      </c>
      <c r="H1932" s="1" t="s">
        <v>1042</v>
      </c>
      <c r="I1932" s="1" t="s">
        <v>16</v>
      </c>
      <c r="J1932" s="1" t="s">
        <v>1041</v>
      </c>
      <c r="L1932" s="1" t="s">
        <v>16</v>
      </c>
      <c r="M1932" s="1" t="s">
        <v>1040</v>
      </c>
      <c r="N1932" s="2">
        <v>42275</v>
      </c>
      <c r="T1932" s="1" t="s">
        <v>1039</v>
      </c>
      <c r="V1932" s="1" t="s">
        <v>1038</v>
      </c>
      <c r="Z1932" s="1">
        <v>1</v>
      </c>
      <c r="AA1932" s="1">
        <v>0</v>
      </c>
      <c r="AT1932" s="1" t="s">
        <v>16</v>
      </c>
      <c r="AU1932" s="1" t="s">
        <v>1020</v>
      </c>
      <c r="AV1932" s="1" t="s">
        <v>1019</v>
      </c>
      <c r="AW1932" s="1">
        <v>12</v>
      </c>
      <c r="BC1932" s="1" t="s">
        <v>1037</v>
      </c>
      <c r="BE1932" s="1" t="s">
        <v>1036</v>
      </c>
      <c r="BF1932" s="3">
        <v>12</v>
      </c>
      <c r="BG1932" s="1" t="s">
        <v>1035</v>
      </c>
      <c r="BH1932" s="1" t="s">
        <v>1034</v>
      </c>
      <c r="BK1932" s="1" t="s">
        <v>1020</v>
      </c>
      <c r="BS1932" s="1" t="s">
        <v>1033</v>
      </c>
      <c r="BW1932" s="1" t="s">
        <v>1033</v>
      </c>
      <c r="BX1932" s="1" t="s">
        <v>1033</v>
      </c>
      <c r="BY1932" s="1" t="s">
        <v>1033</v>
      </c>
      <c r="BZ1932" s="1" t="s">
        <v>1033</v>
      </c>
      <c r="CA1932" s="1" t="s">
        <v>1033</v>
      </c>
      <c r="CB1932" s="1" t="s">
        <v>1033</v>
      </c>
      <c r="CC1932" s="1" t="s">
        <v>1033</v>
      </c>
      <c r="CD1932" s="1" t="s">
        <v>1033</v>
      </c>
      <c r="CE1932" s="1" t="s">
        <v>1033</v>
      </c>
      <c r="CF1932" s="1" t="s">
        <v>1033</v>
      </c>
      <c r="CG1932" s="1" t="s">
        <v>1033</v>
      </c>
      <c r="CH1932" s="1" t="s">
        <v>1033</v>
      </c>
      <c r="CJ1932" s="2">
        <v>42275</v>
      </c>
    </row>
    <row r="1933" spans="1:88" ht="30" x14ac:dyDescent="0.25">
      <c r="A1933" s="1">
        <v>800</v>
      </c>
      <c r="B1933" s="1" t="s">
        <v>1032</v>
      </c>
      <c r="G1933" s="5">
        <v>800.1</v>
      </c>
      <c r="H1933" s="1" t="s">
        <v>1031</v>
      </c>
      <c r="I1933" s="1" t="s">
        <v>16</v>
      </c>
      <c r="J1933" s="1" t="s">
        <v>995</v>
      </c>
      <c r="L1933" s="1" t="s">
        <v>16</v>
      </c>
      <c r="M1933" s="1" t="s">
        <v>1012</v>
      </c>
      <c r="N1933" s="2">
        <v>42562</v>
      </c>
      <c r="P1933" s="1">
        <v>425909</v>
      </c>
      <c r="Q1933" s="1">
        <v>599433</v>
      </c>
      <c r="T1933" s="1" t="s">
        <v>1030</v>
      </c>
      <c r="U1933" s="1">
        <v>0.1</v>
      </c>
      <c r="V1933" s="1" t="s">
        <v>1022</v>
      </c>
      <c r="W1933" s="1">
        <v>15.99</v>
      </c>
      <c r="X1933" s="1">
        <v>0.01</v>
      </c>
      <c r="Y1933" s="1" t="s">
        <v>1022</v>
      </c>
      <c r="Z1933" s="1">
        <v>1</v>
      </c>
      <c r="AA1933" s="1">
        <v>0</v>
      </c>
      <c r="AB1933" s="1">
        <v>0</v>
      </c>
      <c r="AC1933" s="1">
        <v>1</v>
      </c>
      <c r="AD1933" s="1">
        <v>0</v>
      </c>
      <c r="AE1933" s="1">
        <v>0</v>
      </c>
      <c r="AF1933" s="1">
        <v>0</v>
      </c>
      <c r="AG1933" s="1">
        <v>0</v>
      </c>
      <c r="AH1933" s="1">
        <v>0</v>
      </c>
      <c r="AI1933" s="1">
        <v>0</v>
      </c>
      <c r="AJ1933" s="1">
        <v>0</v>
      </c>
      <c r="AK1933" s="1">
        <v>0</v>
      </c>
      <c r="AL1933" s="1">
        <v>0</v>
      </c>
      <c r="AM1933" s="1">
        <v>0</v>
      </c>
      <c r="AN1933" s="1">
        <v>0</v>
      </c>
      <c r="AO1933" s="1">
        <v>0</v>
      </c>
      <c r="AP1933" s="1">
        <v>0</v>
      </c>
      <c r="AQ1933" s="1" t="s">
        <v>1021</v>
      </c>
      <c r="AT1933" s="1" t="s">
        <v>16</v>
      </c>
      <c r="AU1933" s="1" t="s">
        <v>1020</v>
      </c>
      <c r="AV1933" s="1" t="s">
        <v>1019</v>
      </c>
      <c r="AW1933" s="1">
        <v>12</v>
      </c>
      <c r="AX1933" s="1">
        <v>12</v>
      </c>
    </row>
    <row r="1934" spans="1:88" x14ac:dyDescent="0.25">
      <c r="A1934" s="1">
        <v>801</v>
      </c>
      <c r="B1934" s="1" t="s">
        <v>1027</v>
      </c>
      <c r="G1934" s="5">
        <v>801.1</v>
      </c>
      <c r="H1934" s="1" t="s">
        <v>1029</v>
      </c>
      <c r="I1934" s="1" t="s">
        <v>16</v>
      </c>
      <c r="J1934" s="1" t="s">
        <v>995</v>
      </c>
      <c r="L1934" s="1" t="s">
        <v>16</v>
      </c>
      <c r="M1934" s="1" t="s">
        <v>1012</v>
      </c>
      <c r="N1934" s="2">
        <v>42562</v>
      </c>
      <c r="P1934" s="1">
        <v>428216</v>
      </c>
      <c r="Q1934" s="1">
        <v>602433</v>
      </c>
      <c r="T1934" s="1" t="s">
        <v>1028</v>
      </c>
      <c r="U1934" s="1">
        <v>0.1</v>
      </c>
      <c r="V1934" s="1" t="s">
        <v>1022</v>
      </c>
      <c r="W1934" s="1">
        <v>9.98</v>
      </c>
      <c r="X1934" s="1">
        <v>0.01</v>
      </c>
      <c r="Y1934" s="1" t="s">
        <v>1022</v>
      </c>
      <c r="Z1934" s="1">
        <v>1</v>
      </c>
      <c r="AA1934" s="1">
        <v>0</v>
      </c>
      <c r="AB1934" s="1">
        <v>0</v>
      </c>
      <c r="AC1934" s="1">
        <v>1</v>
      </c>
      <c r="AD1934" s="1">
        <v>0</v>
      </c>
      <c r="AE1934" s="1">
        <v>0</v>
      </c>
      <c r="AF1934" s="1">
        <v>0</v>
      </c>
      <c r="AG1934" s="1">
        <v>0</v>
      </c>
      <c r="AH1934" s="1">
        <v>0</v>
      </c>
      <c r="AI1934" s="1">
        <v>0</v>
      </c>
      <c r="AJ1934" s="1">
        <v>0</v>
      </c>
      <c r="AK1934" s="1">
        <v>0</v>
      </c>
      <c r="AL1934" s="1">
        <v>0</v>
      </c>
      <c r="AM1934" s="1">
        <v>0</v>
      </c>
      <c r="AN1934" s="1">
        <v>0</v>
      </c>
      <c r="AO1934" s="1">
        <v>0</v>
      </c>
      <c r="AP1934" s="1">
        <v>0</v>
      </c>
      <c r="AQ1934" s="1" t="s">
        <v>1021</v>
      </c>
      <c r="AT1934" s="1" t="s">
        <v>16</v>
      </c>
      <c r="AU1934" s="1" t="s">
        <v>1020</v>
      </c>
      <c r="AV1934" s="1" t="s">
        <v>1019</v>
      </c>
      <c r="AW1934" s="1">
        <v>12</v>
      </c>
      <c r="AX1934" s="1">
        <v>12</v>
      </c>
    </row>
    <row r="1935" spans="1:88" x14ac:dyDescent="0.25">
      <c r="A1935" s="1">
        <v>801</v>
      </c>
      <c r="B1935" s="1" t="s">
        <v>1027</v>
      </c>
      <c r="G1935" s="5">
        <v>801.11</v>
      </c>
      <c r="H1935" s="1" t="s">
        <v>1026</v>
      </c>
      <c r="I1935" s="1" t="s">
        <v>16</v>
      </c>
      <c r="J1935" s="1" t="s">
        <v>995</v>
      </c>
      <c r="L1935" s="1" t="s">
        <v>16</v>
      </c>
      <c r="M1935" s="1" t="s">
        <v>1012</v>
      </c>
      <c r="N1935" s="2">
        <v>42562</v>
      </c>
      <c r="AT1935" s="1" t="s">
        <v>16</v>
      </c>
      <c r="AU1935" s="1" t="s">
        <v>1020</v>
      </c>
      <c r="AV1935" s="1" t="s">
        <v>1019</v>
      </c>
      <c r="AW1935" s="1">
        <v>12</v>
      </c>
      <c r="AX1935" s="1">
        <v>0</v>
      </c>
    </row>
    <row r="1936" spans="1:88" ht="45" x14ac:dyDescent="0.25">
      <c r="A1936" s="1">
        <v>802</v>
      </c>
      <c r="B1936" s="1" t="s">
        <v>1025</v>
      </c>
      <c r="G1936" s="5">
        <v>802.1</v>
      </c>
      <c r="H1936" s="1" t="s">
        <v>1024</v>
      </c>
      <c r="I1936" s="1" t="s">
        <v>16</v>
      </c>
      <c r="J1936" s="1" t="s">
        <v>995</v>
      </c>
      <c r="L1936" s="1" t="s">
        <v>16</v>
      </c>
      <c r="M1936" s="1" t="s">
        <v>1012</v>
      </c>
      <c r="N1936" s="2">
        <v>42562</v>
      </c>
      <c r="P1936" s="1">
        <v>421009</v>
      </c>
      <c r="Q1936" s="1">
        <v>586989</v>
      </c>
      <c r="T1936" s="1" t="s">
        <v>1023</v>
      </c>
      <c r="U1936" s="1">
        <v>0.1</v>
      </c>
      <c r="V1936" s="1" t="s">
        <v>1022</v>
      </c>
      <c r="W1936" s="1">
        <v>58.8</v>
      </c>
      <c r="X1936" s="1">
        <v>0.01</v>
      </c>
      <c r="Y1936" s="1" t="s">
        <v>1022</v>
      </c>
      <c r="Z1936" s="1">
        <v>1</v>
      </c>
      <c r="AA1936" s="1">
        <v>0</v>
      </c>
      <c r="AB1936" s="1">
        <v>0</v>
      </c>
      <c r="AC1936" s="1">
        <v>1</v>
      </c>
      <c r="AD1936" s="1">
        <v>0</v>
      </c>
      <c r="AE1936" s="1">
        <v>0</v>
      </c>
      <c r="AF1936" s="1">
        <v>0</v>
      </c>
      <c r="AG1936" s="1">
        <v>0</v>
      </c>
      <c r="AH1936" s="1">
        <v>0</v>
      </c>
      <c r="AI1936" s="1">
        <v>0</v>
      </c>
      <c r="AJ1936" s="1">
        <v>0</v>
      </c>
      <c r="AK1936" s="1">
        <v>0</v>
      </c>
      <c r="AL1936" s="1">
        <v>0</v>
      </c>
      <c r="AM1936" s="1">
        <v>0</v>
      </c>
      <c r="AN1936" s="1">
        <v>0</v>
      </c>
      <c r="AO1936" s="1">
        <v>0</v>
      </c>
      <c r="AP1936" s="1">
        <v>0</v>
      </c>
      <c r="AQ1936" s="1" t="s">
        <v>1021</v>
      </c>
      <c r="AT1936" s="1" t="s">
        <v>16</v>
      </c>
      <c r="AU1936" s="1" t="s">
        <v>1020</v>
      </c>
      <c r="AV1936" s="1" t="s">
        <v>1019</v>
      </c>
      <c r="AW1936" s="1">
        <v>12</v>
      </c>
      <c r="AX1936" s="1">
        <v>12</v>
      </c>
      <c r="AY1936" s="1" t="s">
        <v>1018</v>
      </c>
    </row>
    <row r="1937" spans="1:20" ht="30" x14ac:dyDescent="0.25">
      <c r="A1937" s="1">
        <v>803</v>
      </c>
      <c r="B1937" s="1" t="s">
        <v>1017</v>
      </c>
      <c r="G1937" s="5">
        <v>803.1</v>
      </c>
      <c r="H1937" s="1" t="s">
        <v>1016</v>
      </c>
      <c r="I1937" s="1" t="s">
        <v>16</v>
      </c>
      <c r="J1937" s="1" t="s">
        <v>995</v>
      </c>
      <c r="L1937" s="1" t="s">
        <v>16</v>
      </c>
      <c r="M1937" s="1" t="s">
        <v>1012</v>
      </c>
      <c r="P1937" s="1">
        <v>426630</v>
      </c>
      <c r="Q1937" s="1">
        <v>589115</v>
      </c>
      <c r="T1937" s="1" t="s">
        <v>1015</v>
      </c>
    </row>
    <row r="1938" spans="1:20" x14ac:dyDescent="0.25">
      <c r="A1938" s="1">
        <v>804</v>
      </c>
      <c r="B1938" s="1" t="s">
        <v>1014</v>
      </c>
      <c r="G1938" s="5">
        <v>804.1</v>
      </c>
      <c r="H1938" s="1" t="s">
        <v>1013</v>
      </c>
      <c r="I1938" s="1" t="s">
        <v>16</v>
      </c>
      <c r="J1938" s="1" t="s">
        <v>995</v>
      </c>
      <c r="L1938" s="1" t="s">
        <v>16</v>
      </c>
      <c r="M1938" s="1" t="s">
        <v>1012</v>
      </c>
      <c r="P1938" s="1">
        <v>424464</v>
      </c>
      <c r="Q1938" s="1">
        <v>601079</v>
      </c>
      <c r="T1938" s="1" t="s">
        <v>1011</v>
      </c>
    </row>
    <row r="1947" spans="1:20" x14ac:dyDescent="0.25">
      <c r="A1947" s="11"/>
      <c r="B1947" s="7"/>
      <c r="C1947" s="7"/>
      <c r="D1947" s="7"/>
      <c r="E1947" s="7"/>
      <c r="F1947" s="7"/>
      <c r="G1947" s="9"/>
      <c r="H1947" s="7"/>
      <c r="I1947" s="7"/>
      <c r="J1947" s="7"/>
      <c r="K1947" s="8"/>
      <c r="L1947" s="7"/>
      <c r="M1947" s="10"/>
    </row>
    <row r="1948" spans="1:20" x14ac:dyDescent="0.25">
      <c r="A1948" s="11"/>
      <c r="B1948" s="7"/>
      <c r="C1948" s="7"/>
      <c r="D1948" s="7"/>
      <c r="E1948" s="7"/>
      <c r="F1948" s="7"/>
      <c r="G1948" s="9"/>
      <c r="H1948" s="7"/>
      <c r="I1948" s="7"/>
      <c r="J1948" s="7"/>
      <c r="K1948" s="8"/>
      <c r="L1948" s="7"/>
      <c r="M1948" s="10"/>
    </row>
    <row r="1949" spans="1:20" x14ac:dyDescent="0.25">
      <c r="A1949" s="11"/>
      <c r="B1949" s="7"/>
      <c r="C1949" s="7"/>
      <c r="D1949" s="7"/>
      <c r="E1949" s="7"/>
      <c r="F1949" s="7"/>
      <c r="G1949" s="9"/>
      <c r="H1949" s="7"/>
      <c r="I1949" s="7"/>
      <c r="J1949" s="7"/>
      <c r="K1949" s="8"/>
      <c r="L1949" s="7"/>
      <c r="M1949" s="10"/>
    </row>
    <row r="1950" spans="1:20" x14ac:dyDescent="0.25">
      <c r="A1950" s="11"/>
      <c r="B1950" s="7"/>
      <c r="C1950" s="7"/>
      <c r="D1950" s="7"/>
      <c r="E1950" s="7"/>
      <c r="F1950" s="7"/>
      <c r="G1950" s="9"/>
      <c r="H1950" s="7"/>
      <c r="I1950" s="7"/>
      <c r="J1950" s="7"/>
      <c r="K1950" s="8"/>
      <c r="L1950" s="7"/>
      <c r="M1950" s="10"/>
    </row>
    <row r="1951" spans="1:20" x14ac:dyDescent="0.25">
      <c r="A1951" s="11"/>
      <c r="B1951" s="7"/>
      <c r="C1951" s="7"/>
      <c r="D1951" s="7"/>
      <c r="E1951" s="7"/>
      <c r="F1951" s="7"/>
      <c r="G1951" s="9"/>
      <c r="H1951" s="7"/>
      <c r="I1951" s="7"/>
      <c r="J1951" s="7"/>
      <c r="K1951" s="8"/>
      <c r="L1951" s="7"/>
      <c r="M1951" s="10"/>
    </row>
    <row r="1952" spans="1:20" x14ac:dyDescent="0.25">
      <c r="A1952" s="11"/>
      <c r="B1952" s="7"/>
      <c r="C1952" s="7"/>
      <c r="D1952" s="7"/>
      <c r="E1952" s="7"/>
      <c r="F1952" s="10"/>
      <c r="G1952" s="9"/>
      <c r="H1952" s="7"/>
      <c r="I1952" s="7"/>
      <c r="J1952" s="7"/>
      <c r="K1952" s="8"/>
      <c r="L1952" s="7"/>
      <c r="M1952" s="6"/>
    </row>
  </sheetData>
  <autoFilter ref="A2:CJ1932">
    <sortState ref="A3:CJ1938">
      <sortCondition ref="A2:A1932"/>
    </sortState>
  </autoFilter>
  <pageMargins left="0.75" right="0.75" top="1" bottom="1" header="0.5" footer="0.5"/>
  <pageSetup paperSize="9" scale="10" fitToWidth="2"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937"/>
  <sheetViews>
    <sheetView zoomScale="70" zoomScaleNormal="70" workbookViewId="0">
      <pane ySplit="1" topLeftCell="A2" activePane="bottomLeft" state="frozen"/>
      <selection pane="bottomLeft" activeCell="R10" sqref="R10"/>
    </sheetView>
  </sheetViews>
  <sheetFormatPr defaultColWidth="15.7109375" defaultRowHeight="15" x14ac:dyDescent="0.25"/>
  <cols>
    <col min="7" max="7" width="16.140625" customWidth="1"/>
    <col min="8" max="8" width="13.140625" hidden="1" customWidth="1"/>
    <col min="9" max="9" width="14.7109375" hidden="1" customWidth="1"/>
    <col min="10" max="10" width="11.7109375" hidden="1" customWidth="1"/>
    <col min="11" max="11" width="19.28515625" hidden="1" customWidth="1"/>
    <col min="12" max="12" width="21" customWidth="1"/>
    <col min="13" max="13" width="19.140625" customWidth="1"/>
    <col min="14" max="14" width="21" customWidth="1"/>
    <col min="15" max="15" width="38.28515625" customWidth="1"/>
    <col min="16" max="16" width="20.28515625" hidden="1" customWidth="1"/>
    <col min="17" max="17" width="21.85546875" customWidth="1"/>
    <col min="18" max="18" width="21.5703125" customWidth="1"/>
    <col min="19" max="19" width="37.28515625" customWidth="1"/>
  </cols>
  <sheetData>
    <row r="1" spans="1:19" ht="45" x14ac:dyDescent="0.25">
      <c r="A1" s="5" t="s">
        <v>6136</v>
      </c>
      <c r="B1" s="1" t="s">
        <v>6141</v>
      </c>
      <c r="C1" s="1" t="s">
        <v>6135</v>
      </c>
      <c r="D1" s="1" t="s">
        <v>6149</v>
      </c>
      <c r="E1" s="1" t="s">
        <v>6150</v>
      </c>
      <c r="F1" s="1" t="s">
        <v>6143</v>
      </c>
      <c r="G1" s="1" t="s">
        <v>6144</v>
      </c>
      <c r="H1" s="1" t="s">
        <v>6151</v>
      </c>
      <c r="I1" s="1" t="s">
        <v>6152</v>
      </c>
      <c r="J1" s="1" t="s">
        <v>6145</v>
      </c>
      <c r="K1" s="1" t="s">
        <v>6146</v>
      </c>
      <c r="L1" s="1" t="s">
        <v>6148</v>
      </c>
      <c r="M1" s="1" t="s">
        <v>6147</v>
      </c>
      <c r="N1" s="1" t="s">
        <v>6153</v>
      </c>
      <c r="P1" s="1" t="s">
        <v>6158</v>
      </c>
    </row>
    <row r="2" spans="1:19" x14ac:dyDescent="0.25">
      <c r="A2" s="5">
        <v>2.1</v>
      </c>
      <c r="B2" s="1" t="s">
        <v>536</v>
      </c>
      <c r="C2" s="1" t="s">
        <v>1426</v>
      </c>
      <c r="D2" s="42">
        <v>299301</v>
      </c>
      <c r="E2" s="42">
        <v>202873</v>
      </c>
      <c r="F2">
        <f>VLOOKUP(A2,'Inferis Points'!E$2:L$1571,7,TRUE)</f>
        <v>299301</v>
      </c>
      <c r="G2">
        <f>VLOOKUP(A2,'Inferis Points'!E$2:L$1571,8,TRUE)</f>
        <v>202873</v>
      </c>
      <c r="H2" s="48">
        <f>F2-D2</f>
        <v>0</v>
      </c>
      <c r="I2" s="48">
        <f>G2-E2</f>
        <v>0</v>
      </c>
      <c r="J2">
        <f>H2-F2</f>
        <v>-299301</v>
      </c>
      <c r="K2">
        <f>I2-G2</f>
        <v>-202873</v>
      </c>
      <c r="L2" t="str">
        <f>IF(AND(H2=0,I2=0),"Y","N")</f>
        <v>Y</v>
      </c>
      <c r="M2" t="str">
        <f>IF(AND(J2=0,K2=0),"N","Y")</f>
        <v>Y</v>
      </c>
      <c r="N2" s="50">
        <f>SQRT(H2^2+I2^2)</f>
        <v>0</v>
      </c>
      <c r="O2" s="51" t="str">
        <f>IF(M2="N","Data Missing","")</f>
        <v/>
      </c>
      <c r="P2" s="51" t="str">
        <f>IF(N2&gt;50,"Y","N")</f>
        <v>N</v>
      </c>
      <c r="Q2" s="51"/>
      <c r="R2" s="47" t="s">
        <v>6155</v>
      </c>
      <c r="S2" s="47" t="s">
        <v>6154</v>
      </c>
    </row>
    <row r="3" spans="1:19" x14ac:dyDescent="0.25">
      <c r="A3" s="5">
        <v>2.2000000000000002</v>
      </c>
      <c r="B3" s="1" t="s">
        <v>536</v>
      </c>
      <c r="C3" s="1" t="s">
        <v>1556</v>
      </c>
      <c r="D3" s="42">
        <v>299301</v>
      </c>
      <c r="E3" s="42">
        <v>202873</v>
      </c>
      <c r="F3">
        <f>VLOOKUP(A3,'Inferis Points'!E$2:L$1571,7,TRUE)</f>
        <v>299301</v>
      </c>
      <c r="G3">
        <f>VLOOKUP(A3,'Inferis Points'!E$2:L$1571,8,TRUE)</f>
        <v>202873</v>
      </c>
      <c r="H3" s="48">
        <f t="shared" ref="H3:H66" si="0">F3-D3</f>
        <v>0</v>
      </c>
      <c r="I3" s="48">
        <f t="shared" ref="I3:I66" si="1">G3-E3</f>
        <v>0</v>
      </c>
      <c r="J3">
        <f t="shared" ref="J3:J66" si="2">H3-F3</f>
        <v>-299301</v>
      </c>
      <c r="K3">
        <f t="shared" ref="K3:K66" si="3">I3-G3</f>
        <v>-202873</v>
      </c>
      <c r="L3" t="str">
        <f t="shared" ref="L3:L66" si="4">IF(AND(H3=0,I3=0),"Y","N")</f>
        <v>Y</v>
      </c>
      <c r="M3" t="str">
        <f t="shared" ref="M3:M66" si="5">IF(AND(J3=0,K3=0),"N","Y")</f>
        <v>Y</v>
      </c>
      <c r="N3" s="50">
        <f t="shared" ref="N3:N66" si="6">SQRT(H3^2+I3^2)</f>
        <v>0</v>
      </c>
      <c r="O3" s="51" t="str">
        <f t="shared" ref="O3:O66" si="7">IF(M3="N","Data Missing","")</f>
        <v/>
      </c>
      <c r="P3" s="51" t="str">
        <f t="shared" ref="P3:P66" si="8">IF(N3&gt;50,"Y","N")</f>
        <v>N</v>
      </c>
      <c r="Q3" s="47" t="s">
        <v>6156</v>
      </c>
      <c r="R3" s="47">
        <f>COUNTIF(L:L,"N")</f>
        <v>422</v>
      </c>
      <c r="S3" s="47">
        <f>COUNTIF(M:M,"N")</f>
        <v>52</v>
      </c>
    </row>
    <row r="4" spans="1:19" x14ac:dyDescent="0.25">
      <c r="A4" s="5">
        <v>3.1</v>
      </c>
      <c r="B4" s="1" t="s">
        <v>537</v>
      </c>
      <c r="C4" s="1" t="s">
        <v>2577</v>
      </c>
      <c r="D4" s="42">
        <v>423914</v>
      </c>
      <c r="E4" s="42">
        <v>414775</v>
      </c>
      <c r="F4">
        <f>VLOOKUP(A4,'Inferis Points'!E$2:L$1571,7,TRUE)</f>
        <v>423414</v>
      </c>
      <c r="G4">
        <f>VLOOKUP(A4,'Inferis Points'!E$2:L$1571,8,TRUE)</f>
        <v>414775</v>
      </c>
      <c r="H4" s="48">
        <f t="shared" si="0"/>
        <v>-500</v>
      </c>
      <c r="I4" s="48">
        <f t="shared" si="1"/>
        <v>0</v>
      </c>
      <c r="J4">
        <f t="shared" si="2"/>
        <v>-423914</v>
      </c>
      <c r="K4">
        <f t="shared" si="3"/>
        <v>-414775</v>
      </c>
      <c r="L4" t="str">
        <f t="shared" si="4"/>
        <v>N</v>
      </c>
      <c r="M4" t="str">
        <f t="shared" si="5"/>
        <v>Y</v>
      </c>
      <c r="N4" s="50">
        <f t="shared" si="6"/>
        <v>500</v>
      </c>
      <c r="O4" s="51" t="str">
        <f t="shared" si="7"/>
        <v/>
      </c>
      <c r="P4" s="51" t="str">
        <f t="shared" si="8"/>
        <v>Y</v>
      </c>
      <c r="Q4" s="47" t="s">
        <v>6157</v>
      </c>
      <c r="R4" s="47">
        <f>COUNTIF(P:P,"Y")</f>
        <v>377</v>
      </c>
      <c r="S4" s="47"/>
    </row>
    <row r="5" spans="1:19" x14ac:dyDescent="0.25">
      <c r="A5" s="5">
        <v>3.18</v>
      </c>
      <c r="B5" s="1" t="s">
        <v>537</v>
      </c>
      <c r="C5" s="1" t="s">
        <v>6055</v>
      </c>
      <c r="D5" s="42">
        <v>423888</v>
      </c>
      <c r="E5" s="42">
        <v>414819</v>
      </c>
      <c r="F5">
        <f>VLOOKUP(A5,'Inferis Points'!E$2:L$1571,7,TRUE)</f>
        <v>423414</v>
      </c>
      <c r="G5">
        <f>VLOOKUP(A5,'Inferis Points'!E$2:L$1571,8,TRUE)</f>
        <v>414775</v>
      </c>
      <c r="H5" s="48">
        <f t="shared" si="0"/>
        <v>-474</v>
      </c>
      <c r="I5" s="48">
        <f t="shared" si="1"/>
        <v>-44</v>
      </c>
      <c r="J5">
        <f t="shared" si="2"/>
        <v>-423888</v>
      </c>
      <c r="K5">
        <f t="shared" si="3"/>
        <v>-414819</v>
      </c>
      <c r="L5" t="str">
        <f t="shared" si="4"/>
        <v>N</v>
      </c>
      <c r="M5" t="str">
        <f t="shared" si="5"/>
        <v>Y</v>
      </c>
      <c r="N5" s="50">
        <f t="shared" si="6"/>
        <v>476.03781362408597</v>
      </c>
      <c r="O5" s="51" t="str">
        <f t="shared" si="7"/>
        <v/>
      </c>
      <c r="P5" s="51" t="str">
        <f t="shared" si="8"/>
        <v>Y</v>
      </c>
      <c r="Q5" s="51"/>
      <c r="R5" s="51"/>
      <c r="S5" s="51"/>
    </row>
    <row r="6" spans="1:19" x14ac:dyDescent="0.25">
      <c r="A6" s="5">
        <v>3.19</v>
      </c>
      <c r="B6" s="1" t="s">
        <v>537</v>
      </c>
      <c r="C6" s="1" t="s">
        <v>6052</v>
      </c>
      <c r="D6" s="42">
        <v>423899</v>
      </c>
      <c r="E6" s="42">
        <v>414796</v>
      </c>
      <c r="F6">
        <f>VLOOKUP(A6,'Inferis Points'!E$2:L$1571,7,TRUE)</f>
        <v>423414</v>
      </c>
      <c r="G6">
        <f>VLOOKUP(A6,'Inferis Points'!E$2:L$1571,8,TRUE)</f>
        <v>414775</v>
      </c>
      <c r="H6" s="48">
        <f t="shared" si="0"/>
        <v>-485</v>
      </c>
      <c r="I6" s="48">
        <f t="shared" si="1"/>
        <v>-21</v>
      </c>
      <c r="J6">
        <f t="shared" si="2"/>
        <v>-423899</v>
      </c>
      <c r="K6">
        <f t="shared" si="3"/>
        <v>-414796</v>
      </c>
      <c r="L6" t="str">
        <f t="shared" si="4"/>
        <v>N</v>
      </c>
      <c r="M6" t="str">
        <f t="shared" si="5"/>
        <v>Y</v>
      </c>
      <c r="N6" s="50">
        <f t="shared" si="6"/>
        <v>485.45442628531055</v>
      </c>
      <c r="O6" s="51" t="str">
        <f t="shared" si="7"/>
        <v/>
      </c>
      <c r="P6" s="51" t="str">
        <f t="shared" si="8"/>
        <v>Y</v>
      </c>
      <c r="Q6" s="51"/>
      <c r="R6" s="51"/>
      <c r="S6" s="51"/>
    </row>
    <row r="7" spans="1:19" ht="45" x14ac:dyDescent="0.25">
      <c r="A7" s="19">
        <v>3.2</v>
      </c>
      <c r="B7" s="12" t="s">
        <v>537</v>
      </c>
      <c r="C7" s="12" t="s">
        <v>6049</v>
      </c>
      <c r="D7" s="43">
        <v>423815</v>
      </c>
      <c r="E7" s="43">
        <v>414770</v>
      </c>
      <c r="F7">
        <f>VLOOKUP(A7,'Inferis Points'!E$2:L$1571,7,TRUE)</f>
        <v>423899</v>
      </c>
      <c r="G7">
        <f>VLOOKUP(A7,'Inferis Points'!E$2:L$1571,8,TRUE)</f>
        <v>414796</v>
      </c>
      <c r="H7" s="48">
        <f t="shared" si="0"/>
        <v>84</v>
      </c>
      <c r="I7" s="48">
        <f t="shared" si="1"/>
        <v>26</v>
      </c>
      <c r="J7">
        <f t="shared" si="2"/>
        <v>-423815</v>
      </c>
      <c r="K7">
        <f t="shared" si="3"/>
        <v>-414770</v>
      </c>
      <c r="L7" t="str">
        <f t="shared" si="4"/>
        <v>N</v>
      </c>
      <c r="M7" t="str">
        <f t="shared" si="5"/>
        <v>Y</v>
      </c>
      <c r="N7" s="50">
        <f>SQRT(H7^2+I7^2)</f>
        <v>87.931791747922432</v>
      </c>
      <c r="O7" s="51" t="str">
        <f t="shared" si="7"/>
        <v/>
      </c>
      <c r="P7" s="51" t="str">
        <f t="shared" si="8"/>
        <v>Y</v>
      </c>
      <c r="Q7" s="51"/>
      <c r="R7" s="51"/>
      <c r="S7" s="51"/>
    </row>
    <row r="8" spans="1:19" ht="30" x14ac:dyDescent="0.25">
      <c r="A8" s="19">
        <v>3.3</v>
      </c>
      <c r="B8" s="12" t="s">
        <v>537</v>
      </c>
      <c r="C8" s="12" t="s">
        <v>6048</v>
      </c>
      <c r="D8" s="43">
        <v>424165</v>
      </c>
      <c r="E8" s="43">
        <v>414760</v>
      </c>
      <c r="F8">
        <f>VLOOKUP(A8,'Inferis Points'!E$2:L$1571,7,TRUE)</f>
        <v>423888</v>
      </c>
      <c r="G8">
        <f>VLOOKUP(A8,'Inferis Points'!E$2:L$1571,8,TRUE)</f>
        <v>414819</v>
      </c>
      <c r="H8" s="49">
        <f t="shared" si="0"/>
        <v>-277</v>
      </c>
      <c r="I8" s="48">
        <f t="shared" si="1"/>
        <v>59</v>
      </c>
      <c r="J8">
        <f t="shared" si="2"/>
        <v>-424165</v>
      </c>
      <c r="K8">
        <f t="shared" si="3"/>
        <v>-414760</v>
      </c>
      <c r="L8" t="str">
        <f t="shared" si="4"/>
        <v>N</v>
      </c>
      <c r="M8" t="str">
        <f t="shared" si="5"/>
        <v>Y</v>
      </c>
      <c r="N8" s="50">
        <f t="shared" si="6"/>
        <v>283.21370023358685</v>
      </c>
      <c r="O8" s="51" t="str">
        <f t="shared" si="7"/>
        <v/>
      </c>
      <c r="P8" s="51" t="str">
        <f t="shared" si="8"/>
        <v>Y</v>
      </c>
    </row>
    <row r="9" spans="1:19" ht="30" x14ac:dyDescent="0.25">
      <c r="A9" s="19">
        <v>3.4</v>
      </c>
      <c r="B9" s="12" t="s">
        <v>537</v>
      </c>
      <c r="C9" s="12" t="s">
        <v>6047</v>
      </c>
      <c r="D9" s="43">
        <v>425230</v>
      </c>
      <c r="E9" s="43">
        <v>414610</v>
      </c>
      <c r="F9">
        <f>VLOOKUP(A9,'Inferis Points'!E$2:L$1571,7,TRUE)</f>
        <v>423888</v>
      </c>
      <c r="G9">
        <f>VLOOKUP(A9,'Inferis Points'!E$2:L$1571,8,TRUE)</f>
        <v>414819</v>
      </c>
      <c r="H9" s="48">
        <f t="shared" si="0"/>
        <v>-1342</v>
      </c>
      <c r="I9" s="48">
        <f t="shared" si="1"/>
        <v>209</v>
      </c>
      <c r="J9">
        <f t="shared" si="2"/>
        <v>-425230</v>
      </c>
      <c r="K9">
        <f t="shared" si="3"/>
        <v>-414610</v>
      </c>
      <c r="L9" t="str">
        <f t="shared" si="4"/>
        <v>N</v>
      </c>
      <c r="M9" t="str">
        <f t="shared" si="5"/>
        <v>Y</v>
      </c>
      <c r="N9" s="50">
        <f t="shared" si="6"/>
        <v>1358.1770871281844</v>
      </c>
      <c r="O9" s="51" t="str">
        <f t="shared" si="7"/>
        <v/>
      </c>
      <c r="P9" s="51" t="str">
        <f t="shared" si="8"/>
        <v>Y</v>
      </c>
    </row>
    <row r="10" spans="1:19" ht="30" x14ac:dyDescent="0.25">
      <c r="A10" s="19">
        <v>3.5</v>
      </c>
      <c r="B10" s="12" t="s">
        <v>537</v>
      </c>
      <c r="C10" s="12" t="s">
        <v>6046</v>
      </c>
      <c r="D10" s="43">
        <v>426395</v>
      </c>
      <c r="E10" s="43">
        <v>413545</v>
      </c>
      <c r="F10">
        <f>VLOOKUP(A10,'Inferis Points'!E$2:L$1571,7,TRUE)</f>
        <v>423888</v>
      </c>
      <c r="G10">
        <f>VLOOKUP(A10,'Inferis Points'!E$2:L$1571,8,TRUE)</f>
        <v>414819</v>
      </c>
      <c r="H10" s="48">
        <f t="shared" si="0"/>
        <v>-2507</v>
      </c>
      <c r="I10" s="48">
        <f t="shared" si="1"/>
        <v>1274</v>
      </c>
      <c r="J10">
        <f t="shared" si="2"/>
        <v>-426395</v>
      </c>
      <c r="K10">
        <f t="shared" si="3"/>
        <v>-413545</v>
      </c>
      <c r="L10" t="str">
        <f t="shared" si="4"/>
        <v>N</v>
      </c>
      <c r="M10" t="str">
        <f t="shared" si="5"/>
        <v>Y</v>
      </c>
      <c r="N10" s="50">
        <f t="shared" si="6"/>
        <v>2812.1388657034704</v>
      </c>
      <c r="O10" s="51" t="str">
        <f t="shared" si="7"/>
        <v/>
      </c>
      <c r="P10" s="51" t="str">
        <f t="shared" si="8"/>
        <v>Y</v>
      </c>
    </row>
    <row r="11" spans="1:19" ht="30" x14ac:dyDescent="0.25">
      <c r="A11" s="5">
        <v>4.0999999999999996</v>
      </c>
      <c r="B11" s="1" t="s">
        <v>538</v>
      </c>
      <c r="C11" s="1" t="s">
        <v>6045</v>
      </c>
      <c r="D11" s="42">
        <v>442148</v>
      </c>
      <c r="E11" s="42">
        <v>427896</v>
      </c>
      <c r="F11">
        <f>VLOOKUP(A11,'Inferis Points'!E$2:L$1571,7,TRUE)</f>
        <v>442148</v>
      </c>
      <c r="G11">
        <f>VLOOKUP(A11,'Inferis Points'!E$2:L$1571,8,TRUE)</f>
        <v>427896</v>
      </c>
      <c r="H11" s="48">
        <f t="shared" si="0"/>
        <v>0</v>
      </c>
      <c r="I11" s="48">
        <f t="shared" si="1"/>
        <v>0</v>
      </c>
      <c r="J11">
        <f t="shared" si="2"/>
        <v>-442148</v>
      </c>
      <c r="K11">
        <f t="shared" si="3"/>
        <v>-427896</v>
      </c>
      <c r="L11" t="str">
        <f>IF(AND(H11=0,I11=0),"Y","N")</f>
        <v>Y</v>
      </c>
      <c r="M11" t="str">
        <f t="shared" si="5"/>
        <v>Y</v>
      </c>
      <c r="N11" s="50">
        <f t="shared" si="6"/>
        <v>0</v>
      </c>
      <c r="O11" s="51" t="str">
        <f t="shared" si="7"/>
        <v/>
      </c>
      <c r="P11" s="51" t="str">
        <f t="shared" si="8"/>
        <v>N</v>
      </c>
    </row>
    <row r="12" spans="1:19" ht="30" x14ac:dyDescent="0.25">
      <c r="A12" s="5">
        <v>4.2</v>
      </c>
      <c r="B12" s="1" t="s">
        <v>538</v>
      </c>
      <c r="C12" s="1" t="s">
        <v>6042</v>
      </c>
      <c r="D12" s="42">
        <v>442157</v>
      </c>
      <c r="E12" s="42">
        <v>427888</v>
      </c>
      <c r="F12">
        <f>VLOOKUP(A12,'Inferis Points'!E$2:L$1571,7,TRUE)</f>
        <v>442157</v>
      </c>
      <c r="G12">
        <f>VLOOKUP(A12,'Inferis Points'!E$2:L$1571,8,TRUE)</f>
        <v>427888</v>
      </c>
      <c r="H12" s="48">
        <f t="shared" si="0"/>
        <v>0</v>
      </c>
      <c r="I12" s="48">
        <f t="shared" si="1"/>
        <v>0</v>
      </c>
      <c r="J12">
        <f t="shared" si="2"/>
        <v>-442157</v>
      </c>
      <c r="K12">
        <f t="shared" si="3"/>
        <v>-427888</v>
      </c>
      <c r="L12" t="str">
        <f t="shared" si="4"/>
        <v>Y</v>
      </c>
      <c r="M12" t="str">
        <f t="shared" si="5"/>
        <v>Y</v>
      </c>
      <c r="N12" s="50">
        <f t="shared" si="6"/>
        <v>0</v>
      </c>
      <c r="O12" s="51" t="str">
        <f t="shared" si="7"/>
        <v/>
      </c>
      <c r="P12" s="51" t="str">
        <f t="shared" si="8"/>
        <v>N</v>
      </c>
    </row>
    <row r="13" spans="1:19" ht="30" x14ac:dyDescent="0.25">
      <c r="A13" s="5">
        <v>4.4000000000000004</v>
      </c>
      <c r="B13" s="1" t="s">
        <v>538</v>
      </c>
      <c r="C13" s="1" t="s">
        <v>6039</v>
      </c>
      <c r="D13" s="42">
        <v>442388</v>
      </c>
      <c r="E13" s="42">
        <v>428114</v>
      </c>
      <c r="F13">
        <f>VLOOKUP(A13,'Inferis Points'!E$2:L$1571,7,TRUE)</f>
        <v>442388</v>
      </c>
      <c r="G13">
        <f>VLOOKUP(A13,'Inferis Points'!E$2:L$1571,8,TRUE)</f>
        <v>428114</v>
      </c>
      <c r="H13" s="48">
        <f t="shared" si="0"/>
        <v>0</v>
      </c>
      <c r="I13" s="48">
        <f t="shared" si="1"/>
        <v>0</v>
      </c>
      <c r="J13">
        <f t="shared" si="2"/>
        <v>-442388</v>
      </c>
      <c r="K13">
        <f t="shared" si="3"/>
        <v>-428114</v>
      </c>
      <c r="L13" t="str">
        <f t="shared" si="4"/>
        <v>Y</v>
      </c>
      <c r="M13" t="str">
        <f t="shared" si="5"/>
        <v>Y</v>
      </c>
      <c r="N13" s="50">
        <f t="shared" si="6"/>
        <v>0</v>
      </c>
      <c r="O13" s="51" t="str">
        <f t="shared" si="7"/>
        <v/>
      </c>
      <c r="P13" s="51" t="str">
        <f t="shared" si="8"/>
        <v>N</v>
      </c>
    </row>
    <row r="14" spans="1:19" ht="30" x14ac:dyDescent="0.25">
      <c r="A14" s="5">
        <v>4.5</v>
      </c>
      <c r="B14" s="1" t="s">
        <v>538</v>
      </c>
      <c r="C14" s="1" t="s">
        <v>6037</v>
      </c>
      <c r="D14" s="42">
        <v>442237</v>
      </c>
      <c r="E14" s="42">
        <v>428025</v>
      </c>
      <c r="F14">
        <f>VLOOKUP(A14,'Inferis Points'!E$2:L$1571,7,TRUE)</f>
        <v>442237</v>
      </c>
      <c r="G14">
        <f>VLOOKUP(A14,'Inferis Points'!E$2:L$1571,8,TRUE)</f>
        <v>428025</v>
      </c>
      <c r="H14" s="48">
        <f t="shared" si="0"/>
        <v>0</v>
      </c>
      <c r="I14" s="48">
        <f t="shared" si="1"/>
        <v>0</v>
      </c>
      <c r="J14">
        <f t="shared" si="2"/>
        <v>-442237</v>
      </c>
      <c r="K14">
        <f t="shared" si="3"/>
        <v>-428025</v>
      </c>
      <c r="L14" t="str">
        <f t="shared" si="4"/>
        <v>Y</v>
      </c>
      <c r="M14" t="str">
        <f t="shared" si="5"/>
        <v>Y</v>
      </c>
      <c r="N14" s="50">
        <f t="shared" si="6"/>
        <v>0</v>
      </c>
      <c r="O14" s="51" t="str">
        <f t="shared" si="7"/>
        <v/>
      </c>
      <c r="P14" s="51" t="str">
        <f t="shared" si="8"/>
        <v>N</v>
      </c>
    </row>
    <row r="15" spans="1:19" ht="30" x14ac:dyDescent="0.25">
      <c r="A15" s="5">
        <v>5.0999999999999996</v>
      </c>
      <c r="B15" s="1" t="s">
        <v>539</v>
      </c>
      <c r="C15" s="1" t="s">
        <v>6035</v>
      </c>
      <c r="D15" s="42">
        <v>443048</v>
      </c>
      <c r="E15" s="42">
        <v>370409</v>
      </c>
      <c r="F15">
        <f>VLOOKUP(A15,'Inferis Points'!E$2:L$1571,7,TRUE)</f>
        <v>443048</v>
      </c>
      <c r="G15">
        <f>VLOOKUP(A15,'Inferis Points'!E$2:L$1571,8,TRUE)</f>
        <v>370409</v>
      </c>
      <c r="H15" s="48">
        <f t="shared" si="0"/>
        <v>0</v>
      </c>
      <c r="I15" s="48">
        <f t="shared" si="1"/>
        <v>0</v>
      </c>
      <c r="J15">
        <f t="shared" si="2"/>
        <v>-443048</v>
      </c>
      <c r="K15">
        <f t="shared" si="3"/>
        <v>-370409</v>
      </c>
      <c r="L15" t="str">
        <f t="shared" si="4"/>
        <v>Y</v>
      </c>
      <c r="M15" t="str">
        <f t="shared" si="5"/>
        <v>Y</v>
      </c>
      <c r="N15" s="50">
        <f t="shared" si="6"/>
        <v>0</v>
      </c>
      <c r="O15" s="51" t="str">
        <f t="shared" si="7"/>
        <v/>
      </c>
      <c r="P15" s="51" t="str">
        <f t="shared" si="8"/>
        <v>N</v>
      </c>
    </row>
    <row r="16" spans="1:19" ht="30" x14ac:dyDescent="0.25">
      <c r="A16" s="5">
        <v>5.2</v>
      </c>
      <c r="B16" s="1" t="s">
        <v>539</v>
      </c>
      <c r="C16" s="1" t="s">
        <v>6034</v>
      </c>
      <c r="D16" s="42">
        <v>443048</v>
      </c>
      <c r="E16" s="42">
        <v>370409</v>
      </c>
      <c r="F16">
        <f>VLOOKUP(A16,'Inferis Points'!E$2:L$1571,7,TRUE)</f>
        <v>443048</v>
      </c>
      <c r="G16">
        <f>VLOOKUP(A16,'Inferis Points'!E$2:L$1571,8,TRUE)</f>
        <v>370409</v>
      </c>
      <c r="H16" s="48">
        <f t="shared" si="0"/>
        <v>0</v>
      </c>
      <c r="I16" s="48">
        <f t="shared" si="1"/>
        <v>0</v>
      </c>
      <c r="J16">
        <f t="shared" si="2"/>
        <v>-443048</v>
      </c>
      <c r="K16">
        <f t="shared" si="3"/>
        <v>-370409</v>
      </c>
      <c r="L16" t="str">
        <f t="shared" si="4"/>
        <v>Y</v>
      </c>
      <c r="M16" t="str">
        <f t="shared" si="5"/>
        <v>Y</v>
      </c>
      <c r="N16" s="50">
        <f t="shared" si="6"/>
        <v>0</v>
      </c>
      <c r="O16" s="51" t="str">
        <f t="shared" si="7"/>
        <v/>
      </c>
      <c r="P16" s="51" t="str">
        <f t="shared" si="8"/>
        <v>N</v>
      </c>
    </row>
    <row r="17" spans="1:16" ht="30" x14ac:dyDescent="0.25">
      <c r="A17" s="5">
        <v>6.1</v>
      </c>
      <c r="B17" s="1" t="s">
        <v>540</v>
      </c>
      <c r="C17" s="1" t="s">
        <v>6032</v>
      </c>
      <c r="D17" s="42">
        <v>426574</v>
      </c>
      <c r="E17" s="42">
        <v>588069</v>
      </c>
      <c r="F17">
        <f>VLOOKUP(A17,'Inferis Points'!E$2:L$1571,7,TRUE)</f>
        <v>426574</v>
      </c>
      <c r="G17">
        <f>VLOOKUP(A17,'Inferis Points'!E$2:L$1571,8,TRUE)</f>
        <v>588069</v>
      </c>
      <c r="H17" s="48">
        <f t="shared" si="0"/>
        <v>0</v>
      </c>
      <c r="I17" s="48">
        <f t="shared" si="1"/>
        <v>0</v>
      </c>
      <c r="J17">
        <f t="shared" si="2"/>
        <v>-426574</v>
      </c>
      <c r="K17">
        <f t="shared" si="3"/>
        <v>-588069</v>
      </c>
      <c r="L17" t="str">
        <f t="shared" si="4"/>
        <v>Y</v>
      </c>
      <c r="M17" t="str">
        <f t="shared" si="5"/>
        <v>Y</v>
      </c>
      <c r="N17" s="50">
        <f t="shared" si="6"/>
        <v>0</v>
      </c>
      <c r="O17" s="51" t="str">
        <f t="shared" si="7"/>
        <v/>
      </c>
      <c r="P17" s="51" t="str">
        <f t="shared" si="8"/>
        <v>N</v>
      </c>
    </row>
    <row r="18" spans="1:16" ht="30" x14ac:dyDescent="0.25">
      <c r="A18" s="5">
        <v>6.2</v>
      </c>
      <c r="B18" s="1" t="s">
        <v>540</v>
      </c>
      <c r="C18" s="1" t="s">
        <v>6029</v>
      </c>
      <c r="D18" s="42">
        <v>426550</v>
      </c>
      <c r="E18" s="42">
        <v>588068</v>
      </c>
      <c r="F18">
        <f>VLOOKUP(A18,'Inferis Points'!E$2:L$1571,7,TRUE)</f>
        <v>426550</v>
      </c>
      <c r="G18">
        <f>VLOOKUP(A18,'Inferis Points'!E$2:L$1571,8,TRUE)</f>
        <v>588068</v>
      </c>
      <c r="H18" s="48">
        <f t="shared" si="0"/>
        <v>0</v>
      </c>
      <c r="I18" s="48">
        <f t="shared" si="1"/>
        <v>0</v>
      </c>
      <c r="J18">
        <f t="shared" si="2"/>
        <v>-426550</v>
      </c>
      <c r="K18">
        <f t="shared" si="3"/>
        <v>-588068</v>
      </c>
      <c r="L18" t="str">
        <f t="shared" si="4"/>
        <v>Y</v>
      </c>
      <c r="M18" t="str">
        <f t="shared" si="5"/>
        <v>Y</v>
      </c>
      <c r="N18" s="50">
        <f t="shared" si="6"/>
        <v>0</v>
      </c>
      <c r="O18" s="51" t="str">
        <f t="shared" si="7"/>
        <v/>
      </c>
      <c r="P18" s="51" t="str">
        <f t="shared" si="8"/>
        <v>N</v>
      </c>
    </row>
    <row r="19" spans="1:16" x14ac:dyDescent="0.25">
      <c r="A19" s="5">
        <v>7.1</v>
      </c>
      <c r="B19" s="1" t="s">
        <v>541</v>
      </c>
      <c r="C19" s="1" t="s">
        <v>1881</v>
      </c>
      <c r="D19" s="42">
        <v>373013</v>
      </c>
      <c r="E19" s="42">
        <v>404355</v>
      </c>
      <c r="F19">
        <f>VLOOKUP(A19,'Inferis Points'!E$2:L$1571,7,TRUE)</f>
        <v>373013</v>
      </c>
      <c r="G19">
        <f>VLOOKUP(A19,'Inferis Points'!E$2:L$1571,8,TRUE)</f>
        <v>404355</v>
      </c>
      <c r="H19" s="48">
        <f t="shared" si="0"/>
        <v>0</v>
      </c>
      <c r="I19" s="48">
        <f t="shared" si="1"/>
        <v>0</v>
      </c>
      <c r="J19">
        <f t="shared" si="2"/>
        <v>-373013</v>
      </c>
      <c r="K19">
        <f t="shared" si="3"/>
        <v>-404355</v>
      </c>
      <c r="L19" t="str">
        <f t="shared" si="4"/>
        <v>Y</v>
      </c>
      <c r="M19" t="str">
        <f t="shared" si="5"/>
        <v>Y</v>
      </c>
      <c r="N19" s="50">
        <f t="shared" si="6"/>
        <v>0</v>
      </c>
      <c r="O19" s="51" t="str">
        <f t="shared" si="7"/>
        <v/>
      </c>
      <c r="P19" s="51" t="str">
        <f t="shared" si="8"/>
        <v>N</v>
      </c>
    </row>
    <row r="20" spans="1:16" x14ac:dyDescent="0.25">
      <c r="A20" s="5">
        <v>8.1</v>
      </c>
      <c r="B20" s="1" t="s">
        <v>542</v>
      </c>
      <c r="C20" s="1" t="s">
        <v>1878</v>
      </c>
      <c r="D20" s="42">
        <v>455763</v>
      </c>
      <c r="E20" s="42">
        <v>413776</v>
      </c>
      <c r="F20">
        <f>VLOOKUP(A20,'Inferis Points'!E$2:L$1571,7,TRUE)</f>
        <v>455763</v>
      </c>
      <c r="G20">
        <f>VLOOKUP(A20,'Inferis Points'!E$2:L$1571,8,TRUE)</f>
        <v>413776</v>
      </c>
      <c r="H20" s="48">
        <f t="shared" si="0"/>
        <v>0</v>
      </c>
      <c r="I20" s="48">
        <f t="shared" si="1"/>
        <v>0</v>
      </c>
      <c r="J20">
        <f t="shared" si="2"/>
        <v>-455763</v>
      </c>
      <c r="K20">
        <f t="shared" si="3"/>
        <v>-413776</v>
      </c>
      <c r="L20" t="str">
        <f t="shared" si="4"/>
        <v>Y</v>
      </c>
      <c r="M20" t="str">
        <f t="shared" si="5"/>
        <v>Y</v>
      </c>
      <c r="N20" s="50">
        <f t="shared" si="6"/>
        <v>0</v>
      </c>
      <c r="O20" s="51" t="str">
        <f t="shared" si="7"/>
        <v/>
      </c>
      <c r="P20" s="51" t="str">
        <f t="shared" si="8"/>
        <v>N</v>
      </c>
    </row>
    <row r="21" spans="1:16" x14ac:dyDescent="0.25">
      <c r="A21" s="5">
        <v>8.1999999999999993</v>
      </c>
      <c r="B21" s="1" t="s">
        <v>542</v>
      </c>
      <c r="C21" s="1" t="s">
        <v>1881</v>
      </c>
      <c r="D21" s="42">
        <v>455801</v>
      </c>
      <c r="E21" s="42">
        <v>413824</v>
      </c>
      <c r="F21">
        <f>VLOOKUP(A21,'Inferis Points'!E$2:L$1571,7,TRUE)</f>
        <v>455801</v>
      </c>
      <c r="G21">
        <f>VLOOKUP(A21,'Inferis Points'!E$2:L$1571,8,TRUE)</f>
        <v>413824</v>
      </c>
      <c r="H21" s="48">
        <f t="shared" si="0"/>
        <v>0</v>
      </c>
      <c r="I21" s="48">
        <f t="shared" si="1"/>
        <v>0</v>
      </c>
      <c r="J21">
        <f t="shared" si="2"/>
        <v>-455801</v>
      </c>
      <c r="K21">
        <f t="shared" si="3"/>
        <v>-413824</v>
      </c>
      <c r="L21" t="str">
        <f t="shared" si="4"/>
        <v>Y</v>
      </c>
      <c r="M21" t="str">
        <f t="shared" si="5"/>
        <v>Y</v>
      </c>
      <c r="N21" s="50">
        <f t="shared" si="6"/>
        <v>0</v>
      </c>
      <c r="O21" s="51" t="str">
        <f t="shared" si="7"/>
        <v/>
      </c>
      <c r="P21" s="51" t="str">
        <f t="shared" si="8"/>
        <v>N</v>
      </c>
    </row>
    <row r="22" spans="1:16" ht="30" x14ac:dyDescent="0.25">
      <c r="A22" s="5">
        <v>9.1</v>
      </c>
      <c r="B22" s="1" t="s">
        <v>544</v>
      </c>
      <c r="C22" s="1" t="s">
        <v>6020</v>
      </c>
      <c r="D22" s="42">
        <v>445222</v>
      </c>
      <c r="E22" s="42">
        <v>379823</v>
      </c>
      <c r="F22">
        <f>VLOOKUP(A22,'Inferis Points'!E$2:L$1571,7,TRUE)</f>
        <v>445222</v>
      </c>
      <c r="G22">
        <f>VLOOKUP(A22,'Inferis Points'!E$2:L$1571,8,TRUE)</f>
        <v>379823</v>
      </c>
      <c r="H22" s="48">
        <f t="shared" si="0"/>
        <v>0</v>
      </c>
      <c r="I22" s="48">
        <f t="shared" si="1"/>
        <v>0</v>
      </c>
      <c r="J22">
        <f t="shared" si="2"/>
        <v>-445222</v>
      </c>
      <c r="K22">
        <f t="shared" si="3"/>
        <v>-379823</v>
      </c>
      <c r="L22" t="str">
        <f t="shared" si="4"/>
        <v>Y</v>
      </c>
      <c r="M22" t="str">
        <f t="shared" si="5"/>
        <v>Y</v>
      </c>
      <c r="N22" s="50">
        <f t="shared" si="6"/>
        <v>0</v>
      </c>
      <c r="O22" s="51" t="str">
        <f t="shared" si="7"/>
        <v/>
      </c>
      <c r="P22" s="51" t="str">
        <f t="shared" si="8"/>
        <v>N</v>
      </c>
    </row>
    <row r="23" spans="1:16" x14ac:dyDescent="0.25">
      <c r="A23" s="5">
        <v>10.1</v>
      </c>
      <c r="B23" s="1" t="s">
        <v>594</v>
      </c>
      <c r="C23" s="1" t="s">
        <v>2206</v>
      </c>
      <c r="D23" s="42">
        <v>436498</v>
      </c>
      <c r="E23" s="42">
        <v>406034</v>
      </c>
      <c r="F23">
        <f>VLOOKUP(A23,'Inferis Points'!E$2:L$1571,7,TRUE)</f>
        <v>436498</v>
      </c>
      <c r="G23">
        <f>VLOOKUP(A23,'Inferis Points'!E$2:L$1571,8,TRUE)</f>
        <v>406034</v>
      </c>
      <c r="H23" s="48">
        <f t="shared" si="0"/>
        <v>0</v>
      </c>
      <c r="I23" s="48">
        <f t="shared" si="1"/>
        <v>0</v>
      </c>
      <c r="J23">
        <f t="shared" si="2"/>
        <v>-436498</v>
      </c>
      <c r="K23">
        <f t="shared" si="3"/>
        <v>-406034</v>
      </c>
      <c r="L23" t="str">
        <f t="shared" si="4"/>
        <v>Y</v>
      </c>
      <c r="M23" t="str">
        <f t="shared" si="5"/>
        <v>Y</v>
      </c>
      <c r="N23" s="50">
        <f t="shared" si="6"/>
        <v>0</v>
      </c>
      <c r="O23" s="51" t="str">
        <f t="shared" si="7"/>
        <v/>
      </c>
      <c r="P23" s="51" t="str">
        <f t="shared" si="8"/>
        <v>N</v>
      </c>
    </row>
    <row r="24" spans="1:16" x14ac:dyDescent="0.25">
      <c r="A24" s="5">
        <v>10.199999999999999</v>
      </c>
      <c r="B24" s="1" t="s">
        <v>594</v>
      </c>
      <c r="C24" s="1" t="s">
        <v>1917</v>
      </c>
      <c r="D24" s="42">
        <v>436390</v>
      </c>
      <c r="E24" s="42">
        <v>406049</v>
      </c>
      <c r="F24">
        <f>VLOOKUP(A24,'Inferis Points'!E$2:L$1571,7,TRUE)</f>
        <v>436390</v>
      </c>
      <c r="G24">
        <f>VLOOKUP(A24,'Inferis Points'!E$2:L$1571,8,TRUE)</f>
        <v>406049</v>
      </c>
      <c r="H24" s="48">
        <f t="shared" si="0"/>
        <v>0</v>
      </c>
      <c r="I24" s="48">
        <f t="shared" si="1"/>
        <v>0</v>
      </c>
      <c r="J24">
        <f t="shared" si="2"/>
        <v>-436390</v>
      </c>
      <c r="K24">
        <f t="shared" si="3"/>
        <v>-406049</v>
      </c>
      <c r="L24" t="str">
        <f t="shared" si="4"/>
        <v>Y</v>
      </c>
      <c r="M24" t="str">
        <f t="shared" si="5"/>
        <v>Y</v>
      </c>
      <c r="N24" s="50">
        <f t="shared" si="6"/>
        <v>0</v>
      </c>
      <c r="O24" s="51" t="str">
        <f t="shared" si="7"/>
        <v/>
      </c>
      <c r="P24" s="51" t="str">
        <f t="shared" si="8"/>
        <v>N</v>
      </c>
    </row>
    <row r="25" spans="1:16" x14ac:dyDescent="0.25">
      <c r="A25" s="5">
        <v>11.1</v>
      </c>
      <c r="B25" s="1" t="s">
        <v>595</v>
      </c>
      <c r="C25" s="1" t="s">
        <v>1881</v>
      </c>
      <c r="D25" s="42">
        <v>430619</v>
      </c>
      <c r="E25" s="42">
        <v>582281</v>
      </c>
      <c r="F25">
        <f>VLOOKUP(A25,'Inferis Points'!E$2:L$1571,7,TRUE)</f>
        <v>430619</v>
      </c>
      <c r="G25">
        <f>VLOOKUP(A25,'Inferis Points'!E$2:L$1571,8,TRUE)</f>
        <v>582281</v>
      </c>
      <c r="H25" s="48">
        <f t="shared" si="0"/>
        <v>0</v>
      </c>
      <c r="I25" s="48">
        <f t="shared" si="1"/>
        <v>0</v>
      </c>
      <c r="J25">
        <f t="shared" si="2"/>
        <v>-430619</v>
      </c>
      <c r="K25">
        <f t="shared" si="3"/>
        <v>-582281</v>
      </c>
      <c r="L25" t="str">
        <f t="shared" si="4"/>
        <v>Y</v>
      </c>
      <c r="M25" t="str">
        <f t="shared" si="5"/>
        <v>Y</v>
      </c>
      <c r="N25" s="50">
        <f t="shared" si="6"/>
        <v>0</v>
      </c>
      <c r="O25" s="51" t="str">
        <f t="shared" si="7"/>
        <v/>
      </c>
      <c r="P25" s="51" t="str">
        <f t="shared" si="8"/>
        <v>N</v>
      </c>
    </row>
    <row r="26" spans="1:16" x14ac:dyDescent="0.25">
      <c r="A26" s="5">
        <v>11.2</v>
      </c>
      <c r="B26" s="1" t="s">
        <v>595</v>
      </c>
      <c r="C26" s="1" t="s">
        <v>2403</v>
      </c>
      <c r="D26" s="42">
        <v>430496</v>
      </c>
      <c r="E26" s="42">
        <v>582255</v>
      </c>
      <c r="F26">
        <f>VLOOKUP(A26,'Inferis Points'!E$2:L$1571,7,TRUE)</f>
        <v>430496</v>
      </c>
      <c r="G26">
        <f>VLOOKUP(A26,'Inferis Points'!E$2:L$1571,8,TRUE)</f>
        <v>582255</v>
      </c>
      <c r="H26" s="48">
        <f t="shared" si="0"/>
        <v>0</v>
      </c>
      <c r="I26" s="48">
        <f t="shared" si="1"/>
        <v>0</v>
      </c>
      <c r="J26">
        <f t="shared" si="2"/>
        <v>-430496</v>
      </c>
      <c r="K26">
        <f t="shared" si="3"/>
        <v>-582255</v>
      </c>
      <c r="L26" t="str">
        <f t="shared" si="4"/>
        <v>Y</v>
      </c>
      <c r="M26" t="str">
        <f t="shared" si="5"/>
        <v>Y</v>
      </c>
      <c r="N26" s="50">
        <f t="shared" si="6"/>
        <v>0</v>
      </c>
      <c r="O26" s="51" t="str">
        <f t="shared" si="7"/>
        <v/>
      </c>
      <c r="P26" s="51" t="str">
        <f t="shared" si="8"/>
        <v>N</v>
      </c>
    </row>
    <row r="27" spans="1:16" ht="30" x14ac:dyDescent="0.25">
      <c r="A27" s="5">
        <v>11.25</v>
      </c>
      <c r="B27" s="1" t="s">
        <v>595</v>
      </c>
      <c r="C27" s="1" t="s">
        <v>5215</v>
      </c>
      <c r="D27" s="42">
        <v>430388</v>
      </c>
      <c r="E27" s="42">
        <v>582397</v>
      </c>
      <c r="F27">
        <f>VLOOKUP(A27,'Inferis Points'!E$2:L$1571,7,TRUE)</f>
        <v>430496</v>
      </c>
      <c r="G27">
        <f>VLOOKUP(A27,'Inferis Points'!E$2:L$1571,8,TRUE)</f>
        <v>582255</v>
      </c>
      <c r="H27" s="48">
        <f t="shared" si="0"/>
        <v>108</v>
      </c>
      <c r="I27" s="48">
        <f t="shared" si="1"/>
        <v>-142</v>
      </c>
      <c r="J27">
        <f t="shared" si="2"/>
        <v>-430388</v>
      </c>
      <c r="K27">
        <f t="shared" si="3"/>
        <v>-582397</v>
      </c>
      <c r="L27" t="str">
        <f t="shared" si="4"/>
        <v>N</v>
      </c>
      <c r="M27" t="str">
        <f t="shared" si="5"/>
        <v>Y</v>
      </c>
      <c r="N27" s="50">
        <f t="shared" si="6"/>
        <v>178.40403582878949</v>
      </c>
      <c r="O27" s="51" t="str">
        <f t="shared" si="7"/>
        <v/>
      </c>
      <c r="P27" s="51" t="str">
        <f t="shared" si="8"/>
        <v>Y</v>
      </c>
    </row>
    <row r="28" spans="1:16" x14ac:dyDescent="0.25">
      <c r="A28" s="5">
        <v>11.3</v>
      </c>
      <c r="B28" s="1" t="s">
        <v>595</v>
      </c>
      <c r="C28" s="1" t="s">
        <v>4475</v>
      </c>
      <c r="D28" s="42">
        <v>430330</v>
      </c>
      <c r="E28" s="42">
        <v>582410</v>
      </c>
      <c r="F28">
        <f>VLOOKUP(A28,'Inferis Points'!E$2:L$1571,7,TRUE)</f>
        <v>430330</v>
      </c>
      <c r="G28">
        <f>VLOOKUP(A28,'Inferis Points'!E$2:L$1571,8,TRUE)</f>
        <v>582410</v>
      </c>
      <c r="H28" s="48">
        <f t="shared" si="0"/>
        <v>0</v>
      </c>
      <c r="I28" s="48">
        <f t="shared" si="1"/>
        <v>0</v>
      </c>
      <c r="J28">
        <f t="shared" si="2"/>
        <v>-430330</v>
      </c>
      <c r="K28">
        <f t="shared" si="3"/>
        <v>-582410</v>
      </c>
      <c r="L28" t="str">
        <f t="shared" si="4"/>
        <v>Y</v>
      </c>
      <c r="M28" t="str">
        <f t="shared" si="5"/>
        <v>Y</v>
      </c>
      <c r="N28" s="50">
        <f t="shared" si="6"/>
        <v>0</v>
      </c>
      <c r="O28" s="51" t="str">
        <f t="shared" si="7"/>
        <v/>
      </c>
      <c r="P28" s="51" t="str">
        <f t="shared" si="8"/>
        <v>N</v>
      </c>
    </row>
    <row r="29" spans="1:16" ht="30" x14ac:dyDescent="0.25">
      <c r="A29" s="5">
        <v>11.4</v>
      </c>
      <c r="B29" s="1" t="s">
        <v>595</v>
      </c>
      <c r="C29" s="1" t="s">
        <v>2559</v>
      </c>
      <c r="D29" s="42">
        <v>430250</v>
      </c>
      <c r="E29" s="42">
        <v>582275</v>
      </c>
      <c r="F29">
        <f>VLOOKUP(A29,'Inferis Points'!E$2:L$1571,7,TRUE)</f>
        <v>430310</v>
      </c>
      <c r="G29">
        <f>VLOOKUP(A29,'Inferis Points'!E$2:L$1571,8,TRUE)</f>
        <v>582500</v>
      </c>
      <c r="H29" s="48">
        <f t="shared" si="0"/>
        <v>60</v>
      </c>
      <c r="I29" s="48">
        <f t="shared" si="1"/>
        <v>225</v>
      </c>
      <c r="J29">
        <f t="shared" si="2"/>
        <v>-430250</v>
      </c>
      <c r="K29">
        <f t="shared" si="3"/>
        <v>-582275</v>
      </c>
      <c r="L29" t="str">
        <f t="shared" si="4"/>
        <v>N</v>
      </c>
      <c r="M29" t="str">
        <f t="shared" si="5"/>
        <v>Y</v>
      </c>
      <c r="N29" s="50">
        <f t="shared" si="6"/>
        <v>232.86262044390037</v>
      </c>
      <c r="O29" s="51" t="str">
        <f t="shared" si="7"/>
        <v/>
      </c>
      <c r="P29" s="51" t="str">
        <f t="shared" si="8"/>
        <v>Y</v>
      </c>
    </row>
    <row r="30" spans="1:16" x14ac:dyDescent="0.25">
      <c r="A30" s="5">
        <v>11.45</v>
      </c>
      <c r="B30" s="1" t="s">
        <v>595</v>
      </c>
      <c r="C30" s="1" t="s">
        <v>2622</v>
      </c>
      <c r="D30" s="42">
        <v>430310</v>
      </c>
      <c r="E30" s="42">
        <v>582500</v>
      </c>
      <c r="F30">
        <f>VLOOKUP(A30,'Inferis Points'!E$2:L$1571,7,TRUE)</f>
        <v>430310</v>
      </c>
      <c r="G30">
        <f>VLOOKUP(A30,'Inferis Points'!E$2:L$1571,8,TRUE)</f>
        <v>582500</v>
      </c>
      <c r="H30" s="48">
        <f t="shared" si="0"/>
        <v>0</v>
      </c>
      <c r="I30" s="48">
        <f t="shared" si="1"/>
        <v>0</v>
      </c>
      <c r="J30">
        <f t="shared" si="2"/>
        <v>-430310</v>
      </c>
      <c r="K30">
        <f t="shared" si="3"/>
        <v>-582500</v>
      </c>
      <c r="L30" t="str">
        <f t="shared" si="4"/>
        <v>Y</v>
      </c>
      <c r="M30" t="str">
        <f t="shared" si="5"/>
        <v>Y</v>
      </c>
      <c r="N30" s="50">
        <f t="shared" si="6"/>
        <v>0</v>
      </c>
      <c r="O30" s="51" t="str">
        <f t="shared" si="7"/>
        <v/>
      </c>
      <c r="P30" s="51" t="str">
        <f t="shared" si="8"/>
        <v>N</v>
      </c>
    </row>
    <row r="31" spans="1:16" ht="30" x14ac:dyDescent="0.25">
      <c r="A31" s="5">
        <v>11.5</v>
      </c>
      <c r="B31" s="1" t="s">
        <v>595</v>
      </c>
      <c r="C31" s="1" t="s">
        <v>1098</v>
      </c>
      <c r="D31" s="42">
        <v>430590</v>
      </c>
      <c r="E31" s="42">
        <v>582510</v>
      </c>
      <c r="F31">
        <f>VLOOKUP(A31,'Inferis Points'!E$2:L$1571,7,TRUE)</f>
        <v>430590</v>
      </c>
      <c r="G31">
        <f>VLOOKUP(A31,'Inferis Points'!E$2:L$1571,8,TRUE)</f>
        <v>582510</v>
      </c>
      <c r="H31" s="48">
        <f t="shared" si="0"/>
        <v>0</v>
      </c>
      <c r="I31" s="48">
        <f t="shared" si="1"/>
        <v>0</v>
      </c>
      <c r="J31">
        <f t="shared" si="2"/>
        <v>-430590</v>
      </c>
      <c r="K31">
        <f t="shared" si="3"/>
        <v>-582510</v>
      </c>
      <c r="L31" t="str">
        <f t="shared" si="4"/>
        <v>Y</v>
      </c>
      <c r="M31" t="str">
        <f t="shared" si="5"/>
        <v>Y</v>
      </c>
      <c r="N31" s="50">
        <f t="shared" si="6"/>
        <v>0</v>
      </c>
      <c r="O31" s="51" t="str">
        <f t="shared" si="7"/>
        <v/>
      </c>
      <c r="P31" s="51" t="str">
        <f t="shared" si="8"/>
        <v>N</v>
      </c>
    </row>
    <row r="32" spans="1:16" ht="45" x14ac:dyDescent="0.25">
      <c r="A32" s="19">
        <v>11.6</v>
      </c>
      <c r="B32" s="12" t="s">
        <v>595</v>
      </c>
      <c r="C32" s="12" t="s">
        <v>6004</v>
      </c>
      <c r="D32" s="43">
        <v>430370</v>
      </c>
      <c r="E32" s="43">
        <v>582465</v>
      </c>
      <c r="F32">
        <f>VLOOKUP(A32,'Inferis Points'!E$2:L$1571,7,TRUE)</f>
        <v>430590</v>
      </c>
      <c r="G32">
        <f>VLOOKUP(A32,'Inferis Points'!E$2:L$1571,8,TRUE)</f>
        <v>582510</v>
      </c>
      <c r="H32" s="48">
        <f t="shared" si="0"/>
        <v>220</v>
      </c>
      <c r="I32" s="48">
        <f t="shared" si="1"/>
        <v>45</v>
      </c>
      <c r="J32">
        <f t="shared" si="2"/>
        <v>-430370</v>
      </c>
      <c r="K32">
        <f t="shared" si="3"/>
        <v>-582465</v>
      </c>
      <c r="L32" t="str">
        <f t="shared" si="4"/>
        <v>N</v>
      </c>
      <c r="M32" t="str">
        <f t="shared" si="5"/>
        <v>Y</v>
      </c>
      <c r="N32" s="50">
        <f t="shared" si="6"/>
        <v>224.55511572885621</v>
      </c>
      <c r="O32" s="51" t="str">
        <f t="shared" si="7"/>
        <v/>
      </c>
      <c r="P32" s="51" t="str">
        <f t="shared" si="8"/>
        <v>Y</v>
      </c>
    </row>
    <row r="33" spans="1:16" ht="45" x14ac:dyDescent="0.25">
      <c r="A33" s="19">
        <v>11.7</v>
      </c>
      <c r="B33" s="12" t="s">
        <v>595</v>
      </c>
      <c r="C33" s="12" t="s">
        <v>6002</v>
      </c>
      <c r="D33" s="43">
        <v>430310</v>
      </c>
      <c r="E33" s="43">
        <v>582350</v>
      </c>
      <c r="F33">
        <f>VLOOKUP(A33,'Inferis Points'!E$2:L$1571,7,TRUE)</f>
        <v>430590</v>
      </c>
      <c r="G33">
        <f>VLOOKUP(A33,'Inferis Points'!E$2:L$1571,8,TRUE)</f>
        <v>582510</v>
      </c>
      <c r="H33" s="48">
        <f t="shared" si="0"/>
        <v>280</v>
      </c>
      <c r="I33" s="48">
        <f t="shared" si="1"/>
        <v>160</v>
      </c>
      <c r="J33">
        <f t="shared" si="2"/>
        <v>-430310</v>
      </c>
      <c r="K33">
        <f t="shared" si="3"/>
        <v>-582350</v>
      </c>
      <c r="L33" t="str">
        <f t="shared" si="4"/>
        <v>N</v>
      </c>
      <c r="M33" t="str">
        <f t="shared" si="5"/>
        <v>Y</v>
      </c>
      <c r="N33" s="50">
        <f t="shared" si="6"/>
        <v>322.49030993194197</v>
      </c>
      <c r="O33" s="51" t="str">
        <f t="shared" si="7"/>
        <v/>
      </c>
      <c r="P33" s="51" t="str">
        <f t="shared" si="8"/>
        <v>Y</v>
      </c>
    </row>
    <row r="34" spans="1:16" ht="45" x14ac:dyDescent="0.25">
      <c r="A34" s="19">
        <v>11.8</v>
      </c>
      <c r="B34" s="12" t="s">
        <v>595</v>
      </c>
      <c r="C34" s="12" t="s">
        <v>6000</v>
      </c>
      <c r="D34" s="43">
        <v>430275</v>
      </c>
      <c r="E34" s="43">
        <v>582400</v>
      </c>
      <c r="F34">
        <f>VLOOKUP(A34,'Inferis Points'!E$2:L$1571,7,TRUE)</f>
        <v>430590</v>
      </c>
      <c r="G34">
        <f>VLOOKUP(A34,'Inferis Points'!E$2:L$1571,8,TRUE)</f>
        <v>582510</v>
      </c>
      <c r="H34" s="48">
        <f t="shared" si="0"/>
        <v>315</v>
      </c>
      <c r="I34" s="48">
        <f t="shared" si="1"/>
        <v>110</v>
      </c>
      <c r="J34">
        <f t="shared" si="2"/>
        <v>-430275</v>
      </c>
      <c r="K34">
        <f t="shared" si="3"/>
        <v>-582400</v>
      </c>
      <c r="L34" t="str">
        <f t="shared" si="4"/>
        <v>N</v>
      </c>
      <c r="M34" t="str">
        <f t="shared" si="5"/>
        <v>Y</v>
      </c>
      <c r="N34" s="50">
        <f t="shared" si="6"/>
        <v>333.65401241405743</v>
      </c>
      <c r="O34" s="51" t="str">
        <f t="shared" si="7"/>
        <v/>
      </c>
      <c r="P34" s="51" t="str">
        <f t="shared" si="8"/>
        <v>Y</v>
      </c>
    </row>
    <row r="35" spans="1:16" ht="45" x14ac:dyDescent="0.25">
      <c r="A35" s="19">
        <v>11.9</v>
      </c>
      <c r="B35" s="12" t="s">
        <v>595</v>
      </c>
      <c r="C35" s="12" t="s">
        <v>5997</v>
      </c>
      <c r="D35" s="43">
        <v>430260</v>
      </c>
      <c r="E35" s="43">
        <v>582400</v>
      </c>
      <c r="F35">
        <f>VLOOKUP(A35,'Inferis Points'!E$2:L$1571,7,TRUE)</f>
        <v>430590</v>
      </c>
      <c r="G35">
        <f>VLOOKUP(A35,'Inferis Points'!E$2:L$1571,8,TRUE)</f>
        <v>582510</v>
      </c>
      <c r="H35" s="48">
        <f t="shared" si="0"/>
        <v>330</v>
      </c>
      <c r="I35" s="48">
        <f t="shared" si="1"/>
        <v>110</v>
      </c>
      <c r="J35">
        <f t="shared" si="2"/>
        <v>-430260</v>
      </c>
      <c r="K35">
        <f t="shared" si="3"/>
        <v>-582400</v>
      </c>
      <c r="L35" t="str">
        <f t="shared" si="4"/>
        <v>N</v>
      </c>
      <c r="M35" t="str">
        <f t="shared" si="5"/>
        <v>Y</v>
      </c>
      <c r="N35" s="50">
        <f t="shared" si="6"/>
        <v>347.85054261852173</v>
      </c>
      <c r="O35" s="51" t="str">
        <f t="shared" si="7"/>
        <v/>
      </c>
      <c r="P35" s="51" t="str">
        <f t="shared" si="8"/>
        <v>Y</v>
      </c>
    </row>
    <row r="36" spans="1:16" x14ac:dyDescent="0.25">
      <c r="A36" s="5">
        <v>12.1</v>
      </c>
      <c r="B36" s="1" t="s">
        <v>596</v>
      </c>
      <c r="C36" s="1" t="s">
        <v>1556</v>
      </c>
      <c r="D36" s="42">
        <v>297338</v>
      </c>
      <c r="E36" s="42">
        <v>517282</v>
      </c>
      <c r="F36">
        <f>VLOOKUP(A36,'Inferis Points'!E$2:L$1571,7,TRUE)</f>
        <v>297338</v>
      </c>
      <c r="G36">
        <f>VLOOKUP(A36,'Inferis Points'!E$2:L$1571,8,TRUE)</f>
        <v>517282</v>
      </c>
      <c r="H36" s="48">
        <f t="shared" si="0"/>
        <v>0</v>
      </c>
      <c r="I36" s="48">
        <f t="shared" si="1"/>
        <v>0</v>
      </c>
      <c r="J36">
        <f t="shared" si="2"/>
        <v>-297338</v>
      </c>
      <c r="K36">
        <f t="shared" si="3"/>
        <v>-517282</v>
      </c>
      <c r="L36" t="str">
        <f t="shared" si="4"/>
        <v>Y</v>
      </c>
      <c r="M36" t="str">
        <f t="shared" si="5"/>
        <v>Y</v>
      </c>
      <c r="N36" s="50">
        <f t="shared" si="6"/>
        <v>0</v>
      </c>
      <c r="O36" s="51" t="str">
        <f t="shared" si="7"/>
        <v/>
      </c>
      <c r="P36" s="51" t="str">
        <f t="shared" si="8"/>
        <v>N</v>
      </c>
    </row>
    <row r="37" spans="1:16" ht="30" x14ac:dyDescent="0.25">
      <c r="A37" s="5">
        <v>13.1</v>
      </c>
      <c r="B37" s="1" t="s">
        <v>597</v>
      </c>
      <c r="C37" s="1" t="s">
        <v>4914</v>
      </c>
      <c r="D37" s="42">
        <v>278536</v>
      </c>
      <c r="E37" s="42">
        <v>203326</v>
      </c>
      <c r="F37">
        <f>VLOOKUP(A37,'Inferis Points'!E$2:L$1571,7,TRUE)</f>
        <v>278536</v>
      </c>
      <c r="G37">
        <f>VLOOKUP(A37,'Inferis Points'!E$2:L$1571,8,TRUE)</f>
        <v>203326</v>
      </c>
      <c r="H37" s="48">
        <f t="shared" si="0"/>
        <v>0</v>
      </c>
      <c r="I37" s="48">
        <f t="shared" si="1"/>
        <v>0</v>
      </c>
      <c r="J37">
        <f t="shared" si="2"/>
        <v>-278536</v>
      </c>
      <c r="K37">
        <f t="shared" si="3"/>
        <v>-203326</v>
      </c>
      <c r="L37" t="str">
        <f t="shared" si="4"/>
        <v>Y</v>
      </c>
      <c r="M37" t="str">
        <f t="shared" si="5"/>
        <v>Y</v>
      </c>
      <c r="N37" s="50">
        <f t="shared" si="6"/>
        <v>0</v>
      </c>
      <c r="O37" s="51" t="str">
        <f t="shared" si="7"/>
        <v/>
      </c>
      <c r="P37" s="51" t="str">
        <f t="shared" si="8"/>
        <v>N</v>
      </c>
    </row>
    <row r="38" spans="1:16" ht="30" x14ac:dyDescent="0.25">
      <c r="A38" s="5">
        <v>13.2</v>
      </c>
      <c r="B38" s="1" t="s">
        <v>597</v>
      </c>
      <c r="C38" s="1" t="s">
        <v>3279</v>
      </c>
      <c r="D38" s="42">
        <v>278517</v>
      </c>
      <c r="E38" s="42">
        <v>203225</v>
      </c>
      <c r="F38">
        <f>VLOOKUP(A38,'Inferis Points'!E$2:L$1571,7,TRUE)</f>
        <v>278517</v>
      </c>
      <c r="G38">
        <f>VLOOKUP(A38,'Inferis Points'!E$2:L$1571,8,TRUE)</f>
        <v>203225</v>
      </c>
      <c r="H38" s="48">
        <f t="shared" si="0"/>
        <v>0</v>
      </c>
      <c r="I38" s="48">
        <f t="shared" si="1"/>
        <v>0</v>
      </c>
      <c r="J38">
        <f t="shared" si="2"/>
        <v>-278517</v>
      </c>
      <c r="K38">
        <f t="shared" si="3"/>
        <v>-203225</v>
      </c>
      <c r="L38" t="str">
        <f t="shared" si="4"/>
        <v>Y</v>
      </c>
      <c r="M38" t="str">
        <f t="shared" si="5"/>
        <v>Y</v>
      </c>
      <c r="N38" s="50">
        <f t="shared" si="6"/>
        <v>0</v>
      </c>
      <c r="O38" s="51" t="str">
        <f t="shared" si="7"/>
        <v/>
      </c>
      <c r="P38" s="51" t="str">
        <f t="shared" si="8"/>
        <v>N</v>
      </c>
    </row>
    <row r="39" spans="1:16" ht="30" x14ac:dyDescent="0.25">
      <c r="A39" s="19">
        <v>13.3</v>
      </c>
      <c r="B39" s="12" t="s">
        <v>597</v>
      </c>
      <c r="C39" s="12" t="s">
        <v>5985</v>
      </c>
      <c r="D39" s="43">
        <v>278480</v>
      </c>
      <c r="E39" s="43">
        <v>203230</v>
      </c>
      <c r="F39">
        <f>VLOOKUP(A39,'Inferis Points'!E$2:L$1571,7,TRUE)</f>
        <v>278517</v>
      </c>
      <c r="G39">
        <f>VLOOKUP(A39,'Inferis Points'!E$2:L$1571,8,TRUE)</f>
        <v>203225</v>
      </c>
      <c r="H39" s="48">
        <f t="shared" si="0"/>
        <v>37</v>
      </c>
      <c r="I39" s="48">
        <f t="shared" si="1"/>
        <v>-5</v>
      </c>
      <c r="J39">
        <f t="shared" si="2"/>
        <v>-278480</v>
      </c>
      <c r="K39">
        <f t="shared" si="3"/>
        <v>-203230</v>
      </c>
      <c r="L39" t="str">
        <f t="shared" si="4"/>
        <v>N</v>
      </c>
      <c r="M39" t="str">
        <f t="shared" si="5"/>
        <v>Y</v>
      </c>
      <c r="N39" s="50">
        <f t="shared" si="6"/>
        <v>37.336309405188942</v>
      </c>
      <c r="O39" s="51" t="str">
        <f t="shared" si="7"/>
        <v/>
      </c>
      <c r="P39" s="51" t="str">
        <f t="shared" si="8"/>
        <v>N</v>
      </c>
    </row>
    <row r="40" spans="1:16" ht="30" x14ac:dyDescent="0.25">
      <c r="A40" s="5">
        <v>14.1</v>
      </c>
      <c r="B40" s="1" t="s">
        <v>598</v>
      </c>
      <c r="C40" s="1" t="s">
        <v>5980</v>
      </c>
      <c r="D40" s="42">
        <v>427370</v>
      </c>
      <c r="E40" s="42">
        <v>582929</v>
      </c>
      <c r="F40">
        <f>VLOOKUP(A40,'Inferis Points'!E$2:L$1571,7,TRUE)</f>
        <v>427370</v>
      </c>
      <c r="G40">
        <f>VLOOKUP(A40,'Inferis Points'!E$2:L$1571,8,TRUE)</f>
        <v>582929</v>
      </c>
      <c r="H40" s="48">
        <f t="shared" si="0"/>
        <v>0</v>
      </c>
      <c r="I40" s="48">
        <f t="shared" si="1"/>
        <v>0</v>
      </c>
      <c r="J40">
        <f t="shared" si="2"/>
        <v>-427370</v>
      </c>
      <c r="K40">
        <f t="shared" si="3"/>
        <v>-582929</v>
      </c>
      <c r="L40" t="str">
        <f t="shared" si="4"/>
        <v>Y</v>
      </c>
      <c r="M40" t="str">
        <f t="shared" si="5"/>
        <v>Y</v>
      </c>
      <c r="N40" s="50">
        <f t="shared" si="6"/>
        <v>0</v>
      </c>
      <c r="O40" s="51" t="str">
        <f t="shared" si="7"/>
        <v/>
      </c>
      <c r="P40" s="51" t="str">
        <f t="shared" si="8"/>
        <v>N</v>
      </c>
    </row>
    <row r="41" spans="1:16" ht="30" x14ac:dyDescent="0.25">
      <c r="A41" s="5">
        <v>14.2</v>
      </c>
      <c r="B41" s="1" t="s">
        <v>598</v>
      </c>
      <c r="C41" s="1" t="s">
        <v>5977</v>
      </c>
      <c r="D41" s="42">
        <v>427384</v>
      </c>
      <c r="E41" s="42">
        <v>582942</v>
      </c>
      <c r="F41">
        <f>VLOOKUP(A41,'Inferis Points'!E$2:L$1571,7,TRUE)</f>
        <v>427384</v>
      </c>
      <c r="G41">
        <f>VLOOKUP(A41,'Inferis Points'!E$2:L$1571,8,TRUE)</f>
        <v>582942</v>
      </c>
      <c r="H41" s="48">
        <f t="shared" si="0"/>
        <v>0</v>
      </c>
      <c r="I41" s="48">
        <f t="shared" si="1"/>
        <v>0</v>
      </c>
      <c r="J41">
        <f t="shared" si="2"/>
        <v>-427384</v>
      </c>
      <c r="K41">
        <f t="shared" si="3"/>
        <v>-582942</v>
      </c>
      <c r="L41" t="str">
        <f t="shared" si="4"/>
        <v>Y</v>
      </c>
      <c r="M41" t="str">
        <f t="shared" si="5"/>
        <v>Y</v>
      </c>
      <c r="N41" s="50">
        <f t="shared" si="6"/>
        <v>0</v>
      </c>
      <c r="O41" s="51" t="str">
        <f t="shared" si="7"/>
        <v/>
      </c>
      <c r="P41" s="51" t="str">
        <f t="shared" si="8"/>
        <v>N</v>
      </c>
    </row>
    <row r="42" spans="1:16" ht="30" x14ac:dyDescent="0.25">
      <c r="A42" s="5">
        <v>14.3</v>
      </c>
      <c r="B42" s="1" t="s">
        <v>598</v>
      </c>
      <c r="C42" s="1" t="s">
        <v>5974</v>
      </c>
      <c r="D42" s="42">
        <v>427388</v>
      </c>
      <c r="E42" s="42">
        <v>582937</v>
      </c>
      <c r="F42">
        <f>VLOOKUP(A42,'Inferis Points'!E$2:L$1571,7,TRUE)</f>
        <v>427388</v>
      </c>
      <c r="G42">
        <f>VLOOKUP(A42,'Inferis Points'!E$2:L$1571,8,TRUE)</f>
        <v>582937</v>
      </c>
      <c r="H42" s="48">
        <f t="shared" si="0"/>
        <v>0</v>
      </c>
      <c r="I42" s="48">
        <f t="shared" si="1"/>
        <v>0</v>
      </c>
      <c r="J42">
        <f t="shared" si="2"/>
        <v>-427388</v>
      </c>
      <c r="K42">
        <f t="shared" si="3"/>
        <v>-582937</v>
      </c>
      <c r="L42" t="str">
        <f t="shared" si="4"/>
        <v>Y</v>
      </c>
      <c r="M42" t="str">
        <f t="shared" si="5"/>
        <v>Y</v>
      </c>
      <c r="N42" s="50">
        <f t="shared" si="6"/>
        <v>0</v>
      </c>
      <c r="O42" s="51" t="str">
        <f t="shared" si="7"/>
        <v/>
      </c>
      <c r="P42" s="51" t="str">
        <f t="shared" si="8"/>
        <v>N</v>
      </c>
    </row>
    <row r="43" spans="1:16" x14ac:dyDescent="0.25">
      <c r="A43" s="5">
        <v>15.1</v>
      </c>
      <c r="B43" s="1" t="s">
        <v>599</v>
      </c>
      <c r="C43" s="1" t="s">
        <v>2577</v>
      </c>
      <c r="D43" s="42">
        <v>441087</v>
      </c>
      <c r="E43" s="42">
        <v>393535</v>
      </c>
      <c r="F43">
        <f>VLOOKUP(A43,'Inferis Points'!E$2:L$1571,7,TRUE)</f>
        <v>441087</v>
      </c>
      <c r="G43">
        <f>VLOOKUP(A43,'Inferis Points'!E$2:L$1571,8,TRUE)</f>
        <v>393535</v>
      </c>
      <c r="H43" s="48">
        <f t="shared" si="0"/>
        <v>0</v>
      </c>
      <c r="I43" s="48">
        <f t="shared" si="1"/>
        <v>0</v>
      </c>
      <c r="J43">
        <f t="shared" si="2"/>
        <v>-441087</v>
      </c>
      <c r="K43">
        <f t="shared" si="3"/>
        <v>-393535</v>
      </c>
      <c r="L43" t="str">
        <f t="shared" si="4"/>
        <v>Y</v>
      </c>
      <c r="M43" t="str">
        <f t="shared" si="5"/>
        <v>Y</v>
      </c>
      <c r="N43" s="50">
        <f t="shared" si="6"/>
        <v>0</v>
      </c>
      <c r="O43" s="51" t="str">
        <f t="shared" si="7"/>
        <v/>
      </c>
      <c r="P43" s="51" t="str">
        <f t="shared" si="8"/>
        <v>N</v>
      </c>
    </row>
    <row r="44" spans="1:16" x14ac:dyDescent="0.25">
      <c r="A44" s="5">
        <v>16.100000000000001</v>
      </c>
      <c r="B44" s="1" t="s">
        <v>600</v>
      </c>
      <c r="C44" s="1" t="s">
        <v>1426</v>
      </c>
      <c r="D44" s="42">
        <v>424360</v>
      </c>
      <c r="E44" s="42">
        <v>540016</v>
      </c>
      <c r="F44">
        <f>VLOOKUP(A44,'Inferis Points'!E$2:L$1571,7,TRUE)</f>
        <v>424360</v>
      </c>
      <c r="G44">
        <f>VLOOKUP(A44,'Inferis Points'!E$2:L$1571,8,TRUE)</f>
        <v>540016</v>
      </c>
      <c r="H44" s="48">
        <f t="shared" si="0"/>
        <v>0</v>
      </c>
      <c r="I44" s="48">
        <f t="shared" si="1"/>
        <v>0</v>
      </c>
      <c r="J44">
        <f t="shared" si="2"/>
        <v>-424360</v>
      </c>
      <c r="K44">
        <f t="shared" si="3"/>
        <v>-540016</v>
      </c>
      <c r="L44" t="str">
        <f t="shared" si="4"/>
        <v>Y</v>
      </c>
      <c r="M44" t="str">
        <f t="shared" si="5"/>
        <v>Y</v>
      </c>
      <c r="N44" s="50">
        <f t="shared" si="6"/>
        <v>0</v>
      </c>
      <c r="O44" s="51" t="str">
        <f t="shared" si="7"/>
        <v/>
      </c>
      <c r="P44" s="51" t="str">
        <f t="shared" si="8"/>
        <v>N</v>
      </c>
    </row>
    <row r="45" spans="1:16" ht="30" x14ac:dyDescent="0.25">
      <c r="A45" s="5">
        <v>17.100000000000001</v>
      </c>
      <c r="B45" s="1" t="s">
        <v>601</v>
      </c>
      <c r="C45" s="1" t="s">
        <v>4175</v>
      </c>
      <c r="D45" s="42">
        <v>434655</v>
      </c>
      <c r="E45" s="42">
        <v>562252</v>
      </c>
      <c r="F45">
        <f>VLOOKUP(A45,'Inferis Points'!E$2:L$1571,7,TRUE)</f>
        <v>434655</v>
      </c>
      <c r="G45">
        <f>VLOOKUP(A45,'Inferis Points'!E$2:L$1571,8,TRUE)</f>
        <v>562252</v>
      </c>
      <c r="H45" s="48">
        <f t="shared" si="0"/>
        <v>0</v>
      </c>
      <c r="I45" s="48">
        <f t="shared" si="1"/>
        <v>0</v>
      </c>
      <c r="J45">
        <f t="shared" si="2"/>
        <v>-434655</v>
      </c>
      <c r="K45">
        <f t="shared" si="3"/>
        <v>-562252</v>
      </c>
      <c r="L45" t="str">
        <f t="shared" si="4"/>
        <v>Y</v>
      </c>
      <c r="M45" t="str">
        <f t="shared" si="5"/>
        <v>Y</v>
      </c>
      <c r="N45" s="50">
        <f t="shared" si="6"/>
        <v>0</v>
      </c>
      <c r="O45" s="51" t="str">
        <f t="shared" si="7"/>
        <v/>
      </c>
      <c r="P45" s="51" t="str">
        <f t="shared" si="8"/>
        <v>N</v>
      </c>
    </row>
    <row r="46" spans="1:16" ht="30" x14ac:dyDescent="0.25">
      <c r="A46" s="5">
        <v>17.2</v>
      </c>
      <c r="B46" s="1" t="s">
        <v>601</v>
      </c>
      <c r="C46" s="1" t="s">
        <v>4173</v>
      </c>
      <c r="D46" s="42">
        <v>434672</v>
      </c>
      <c r="E46" s="42">
        <v>562286</v>
      </c>
      <c r="F46">
        <f>VLOOKUP(A46,'Inferis Points'!E$2:L$1571,7,TRUE)</f>
        <v>434672</v>
      </c>
      <c r="G46">
        <f>VLOOKUP(A46,'Inferis Points'!E$2:L$1571,8,TRUE)</f>
        <v>562286</v>
      </c>
      <c r="H46" s="48">
        <f t="shared" si="0"/>
        <v>0</v>
      </c>
      <c r="I46" s="48">
        <f t="shared" si="1"/>
        <v>0</v>
      </c>
      <c r="J46">
        <f t="shared" si="2"/>
        <v>-434672</v>
      </c>
      <c r="K46">
        <f t="shared" si="3"/>
        <v>-562286</v>
      </c>
      <c r="L46" t="str">
        <f t="shared" si="4"/>
        <v>Y</v>
      </c>
      <c r="M46" t="str">
        <f t="shared" si="5"/>
        <v>Y</v>
      </c>
      <c r="N46" s="50">
        <f t="shared" si="6"/>
        <v>0</v>
      </c>
      <c r="O46" s="51" t="str">
        <f t="shared" si="7"/>
        <v/>
      </c>
      <c r="P46" s="51" t="str">
        <f t="shared" si="8"/>
        <v>N</v>
      </c>
    </row>
    <row r="47" spans="1:16" ht="30" x14ac:dyDescent="0.25">
      <c r="A47" s="5">
        <v>18.100000000000001</v>
      </c>
      <c r="B47" s="1" t="s">
        <v>602</v>
      </c>
      <c r="C47" s="1" t="s">
        <v>5963</v>
      </c>
      <c r="D47" s="42">
        <v>428957</v>
      </c>
      <c r="E47" s="42">
        <v>414493</v>
      </c>
      <c r="F47">
        <f>VLOOKUP(A47,'Inferis Points'!E$2:L$1571,7,TRUE)</f>
        <v>428957</v>
      </c>
      <c r="G47">
        <f>VLOOKUP(A47,'Inferis Points'!E$2:L$1571,8,TRUE)</f>
        <v>414493</v>
      </c>
      <c r="H47" s="48">
        <f t="shared" si="0"/>
        <v>0</v>
      </c>
      <c r="I47" s="48">
        <f t="shared" si="1"/>
        <v>0</v>
      </c>
      <c r="J47">
        <f t="shared" si="2"/>
        <v>-428957</v>
      </c>
      <c r="K47">
        <f t="shared" si="3"/>
        <v>-414493</v>
      </c>
      <c r="L47" t="str">
        <f t="shared" si="4"/>
        <v>Y</v>
      </c>
      <c r="M47" t="str">
        <f t="shared" si="5"/>
        <v>Y</v>
      </c>
      <c r="N47" s="50">
        <f t="shared" si="6"/>
        <v>0</v>
      </c>
      <c r="O47" s="51" t="str">
        <f t="shared" si="7"/>
        <v/>
      </c>
      <c r="P47" s="51" t="str">
        <f t="shared" si="8"/>
        <v>N</v>
      </c>
    </row>
    <row r="48" spans="1:16" x14ac:dyDescent="0.25">
      <c r="A48" s="5">
        <v>19.100000000000001</v>
      </c>
      <c r="B48" s="1" t="s">
        <v>603</v>
      </c>
      <c r="C48" s="1" t="s">
        <v>1878</v>
      </c>
      <c r="D48" s="42">
        <v>430862</v>
      </c>
      <c r="E48" s="42">
        <v>553531</v>
      </c>
      <c r="F48">
        <f>VLOOKUP(A48,'Inferis Points'!E$2:L$1571,7,TRUE)</f>
        <v>430862</v>
      </c>
      <c r="G48">
        <f>VLOOKUP(A48,'Inferis Points'!E$2:L$1571,8,TRUE)</f>
        <v>553531</v>
      </c>
      <c r="H48" s="48">
        <f t="shared" si="0"/>
        <v>0</v>
      </c>
      <c r="I48" s="48">
        <f t="shared" si="1"/>
        <v>0</v>
      </c>
      <c r="J48">
        <f t="shared" si="2"/>
        <v>-430862</v>
      </c>
      <c r="K48">
        <f t="shared" si="3"/>
        <v>-553531</v>
      </c>
      <c r="L48" t="str">
        <f t="shared" si="4"/>
        <v>Y</v>
      </c>
      <c r="M48" t="str">
        <f t="shared" si="5"/>
        <v>Y</v>
      </c>
      <c r="N48" s="50">
        <f t="shared" si="6"/>
        <v>0</v>
      </c>
      <c r="O48" s="51" t="str">
        <f t="shared" si="7"/>
        <v/>
      </c>
      <c r="P48" s="51" t="str">
        <f t="shared" si="8"/>
        <v>N</v>
      </c>
    </row>
    <row r="49" spans="1:16" x14ac:dyDescent="0.25">
      <c r="A49" s="5">
        <v>19.2</v>
      </c>
      <c r="B49" s="1" t="s">
        <v>603</v>
      </c>
      <c r="C49" s="1" t="s">
        <v>1881</v>
      </c>
      <c r="D49" s="42">
        <v>430843</v>
      </c>
      <c r="E49" s="42">
        <v>553537</v>
      </c>
      <c r="F49">
        <f>VLOOKUP(A49,'Inferis Points'!E$2:L$1571,7,TRUE)</f>
        <v>430843</v>
      </c>
      <c r="G49">
        <f>VLOOKUP(A49,'Inferis Points'!E$2:L$1571,8,TRUE)</f>
        <v>553537</v>
      </c>
      <c r="H49" s="48">
        <f t="shared" si="0"/>
        <v>0</v>
      </c>
      <c r="I49" s="48">
        <f t="shared" si="1"/>
        <v>0</v>
      </c>
      <c r="J49">
        <f t="shared" si="2"/>
        <v>-430843</v>
      </c>
      <c r="K49">
        <f t="shared" si="3"/>
        <v>-553537</v>
      </c>
      <c r="L49" t="str">
        <f t="shared" si="4"/>
        <v>Y</v>
      </c>
      <c r="M49" t="str">
        <f t="shared" si="5"/>
        <v>Y</v>
      </c>
      <c r="N49" s="50">
        <f t="shared" si="6"/>
        <v>0</v>
      </c>
      <c r="O49" s="51" t="str">
        <f t="shared" si="7"/>
        <v/>
      </c>
      <c r="P49" s="51" t="str">
        <f t="shared" si="8"/>
        <v>N</v>
      </c>
    </row>
    <row r="50" spans="1:16" x14ac:dyDescent="0.25">
      <c r="A50" s="5">
        <v>19.3</v>
      </c>
      <c r="B50" s="1" t="s">
        <v>603</v>
      </c>
      <c r="C50" s="1" t="s">
        <v>2403</v>
      </c>
      <c r="D50" s="42">
        <v>430840</v>
      </c>
      <c r="E50" s="42">
        <v>553530</v>
      </c>
      <c r="F50">
        <f>VLOOKUP(A50,'Inferis Points'!E$2:L$1571,7,TRUE)</f>
        <v>430840</v>
      </c>
      <c r="G50">
        <f>VLOOKUP(A50,'Inferis Points'!E$2:L$1571,8,TRUE)</f>
        <v>553530</v>
      </c>
      <c r="H50" s="48">
        <f t="shared" si="0"/>
        <v>0</v>
      </c>
      <c r="I50" s="48">
        <f t="shared" si="1"/>
        <v>0</v>
      </c>
      <c r="J50">
        <f t="shared" si="2"/>
        <v>-430840</v>
      </c>
      <c r="K50">
        <f t="shared" si="3"/>
        <v>-553530</v>
      </c>
      <c r="L50" t="str">
        <f t="shared" si="4"/>
        <v>Y</v>
      </c>
      <c r="M50" t="str">
        <f t="shared" si="5"/>
        <v>Y</v>
      </c>
      <c r="N50" s="50">
        <f t="shared" si="6"/>
        <v>0</v>
      </c>
      <c r="O50" s="51" t="str">
        <f t="shared" si="7"/>
        <v/>
      </c>
      <c r="P50" s="51" t="str">
        <f t="shared" si="8"/>
        <v>N</v>
      </c>
    </row>
    <row r="51" spans="1:16" x14ac:dyDescent="0.25">
      <c r="A51" s="5">
        <v>19.399999999999999</v>
      </c>
      <c r="B51" s="1" t="s">
        <v>603</v>
      </c>
      <c r="C51" s="1" t="s">
        <v>1539</v>
      </c>
      <c r="D51" s="42">
        <v>430862</v>
      </c>
      <c r="E51" s="42">
        <v>553531</v>
      </c>
      <c r="F51">
        <f>VLOOKUP(A51,'Inferis Points'!E$2:L$1571,7,TRUE)</f>
        <v>430840</v>
      </c>
      <c r="G51">
        <f>VLOOKUP(A51,'Inferis Points'!E$2:L$1571,8,TRUE)</f>
        <v>553530</v>
      </c>
      <c r="H51" s="48">
        <f t="shared" si="0"/>
        <v>-22</v>
      </c>
      <c r="I51" s="48">
        <f t="shared" si="1"/>
        <v>-1</v>
      </c>
      <c r="J51">
        <f t="shared" si="2"/>
        <v>-430862</v>
      </c>
      <c r="K51">
        <f t="shared" si="3"/>
        <v>-553531</v>
      </c>
      <c r="L51" t="str">
        <f t="shared" si="4"/>
        <v>N</v>
      </c>
      <c r="M51" t="str">
        <f t="shared" si="5"/>
        <v>Y</v>
      </c>
      <c r="N51" s="50">
        <f t="shared" si="6"/>
        <v>22.022715545545239</v>
      </c>
      <c r="O51" s="51" t="str">
        <f t="shared" si="7"/>
        <v/>
      </c>
      <c r="P51" s="51" t="str">
        <f t="shared" si="8"/>
        <v>N</v>
      </c>
    </row>
    <row r="52" spans="1:16" ht="30" x14ac:dyDescent="0.25">
      <c r="A52" s="5">
        <v>20.100000000000001</v>
      </c>
      <c r="B52" s="1" t="s">
        <v>605</v>
      </c>
      <c r="C52" s="1" t="s">
        <v>5951</v>
      </c>
      <c r="D52" s="42">
        <v>388483</v>
      </c>
      <c r="E52" s="42">
        <v>353321</v>
      </c>
      <c r="F52">
        <f>VLOOKUP(A52,'Inferis Points'!E$2:L$1571,7,TRUE)</f>
        <v>388483</v>
      </c>
      <c r="G52">
        <f>VLOOKUP(A52,'Inferis Points'!E$2:L$1571,8,TRUE)</f>
        <v>353321</v>
      </c>
      <c r="H52" s="48">
        <f t="shared" si="0"/>
        <v>0</v>
      </c>
      <c r="I52" s="48">
        <f t="shared" si="1"/>
        <v>0</v>
      </c>
      <c r="J52">
        <f t="shared" si="2"/>
        <v>-388483</v>
      </c>
      <c r="K52">
        <f t="shared" si="3"/>
        <v>-353321</v>
      </c>
      <c r="L52" t="str">
        <f t="shared" si="4"/>
        <v>Y</v>
      </c>
      <c r="M52" t="str">
        <f t="shared" si="5"/>
        <v>Y</v>
      </c>
      <c r="N52" s="50">
        <f t="shared" si="6"/>
        <v>0</v>
      </c>
      <c r="O52" s="51" t="str">
        <f t="shared" si="7"/>
        <v/>
      </c>
      <c r="P52" s="51" t="str">
        <f t="shared" si="8"/>
        <v>N</v>
      </c>
    </row>
    <row r="53" spans="1:16" ht="30" x14ac:dyDescent="0.25">
      <c r="A53" s="5">
        <v>20.2</v>
      </c>
      <c r="B53" s="1" t="s">
        <v>605</v>
      </c>
      <c r="C53" s="1" t="s">
        <v>5950</v>
      </c>
      <c r="D53" s="42">
        <v>388483</v>
      </c>
      <c r="E53" s="42">
        <v>353321</v>
      </c>
      <c r="F53">
        <f>VLOOKUP(A53,'Inferis Points'!E$2:L$1571,7,TRUE)</f>
        <v>388483</v>
      </c>
      <c r="G53">
        <f>VLOOKUP(A53,'Inferis Points'!E$2:L$1571,8,TRUE)</f>
        <v>353321</v>
      </c>
      <c r="H53" s="48">
        <f t="shared" si="0"/>
        <v>0</v>
      </c>
      <c r="I53" s="48">
        <f t="shared" si="1"/>
        <v>0</v>
      </c>
      <c r="J53">
        <f t="shared" si="2"/>
        <v>-388483</v>
      </c>
      <c r="K53">
        <f t="shared" si="3"/>
        <v>-353321</v>
      </c>
      <c r="L53" t="str">
        <f t="shared" si="4"/>
        <v>Y</v>
      </c>
      <c r="M53" t="str">
        <f t="shared" si="5"/>
        <v>Y</v>
      </c>
      <c r="N53" s="50">
        <f t="shared" si="6"/>
        <v>0</v>
      </c>
      <c r="O53" s="51" t="str">
        <f t="shared" si="7"/>
        <v/>
      </c>
      <c r="P53" s="51" t="str">
        <f t="shared" si="8"/>
        <v>N</v>
      </c>
    </row>
    <row r="54" spans="1:16" ht="30" x14ac:dyDescent="0.25">
      <c r="A54" s="5">
        <v>21.1</v>
      </c>
      <c r="B54" s="1" t="s">
        <v>606</v>
      </c>
      <c r="C54" s="1" t="s">
        <v>5947</v>
      </c>
      <c r="D54" s="42">
        <v>426835</v>
      </c>
      <c r="E54" s="42">
        <v>549222</v>
      </c>
      <c r="F54">
        <f>VLOOKUP(A54,'Inferis Points'!E$2:L$1571,7,TRUE)</f>
        <v>426835</v>
      </c>
      <c r="G54">
        <f>VLOOKUP(A54,'Inferis Points'!E$2:L$1571,8,TRUE)</f>
        <v>549222</v>
      </c>
      <c r="H54" s="48">
        <f t="shared" si="0"/>
        <v>0</v>
      </c>
      <c r="I54" s="48">
        <f t="shared" si="1"/>
        <v>0</v>
      </c>
      <c r="J54">
        <f t="shared" si="2"/>
        <v>-426835</v>
      </c>
      <c r="K54">
        <f t="shared" si="3"/>
        <v>-549222</v>
      </c>
      <c r="L54" t="str">
        <f t="shared" si="4"/>
        <v>Y</v>
      </c>
      <c r="M54" t="str">
        <f t="shared" si="5"/>
        <v>Y</v>
      </c>
      <c r="N54" s="50">
        <f t="shared" si="6"/>
        <v>0</v>
      </c>
      <c r="O54" s="51" t="str">
        <f t="shared" si="7"/>
        <v/>
      </c>
      <c r="P54" s="51" t="str">
        <f t="shared" si="8"/>
        <v>N</v>
      </c>
    </row>
    <row r="55" spans="1:16" ht="30" x14ac:dyDescent="0.25">
      <c r="A55" s="5">
        <v>21.2</v>
      </c>
      <c r="B55" s="1" t="s">
        <v>606</v>
      </c>
      <c r="C55" s="1" t="s">
        <v>1098</v>
      </c>
      <c r="D55" s="42">
        <v>427073</v>
      </c>
      <c r="E55" s="42">
        <v>549293</v>
      </c>
      <c r="F55">
        <f>VLOOKUP(A55,'Inferis Points'!E$2:L$1571,7,TRUE)</f>
        <v>427073</v>
      </c>
      <c r="G55">
        <f>VLOOKUP(A55,'Inferis Points'!E$2:L$1571,8,TRUE)</f>
        <v>549293</v>
      </c>
      <c r="H55" s="48">
        <f t="shared" si="0"/>
        <v>0</v>
      </c>
      <c r="I55" s="48">
        <f t="shared" si="1"/>
        <v>0</v>
      </c>
      <c r="J55">
        <f t="shared" si="2"/>
        <v>-427073</v>
      </c>
      <c r="K55">
        <f t="shared" si="3"/>
        <v>-549293</v>
      </c>
      <c r="L55" t="str">
        <f t="shared" si="4"/>
        <v>Y</v>
      </c>
      <c r="M55" t="str">
        <f t="shared" si="5"/>
        <v>Y</v>
      </c>
      <c r="N55" s="50">
        <f t="shared" si="6"/>
        <v>0</v>
      </c>
      <c r="O55" s="51" t="str">
        <f t="shared" si="7"/>
        <v/>
      </c>
      <c r="P55" s="51" t="str">
        <f t="shared" si="8"/>
        <v>N</v>
      </c>
    </row>
    <row r="56" spans="1:16" x14ac:dyDescent="0.25">
      <c r="A56" s="5">
        <v>22.1</v>
      </c>
      <c r="B56" s="1" t="s">
        <v>607</v>
      </c>
      <c r="C56" s="1" t="s">
        <v>1426</v>
      </c>
      <c r="D56" s="42">
        <v>425053</v>
      </c>
      <c r="E56" s="42">
        <v>584042</v>
      </c>
      <c r="F56">
        <f>VLOOKUP(A56,'Inferis Points'!E$2:L$1571,7,TRUE)</f>
        <v>425053</v>
      </c>
      <c r="G56">
        <f>VLOOKUP(A56,'Inferis Points'!E$2:L$1571,8,TRUE)</f>
        <v>584042</v>
      </c>
      <c r="H56" s="48">
        <f t="shared" si="0"/>
        <v>0</v>
      </c>
      <c r="I56" s="48">
        <f t="shared" si="1"/>
        <v>0</v>
      </c>
      <c r="J56">
        <f t="shared" si="2"/>
        <v>-425053</v>
      </c>
      <c r="K56">
        <f t="shared" si="3"/>
        <v>-584042</v>
      </c>
      <c r="L56" t="str">
        <f t="shared" si="4"/>
        <v>Y</v>
      </c>
      <c r="M56" t="str">
        <f t="shared" si="5"/>
        <v>Y</v>
      </c>
      <c r="N56" s="50">
        <f t="shared" si="6"/>
        <v>0</v>
      </c>
      <c r="O56" s="51" t="str">
        <f t="shared" si="7"/>
        <v/>
      </c>
      <c r="P56" s="51" t="str">
        <f t="shared" si="8"/>
        <v>N</v>
      </c>
    </row>
    <row r="57" spans="1:16" x14ac:dyDescent="0.25">
      <c r="A57" s="5">
        <v>23.1</v>
      </c>
      <c r="B57" s="1" t="s">
        <v>608</v>
      </c>
      <c r="C57" s="1" t="s">
        <v>1878</v>
      </c>
      <c r="D57" s="42">
        <v>355496</v>
      </c>
      <c r="E57" s="42">
        <v>394208</v>
      </c>
      <c r="F57">
        <f>VLOOKUP(A57,'Inferis Points'!E$2:L$1571,7,TRUE)</f>
        <v>355496</v>
      </c>
      <c r="G57">
        <f>VLOOKUP(A57,'Inferis Points'!E$2:L$1571,8,TRUE)</f>
        <v>394208</v>
      </c>
      <c r="H57" s="48">
        <f t="shared" si="0"/>
        <v>0</v>
      </c>
      <c r="I57" s="48">
        <f t="shared" si="1"/>
        <v>0</v>
      </c>
      <c r="J57">
        <f t="shared" si="2"/>
        <v>-355496</v>
      </c>
      <c r="K57">
        <f t="shared" si="3"/>
        <v>-394208</v>
      </c>
      <c r="L57" t="str">
        <f t="shared" si="4"/>
        <v>Y</v>
      </c>
      <c r="M57" t="str">
        <f t="shared" si="5"/>
        <v>Y</v>
      </c>
      <c r="N57" s="50">
        <f t="shared" si="6"/>
        <v>0</v>
      </c>
      <c r="O57" s="51" t="str">
        <f t="shared" si="7"/>
        <v/>
      </c>
      <c r="P57" s="51" t="str">
        <f t="shared" si="8"/>
        <v>N</v>
      </c>
    </row>
    <row r="58" spans="1:16" x14ac:dyDescent="0.25">
      <c r="A58" s="5">
        <v>23.2</v>
      </c>
      <c r="B58" s="1" t="s">
        <v>608</v>
      </c>
      <c r="C58" s="1" t="s">
        <v>1881</v>
      </c>
      <c r="D58" s="42">
        <v>355526</v>
      </c>
      <c r="E58" s="42">
        <v>394188</v>
      </c>
      <c r="F58">
        <f>VLOOKUP(A58,'Inferis Points'!E$2:L$1571,7,TRUE)</f>
        <v>355526</v>
      </c>
      <c r="G58">
        <f>VLOOKUP(A58,'Inferis Points'!E$2:L$1571,8,TRUE)</f>
        <v>394188</v>
      </c>
      <c r="H58" s="48">
        <f t="shared" si="0"/>
        <v>0</v>
      </c>
      <c r="I58" s="48">
        <f t="shared" si="1"/>
        <v>0</v>
      </c>
      <c r="J58">
        <f t="shared" si="2"/>
        <v>-355526</v>
      </c>
      <c r="K58">
        <f t="shared" si="3"/>
        <v>-394188</v>
      </c>
      <c r="L58" t="str">
        <f t="shared" si="4"/>
        <v>Y</v>
      </c>
      <c r="M58" t="str">
        <f t="shared" si="5"/>
        <v>Y</v>
      </c>
      <c r="N58" s="50">
        <f t="shared" si="6"/>
        <v>0</v>
      </c>
      <c r="O58" s="51" t="str">
        <f t="shared" si="7"/>
        <v/>
      </c>
      <c r="P58" s="51" t="str">
        <f t="shared" si="8"/>
        <v>N</v>
      </c>
    </row>
    <row r="59" spans="1:16" x14ac:dyDescent="0.25">
      <c r="A59" s="5">
        <v>23.3</v>
      </c>
      <c r="B59" s="1" t="s">
        <v>608</v>
      </c>
      <c r="C59" s="1" t="s">
        <v>2403</v>
      </c>
      <c r="D59" s="42">
        <v>355546</v>
      </c>
      <c r="E59" s="42">
        <v>394176</v>
      </c>
      <c r="F59">
        <f>VLOOKUP(A59,'Inferis Points'!E$2:L$1571,7,TRUE)</f>
        <v>355546</v>
      </c>
      <c r="G59">
        <f>VLOOKUP(A59,'Inferis Points'!E$2:L$1571,8,TRUE)</f>
        <v>394176</v>
      </c>
      <c r="H59" s="48">
        <f t="shared" si="0"/>
        <v>0</v>
      </c>
      <c r="I59" s="48">
        <f t="shared" si="1"/>
        <v>0</v>
      </c>
      <c r="J59">
        <f t="shared" si="2"/>
        <v>-355546</v>
      </c>
      <c r="K59">
        <f t="shared" si="3"/>
        <v>-394176</v>
      </c>
      <c r="L59" t="str">
        <f t="shared" si="4"/>
        <v>Y</v>
      </c>
      <c r="M59" t="str">
        <f t="shared" si="5"/>
        <v>Y</v>
      </c>
      <c r="N59" s="50">
        <f t="shared" si="6"/>
        <v>0</v>
      </c>
      <c r="O59" s="51" t="str">
        <f t="shared" si="7"/>
        <v/>
      </c>
      <c r="P59" s="51" t="str">
        <f t="shared" si="8"/>
        <v>N</v>
      </c>
    </row>
    <row r="60" spans="1:16" x14ac:dyDescent="0.25">
      <c r="A60" s="5">
        <v>23.4</v>
      </c>
      <c r="B60" s="1" t="s">
        <v>608</v>
      </c>
      <c r="C60" s="1" t="s">
        <v>2206</v>
      </c>
      <c r="D60" s="42">
        <v>355566</v>
      </c>
      <c r="E60" s="42">
        <v>394165</v>
      </c>
      <c r="F60">
        <f>VLOOKUP(A60,'Inferis Points'!E$2:L$1571,7,TRUE)</f>
        <v>355566</v>
      </c>
      <c r="G60">
        <f>VLOOKUP(A60,'Inferis Points'!E$2:L$1571,8,TRUE)</f>
        <v>394165</v>
      </c>
      <c r="H60" s="48">
        <f t="shared" si="0"/>
        <v>0</v>
      </c>
      <c r="I60" s="48">
        <f t="shared" si="1"/>
        <v>0</v>
      </c>
      <c r="J60">
        <f t="shared" si="2"/>
        <v>-355566</v>
      </c>
      <c r="K60">
        <f t="shared" si="3"/>
        <v>-394165</v>
      </c>
      <c r="L60" t="str">
        <f t="shared" si="4"/>
        <v>Y</v>
      </c>
      <c r="M60" t="str">
        <f t="shared" si="5"/>
        <v>Y</v>
      </c>
      <c r="N60" s="50">
        <f t="shared" si="6"/>
        <v>0</v>
      </c>
      <c r="O60" s="51" t="str">
        <f t="shared" si="7"/>
        <v/>
      </c>
      <c r="P60" s="51" t="str">
        <f t="shared" si="8"/>
        <v>N</v>
      </c>
    </row>
    <row r="61" spans="1:16" x14ac:dyDescent="0.25">
      <c r="A61" s="5">
        <v>24.1</v>
      </c>
      <c r="B61" s="1" t="s">
        <v>609</v>
      </c>
      <c r="C61" s="1" t="s">
        <v>5930</v>
      </c>
      <c r="D61" s="42">
        <v>443580</v>
      </c>
      <c r="E61" s="42">
        <v>547810</v>
      </c>
      <c r="F61">
        <f>VLOOKUP(A61,'Inferis Points'!E$2:L$1571,7,TRUE)</f>
        <v>443580</v>
      </c>
      <c r="G61">
        <f>VLOOKUP(A61,'Inferis Points'!E$2:L$1571,8,TRUE)</f>
        <v>547810</v>
      </c>
      <c r="H61" s="48">
        <f t="shared" si="0"/>
        <v>0</v>
      </c>
      <c r="I61" s="48">
        <f t="shared" si="1"/>
        <v>0</v>
      </c>
      <c r="J61">
        <f t="shared" si="2"/>
        <v>-443580</v>
      </c>
      <c r="K61">
        <f t="shared" si="3"/>
        <v>-547810</v>
      </c>
      <c r="L61" t="str">
        <f t="shared" si="4"/>
        <v>Y</v>
      </c>
      <c r="M61" t="str">
        <f t="shared" si="5"/>
        <v>Y</v>
      </c>
      <c r="N61" s="50">
        <f t="shared" si="6"/>
        <v>0</v>
      </c>
      <c r="O61" s="51" t="str">
        <f t="shared" si="7"/>
        <v/>
      </c>
      <c r="P61" s="51" t="str">
        <f t="shared" si="8"/>
        <v>N</v>
      </c>
    </row>
    <row r="62" spans="1:16" ht="30" x14ac:dyDescent="0.25">
      <c r="A62" s="5">
        <v>24.2</v>
      </c>
      <c r="B62" s="1" t="s">
        <v>609</v>
      </c>
      <c r="C62" s="1" t="s">
        <v>5927</v>
      </c>
      <c r="D62" s="42">
        <v>443571</v>
      </c>
      <c r="E62" s="42">
        <v>547846</v>
      </c>
      <c r="F62">
        <f>VLOOKUP(A62,'Inferis Points'!E$2:L$1571,7,TRUE)</f>
        <v>443571</v>
      </c>
      <c r="G62">
        <f>VLOOKUP(A62,'Inferis Points'!E$2:L$1571,8,TRUE)</f>
        <v>547846</v>
      </c>
      <c r="H62" s="48">
        <f t="shared" si="0"/>
        <v>0</v>
      </c>
      <c r="I62" s="48">
        <f t="shared" si="1"/>
        <v>0</v>
      </c>
      <c r="J62">
        <f t="shared" si="2"/>
        <v>-443571</v>
      </c>
      <c r="K62">
        <f t="shared" si="3"/>
        <v>-547846</v>
      </c>
      <c r="L62" t="str">
        <f t="shared" si="4"/>
        <v>Y</v>
      </c>
      <c r="M62" t="str">
        <f t="shared" si="5"/>
        <v>Y</v>
      </c>
      <c r="N62" s="50">
        <f t="shared" si="6"/>
        <v>0</v>
      </c>
      <c r="O62" s="51" t="str">
        <f t="shared" si="7"/>
        <v/>
      </c>
      <c r="P62" s="51" t="str">
        <f t="shared" si="8"/>
        <v>N</v>
      </c>
    </row>
    <row r="63" spans="1:16" x14ac:dyDescent="0.25">
      <c r="A63" s="5">
        <v>24.3</v>
      </c>
      <c r="B63" s="1" t="s">
        <v>609</v>
      </c>
      <c r="C63" s="1" t="s">
        <v>5565</v>
      </c>
      <c r="D63" s="42">
        <v>443676</v>
      </c>
      <c r="E63" s="42">
        <v>547741</v>
      </c>
      <c r="F63">
        <f>VLOOKUP(A63,'Inferis Points'!E$2:L$1571,7,TRUE)</f>
        <v>443676</v>
      </c>
      <c r="G63">
        <f>VLOOKUP(A63,'Inferis Points'!E$2:L$1571,8,TRUE)</f>
        <v>547741</v>
      </c>
      <c r="H63" s="48">
        <f t="shared" si="0"/>
        <v>0</v>
      </c>
      <c r="I63" s="48">
        <f t="shared" si="1"/>
        <v>0</v>
      </c>
      <c r="J63">
        <f t="shared" si="2"/>
        <v>-443676</v>
      </c>
      <c r="K63">
        <f t="shared" si="3"/>
        <v>-547741</v>
      </c>
      <c r="L63" t="str">
        <f t="shared" si="4"/>
        <v>Y</v>
      </c>
      <c r="M63" t="str">
        <f t="shared" si="5"/>
        <v>Y</v>
      </c>
      <c r="N63" s="50">
        <f t="shared" si="6"/>
        <v>0</v>
      </c>
      <c r="O63" s="51" t="str">
        <f t="shared" si="7"/>
        <v/>
      </c>
      <c r="P63" s="51" t="str">
        <f t="shared" si="8"/>
        <v>N</v>
      </c>
    </row>
    <row r="64" spans="1:16" ht="30" x14ac:dyDescent="0.25">
      <c r="A64" s="19">
        <v>24.4</v>
      </c>
      <c r="B64" s="12" t="s">
        <v>609</v>
      </c>
      <c r="C64" s="12" t="s">
        <v>5921</v>
      </c>
      <c r="D64" s="43">
        <v>442960</v>
      </c>
      <c r="E64" s="43">
        <v>547420</v>
      </c>
      <c r="F64">
        <f>VLOOKUP(A64,'Inferis Points'!E$2:L$1571,7,TRUE)</f>
        <v>443676</v>
      </c>
      <c r="G64">
        <f>VLOOKUP(A64,'Inferis Points'!E$2:L$1571,8,TRUE)</f>
        <v>547741</v>
      </c>
      <c r="H64" s="48">
        <f t="shared" si="0"/>
        <v>716</v>
      </c>
      <c r="I64" s="48">
        <f t="shared" si="1"/>
        <v>321</v>
      </c>
      <c r="J64">
        <f t="shared" si="2"/>
        <v>-442960</v>
      </c>
      <c r="K64">
        <f t="shared" si="3"/>
        <v>-547420</v>
      </c>
      <c r="L64" t="str">
        <f t="shared" si="4"/>
        <v>N</v>
      </c>
      <c r="M64" t="str">
        <f t="shared" si="5"/>
        <v>Y</v>
      </c>
      <c r="N64" s="50">
        <f t="shared" si="6"/>
        <v>784.66362219743564</v>
      </c>
      <c r="O64" s="51" t="str">
        <f t="shared" si="7"/>
        <v/>
      </c>
      <c r="P64" s="51" t="str">
        <f t="shared" si="8"/>
        <v>Y</v>
      </c>
    </row>
    <row r="65" spans="1:16" x14ac:dyDescent="0.25">
      <c r="A65" s="19">
        <v>24.5</v>
      </c>
      <c r="B65" s="12" t="s">
        <v>609</v>
      </c>
      <c r="C65" s="12" t="s">
        <v>4961</v>
      </c>
      <c r="D65" s="43">
        <v>440350</v>
      </c>
      <c r="E65" s="43">
        <v>547100</v>
      </c>
      <c r="F65">
        <f>VLOOKUP(A65,'Inferis Points'!E$2:L$1571,7,TRUE)</f>
        <v>443676</v>
      </c>
      <c r="G65">
        <f>VLOOKUP(A65,'Inferis Points'!E$2:L$1571,8,TRUE)</f>
        <v>547741</v>
      </c>
      <c r="H65" s="48">
        <f t="shared" si="0"/>
        <v>3326</v>
      </c>
      <c r="I65" s="48">
        <f t="shared" si="1"/>
        <v>641</v>
      </c>
      <c r="J65">
        <f t="shared" si="2"/>
        <v>-440350</v>
      </c>
      <c r="K65">
        <f t="shared" si="3"/>
        <v>-547100</v>
      </c>
      <c r="L65" t="str">
        <f t="shared" si="4"/>
        <v>N</v>
      </c>
      <c r="M65" t="str">
        <f t="shared" si="5"/>
        <v>Y</v>
      </c>
      <c r="N65" s="50">
        <f t="shared" si="6"/>
        <v>3387.2048948949046</v>
      </c>
      <c r="O65" s="51" t="str">
        <f t="shared" si="7"/>
        <v/>
      </c>
      <c r="P65" s="51" t="str">
        <f t="shared" si="8"/>
        <v>Y</v>
      </c>
    </row>
    <row r="66" spans="1:16" ht="30" x14ac:dyDescent="0.25">
      <c r="A66" s="5">
        <v>25.1</v>
      </c>
      <c r="B66" s="1" t="s">
        <v>610</v>
      </c>
      <c r="C66" s="1" t="s">
        <v>5914</v>
      </c>
      <c r="D66" s="42">
        <v>226652</v>
      </c>
      <c r="E66" s="42">
        <v>601822</v>
      </c>
      <c r="F66">
        <f>VLOOKUP(A66,'Inferis Points'!E$2:L$1571,7,TRUE)</f>
        <v>226652</v>
      </c>
      <c r="G66">
        <f>VLOOKUP(A66,'Inferis Points'!E$2:L$1571,8,TRUE)</f>
        <v>601822</v>
      </c>
      <c r="H66" s="48">
        <f t="shared" si="0"/>
        <v>0</v>
      </c>
      <c r="I66" s="48">
        <f t="shared" si="1"/>
        <v>0</v>
      </c>
      <c r="J66">
        <f t="shared" si="2"/>
        <v>-226652</v>
      </c>
      <c r="K66">
        <f t="shared" si="3"/>
        <v>-601822</v>
      </c>
      <c r="L66" t="str">
        <f t="shared" si="4"/>
        <v>Y</v>
      </c>
      <c r="M66" t="str">
        <f t="shared" si="5"/>
        <v>Y</v>
      </c>
      <c r="N66" s="50">
        <f t="shared" si="6"/>
        <v>0</v>
      </c>
      <c r="O66" s="51" t="str">
        <f t="shared" si="7"/>
        <v/>
      </c>
      <c r="P66" s="51" t="str">
        <f t="shared" si="8"/>
        <v>N</v>
      </c>
    </row>
    <row r="67" spans="1:16" x14ac:dyDescent="0.25">
      <c r="A67" s="5">
        <v>25.2</v>
      </c>
      <c r="B67" s="1" t="s">
        <v>610</v>
      </c>
      <c r="C67" s="1" t="s">
        <v>5911</v>
      </c>
      <c r="D67" s="42">
        <v>226685</v>
      </c>
      <c r="E67" s="42">
        <v>601810</v>
      </c>
      <c r="F67">
        <f>VLOOKUP(A67,'Inferis Points'!E$2:L$1571,7,TRUE)</f>
        <v>226685</v>
      </c>
      <c r="G67">
        <f>VLOOKUP(A67,'Inferis Points'!E$2:L$1571,8,TRUE)</f>
        <v>601810</v>
      </c>
      <c r="H67" s="48">
        <f t="shared" ref="H67:H130" si="9">F67-D67</f>
        <v>0</v>
      </c>
      <c r="I67" s="48">
        <f t="shared" ref="I67:I130" si="10">G67-E67</f>
        <v>0</v>
      </c>
      <c r="J67">
        <f t="shared" ref="J67:J130" si="11">H67-F67</f>
        <v>-226685</v>
      </c>
      <c r="K67">
        <f t="shared" ref="K67:K130" si="12">I67-G67</f>
        <v>-601810</v>
      </c>
      <c r="L67" t="str">
        <f t="shared" ref="L67:L130" si="13">IF(AND(H67=0,I67=0),"Y","N")</f>
        <v>Y</v>
      </c>
      <c r="M67" t="str">
        <f t="shared" ref="M67:M130" si="14">IF(AND(J67=0,K67=0),"N","Y")</f>
        <v>Y</v>
      </c>
      <c r="N67" s="50">
        <f t="shared" ref="N67:N130" si="15">SQRT(H67^2+I67^2)</f>
        <v>0</v>
      </c>
      <c r="O67" s="51" t="str">
        <f t="shared" ref="O67:O130" si="16">IF(M67="N","Data Missing","")</f>
        <v/>
      </c>
      <c r="P67" s="51" t="str">
        <f t="shared" ref="P67:P130" si="17">IF(N67&gt;50,"Y","N")</f>
        <v>N</v>
      </c>
    </row>
    <row r="68" spans="1:16" ht="30" x14ac:dyDescent="0.25">
      <c r="A68" s="5">
        <v>25.3</v>
      </c>
      <c r="B68" s="1" t="s">
        <v>610</v>
      </c>
      <c r="C68" s="1" t="s">
        <v>5910</v>
      </c>
      <c r="D68" s="42">
        <v>226685</v>
      </c>
      <c r="E68" s="42">
        <v>601810</v>
      </c>
      <c r="F68">
        <f>VLOOKUP(A68,'Inferis Points'!E$2:L$1571,7,TRUE)</f>
        <v>226685</v>
      </c>
      <c r="G68">
        <f>VLOOKUP(A68,'Inferis Points'!E$2:L$1571,8,TRUE)</f>
        <v>601810</v>
      </c>
      <c r="H68" s="48">
        <f t="shared" si="9"/>
        <v>0</v>
      </c>
      <c r="I68" s="48">
        <f t="shared" si="10"/>
        <v>0</v>
      </c>
      <c r="J68">
        <f t="shared" si="11"/>
        <v>-226685</v>
      </c>
      <c r="K68">
        <f t="shared" si="12"/>
        <v>-601810</v>
      </c>
      <c r="L68" t="str">
        <f t="shared" si="13"/>
        <v>Y</v>
      </c>
      <c r="M68" t="str">
        <f t="shared" si="14"/>
        <v>Y</v>
      </c>
      <c r="N68" s="50">
        <f t="shared" si="15"/>
        <v>0</v>
      </c>
      <c r="O68" s="51" t="str">
        <f t="shared" si="16"/>
        <v/>
      </c>
      <c r="P68" s="51" t="str">
        <f t="shared" si="17"/>
        <v>N</v>
      </c>
    </row>
    <row r="69" spans="1:16" ht="30" x14ac:dyDescent="0.25">
      <c r="A69" s="19">
        <v>25.4</v>
      </c>
      <c r="B69" s="12" t="s">
        <v>610</v>
      </c>
      <c r="C69" s="12" t="s">
        <v>5907</v>
      </c>
      <c r="D69" s="43">
        <v>226685</v>
      </c>
      <c r="E69" s="43">
        <v>601810</v>
      </c>
      <c r="F69">
        <f>VLOOKUP(A69,'Inferis Points'!E$2:L$1571,7,TRUE)</f>
        <v>226685</v>
      </c>
      <c r="G69">
        <f>VLOOKUP(A69,'Inferis Points'!E$2:L$1571,8,TRUE)</f>
        <v>601810</v>
      </c>
      <c r="H69" s="48">
        <f t="shared" si="9"/>
        <v>0</v>
      </c>
      <c r="I69" s="48">
        <f t="shared" si="10"/>
        <v>0</v>
      </c>
      <c r="J69">
        <f t="shared" si="11"/>
        <v>-226685</v>
      </c>
      <c r="K69">
        <f t="shared" si="12"/>
        <v>-601810</v>
      </c>
      <c r="L69" t="str">
        <f t="shared" si="13"/>
        <v>Y</v>
      </c>
      <c r="M69" t="str">
        <f t="shared" si="14"/>
        <v>Y</v>
      </c>
      <c r="N69" s="50">
        <f t="shared" si="15"/>
        <v>0</v>
      </c>
      <c r="O69" s="51" t="str">
        <f t="shared" si="16"/>
        <v/>
      </c>
      <c r="P69" s="51" t="str">
        <f t="shared" si="17"/>
        <v>N</v>
      </c>
    </row>
    <row r="70" spans="1:16" ht="30" x14ac:dyDescent="0.25">
      <c r="A70" s="5">
        <v>25.5</v>
      </c>
      <c r="B70" s="1" t="s">
        <v>610</v>
      </c>
      <c r="C70" s="5" t="s">
        <v>5904</v>
      </c>
      <c r="D70" s="43">
        <v>226710</v>
      </c>
      <c r="E70" s="43">
        <v>601440</v>
      </c>
      <c r="F70">
        <f>VLOOKUP(A70,'Inferis Points'!E$2:L$1571,7,TRUE)</f>
        <v>226685</v>
      </c>
      <c r="G70">
        <f>VLOOKUP(A70,'Inferis Points'!E$2:L$1571,8,TRUE)</f>
        <v>601810</v>
      </c>
      <c r="H70" s="48">
        <f t="shared" si="9"/>
        <v>-25</v>
      </c>
      <c r="I70" s="48">
        <f t="shared" si="10"/>
        <v>370</v>
      </c>
      <c r="J70">
        <f t="shared" si="11"/>
        <v>-226710</v>
      </c>
      <c r="K70">
        <f t="shared" si="12"/>
        <v>-601440</v>
      </c>
      <c r="L70" t="str">
        <f t="shared" si="13"/>
        <v>N</v>
      </c>
      <c r="M70" t="str">
        <f t="shared" si="14"/>
        <v>Y</v>
      </c>
      <c r="N70" s="50">
        <f t="shared" si="15"/>
        <v>370.84363281577316</v>
      </c>
      <c r="O70" s="51" t="str">
        <f t="shared" si="16"/>
        <v/>
      </c>
      <c r="P70" s="51" t="str">
        <f t="shared" si="17"/>
        <v>Y</v>
      </c>
    </row>
    <row r="71" spans="1:16" x14ac:dyDescent="0.25">
      <c r="A71" s="5">
        <v>26.1</v>
      </c>
      <c r="B71" s="1" t="s">
        <v>611</v>
      </c>
      <c r="C71" s="1" t="s">
        <v>5903</v>
      </c>
      <c r="D71" s="42">
        <v>304541</v>
      </c>
      <c r="E71" s="42">
        <v>199537</v>
      </c>
      <c r="F71">
        <f>VLOOKUP(A71,'Inferis Points'!E$2:L$1571,7,TRUE)</f>
        <v>304541</v>
      </c>
      <c r="G71">
        <f>VLOOKUP(A71,'Inferis Points'!E$2:L$1571,8,TRUE)</f>
        <v>199537</v>
      </c>
      <c r="H71" s="48">
        <f t="shared" si="9"/>
        <v>0</v>
      </c>
      <c r="I71" s="48">
        <f t="shared" si="10"/>
        <v>0</v>
      </c>
      <c r="J71">
        <f t="shared" si="11"/>
        <v>-304541</v>
      </c>
      <c r="K71">
        <f t="shared" si="12"/>
        <v>-199537</v>
      </c>
      <c r="L71" t="str">
        <f t="shared" si="13"/>
        <v>Y</v>
      </c>
      <c r="M71" t="str">
        <f t="shared" si="14"/>
        <v>Y</v>
      </c>
      <c r="N71" s="50">
        <f t="shared" si="15"/>
        <v>0</v>
      </c>
      <c r="O71" s="51" t="str">
        <f t="shared" si="16"/>
        <v/>
      </c>
      <c r="P71" s="51" t="str">
        <f t="shared" si="17"/>
        <v>N</v>
      </c>
    </row>
    <row r="72" spans="1:16" ht="30" x14ac:dyDescent="0.25">
      <c r="A72" s="5">
        <v>27.1</v>
      </c>
      <c r="B72" s="1" t="s">
        <v>613</v>
      </c>
      <c r="C72" s="1" t="s">
        <v>5900</v>
      </c>
      <c r="D72" s="42">
        <v>426928</v>
      </c>
      <c r="E72" s="42">
        <v>415350</v>
      </c>
      <c r="F72">
        <f>VLOOKUP(A72,'Inferis Points'!E$2:L$1571,7,TRUE)</f>
        <v>426928</v>
      </c>
      <c r="G72">
        <f>VLOOKUP(A72,'Inferis Points'!E$2:L$1571,8,TRUE)</f>
        <v>415350</v>
      </c>
      <c r="H72" s="48">
        <f t="shared" si="9"/>
        <v>0</v>
      </c>
      <c r="I72" s="48">
        <f t="shared" si="10"/>
        <v>0</v>
      </c>
      <c r="J72">
        <f t="shared" si="11"/>
        <v>-426928</v>
      </c>
      <c r="K72">
        <f t="shared" si="12"/>
        <v>-415350</v>
      </c>
      <c r="L72" t="str">
        <f t="shared" si="13"/>
        <v>Y</v>
      </c>
      <c r="M72" t="str">
        <f t="shared" si="14"/>
        <v>Y</v>
      </c>
      <c r="N72" s="50">
        <f t="shared" si="15"/>
        <v>0</v>
      </c>
      <c r="O72" s="51" t="str">
        <f t="shared" si="16"/>
        <v/>
      </c>
      <c r="P72" s="51" t="str">
        <f t="shared" si="17"/>
        <v>N</v>
      </c>
    </row>
    <row r="73" spans="1:16" ht="30" x14ac:dyDescent="0.25">
      <c r="A73" s="5">
        <v>27.2</v>
      </c>
      <c r="B73" s="1" t="s">
        <v>613</v>
      </c>
      <c r="C73" s="1" t="s">
        <v>5897</v>
      </c>
      <c r="D73" s="42">
        <v>426944</v>
      </c>
      <c r="E73" s="42">
        <v>415336</v>
      </c>
      <c r="F73">
        <f>VLOOKUP(A73,'Inferis Points'!E$2:L$1571,7,TRUE)</f>
        <v>426944</v>
      </c>
      <c r="G73">
        <f>VLOOKUP(A73,'Inferis Points'!E$2:L$1571,8,TRUE)</f>
        <v>415336</v>
      </c>
      <c r="H73" s="48">
        <f t="shared" si="9"/>
        <v>0</v>
      </c>
      <c r="I73" s="48">
        <f t="shared" si="10"/>
        <v>0</v>
      </c>
      <c r="J73">
        <f t="shared" si="11"/>
        <v>-426944</v>
      </c>
      <c r="K73">
        <f t="shared" si="12"/>
        <v>-415336</v>
      </c>
      <c r="L73" t="str">
        <f t="shared" si="13"/>
        <v>Y</v>
      </c>
      <c r="M73" t="str">
        <f t="shared" si="14"/>
        <v>Y</v>
      </c>
      <c r="N73" s="50">
        <f t="shared" si="15"/>
        <v>0</v>
      </c>
      <c r="O73" s="51" t="str">
        <f t="shared" si="16"/>
        <v/>
      </c>
      <c r="P73" s="51" t="str">
        <f t="shared" si="17"/>
        <v>N</v>
      </c>
    </row>
    <row r="74" spans="1:16" x14ac:dyDescent="0.25">
      <c r="A74" s="5">
        <v>27.3</v>
      </c>
      <c r="B74" s="1" t="s">
        <v>613</v>
      </c>
      <c r="C74" s="1" t="s">
        <v>2947</v>
      </c>
      <c r="D74" s="42">
        <v>426923</v>
      </c>
      <c r="E74" s="42">
        <v>415305</v>
      </c>
      <c r="F74">
        <f>VLOOKUP(A74,'Inferis Points'!E$2:L$1571,7,TRUE)</f>
        <v>426923</v>
      </c>
      <c r="G74">
        <f>VLOOKUP(A74,'Inferis Points'!E$2:L$1571,8,TRUE)</f>
        <v>415305</v>
      </c>
      <c r="H74" s="48">
        <f t="shared" si="9"/>
        <v>0</v>
      </c>
      <c r="I74" s="48">
        <f t="shared" si="10"/>
        <v>0</v>
      </c>
      <c r="J74">
        <f t="shared" si="11"/>
        <v>-426923</v>
      </c>
      <c r="K74">
        <f t="shared" si="12"/>
        <v>-415305</v>
      </c>
      <c r="L74" t="str">
        <f t="shared" si="13"/>
        <v>Y</v>
      </c>
      <c r="M74" t="str">
        <f t="shared" si="14"/>
        <v>Y</v>
      </c>
      <c r="N74" s="50">
        <f t="shared" si="15"/>
        <v>0</v>
      </c>
      <c r="O74" s="51" t="str">
        <f t="shared" si="16"/>
        <v/>
      </c>
      <c r="P74" s="51" t="str">
        <f t="shared" si="17"/>
        <v>N</v>
      </c>
    </row>
    <row r="75" spans="1:16" ht="30" x14ac:dyDescent="0.25">
      <c r="A75" s="5">
        <v>28.1</v>
      </c>
      <c r="B75" s="1" t="s">
        <v>614</v>
      </c>
      <c r="C75" s="1" t="s">
        <v>5892</v>
      </c>
      <c r="D75" s="42">
        <v>431261</v>
      </c>
      <c r="E75" s="42">
        <v>405566</v>
      </c>
      <c r="F75">
        <f>VLOOKUP(A75,'Inferis Points'!E$2:L$1571,7,TRUE)</f>
        <v>431261</v>
      </c>
      <c r="G75">
        <f>VLOOKUP(A75,'Inferis Points'!E$2:L$1571,8,TRUE)</f>
        <v>405566</v>
      </c>
      <c r="H75" s="48">
        <f t="shared" si="9"/>
        <v>0</v>
      </c>
      <c r="I75" s="48">
        <f t="shared" si="10"/>
        <v>0</v>
      </c>
      <c r="J75">
        <f t="shared" si="11"/>
        <v>-431261</v>
      </c>
      <c r="K75">
        <f t="shared" si="12"/>
        <v>-405566</v>
      </c>
      <c r="L75" t="str">
        <f t="shared" si="13"/>
        <v>Y</v>
      </c>
      <c r="M75" t="str">
        <f t="shared" si="14"/>
        <v>Y</v>
      </c>
      <c r="N75" s="50">
        <f t="shared" si="15"/>
        <v>0</v>
      </c>
      <c r="O75" s="51" t="str">
        <f t="shared" si="16"/>
        <v/>
      </c>
      <c r="P75" s="51" t="str">
        <f t="shared" si="17"/>
        <v>N</v>
      </c>
    </row>
    <row r="76" spans="1:16" ht="45" x14ac:dyDescent="0.25">
      <c r="A76" s="5">
        <v>29.1</v>
      </c>
      <c r="B76" s="1" t="s">
        <v>615</v>
      </c>
      <c r="C76" s="1" t="s">
        <v>5889</v>
      </c>
      <c r="D76" s="42">
        <v>374820</v>
      </c>
      <c r="E76" s="42">
        <v>400550</v>
      </c>
      <c r="F76">
        <f>VLOOKUP(A76,'Inferis Points'!E$2:L$1571,7,TRUE)</f>
        <v>374820</v>
      </c>
      <c r="G76">
        <f>VLOOKUP(A76,'Inferis Points'!E$2:L$1571,8,TRUE)</f>
        <v>400550</v>
      </c>
      <c r="H76" s="48">
        <f t="shared" si="9"/>
        <v>0</v>
      </c>
      <c r="I76" s="48">
        <f t="shared" si="10"/>
        <v>0</v>
      </c>
      <c r="J76">
        <f t="shared" si="11"/>
        <v>-374820</v>
      </c>
      <c r="K76">
        <f t="shared" si="12"/>
        <v>-400550</v>
      </c>
      <c r="L76" t="str">
        <f t="shared" si="13"/>
        <v>Y</v>
      </c>
      <c r="M76" t="str">
        <f t="shared" si="14"/>
        <v>Y</v>
      </c>
      <c r="N76" s="50">
        <f t="shared" si="15"/>
        <v>0</v>
      </c>
      <c r="O76" s="51" t="str">
        <f t="shared" si="16"/>
        <v/>
      </c>
      <c r="P76" s="51" t="str">
        <f t="shared" si="17"/>
        <v>N</v>
      </c>
    </row>
    <row r="77" spans="1:16" ht="45" x14ac:dyDescent="0.25">
      <c r="A77" s="5">
        <v>29.2</v>
      </c>
      <c r="B77" s="1" t="s">
        <v>615</v>
      </c>
      <c r="C77" s="1" t="s">
        <v>5886</v>
      </c>
      <c r="D77" s="42">
        <v>374797</v>
      </c>
      <c r="E77" s="42">
        <v>400550</v>
      </c>
      <c r="F77">
        <f>VLOOKUP(A77,'Inferis Points'!E$2:L$1571,7,TRUE)</f>
        <v>374797</v>
      </c>
      <c r="G77">
        <f>VLOOKUP(A77,'Inferis Points'!E$2:L$1571,8,TRUE)</f>
        <v>400550</v>
      </c>
      <c r="H77" s="48">
        <f t="shared" si="9"/>
        <v>0</v>
      </c>
      <c r="I77" s="48">
        <f t="shared" si="10"/>
        <v>0</v>
      </c>
      <c r="J77">
        <f t="shared" si="11"/>
        <v>-374797</v>
      </c>
      <c r="K77">
        <f t="shared" si="12"/>
        <v>-400550</v>
      </c>
      <c r="L77" t="str">
        <f t="shared" si="13"/>
        <v>Y</v>
      </c>
      <c r="M77" t="str">
        <f t="shared" si="14"/>
        <v>Y</v>
      </c>
      <c r="N77" s="50">
        <f t="shared" si="15"/>
        <v>0</v>
      </c>
      <c r="O77" s="51" t="str">
        <f t="shared" si="16"/>
        <v/>
      </c>
      <c r="P77" s="51" t="str">
        <f t="shared" si="17"/>
        <v>N</v>
      </c>
    </row>
    <row r="78" spans="1:16" ht="45" x14ac:dyDescent="0.25">
      <c r="A78" s="5">
        <v>29.3</v>
      </c>
      <c r="B78" s="1" t="s">
        <v>615</v>
      </c>
      <c r="C78" s="1" t="s">
        <v>5883</v>
      </c>
      <c r="D78" s="42">
        <v>374828</v>
      </c>
      <c r="E78" s="42">
        <v>400544</v>
      </c>
      <c r="F78">
        <f>VLOOKUP(A78,'Inferis Points'!E$2:L$1571,7,TRUE)</f>
        <v>374828</v>
      </c>
      <c r="G78">
        <f>VLOOKUP(A78,'Inferis Points'!E$2:L$1571,8,TRUE)</f>
        <v>400544</v>
      </c>
      <c r="H78" s="48">
        <f t="shared" si="9"/>
        <v>0</v>
      </c>
      <c r="I78" s="48">
        <f t="shared" si="10"/>
        <v>0</v>
      </c>
      <c r="J78">
        <f t="shared" si="11"/>
        <v>-374828</v>
      </c>
      <c r="K78">
        <f t="shared" si="12"/>
        <v>-400544</v>
      </c>
      <c r="L78" t="str">
        <f t="shared" si="13"/>
        <v>Y</v>
      </c>
      <c r="M78" t="str">
        <f t="shared" si="14"/>
        <v>Y</v>
      </c>
      <c r="N78" s="50">
        <f t="shared" si="15"/>
        <v>0</v>
      </c>
      <c r="O78" s="51" t="str">
        <f t="shared" si="16"/>
        <v/>
      </c>
      <c r="P78" s="51" t="str">
        <f t="shared" si="17"/>
        <v>N</v>
      </c>
    </row>
    <row r="79" spans="1:16" ht="45" x14ac:dyDescent="0.25">
      <c r="A79" s="5">
        <v>29.4</v>
      </c>
      <c r="B79" s="1" t="s">
        <v>615</v>
      </c>
      <c r="C79" s="1" t="s">
        <v>2870</v>
      </c>
      <c r="D79" s="42">
        <v>374350</v>
      </c>
      <c r="E79" s="42">
        <v>400100</v>
      </c>
      <c r="F79">
        <f>VLOOKUP(A79,'Inferis Points'!E$2:L$1571,7,TRUE)</f>
        <v>374350</v>
      </c>
      <c r="G79">
        <f>VLOOKUP(A79,'Inferis Points'!E$2:L$1571,8,TRUE)</f>
        <v>400100</v>
      </c>
      <c r="H79" s="48">
        <f t="shared" si="9"/>
        <v>0</v>
      </c>
      <c r="I79" s="48">
        <f t="shared" si="10"/>
        <v>0</v>
      </c>
      <c r="J79">
        <f t="shared" si="11"/>
        <v>-374350</v>
      </c>
      <c r="K79">
        <f t="shared" si="12"/>
        <v>-400100</v>
      </c>
      <c r="L79" t="str">
        <f t="shared" si="13"/>
        <v>Y</v>
      </c>
      <c r="M79" t="str">
        <f t="shared" si="14"/>
        <v>Y</v>
      </c>
      <c r="N79" s="50">
        <f t="shared" si="15"/>
        <v>0</v>
      </c>
      <c r="O79" s="51" t="str">
        <f t="shared" si="16"/>
        <v/>
      </c>
      <c r="P79" s="51" t="str">
        <f t="shared" si="17"/>
        <v>N</v>
      </c>
    </row>
    <row r="80" spans="1:16" ht="45" x14ac:dyDescent="0.25">
      <c r="A80" s="5">
        <v>29.5</v>
      </c>
      <c r="B80" s="1" t="s">
        <v>615</v>
      </c>
      <c r="C80" s="1" t="s">
        <v>5879</v>
      </c>
      <c r="D80" s="42">
        <v>374290</v>
      </c>
      <c r="E80" s="42">
        <v>400220</v>
      </c>
      <c r="F80">
        <f>VLOOKUP(A80,'Inferis Points'!E$2:L$1571,7,TRUE)</f>
        <v>374290</v>
      </c>
      <c r="G80">
        <f>VLOOKUP(A80,'Inferis Points'!E$2:L$1571,8,TRUE)</f>
        <v>400220</v>
      </c>
      <c r="H80" s="48">
        <f t="shared" si="9"/>
        <v>0</v>
      </c>
      <c r="I80" s="48">
        <f t="shared" si="10"/>
        <v>0</v>
      </c>
      <c r="J80">
        <f t="shared" si="11"/>
        <v>-374290</v>
      </c>
      <c r="K80">
        <f t="shared" si="12"/>
        <v>-400220</v>
      </c>
      <c r="L80" t="str">
        <f t="shared" si="13"/>
        <v>Y</v>
      </c>
      <c r="M80" t="str">
        <f t="shared" si="14"/>
        <v>Y</v>
      </c>
      <c r="N80" s="50">
        <f t="shared" si="15"/>
        <v>0</v>
      </c>
      <c r="O80" s="51" t="str">
        <f t="shared" si="16"/>
        <v/>
      </c>
      <c r="P80" s="51" t="str">
        <f t="shared" si="17"/>
        <v>N</v>
      </c>
    </row>
    <row r="81" spans="1:16" ht="45" x14ac:dyDescent="0.25">
      <c r="A81" s="5">
        <v>29.6</v>
      </c>
      <c r="B81" s="1" t="s">
        <v>615</v>
      </c>
      <c r="C81" s="1" t="s">
        <v>1098</v>
      </c>
      <c r="D81" s="42">
        <v>374290</v>
      </c>
      <c r="E81" s="42">
        <v>400255</v>
      </c>
      <c r="F81">
        <f>VLOOKUP(A81,'Inferis Points'!E$2:L$1571,7,TRUE)</f>
        <v>374290</v>
      </c>
      <c r="G81">
        <f>VLOOKUP(A81,'Inferis Points'!E$2:L$1571,8,TRUE)</f>
        <v>400255</v>
      </c>
      <c r="H81" s="48">
        <f t="shared" si="9"/>
        <v>0</v>
      </c>
      <c r="I81" s="48">
        <f t="shared" si="10"/>
        <v>0</v>
      </c>
      <c r="J81">
        <f t="shared" si="11"/>
        <v>-374290</v>
      </c>
      <c r="K81">
        <f t="shared" si="12"/>
        <v>-400255</v>
      </c>
      <c r="L81" t="str">
        <f t="shared" si="13"/>
        <v>Y</v>
      </c>
      <c r="M81" t="str">
        <f t="shared" si="14"/>
        <v>Y</v>
      </c>
      <c r="N81" s="50">
        <f t="shared" si="15"/>
        <v>0</v>
      </c>
      <c r="O81" s="51" t="str">
        <f t="shared" si="16"/>
        <v/>
      </c>
      <c r="P81" s="51" t="str">
        <f t="shared" si="17"/>
        <v>N</v>
      </c>
    </row>
    <row r="82" spans="1:16" ht="45" x14ac:dyDescent="0.25">
      <c r="A82" s="19">
        <v>29.7</v>
      </c>
      <c r="B82" s="12" t="s">
        <v>615</v>
      </c>
      <c r="C82" s="12" t="s">
        <v>5875</v>
      </c>
      <c r="D82" s="43">
        <v>374480</v>
      </c>
      <c r="E82" s="43">
        <v>400050</v>
      </c>
      <c r="F82">
        <f>VLOOKUP(A82,'Inferis Points'!E$2:L$1571,7,TRUE)</f>
        <v>374290</v>
      </c>
      <c r="G82">
        <f>VLOOKUP(A82,'Inferis Points'!E$2:L$1571,8,TRUE)</f>
        <v>400255</v>
      </c>
      <c r="H82" s="48">
        <f t="shared" si="9"/>
        <v>-190</v>
      </c>
      <c r="I82" s="48">
        <f t="shared" si="10"/>
        <v>205</v>
      </c>
      <c r="J82">
        <f t="shared" si="11"/>
        <v>-374480</v>
      </c>
      <c r="K82">
        <f t="shared" si="12"/>
        <v>-400050</v>
      </c>
      <c r="L82" t="str">
        <f t="shared" si="13"/>
        <v>N</v>
      </c>
      <c r="M82" t="str">
        <f t="shared" si="14"/>
        <v>Y</v>
      </c>
      <c r="N82" s="50">
        <f t="shared" si="15"/>
        <v>279.50849718747372</v>
      </c>
      <c r="O82" s="51" t="str">
        <f t="shared" si="16"/>
        <v/>
      </c>
      <c r="P82" s="51" t="str">
        <f t="shared" si="17"/>
        <v>Y</v>
      </c>
    </row>
    <row r="83" spans="1:16" ht="45" x14ac:dyDescent="0.25">
      <c r="A83" s="19">
        <v>29.8</v>
      </c>
      <c r="B83" s="12" t="s">
        <v>615</v>
      </c>
      <c r="C83" s="12" t="s">
        <v>5871</v>
      </c>
      <c r="D83" s="43">
        <v>374440</v>
      </c>
      <c r="E83" s="43">
        <v>400115</v>
      </c>
      <c r="F83">
        <f>VLOOKUP(A83,'Inferis Points'!E$2:L$1571,7,TRUE)</f>
        <v>374290</v>
      </c>
      <c r="G83">
        <f>VLOOKUP(A83,'Inferis Points'!E$2:L$1571,8,TRUE)</f>
        <v>400255</v>
      </c>
      <c r="H83" s="48">
        <f t="shared" si="9"/>
        <v>-150</v>
      </c>
      <c r="I83" s="48">
        <f t="shared" si="10"/>
        <v>140</v>
      </c>
      <c r="J83">
        <f t="shared" si="11"/>
        <v>-374440</v>
      </c>
      <c r="K83">
        <f t="shared" si="12"/>
        <v>-400115</v>
      </c>
      <c r="L83" t="str">
        <f t="shared" si="13"/>
        <v>N</v>
      </c>
      <c r="M83" t="str">
        <f t="shared" si="14"/>
        <v>Y</v>
      </c>
      <c r="N83" s="50">
        <f t="shared" si="15"/>
        <v>205.18284528683191</v>
      </c>
      <c r="O83" s="51" t="str">
        <f t="shared" si="16"/>
        <v/>
      </c>
      <c r="P83" s="51" t="str">
        <f t="shared" si="17"/>
        <v>Y</v>
      </c>
    </row>
    <row r="84" spans="1:16" ht="45" x14ac:dyDescent="0.25">
      <c r="A84" s="19">
        <v>29.9</v>
      </c>
      <c r="B84" s="12" t="s">
        <v>615</v>
      </c>
      <c r="C84" s="12" t="s">
        <v>5869</v>
      </c>
      <c r="D84" s="43">
        <v>374400</v>
      </c>
      <c r="E84" s="43">
        <v>400075</v>
      </c>
      <c r="F84">
        <f>VLOOKUP(A84,'Inferis Points'!E$2:L$1571,7,TRUE)</f>
        <v>374290</v>
      </c>
      <c r="G84">
        <f>VLOOKUP(A84,'Inferis Points'!E$2:L$1571,8,TRUE)</f>
        <v>400255</v>
      </c>
      <c r="H84" s="48">
        <f t="shared" si="9"/>
        <v>-110</v>
      </c>
      <c r="I84" s="48">
        <f t="shared" si="10"/>
        <v>180</v>
      </c>
      <c r="J84">
        <f t="shared" si="11"/>
        <v>-374400</v>
      </c>
      <c r="K84">
        <f t="shared" si="12"/>
        <v>-400075</v>
      </c>
      <c r="L84" t="str">
        <f t="shared" si="13"/>
        <v>N</v>
      </c>
      <c r="M84" t="str">
        <f t="shared" si="14"/>
        <v>Y</v>
      </c>
      <c r="N84" s="50">
        <f t="shared" si="15"/>
        <v>210.95023109728987</v>
      </c>
      <c r="O84" s="51" t="str">
        <f t="shared" si="16"/>
        <v/>
      </c>
      <c r="P84" s="51" t="str">
        <f t="shared" si="17"/>
        <v>Y</v>
      </c>
    </row>
    <row r="85" spans="1:16" ht="45" x14ac:dyDescent="0.25">
      <c r="A85" s="19">
        <v>29.91</v>
      </c>
      <c r="B85" s="12" t="s">
        <v>615</v>
      </c>
      <c r="C85" s="12" t="s">
        <v>5867</v>
      </c>
      <c r="D85" s="43">
        <v>374350</v>
      </c>
      <c r="E85" s="43">
        <v>400040</v>
      </c>
      <c r="F85">
        <f>VLOOKUP(A85,'Inferis Points'!E$2:L$1571,7,TRUE)</f>
        <v>374290</v>
      </c>
      <c r="G85">
        <f>VLOOKUP(A85,'Inferis Points'!E$2:L$1571,8,TRUE)</f>
        <v>400255</v>
      </c>
      <c r="H85" s="48">
        <f t="shared" si="9"/>
        <v>-60</v>
      </c>
      <c r="I85" s="48">
        <f t="shared" si="10"/>
        <v>215</v>
      </c>
      <c r="J85">
        <f t="shared" si="11"/>
        <v>-374350</v>
      </c>
      <c r="K85">
        <f t="shared" si="12"/>
        <v>-400040</v>
      </c>
      <c r="L85" t="str">
        <f t="shared" si="13"/>
        <v>N</v>
      </c>
      <c r="M85" t="str">
        <f t="shared" si="14"/>
        <v>Y</v>
      </c>
      <c r="N85" s="50">
        <f t="shared" si="15"/>
        <v>223.21514285549716</v>
      </c>
      <c r="O85" s="51" t="str">
        <f t="shared" si="16"/>
        <v/>
      </c>
      <c r="P85" s="51" t="str">
        <f t="shared" si="17"/>
        <v>Y</v>
      </c>
    </row>
    <row r="86" spans="1:16" ht="45" x14ac:dyDescent="0.25">
      <c r="A86" s="19">
        <v>29.92</v>
      </c>
      <c r="B86" s="12" t="s">
        <v>615</v>
      </c>
      <c r="C86" s="12" t="s">
        <v>5865</v>
      </c>
      <c r="D86" s="43">
        <v>374405</v>
      </c>
      <c r="E86" s="43">
        <v>400175</v>
      </c>
      <c r="F86">
        <f>VLOOKUP(A86,'Inferis Points'!E$2:L$1571,7,TRUE)</f>
        <v>374290</v>
      </c>
      <c r="G86">
        <f>VLOOKUP(A86,'Inferis Points'!E$2:L$1571,8,TRUE)</f>
        <v>400255</v>
      </c>
      <c r="H86" s="48">
        <f t="shared" si="9"/>
        <v>-115</v>
      </c>
      <c r="I86" s="48">
        <f t="shared" si="10"/>
        <v>80</v>
      </c>
      <c r="J86">
        <f t="shared" si="11"/>
        <v>-374405</v>
      </c>
      <c r="K86">
        <f t="shared" si="12"/>
        <v>-400175</v>
      </c>
      <c r="L86" t="str">
        <f t="shared" si="13"/>
        <v>N</v>
      </c>
      <c r="M86" t="str">
        <f t="shared" si="14"/>
        <v>Y</v>
      </c>
      <c r="N86" s="50">
        <f t="shared" si="15"/>
        <v>140.08925726121899</v>
      </c>
      <c r="O86" s="51" t="str">
        <f t="shared" si="16"/>
        <v/>
      </c>
      <c r="P86" s="51" t="str">
        <f t="shared" si="17"/>
        <v>Y</v>
      </c>
    </row>
    <row r="87" spans="1:16" ht="45" x14ac:dyDescent="0.25">
      <c r="A87" s="19">
        <v>29.93</v>
      </c>
      <c r="B87" s="12" t="s">
        <v>615</v>
      </c>
      <c r="C87" s="12" t="s">
        <v>5863</v>
      </c>
      <c r="D87" s="43">
        <v>374360</v>
      </c>
      <c r="E87" s="43">
        <v>400140</v>
      </c>
      <c r="F87">
        <f>VLOOKUP(A87,'Inferis Points'!E$2:L$1571,7,TRUE)</f>
        <v>374290</v>
      </c>
      <c r="G87">
        <f>VLOOKUP(A87,'Inferis Points'!E$2:L$1571,8,TRUE)</f>
        <v>400255</v>
      </c>
      <c r="H87" s="48">
        <f t="shared" si="9"/>
        <v>-70</v>
      </c>
      <c r="I87" s="48">
        <f t="shared" si="10"/>
        <v>115</v>
      </c>
      <c r="J87">
        <f t="shared" si="11"/>
        <v>-374360</v>
      </c>
      <c r="K87">
        <f t="shared" si="12"/>
        <v>-400140</v>
      </c>
      <c r="L87" t="str">
        <f t="shared" si="13"/>
        <v>N</v>
      </c>
      <c r="M87" t="str">
        <f t="shared" si="14"/>
        <v>Y</v>
      </c>
      <c r="N87" s="50">
        <f t="shared" si="15"/>
        <v>134.6291201783626</v>
      </c>
      <c r="O87" s="51" t="str">
        <f t="shared" si="16"/>
        <v/>
      </c>
      <c r="P87" s="51" t="str">
        <f t="shared" si="17"/>
        <v>Y</v>
      </c>
    </row>
    <row r="88" spans="1:16" ht="45" x14ac:dyDescent="0.25">
      <c r="A88" s="19">
        <v>29.94</v>
      </c>
      <c r="B88" s="12" t="s">
        <v>615</v>
      </c>
      <c r="C88" s="12" t="s">
        <v>5859</v>
      </c>
      <c r="D88" s="43">
        <v>374305</v>
      </c>
      <c r="E88" s="43">
        <v>400120</v>
      </c>
      <c r="F88">
        <f>VLOOKUP(A88,'Inferis Points'!E$2:L$1571,7,TRUE)</f>
        <v>374290</v>
      </c>
      <c r="G88">
        <f>VLOOKUP(A88,'Inferis Points'!E$2:L$1571,8,TRUE)</f>
        <v>400255</v>
      </c>
      <c r="H88" s="48">
        <f t="shared" si="9"/>
        <v>-15</v>
      </c>
      <c r="I88" s="48">
        <f t="shared" si="10"/>
        <v>135</v>
      </c>
      <c r="J88">
        <f t="shared" si="11"/>
        <v>-374305</v>
      </c>
      <c r="K88">
        <f t="shared" si="12"/>
        <v>-400120</v>
      </c>
      <c r="L88" t="str">
        <f t="shared" si="13"/>
        <v>N</v>
      </c>
      <c r="M88" t="str">
        <f t="shared" si="14"/>
        <v>Y</v>
      </c>
      <c r="N88" s="50">
        <f t="shared" si="15"/>
        <v>135.83077707206124</v>
      </c>
      <c r="O88" s="51" t="str">
        <f t="shared" si="16"/>
        <v/>
      </c>
      <c r="P88" s="51" t="str">
        <f t="shared" si="17"/>
        <v>Y</v>
      </c>
    </row>
    <row r="89" spans="1:16" ht="45" x14ac:dyDescent="0.25">
      <c r="A89" s="19">
        <v>29.95</v>
      </c>
      <c r="B89" s="12" t="s">
        <v>615</v>
      </c>
      <c r="C89" s="12" t="s">
        <v>5860</v>
      </c>
      <c r="D89" s="43"/>
      <c r="E89" s="43"/>
      <c r="F89">
        <f>VLOOKUP(A89,'Inferis Points'!E$2:L$1571,7,TRUE)</f>
        <v>374290</v>
      </c>
      <c r="G89">
        <f>VLOOKUP(A89,'Inferis Points'!E$2:L$1571,8,TRUE)</f>
        <v>400255</v>
      </c>
      <c r="H89" s="48">
        <f t="shared" si="9"/>
        <v>374290</v>
      </c>
      <c r="I89" s="48">
        <f t="shared" si="10"/>
        <v>400255</v>
      </c>
      <c r="J89">
        <f t="shared" si="11"/>
        <v>0</v>
      </c>
      <c r="K89">
        <f t="shared" si="12"/>
        <v>0</v>
      </c>
      <c r="L89" t="str">
        <f t="shared" si="13"/>
        <v>N</v>
      </c>
      <c r="M89" t="str">
        <f t="shared" si="14"/>
        <v>N</v>
      </c>
      <c r="N89" s="50">
        <f t="shared" si="15"/>
        <v>547993.67617245368</v>
      </c>
      <c r="O89" s="51" t="str">
        <f t="shared" si="16"/>
        <v>Data Missing</v>
      </c>
      <c r="P89" s="51" t="str">
        <f t="shared" si="17"/>
        <v>Y</v>
      </c>
    </row>
    <row r="90" spans="1:16" ht="30" x14ac:dyDescent="0.25">
      <c r="A90" s="5">
        <v>30.1</v>
      </c>
      <c r="B90" s="1" t="s">
        <v>616</v>
      </c>
      <c r="C90" s="1" t="s">
        <v>1398</v>
      </c>
      <c r="D90" s="42">
        <v>442427</v>
      </c>
      <c r="E90" s="42">
        <v>371545</v>
      </c>
      <c r="F90">
        <f>VLOOKUP(A90,'Inferis Points'!E$2:L$1571,7,TRUE)</f>
        <v>442427</v>
      </c>
      <c r="G90">
        <f>VLOOKUP(A90,'Inferis Points'!E$2:L$1571,8,TRUE)</f>
        <v>371545</v>
      </c>
      <c r="H90" s="48">
        <f t="shared" si="9"/>
        <v>0</v>
      </c>
      <c r="I90" s="48">
        <f t="shared" si="10"/>
        <v>0</v>
      </c>
      <c r="J90">
        <f t="shared" si="11"/>
        <v>-442427</v>
      </c>
      <c r="K90">
        <f t="shared" si="12"/>
        <v>-371545</v>
      </c>
      <c r="L90" t="str">
        <f t="shared" si="13"/>
        <v>Y</v>
      </c>
      <c r="M90" t="str">
        <f t="shared" si="14"/>
        <v>Y</v>
      </c>
      <c r="N90" s="50">
        <f t="shared" si="15"/>
        <v>0</v>
      </c>
      <c r="O90" s="51" t="str">
        <f t="shared" si="16"/>
        <v/>
      </c>
      <c r="P90" s="51" t="str">
        <f t="shared" si="17"/>
        <v>N</v>
      </c>
    </row>
    <row r="91" spans="1:16" x14ac:dyDescent="0.25">
      <c r="A91" s="5">
        <v>31.1</v>
      </c>
      <c r="B91" s="1" t="s">
        <v>617</v>
      </c>
      <c r="C91" s="1" t="s">
        <v>1414</v>
      </c>
      <c r="D91" s="42">
        <v>373450</v>
      </c>
      <c r="E91" s="42">
        <v>403126</v>
      </c>
      <c r="F91">
        <f>VLOOKUP(A91,'Inferis Points'!E$2:L$1571,7,TRUE)</f>
        <v>373450</v>
      </c>
      <c r="G91">
        <f>VLOOKUP(A91,'Inferis Points'!E$2:L$1571,8,TRUE)</f>
        <v>403126</v>
      </c>
      <c r="H91" s="48">
        <f t="shared" si="9"/>
        <v>0</v>
      </c>
      <c r="I91" s="48">
        <f t="shared" si="10"/>
        <v>0</v>
      </c>
      <c r="J91">
        <f t="shared" si="11"/>
        <v>-373450</v>
      </c>
      <c r="K91">
        <f t="shared" si="12"/>
        <v>-403126</v>
      </c>
      <c r="L91" t="str">
        <f t="shared" si="13"/>
        <v>Y</v>
      </c>
      <c r="M91" t="str">
        <f t="shared" si="14"/>
        <v>Y</v>
      </c>
      <c r="N91" s="50">
        <f t="shared" si="15"/>
        <v>0</v>
      </c>
      <c r="O91" s="51" t="str">
        <f t="shared" si="16"/>
        <v/>
      </c>
      <c r="P91" s="51" t="str">
        <f t="shared" si="17"/>
        <v>N</v>
      </c>
    </row>
    <row r="92" spans="1:16" x14ac:dyDescent="0.25">
      <c r="A92" s="5">
        <v>31.2</v>
      </c>
      <c r="B92" s="1" t="s">
        <v>617</v>
      </c>
      <c r="C92" s="1" t="s">
        <v>1515</v>
      </c>
      <c r="D92" s="42">
        <v>373447</v>
      </c>
      <c r="E92" s="42">
        <v>403106</v>
      </c>
      <c r="F92">
        <f>VLOOKUP(A92,'Inferis Points'!E$2:L$1571,7,TRUE)</f>
        <v>373447</v>
      </c>
      <c r="G92">
        <f>VLOOKUP(A92,'Inferis Points'!E$2:L$1571,8,TRUE)</f>
        <v>403106</v>
      </c>
      <c r="H92" s="48">
        <f t="shared" si="9"/>
        <v>0</v>
      </c>
      <c r="I92" s="48">
        <f t="shared" si="10"/>
        <v>0</v>
      </c>
      <c r="J92">
        <f t="shared" si="11"/>
        <v>-373447</v>
      </c>
      <c r="K92">
        <f t="shared" si="12"/>
        <v>-403106</v>
      </c>
      <c r="L92" t="str">
        <f t="shared" si="13"/>
        <v>Y</v>
      </c>
      <c r="M92" t="str">
        <f t="shared" si="14"/>
        <v>Y</v>
      </c>
      <c r="N92" s="50">
        <f t="shared" si="15"/>
        <v>0</v>
      </c>
      <c r="O92" s="51" t="str">
        <f t="shared" si="16"/>
        <v/>
      </c>
      <c r="P92" s="51" t="str">
        <f t="shared" si="17"/>
        <v>N</v>
      </c>
    </row>
    <row r="93" spans="1:16" x14ac:dyDescent="0.25">
      <c r="A93" s="5">
        <v>32.1</v>
      </c>
      <c r="B93" s="1" t="s">
        <v>618</v>
      </c>
      <c r="C93" s="1" t="s">
        <v>1426</v>
      </c>
      <c r="D93" s="42">
        <v>297234</v>
      </c>
      <c r="E93" s="42">
        <v>517323</v>
      </c>
      <c r="F93">
        <f>VLOOKUP(A93,'Inferis Points'!E$2:L$1571,7,TRUE)</f>
        <v>297234</v>
      </c>
      <c r="G93">
        <f>VLOOKUP(A93,'Inferis Points'!E$2:L$1571,8,TRUE)</f>
        <v>517323</v>
      </c>
      <c r="H93" s="48">
        <f t="shared" si="9"/>
        <v>0</v>
      </c>
      <c r="I93" s="48">
        <f t="shared" si="10"/>
        <v>0</v>
      </c>
      <c r="J93">
        <f t="shared" si="11"/>
        <v>-297234</v>
      </c>
      <c r="K93">
        <f t="shared" si="12"/>
        <v>-517323</v>
      </c>
      <c r="L93" t="str">
        <f t="shared" si="13"/>
        <v>Y</v>
      </c>
      <c r="M93" t="str">
        <f t="shared" si="14"/>
        <v>Y</v>
      </c>
      <c r="N93" s="50">
        <f t="shared" si="15"/>
        <v>0</v>
      </c>
      <c r="O93" s="51" t="str">
        <f t="shared" si="16"/>
        <v/>
      </c>
      <c r="P93" s="51" t="str">
        <f t="shared" si="17"/>
        <v>N</v>
      </c>
    </row>
    <row r="94" spans="1:16" ht="30" x14ac:dyDescent="0.25">
      <c r="A94" s="5">
        <v>33.1</v>
      </c>
      <c r="B94" s="1" t="s">
        <v>619</v>
      </c>
      <c r="C94" s="1" t="s">
        <v>5850</v>
      </c>
      <c r="D94" s="42">
        <v>377847</v>
      </c>
      <c r="E94" s="42">
        <v>407015</v>
      </c>
      <c r="F94">
        <f>VLOOKUP(A94,'Inferis Points'!E$2:L$1571,7,TRUE)</f>
        <v>377847</v>
      </c>
      <c r="G94">
        <f>VLOOKUP(A94,'Inferis Points'!E$2:L$1571,8,TRUE)</f>
        <v>407015</v>
      </c>
      <c r="H94" s="48">
        <f t="shared" si="9"/>
        <v>0</v>
      </c>
      <c r="I94" s="48">
        <f t="shared" si="10"/>
        <v>0</v>
      </c>
      <c r="J94">
        <f t="shared" si="11"/>
        <v>-377847</v>
      </c>
      <c r="K94">
        <f t="shared" si="12"/>
        <v>-407015</v>
      </c>
      <c r="L94" t="str">
        <f t="shared" si="13"/>
        <v>Y</v>
      </c>
      <c r="M94" t="str">
        <f t="shared" si="14"/>
        <v>Y</v>
      </c>
      <c r="N94" s="50">
        <f t="shared" si="15"/>
        <v>0</v>
      </c>
      <c r="O94" s="51" t="str">
        <f t="shared" si="16"/>
        <v/>
      </c>
      <c r="P94" s="51" t="str">
        <f t="shared" si="17"/>
        <v>N</v>
      </c>
    </row>
    <row r="95" spans="1:16" x14ac:dyDescent="0.25">
      <c r="A95" s="5">
        <v>34.1</v>
      </c>
      <c r="B95" s="1" t="s">
        <v>620</v>
      </c>
      <c r="C95" s="1" t="s">
        <v>1414</v>
      </c>
      <c r="D95" s="42">
        <v>360400</v>
      </c>
      <c r="E95" s="42">
        <v>398287</v>
      </c>
      <c r="F95">
        <f>VLOOKUP(A95,'Inferis Points'!E$2:L$1571,7,TRUE)</f>
        <v>360400</v>
      </c>
      <c r="G95">
        <f>VLOOKUP(A95,'Inferis Points'!E$2:L$1571,8,TRUE)</f>
        <v>398287</v>
      </c>
      <c r="H95" s="48">
        <f t="shared" si="9"/>
        <v>0</v>
      </c>
      <c r="I95" s="48">
        <f t="shared" si="10"/>
        <v>0</v>
      </c>
      <c r="J95">
        <f t="shared" si="11"/>
        <v>-360400</v>
      </c>
      <c r="K95">
        <f t="shared" si="12"/>
        <v>-398287</v>
      </c>
      <c r="L95" t="str">
        <f t="shared" si="13"/>
        <v>Y</v>
      </c>
      <c r="M95" t="str">
        <f t="shared" si="14"/>
        <v>Y</v>
      </c>
      <c r="N95" s="50">
        <f t="shared" si="15"/>
        <v>0</v>
      </c>
      <c r="O95" s="51" t="str">
        <f t="shared" si="16"/>
        <v/>
      </c>
      <c r="P95" s="51" t="str">
        <f t="shared" si="17"/>
        <v>N</v>
      </c>
    </row>
    <row r="96" spans="1:16" x14ac:dyDescent="0.25">
      <c r="A96" s="5">
        <v>35.1</v>
      </c>
      <c r="B96" s="1" t="s">
        <v>621</v>
      </c>
      <c r="C96" s="1" t="s">
        <v>3212</v>
      </c>
      <c r="D96" s="42">
        <v>420660</v>
      </c>
      <c r="E96" s="42">
        <v>418653</v>
      </c>
      <c r="F96">
        <f>VLOOKUP(A96,'Inferis Points'!E$2:L$1571,7,TRUE)</f>
        <v>420660</v>
      </c>
      <c r="G96">
        <f>VLOOKUP(A96,'Inferis Points'!E$2:L$1571,8,TRUE)</f>
        <v>418653</v>
      </c>
      <c r="H96" s="48">
        <f t="shared" si="9"/>
        <v>0</v>
      </c>
      <c r="I96" s="48">
        <f t="shared" si="10"/>
        <v>0</v>
      </c>
      <c r="J96">
        <f t="shared" si="11"/>
        <v>-420660</v>
      </c>
      <c r="K96">
        <f t="shared" si="12"/>
        <v>-418653</v>
      </c>
      <c r="L96" t="str">
        <f t="shared" si="13"/>
        <v>Y</v>
      </c>
      <c r="M96" t="str">
        <f t="shared" si="14"/>
        <v>Y</v>
      </c>
      <c r="N96" s="50">
        <f t="shared" si="15"/>
        <v>0</v>
      </c>
      <c r="O96" s="51" t="str">
        <f t="shared" si="16"/>
        <v/>
      </c>
      <c r="P96" s="51" t="str">
        <f t="shared" si="17"/>
        <v>N</v>
      </c>
    </row>
    <row r="97" spans="1:16" x14ac:dyDescent="0.25">
      <c r="A97" s="5">
        <v>36.1</v>
      </c>
      <c r="B97" s="1" t="s">
        <v>622</v>
      </c>
      <c r="C97" s="1" t="s">
        <v>1878</v>
      </c>
      <c r="D97" s="42">
        <v>440857</v>
      </c>
      <c r="E97" s="42">
        <v>408341</v>
      </c>
      <c r="F97">
        <f>VLOOKUP(A97,'Inferis Points'!E$2:L$1571,7,TRUE)</f>
        <v>440857</v>
      </c>
      <c r="G97">
        <f>VLOOKUP(A97,'Inferis Points'!E$2:L$1571,8,TRUE)</f>
        <v>408341</v>
      </c>
      <c r="H97" s="48">
        <f t="shared" si="9"/>
        <v>0</v>
      </c>
      <c r="I97" s="48">
        <f t="shared" si="10"/>
        <v>0</v>
      </c>
      <c r="J97">
        <f t="shared" si="11"/>
        <v>-440857</v>
      </c>
      <c r="K97">
        <f t="shared" si="12"/>
        <v>-408341</v>
      </c>
      <c r="L97" t="str">
        <f t="shared" si="13"/>
        <v>Y</v>
      </c>
      <c r="M97" t="str">
        <f t="shared" si="14"/>
        <v>Y</v>
      </c>
      <c r="N97" s="50">
        <f t="shared" si="15"/>
        <v>0</v>
      </c>
      <c r="O97" s="51" t="str">
        <f t="shared" si="16"/>
        <v/>
      </c>
      <c r="P97" s="51" t="str">
        <f t="shared" si="17"/>
        <v>N</v>
      </c>
    </row>
    <row r="98" spans="1:16" x14ac:dyDescent="0.25">
      <c r="A98" s="5">
        <v>37.1</v>
      </c>
      <c r="B98" s="1" t="s">
        <v>623</v>
      </c>
      <c r="C98" s="1" t="s">
        <v>1881</v>
      </c>
      <c r="D98" s="42">
        <v>446387</v>
      </c>
      <c r="E98" s="42">
        <v>405332</v>
      </c>
      <c r="F98">
        <f>VLOOKUP(A98,'Inferis Points'!E$2:L$1571,7,TRUE)</f>
        <v>446387</v>
      </c>
      <c r="G98">
        <f>VLOOKUP(A98,'Inferis Points'!E$2:L$1571,8,TRUE)</f>
        <v>405332</v>
      </c>
      <c r="H98" s="48">
        <f t="shared" si="9"/>
        <v>0</v>
      </c>
      <c r="I98" s="48">
        <f t="shared" si="10"/>
        <v>0</v>
      </c>
      <c r="J98">
        <f t="shared" si="11"/>
        <v>-446387</v>
      </c>
      <c r="K98">
        <f t="shared" si="12"/>
        <v>-405332</v>
      </c>
      <c r="L98" t="str">
        <f t="shared" si="13"/>
        <v>Y</v>
      </c>
      <c r="M98" t="str">
        <f t="shared" si="14"/>
        <v>Y</v>
      </c>
      <c r="N98" s="50">
        <f t="shared" si="15"/>
        <v>0</v>
      </c>
      <c r="O98" s="51" t="str">
        <f t="shared" si="16"/>
        <v/>
      </c>
      <c r="P98" s="51" t="str">
        <f t="shared" si="17"/>
        <v>N</v>
      </c>
    </row>
    <row r="99" spans="1:16" x14ac:dyDescent="0.25">
      <c r="A99" s="5">
        <v>38.1</v>
      </c>
      <c r="B99" s="1" t="s">
        <v>624</v>
      </c>
      <c r="C99" s="1" t="s">
        <v>1426</v>
      </c>
      <c r="D99" s="42">
        <v>430853</v>
      </c>
      <c r="E99" s="42">
        <v>406989</v>
      </c>
      <c r="F99">
        <f>VLOOKUP(A99,'Inferis Points'!E$2:L$1571,7,TRUE)</f>
        <v>430853</v>
      </c>
      <c r="G99">
        <f>VLOOKUP(A99,'Inferis Points'!E$2:L$1571,8,TRUE)</f>
        <v>406989</v>
      </c>
      <c r="H99" s="48">
        <f t="shared" si="9"/>
        <v>0</v>
      </c>
      <c r="I99" s="48">
        <f t="shared" si="10"/>
        <v>0</v>
      </c>
      <c r="J99">
        <f t="shared" si="11"/>
        <v>-430853</v>
      </c>
      <c r="K99">
        <f t="shared" si="12"/>
        <v>-406989</v>
      </c>
      <c r="L99" t="str">
        <f t="shared" si="13"/>
        <v>Y</v>
      </c>
      <c r="M99" t="str">
        <f t="shared" si="14"/>
        <v>Y</v>
      </c>
      <c r="N99" s="50">
        <f t="shared" si="15"/>
        <v>0</v>
      </c>
      <c r="O99" s="51" t="str">
        <f t="shared" si="16"/>
        <v/>
      </c>
      <c r="P99" s="51" t="str">
        <f t="shared" si="17"/>
        <v>N</v>
      </c>
    </row>
    <row r="100" spans="1:16" x14ac:dyDescent="0.25">
      <c r="A100" s="5">
        <v>39.1</v>
      </c>
      <c r="B100" s="1" t="s">
        <v>625</v>
      </c>
      <c r="C100" s="1" t="s">
        <v>3484</v>
      </c>
      <c r="D100" s="42">
        <v>424864</v>
      </c>
      <c r="E100" s="42">
        <v>416190</v>
      </c>
      <c r="F100">
        <f>VLOOKUP(A100,'Inferis Points'!E$2:L$1571,7,TRUE)</f>
        <v>424864</v>
      </c>
      <c r="G100">
        <f>VLOOKUP(A100,'Inferis Points'!E$2:L$1571,8,TRUE)</f>
        <v>416190</v>
      </c>
      <c r="H100" s="48">
        <f t="shared" si="9"/>
        <v>0</v>
      </c>
      <c r="I100" s="48">
        <f t="shared" si="10"/>
        <v>0</v>
      </c>
      <c r="J100">
        <f t="shared" si="11"/>
        <v>-424864</v>
      </c>
      <c r="K100">
        <f t="shared" si="12"/>
        <v>-416190</v>
      </c>
      <c r="L100" t="str">
        <f t="shared" si="13"/>
        <v>Y</v>
      </c>
      <c r="M100" t="str">
        <f t="shared" si="14"/>
        <v>Y</v>
      </c>
      <c r="N100" s="50">
        <f t="shared" si="15"/>
        <v>0</v>
      </c>
      <c r="O100" s="51" t="str">
        <f t="shared" si="16"/>
        <v/>
      </c>
      <c r="P100" s="51" t="str">
        <f t="shared" si="17"/>
        <v>N</v>
      </c>
    </row>
    <row r="101" spans="1:16" x14ac:dyDescent="0.25">
      <c r="A101" s="5">
        <v>39.200000000000003</v>
      </c>
      <c r="B101" s="1" t="s">
        <v>625</v>
      </c>
      <c r="C101" s="1" t="s">
        <v>5831</v>
      </c>
      <c r="D101" s="42">
        <v>424960</v>
      </c>
      <c r="E101" s="42">
        <v>416270</v>
      </c>
      <c r="F101">
        <f>VLOOKUP(A101,'Inferis Points'!E$2:L$1571,7,TRUE)</f>
        <v>424960</v>
      </c>
      <c r="G101">
        <f>VLOOKUP(A101,'Inferis Points'!E$2:L$1571,8,TRUE)</f>
        <v>416270</v>
      </c>
      <c r="H101" s="48">
        <f t="shared" si="9"/>
        <v>0</v>
      </c>
      <c r="I101" s="48">
        <f t="shared" si="10"/>
        <v>0</v>
      </c>
      <c r="J101">
        <f t="shared" si="11"/>
        <v>-424960</v>
      </c>
      <c r="K101">
        <f t="shared" si="12"/>
        <v>-416270</v>
      </c>
      <c r="L101" t="str">
        <f t="shared" si="13"/>
        <v>Y</v>
      </c>
      <c r="M101" t="str">
        <f t="shared" si="14"/>
        <v>Y</v>
      </c>
      <c r="N101" s="50">
        <f t="shared" si="15"/>
        <v>0</v>
      </c>
      <c r="O101" s="51" t="str">
        <f t="shared" si="16"/>
        <v/>
      </c>
      <c r="P101" s="51" t="str">
        <f t="shared" si="17"/>
        <v>N</v>
      </c>
    </row>
    <row r="102" spans="1:16" x14ac:dyDescent="0.25">
      <c r="A102" s="5">
        <v>39.299999999999997</v>
      </c>
      <c r="B102" s="1" t="s">
        <v>625</v>
      </c>
      <c r="C102" s="1" t="s">
        <v>5829</v>
      </c>
      <c r="D102" s="42">
        <v>425025</v>
      </c>
      <c r="E102" s="42">
        <v>416355</v>
      </c>
      <c r="F102">
        <f>VLOOKUP(A102,'Inferis Points'!E$2:L$1571,7,TRUE)</f>
        <v>425025</v>
      </c>
      <c r="G102">
        <f>VLOOKUP(A102,'Inferis Points'!E$2:L$1571,8,TRUE)</f>
        <v>416355</v>
      </c>
      <c r="H102" s="48">
        <f t="shared" si="9"/>
        <v>0</v>
      </c>
      <c r="I102" s="48">
        <f t="shared" si="10"/>
        <v>0</v>
      </c>
      <c r="J102">
        <f t="shared" si="11"/>
        <v>-425025</v>
      </c>
      <c r="K102">
        <f t="shared" si="12"/>
        <v>-416355</v>
      </c>
      <c r="L102" t="str">
        <f t="shared" si="13"/>
        <v>Y</v>
      </c>
      <c r="M102" t="str">
        <f t="shared" si="14"/>
        <v>Y</v>
      </c>
      <c r="N102" s="50">
        <f t="shared" si="15"/>
        <v>0</v>
      </c>
      <c r="O102" s="51" t="str">
        <f t="shared" si="16"/>
        <v/>
      </c>
      <c r="P102" s="51" t="str">
        <f t="shared" si="17"/>
        <v>N</v>
      </c>
    </row>
    <row r="103" spans="1:16" x14ac:dyDescent="0.25">
      <c r="A103" s="5">
        <v>39.4</v>
      </c>
      <c r="B103" s="1" t="s">
        <v>625</v>
      </c>
      <c r="C103" s="1" t="s">
        <v>3517</v>
      </c>
      <c r="D103" s="42">
        <v>425075</v>
      </c>
      <c r="E103" s="42">
        <v>416365</v>
      </c>
      <c r="F103">
        <f>VLOOKUP(A103,'Inferis Points'!E$2:L$1571,7,TRUE)</f>
        <v>425075</v>
      </c>
      <c r="G103">
        <f>VLOOKUP(A103,'Inferis Points'!E$2:L$1571,8,TRUE)</f>
        <v>416365</v>
      </c>
      <c r="H103" s="48">
        <f t="shared" si="9"/>
        <v>0</v>
      </c>
      <c r="I103" s="48">
        <f t="shared" si="10"/>
        <v>0</v>
      </c>
      <c r="J103">
        <f t="shared" si="11"/>
        <v>-425075</v>
      </c>
      <c r="K103">
        <f t="shared" si="12"/>
        <v>-416365</v>
      </c>
      <c r="L103" t="str">
        <f t="shared" si="13"/>
        <v>Y</v>
      </c>
      <c r="M103" t="str">
        <f t="shared" si="14"/>
        <v>Y</v>
      </c>
      <c r="N103" s="50">
        <f t="shared" si="15"/>
        <v>0</v>
      </c>
      <c r="O103" s="51" t="str">
        <f t="shared" si="16"/>
        <v/>
      </c>
      <c r="P103" s="51" t="str">
        <f t="shared" si="17"/>
        <v>N</v>
      </c>
    </row>
    <row r="104" spans="1:16" ht="30" x14ac:dyDescent="0.25">
      <c r="A104" s="5">
        <v>39.5</v>
      </c>
      <c r="B104" s="1" t="s">
        <v>625</v>
      </c>
      <c r="C104" s="1" t="s">
        <v>1098</v>
      </c>
      <c r="D104" s="42">
        <v>425155</v>
      </c>
      <c r="E104" s="42">
        <v>416445</v>
      </c>
      <c r="F104">
        <f>VLOOKUP(A104,'Inferis Points'!E$2:L$1571,7,TRUE)</f>
        <v>425155</v>
      </c>
      <c r="G104">
        <f>VLOOKUP(A104,'Inferis Points'!E$2:L$1571,8,TRUE)</f>
        <v>416445</v>
      </c>
      <c r="H104" s="48">
        <f t="shared" si="9"/>
        <v>0</v>
      </c>
      <c r="I104" s="48">
        <f t="shared" si="10"/>
        <v>0</v>
      </c>
      <c r="J104">
        <f t="shared" si="11"/>
        <v>-425155</v>
      </c>
      <c r="K104">
        <f t="shared" si="12"/>
        <v>-416445</v>
      </c>
      <c r="L104" t="str">
        <f t="shared" si="13"/>
        <v>Y</v>
      </c>
      <c r="M104" t="str">
        <f t="shared" si="14"/>
        <v>Y</v>
      </c>
      <c r="N104" s="50">
        <f t="shared" si="15"/>
        <v>0</v>
      </c>
      <c r="O104" s="51" t="str">
        <f t="shared" si="16"/>
        <v/>
      </c>
      <c r="P104" s="51" t="str">
        <f t="shared" si="17"/>
        <v>N</v>
      </c>
    </row>
    <row r="105" spans="1:16" ht="30" x14ac:dyDescent="0.25">
      <c r="A105" s="19">
        <v>39.6</v>
      </c>
      <c r="B105" s="12" t="s">
        <v>625</v>
      </c>
      <c r="C105" s="12" t="s">
        <v>5576</v>
      </c>
      <c r="D105" s="43">
        <v>425155</v>
      </c>
      <c r="E105" s="43">
        <v>416445</v>
      </c>
      <c r="F105">
        <f>VLOOKUP(A105,'Inferis Points'!E$2:L$1571,7,TRUE)</f>
        <v>425155</v>
      </c>
      <c r="G105">
        <f>VLOOKUP(A105,'Inferis Points'!E$2:L$1571,8,TRUE)</f>
        <v>416445</v>
      </c>
      <c r="H105" s="48">
        <f t="shared" si="9"/>
        <v>0</v>
      </c>
      <c r="I105" s="48">
        <f t="shared" si="10"/>
        <v>0</v>
      </c>
      <c r="J105">
        <f t="shared" si="11"/>
        <v>-425155</v>
      </c>
      <c r="K105">
        <f t="shared" si="12"/>
        <v>-416445</v>
      </c>
      <c r="L105" t="str">
        <f t="shared" si="13"/>
        <v>Y</v>
      </c>
      <c r="M105" t="str">
        <f t="shared" si="14"/>
        <v>Y</v>
      </c>
      <c r="N105" s="50">
        <f t="shared" si="15"/>
        <v>0</v>
      </c>
      <c r="O105" s="51" t="str">
        <f t="shared" si="16"/>
        <v/>
      </c>
      <c r="P105" s="51" t="str">
        <f t="shared" si="17"/>
        <v>N</v>
      </c>
    </row>
    <row r="106" spans="1:16" ht="30" x14ac:dyDescent="0.25">
      <c r="A106" s="19">
        <v>39.700000000000003</v>
      </c>
      <c r="B106" s="12" t="s">
        <v>625</v>
      </c>
      <c r="C106" s="12" t="s">
        <v>5820</v>
      </c>
      <c r="D106" s="43"/>
      <c r="E106" s="43"/>
      <c r="F106">
        <f>VLOOKUP(A106,'Inferis Points'!E$2:L$1571,7,TRUE)</f>
        <v>425155</v>
      </c>
      <c r="G106">
        <f>VLOOKUP(A106,'Inferis Points'!E$2:L$1571,8,TRUE)</f>
        <v>416445</v>
      </c>
      <c r="H106" s="48">
        <f t="shared" si="9"/>
        <v>425155</v>
      </c>
      <c r="I106" s="48">
        <f t="shared" si="10"/>
        <v>416445</v>
      </c>
      <c r="J106">
        <f t="shared" si="11"/>
        <v>0</v>
      </c>
      <c r="K106">
        <f t="shared" si="12"/>
        <v>0</v>
      </c>
      <c r="L106" t="str">
        <f t="shared" si="13"/>
        <v>N</v>
      </c>
      <c r="M106" t="str">
        <f t="shared" si="14"/>
        <v>N</v>
      </c>
      <c r="N106" s="50">
        <f t="shared" si="15"/>
        <v>595132.93645201658</v>
      </c>
      <c r="O106" s="51" t="str">
        <f t="shared" si="16"/>
        <v>Data Missing</v>
      </c>
      <c r="P106" s="51" t="str">
        <f t="shared" si="17"/>
        <v>Y</v>
      </c>
    </row>
    <row r="107" spans="1:16" ht="45" x14ac:dyDescent="0.25">
      <c r="A107" s="19">
        <v>39.799999999999997</v>
      </c>
      <c r="B107" s="12" t="s">
        <v>625</v>
      </c>
      <c r="C107" s="12" t="s">
        <v>5818</v>
      </c>
      <c r="D107" s="43"/>
      <c r="E107" s="43"/>
      <c r="F107">
        <f>VLOOKUP(A107,'Inferis Points'!E$2:L$1571,7,TRUE)</f>
        <v>425155</v>
      </c>
      <c r="G107">
        <f>VLOOKUP(A107,'Inferis Points'!E$2:L$1571,8,TRUE)</f>
        <v>416445</v>
      </c>
      <c r="H107" s="48">
        <f t="shared" si="9"/>
        <v>425155</v>
      </c>
      <c r="I107" s="48">
        <f t="shared" si="10"/>
        <v>416445</v>
      </c>
      <c r="J107">
        <f t="shared" si="11"/>
        <v>0</v>
      </c>
      <c r="K107">
        <f t="shared" si="12"/>
        <v>0</v>
      </c>
      <c r="L107" t="str">
        <f t="shared" si="13"/>
        <v>N</v>
      </c>
      <c r="M107" t="str">
        <f t="shared" si="14"/>
        <v>N</v>
      </c>
      <c r="N107" s="50">
        <f t="shared" si="15"/>
        <v>595132.93645201658</v>
      </c>
      <c r="O107" s="51" t="str">
        <f t="shared" si="16"/>
        <v>Data Missing</v>
      </c>
      <c r="P107" s="51" t="str">
        <f t="shared" si="17"/>
        <v>Y</v>
      </c>
    </row>
    <row r="108" spans="1:16" x14ac:dyDescent="0.25">
      <c r="A108" s="5">
        <v>40.1</v>
      </c>
      <c r="B108" s="1" t="s">
        <v>626</v>
      </c>
      <c r="C108" s="1" t="s">
        <v>1884</v>
      </c>
      <c r="D108" s="42">
        <v>444225</v>
      </c>
      <c r="E108" s="42">
        <v>541858</v>
      </c>
      <c r="F108">
        <f>VLOOKUP(A108,'Inferis Points'!E$2:L$1571,7,TRUE)</f>
        <v>444225</v>
      </c>
      <c r="G108">
        <f>VLOOKUP(A108,'Inferis Points'!E$2:L$1571,8,TRUE)</f>
        <v>541858</v>
      </c>
      <c r="H108" s="48">
        <f t="shared" si="9"/>
        <v>0</v>
      </c>
      <c r="I108" s="48">
        <f t="shared" si="10"/>
        <v>0</v>
      </c>
      <c r="J108">
        <f t="shared" si="11"/>
        <v>-444225</v>
      </c>
      <c r="K108">
        <f t="shared" si="12"/>
        <v>-541858</v>
      </c>
      <c r="L108" t="str">
        <f t="shared" si="13"/>
        <v>Y</v>
      </c>
      <c r="M108" t="str">
        <f t="shared" si="14"/>
        <v>Y</v>
      </c>
      <c r="N108" s="50">
        <f t="shared" si="15"/>
        <v>0</v>
      </c>
      <c r="O108" s="51" t="str">
        <f t="shared" si="16"/>
        <v/>
      </c>
      <c r="P108" s="51" t="str">
        <f t="shared" si="17"/>
        <v>N</v>
      </c>
    </row>
    <row r="109" spans="1:16" x14ac:dyDescent="0.25">
      <c r="A109" s="5">
        <v>40.200000000000003</v>
      </c>
      <c r="B109" s="1" t="s">
        <v>626</v>
      </c>
      <c r="C109" s="1" t="s">
        <v>1887</v>
      </c>
      <c r="D109" s="42">
        <v>444209</v>
      </c>
      <c r="E109" s="42">
        <v>541916</v>
      </c>
      <c r="F109">
        <f>VLOOKUP(A109,'Inferis Points'!E$2:L$1571,7,TRUE)</f>
        <v>444209</v>
      </c>
      <c r="G109">
        <f>VLOOKUP(A109,'Inferis Points'!E$2:L$1571,8,TRUE)</f>
        <v>541916</v>
      </c>
      <c r="H109" s="48">
        <f t="shared" si="9"/>
        <v>0</v>
      </c>
      <c r="I109" s="48">
        <f t="shared" si="10"/>
        <v>0</v>
      </c>
      <c r="J109">
        <f t="shared" si="11"/>
        <v>-444209</v>
      </c>
      <c r="K109">
        <f t="shared" si="12"/>
        <v>-541916</v>
      </c>
      <c r="L109" t="str">
        <f t="shared" si="13"/>
        <v>Y</v>
      </c>
      <c r="M109" t="str">
        <f t="shared" si="14"/>
        <v>Y</v>
      </c>
      <c r="N109" s="50">
        <f t="shared" si="15"/>
        <v>0</v>
      </c>
      <c r="O109" s="51" t="str">
        <f t="shared" si="16"/>
        <v/>
      </c>
      <c r="P109" s="51" t="str">
        <f t="shared" si="17"/>
        <v>N</v>
      </c>
    </row>
    <row r="110" spans="1:16" x14ac:dyDescent="0.25">
      <c r="A110" s="5">
        <v>40.299999999999997</v>
      </c>
      <c r="B110" s="1" t="s">
        <v>626</v>
      </c>
      <c r="C110" s="1" t="s">
        <v>5808</v>
      </c>
      <c r="D110" s="42">
        <v>444250</v>
      </c>
      <c r="E110" s="42">
        <v>541890</v>
      </c>
      <c r="F110">
        <f>VLOOKUP(A110,'Inferis Points'!E$2:L$1571,7,TRUE)</f>
        <v>444250</v>
      </c>
      <c r="G110">
        <f>VLOOKUP(A110,'Inferis Points'!E$2:L$1571,8,TRUE)</f>
        <v>541890</v>
      </c>
      <c r="H110" s="48">
        <f t="shared" si="9"/>
        <v>0</v>
      </c>
      <c r="I110" s="48">
        <f t="shared" si="10"/>
        <v>0</v>
      </c>
      <c r="J110">
        <f t="shared" si="11"/>
        <v>-444250</v>
      </c>
      <c r="K110">
        <f t="shared" si="12"/>
        <v>-541890</v>
      </c>
      <c r="L110" t="str">
        <f t="shared" si="13"/>
        <v>Y</v>
      </c>
      <c r="M110" t="str">
        <f t="shared" si="14"/>
        <v>Y</v>
      </c>
      <c r="N110" s="50">
        <f t="shared" si="15"/>
        <v>0</v>
      </c>
      <c r="O110" s="51" t="str">
        <f t="shared" si="16"/>
        <v/>
      </c>
      <c r="P110" s="51" t="str">
        <f t="shared" si="17"/>
        <v>N</v>
      </c>
    </row>
    <row r="111" spans="1:16" ht="30" x14ac:dyDescent="0.25">
      <c r="A111" s="5">
        <v>40.4</v>
      </c>
      <c r="B111" s="1" t="s">
        <v>626</v>
      </c>
      <c r="C111" s="1" t="s">
        <v>1098</v>
      </c>
      <c r="D111" s="42">
        <v>445050</v>
      </c>
      <c r="E111" s="42">
        <v>542180</v>
      </c>
      <c r="F111">
        <f>VLOOKUP(A111,'Inferis Points'!E$2:L$1571,7,TRUE)</f>
        <v>445050</v>
      </c>
      <c r="G111">
        <f>VLOOKUP(A111,'Inferis Points'!E$2:L$1571,8,TRUE)</f>
        <v>542180</v>
      </c>
      <c r="H111" s="48">
        <f t="shared" si="9"/>
        <v>0</v>
      </c>
      <c r="I111" s="48">
        <f t="shared" si="10"/>
        <v>0</v>
      </c>
      <c r="J111">
        <f t="shared" si="11"/>
        <v>-445050</v>
      </c>
      <c r="K111">
        <f t="shared" si="12"/>
        <v>-542180</v>
      </c>
      <c r="L111" t="str">
        <f t="shared" si="13"/>
        <v>Y</v>
      </c>
      <c r="M111" t="str">
        <f t="shared" si="14"/>
        <v>Y</v>
      </c>
      <c r="N111" s="50">
        <f t="shared" si="15"/>
        <v>0</v>
      </c>
      <c r="O111" s="51" t="str">
        <f t="shared" si="16"/>
        <v/>
      </c>
      <c r="P111" s="51" t="str">
        <f t="shared" si="17"/>
        <v>N</v>
      </c>
    </row>
    <row r="112" spans="1:16" ht="30" x14ac:dyDescent="0.25">
      <c r="A112" s="5">
        <v>40.450000000000003</v>
      </c>
      <c r="B112" s="1" t="s">
        <v>626</v>
      </c>
      <c r="C112" s="5" t="s">
        <v>5215</v>
      </c>
      <c r="D112" s="42">
        <v>444370</v>
      </c>
      <c r="E112" s="42">
        <v>542030</v>
      </c>
      <c r="F112">
        <f>VLOOKUP(A112,'Inferis Points'!E$2:L$1571,7,TRUE)</f>
        <v>445050</v>
      </c>
      <c r="G112">
        <f>VLOOKUP(A112,'Inferis Points'!E$2:L$1571,8,TRUE)</f>
        <v>542180</v>
      </c>
      <c r="H112" s="48">
        <f t="shared" si="9"/>
        <v>680</v>
      </c>
      <c r="I112" s="48">
        <f t="shared" si="10"/>
        <v>150</v>
      </c>
      <c r="J112">
        <f t="shared" si="11"/>
        <v>-444370</v>
      </c>
      <c r="K112">
        <f t="shared" si="12"/>
        <v>-542030</v>
      </c>
      <c r="L112" t="str">
        <f t="shared" si="13"/>
        <v>N</v>
      </c>
      <c r="M112" t="str">
        <f t="shared" si="14"/>
        <v>Y</v>
      </c>
      <c r="N112" s="50">
        <f t="shared" si="15"/>
        <v>696.34761434214738</v>
      </c>
      <c r="O112" s="51" t="str">
        <f t="shared" si="16"/>
        <v/>
      </c>
      <c r="P112" s="51" t="str">
        <f t="shared" si="17"/>
        <v>Y</v>
      </c>
    </row>
    <row r="113" spans="1:16" x14ac:dyDescent="0.25">
      <c r="A113" s="19">
        <v>40.5</v>
      </c>
      <c r="B113" s="12" t="s">
        <v>626</v>
      </c>
      <c r="C113" s="12" t="s">
        <v>5802</v>
      </c>
      <c r="D113" s="43">
        <v>444520</v>
      </c>
      <c r="E113" s="43">
        <v>542000</v>
      </c>
      <c r="F113">
        <f>VLOOKUP(A113,'Inferis Points'!E$2:L$1571,7,TRUE)</f>
        <v>445050</v>
      </c>
      <c r="G113">
        <f>VLOOKUP(A113,'Inferis Points'!E$2:L$1571,8,TRUE)</f>
        <v>542180</v>
      </c>
      <c r="H113" s="48">
        <f t="shared" si="9"/>
        <v>530</v>
      </c>
      <c r="I113" s="48">
        <f t="shared" si="10"/>
        <v>180</v>
      </c>
      <c r="J113">
        <f t="shared" si="11"/>
        <v>-444520</v>
      </c>
      <c r="K113">
        <f t="shared" si="12"/>
        <v>-542000</v>
      </c>
      <c r="L113" t="str">
        <f t="shared" si="13"/>
        <v>N</v>
      </c>
      <c r="M113" t="str">
        <f t="shared" si="14"/>
        <v>Y</v>
      </c>
      <c r="N113" s="50">
        <f t="shared" si="15"/>
        <v>559.73207876626122</v>
      </c>
      <c r="O113" s="51" t="str">
        <f t="shared" si="16"/>
        <v/>
      </c>
      <c r="P113" s="51" t="str">
        <f t="shared" si="17"/>
        <v>Y</v>
      </c>
    </row>
    <row r="114" spans="1:16" ht="30" x14ac:dyDescent="0.25">
      <c r="A114" s="19">
        <v>40.6</v>
      </c>
      <c r="B114" s="12" t="s">
        <v>626</v>
      </c>
      <c r="C114" s="12" t="s">
        <v>5798</v>
      </c>
      <c r="D114" s="43">
        <v>444495</v>
      </c>
      <c r="E114" s="43">
        <v>541955</v>
      </c>
      <c r="F114">
        <f>VLOOKUP(A114,'Inferis Points'!E$2:L$1571,7,TRUE)</f>
        <v>445050</v>
      </c>
      <c r="G114">
        <f>VLOOKUP(A114,'Inferis Points'!E$2:L$1571,8,TRUE)</f>
        <v>542180</v>
      </c>
      <c r="H114" s="48">
        <f t="shared" si="9"/>
        <v>555</v>
      </c>
      <c r="I114" s="48">
        <f t="shared" si="10"/>
        <v>225</v>
      </c>
      <c r="J114">
        <f t="shared" si="11"/>
        <v>-444495</v>
      </c>
      <c r="K114">
        <f t="shared" si="12"/>
        <v>-541955</v>
      </c>
      <c r="L114" t="str">
        <f t="shared" si="13"/>
        <v>N</v>
      </c>
      <c r="M114" t="str">
        <f t="shared" si="14"/>
        <v>Y</v>
      </c>
      <c r="N114" s="50">
        <f t="shared" si="15"/>
        <v>598.87394333031386</v>
      </c>
      <c r="O114" s="51" t="str">
        <f t="shared" si="16"/>
        <v/>
      </c>
      <c r="P114" s="51" t="str">
        <f t="shared" si="17"/>
        <v>Y</v>
      </c>
    </row>
    <row r="115" spans="1:16" x14ac:dyDescent="0.25">
      <c r="A115" s="19">
        <v>40.700000000000003</v>
      </c>
      <c r="B115" s="12" t="s">
        <v>626</v>
      </c>
      <c r="C115" s="12" t="s">
        <v>5794</v>
      </c>
      <c r="D115" s="43">
        <v>444400</v>
      </c>
      <c r="E115" s="43">
        <v>542120</v>
      </c>
      <c r="F115">
        <f>VLOOKUP(A115,'Inferis Points'!E$2:L$1571,7,TRUE)</f>
        <v>445050</v>
      </c>
      <c r="G115">
        <f>VLOOKUP(A115,'Inferis Points'!E$2:L$1571,8,TRUE)</f>
        <v>542180</v>
      </c>
      <c r="H115" s="48">
        <f t="shared" si="9"/>
        <v>650</v>
      </c>
      <c r="I115" s="48">
        <f t="shared" si="10"/>
        <v>60</v>
      </c>
      <c r="J115">
        <f t="shared" si="11"/>
        <v>-444400</v>
      </c>
      <c r="K115">
        <f t="shared" si="12"/>
        <v>-542120</v>
      </c>
      <c r="L115" t="str">
        <f t="shared" si="13"/>
        <v>N</v>
      </c>
      <c r="M115" t="str">
        <f t="shared" si="14"/>
        <v>Y</v>
      </c>
      <c r="N115" s="50">
        <f t="shared" si="15"/>
        <v>652.76335681470357</v>
      </c>
      <c r="O115" s="51" t="str">
        <f t="shared" si="16"/>
        <v/>
      </c>
      <c r="P115" s="51" t="str">
        <f t="shared" si="17"/>
        <v>Y</v>
      </c>
    </row>
    <row r="116" spans="1:16" x14ac:dyDescent="0.25">
      <c r="A116" s="19">
        <v>40.799999999999997</v>
      </c>
      <c r="B116" s="12" t="s">
        <v>626</v>
      </c>
      <c r="C116" s="12" t="s">
        <v>5792</v>
      </c>
      <c r="D116" s="43">
        <v>444465</v>
      </c>
      <c r="E116" s="43">
        <v>542120</v>
      </c>
      <c r="F116">
        <f>VLOOKUP(A116,'Inferis Points'!E$2:L$1571,7,TRUE)</f>
        <v>445050</v>
      </c>
      <c r="G116">
        <f>VLOOKUP(A116,'Inferis Points'!E$2:L$1571,8,TRUE)</f>
        <v>542180</v>
      </c>
      <c r="H116" s="48">
        <f t="shared" si="9"/>
        <v>585</v>
      </c>
      <c r="I116" s="48">
        <f t="shared" si="10"/>
        <v>60</v>
      </c>
      <c r="J116">
        <f t="shared" si="11"/>
        <v>-444465</v>
      </c>
      <c r="K116">
        <f t="shared" si="12"/>
        <v>-542120</v>
      </c>
      <c r="L116" t="str">
        <f t="shared" si="13"/>
        <v>N</v>
      </c>
      <c r="M116" t="str">
        <f t="shared" si="14"/>
        <v>Y</v>
      </c>
      <c r="N116" s="50">
        <f t="shared" si="15"/>
        <v>588.06887351737976</v>
      </c>
      <c r="O116" s="51" t="str">
        <f t="shared" si="16"/>
        <v/>
      </c>
      <c r="P116" s="51" t="str">
        <f t="shared" si="17"/>
        <v>Y</v>
      </c>
    </row>
    <row r="117" spans="1:16" x14ac:dyDescent="0.25">
      <c r="A117" s="5">
        <v>41.1</v>
      </c>
      <c r="B117" s="1" t="s">
        <v>863</v>
      </c>
      <c r="C117" s="1" t="s">
        <v>2616</v>
      </c>
      <c r="D117" s="42">
        <v>297474</v>
      </c>
      <c r="E117" s="42">
        <v>516898</v>
      </c>
      <c r="F117">
        <f>VLOOKUP(A117,'Inferis Points'!E$2:L$1571,7,TRUE)</f>
        <v>297474</v>
      </c>
      <c r="G117">
        <f>VLOOKUP(A117,'Inferis Points'!E$2:L$1571,8,TRUE)</f>
        <v>516898</v>
      </c>
      <c r="H117" s="48">
        <f t="shared" si="9"/>
        <v>0</v>
      </c>
      <c r="I117" s="48">
        <f t="shared" si="10"/>
        <v>0</v>
      </c>
      <c r="J117">
        <f t="shared" si="11"/>
        <v>-297474</v>
      </c>
      <c r="K117">
        <f t="shared" si="12"/>
        <v>-516898</v>
      </c>
      <c r="L117" t="str">
        <f t="shared" si="13"/>
        <v>Y</v>
      </c>
      <c r="M117" t="str">
        <f t="shared" si="14"/>
        <v>Y</v>
      </c>
      <c r="N117" s="50">
        <f t="shared" si="15"/>
        <v>0</v>
      </c>
      <c r="O117" s="51" t="str">
        <f t="shared" si="16"/>
        <v/>
      </c>
      <c r="P117" s="51" t="str">
        <f t="shared" si="17"/>
        <v>N</v>
      </c>
    </row>
    <row r="118" spans="1:16" ht="30" x14ac:dyDescent="0.25">
      <c r="A118" s="5">
        <v>42.1</v>
      </c>
      <c r="B118" s="1" t="s">
        <v>864</v>
      </c>
      <c r="C118" s="1" t="s">
        <v>1426</v>
      </c>
      <c r="D118" s="42">
        <v>412912</v>
      </c>
      <c r="E118" s="42">
        <v>556700</v>
      </c>
      <c r="F118">
        <f>VLOOKUP(A118,'Inferis Points'!E$2:L$1571,7,TRUE)</f>
        <v>412912</v>
      </c>
      <c r="G118">
        <f>VLOOKUP(A118,'Inferis Points'!E$2:L$1571,8,TRUE)</f>
        <v>556700</v>
      </c>
      <c r="H118" s="48">
        <f t="shared" si="9"/>
        <v>0</v>
      </c>
      <c r="I118" s="48">
        <f t="shared" si="10"/>
        <v>0</v>
      </c>
      <c r="J118">
        <f t="shared" si="11"/>
        <v>-412912</v>
      </c>
      <c r="K118">
        <f t="shared" si="12"/>
        <v>-556700</v>
      </c>
      <c r="L118" t="str">
        <f t="shared" si="13"/>
        <v>Y</v>
      </c>
      <c r="M118" t="str">
        <f t="shared" si="14"/>
        <v>Y</v>
      </c>
      <c r="N118" s="50">
        <f t="shared" si="15"/>
        <v>0</v>
      </c>
      <c r="O118" s="51" t="str">
        <f t="shared" si="16"/>
        <v/>
      </c>
      <c r="P118" s="51" t="str">
        <f t="shared" si="17"/>
        <v>N</v>
      </c>
    </row>
    <row r="119" spans="1:16" ht="45" x14ac:dyDescent="0.25">
      <c r="A119" s="5">
        <v>42.2</v>
      </c>
      <c r="B119" s="1" t="s">
        <v>864</v>
      </c>
      <c r="C119" s="1" t="s">
        <v>5781</v>
      </c>
      <c r="D119" s="42">
        <v>412979</v>
      </c>
      <c r="E119" s="42">
        <v>556784</v>
      </c>
      <c r="F119">
        <f>VLOOKUP(A119,'Inferis Points'!E$2:L$1571,7,TRUE)</f>
        <v>412979</v>
      </c>
      <c r="G119">
        <f>VLOOKUP(A119,'Inferis Points'!E$2:L$1571,8,TRUE)</f>
        <v>556784</v>
      </c>
      <c r="H119" s="48">
        <f t="shared" si="9"/>
        <v>0</v>
      </c>
      <c r="I119" s="48">
        <f t="shared" si="10"/>
        <v>0</v>
      </c>
      <c r="J119">
        <f t="shared" si="11"/>
        <v>-412979</v>
      </c>
      <c r="K119">
        <f t="shared" si="12"/>
        <v>-556784</v>
      </c>
      <c r="L119" t="str">
        <f t="shared" si="13"/>
        <v>Y</v>
      </c>
      <c r="M119" t="str">
        <f t="shared" si="14"/>
        <v>Y</v>
      </c>
      <c r="N119" s="50">
        <f t="shared" si="15"/>
        <v>0</v>
      </c>
      <c r="O119" s="51" t="str">
        <f t="shared" si="16"/>
        <v/>
      </c>
      <c r="P119" s="51" t="str">
        <f t="shared" si="17"/>
        <v>N</v>
      </c>
    </row>
    <row r="120" spans="1:16" ht="45" x14ac:dyDescent="0.25">
      <c r="A120" s="5">
        <v>42.3</v>
      </c>
      <c r="B120" s="1" t="s">
        <v>864</v>
      </c>
      <c r="C120" s="1" t="s">
        <v>5779</v>
      </c>
      <c r="D120" s="42">
        <v>413058</v>
      </c>
      <c r="E120" s="42">
        <v>556682</v>
      </c>
      <c r="F120">
        <f>VLOOKUP(A120,'Inferis Points'!E$2:L$1571,7,TRUE)</f>
        <v>413058</v>
      </c>
      <c r="G120">
        <f>VLOOKUP(A120,'Inferis Points'!E$2:L$1571,8,TRUE)</f>
        <v>556682</v>
      </c>
      <c r="H120" s="48">
        <f t="shared" si="9"/>
        <v>0</v>
      </c>
      <c r="I120" s="48">
        <f t="shared" si="10"/>
        <v>0</v>
      </c>
      <c r="J120">
        <f t="shared" si="11"/>
        <v>-413058</v>
      </c>
      <c r="K120">
        <f t="shared" si="12"/>
        <v>-556682</v>
      </c>
      <c r="L120" t="str">
        <f t="shared" si="13"/>
        <v>Y</v>
      </c>
      <c r="M120" t="str">
        <f t="shared" si="14"/>
        <v>Y</v>
      </c>
      <c r="N120" s="50">
        <f t="shared" si="15"/>
        <v>0</v>
      </c>
      <c r="O120" s="51" t="str">
        <f t="shared" si="16"/>
        <v/>
      </c>
      <c r="P120" s="51" t="str">
        <f t="shared" si="17"/>
        <v>N</v>
      </c>
    </row>
    <row r="121" spans="1:16" ht="30" x14ac:dyDescent="0.25">
      <c r="A121" s="5">
        <v>43.1</v>
      </c>
      <c r="B121" s="1" t="s">
        <v>865</v>
      </c>
      <c r="C121" s="1" t="s">
        <v>5777</v>
      </c>
      <c r="D121" s="42">
        <v>424358</v>
      </c>
      <c r="E121" s="42">
        <v>556232</v>
      </c>
      <c r="F121">
        <f>VLOOKUP(A121,'Inferis Points'!E$2:L$1571,7,TRUE)</f>
        <v>424358</v>
      </c>
      <c r="G121">
        <f>VLOOKUP(A121,'Inferis Points'!E$2:L$1571,8,TRUE)</f>
        <v>556232</v>
      </c>
      <c r="H121" s="48">
        <f t="shared" si="9"/>
        <v>0</v>
      </c>
      <c r="I121" s="48">
        <f t="shared" si="10"/>
        <v>0</v>
      </c>
      <c r="J121">
        <f t="shared" si="11"/>
        <v>-424358</v>
      </c>
      <c r="K121">
        <f t="shared" si="12"/>
        <v>-556232</v>
      </c>
      <c r="L121" t="str">
        <f t="shared" si="13"/>
        <v>Y</v>
      </c>
      <c r="M121" t="str">
        <f t="shared" si="14"/>
        <v>Y</v>
      </c>
      <c r="N121" s="50">
        <f t="shared" si="15"/>
        <v>0</v>
      </c>
      <c r="O121" s="51" t="str">
        <f t="shared" si="16"/>
        <v/>
      </c>
      <c r="P121" s="51" t="str">
        <f t="shared" si="17"/>
        <v>N</v>
      </c>
    </row>
    <row r="122" spans="1:16" ht="30" x14ac:dyDescent="0.25">
      <c r="A122" s="5">
        <v>43.2</v>
      </c>
      <c r="B122" s="1" t="s">
        <v>865</v>
      </c>
      <c r="C122" s="1" t="s">
        <v>1098</v>
      </c>
      <c r="D122" s="42">
        <v>425939</v>
      </c>
      <c r="E122" s="42">
        <v>556836</v>
      </c>
      <c r="F122">
        <f>VLOOKUP(A122,'Inferis Points'!E$2:L$1571,7,TRUE)</f>
        <v>425939</v>
      </c>
      <c r="G122">
        <f>VLOOKUP(A122,'Inferis Points'!E$2:L$1571,8,TRUE)</f>
        <v>556836</v>
      </c>
      <c r="H122" s="48">
        <f t="shared" si="9"/>
        <v>0</v>
      </c>
      <c r="I122" s="48">
        <f t="shared" si="10"/>
        <v>0</v>
      </c>
      <c r="J122">
        <f t="shared" si="11"/>
        <v>-425939</v>
      </c>
      <c r="K122">
        <f t="shared" si="12"/>
        <v>-556836</v>
      </c>
      <c r="L122" t="str">
        <f t="shared" si="13"/>
        <v>Y</v>
      </c>
      <c r="M122" t="str">
        <f t="shared" si="14"/>
        <v>Y</v>
      </c>
      <c r="N122" s="50">
        <f t="shared" si="15"/>
        <v>0</v>
      </c>
      <c r="O122" s="51" t="str">
        <f t="shared" si="16"/>
        <v/>
      </c>
      <c r="P122" s="51" t="str">
        <f t="shared" si="17"/>
        <v>N</v>
      </c>
    </row>
    <row r="123" spans="1:16" ht="30" x14ac:dyDescent="0.25">
      <c r="A123" s="5">
        <v>44.1</v>
      </c>
      <c r="B123" s="1" t="s">
        <v>866</v>
      </c>
      <c r="C123" s="1" t="s">
        <v>5772</v>
      </c>
      <c r="D123" s="42">
        <v>426044</v>
      </c>
      <c r="E123" s="42">
        <v>546862</v>
      </c>
      <c r="F123">
        <f>VLOOKUP(A123,'Inferis Points'!E$2:L$1571,7,TRUE)</f>
        <v>426044</v>
      </c>
      <c r="G123">
        <f>VLOOKUP(A123,'Inferis Points'!E$2:L$1571,8,TRUE)</f>
        <v>546862</v>
      </c>
      <c r="H123" s="48">
        <f t="shared" si="9"/>
        <v>0</v>
      </c>
      <c r="I123" s="48">
        <f t="shared" si="10"/>
        <v>0</v>
      </c>
      <c r="J123">
        <f t="shared" si="11"/>
        <v>-426044</v>
      </c>
      <c r="K123">
        <f t="shared" si="12"/>
        <v>-546862</v>
      </c>
      <c r="L123" t="str">
        <f t="shared" si="13"/>
        <v>Y</v>
      </c>
      <c r="M123" t="str">
        <f t="shared" si="14"/>
        <v>Y</v>
      </c>
      <c r="N123" s="50">
        <f t="shared" si="15"/>
        <v>0</v>
      </c>
      <c r="O123" s="51" t="str">
        <f t="shared" si="16"/>
        <v/>
      </c>
      <c r="P123" s="51" t="str">
        <f t="shared" si="17"/>
        <v>N</v>
      </c>
    </row>
    <row r="124" spans="1:16" x14ac:dyDescent="0.25">
      <c r="A124" s="5">
        <v>44.2</v>
      </c>
      <c r="B124" s="1" t="s">
        <v>866</v>
      </c>
      <c r="C124" s="1" t="s">
        <v>1881</v>
      </c>
      <c r="D124" s="42">
        <v>426053</v>
      </c>
      <c r="E124" s="42">
        <v>546880</v>
      </c>
      <c r="F124">
        <f>VLOOKUP(A124,'Inferis Points'!E$2:L$1571,7,TRUE)</f>
        <v>426053</v>
      </c>
      <c r="G124">
        <f>VLOOKUP(A124,'Inferis Points'!E$2:L$1571,8,TRUE)</f>
        <v>546880</v>
      </c>
      <c r="H124" s="48">
        <f t="shared" si="9"/>
        <v>0</v>
      </c>
      <c r="I124" s="48">
        <f t="shared" si="10"/>
        <v>0</v>
      </c>
      <c r="J124">
        <f t="shared" si="11"/>
        <v>-426053</v>
      </c>
      <c r="K124">
        <f t="shared" si="12"/>
        <v>-546880</v>
      </c>
      <c r="L124" t="str">
        <f t="shared" si="13"/>
        <v>Y</v>
      </c>
      <c r="M124" t="str">
        <f t="shared" si="14"/>
        <v>Y</v>
      </c>
      <c r="N124" s="50">
        <f t="shared" si="15"/>
        <v>0</v>
      </c>
      <c r="O124" s="51" t="str">
        <f t="shared" si="16"/>
        <v/>
      </c>
      <c r="P124" s="51" t="str">
        <f t="shared" si="17"/>
        <v>N</v>
      </c>
    </row>
    <row r="125" spans="1:16" ht="30" x14ac:dyDescent="0.25">
      <c r="A125" s="5">
        <v>44.3</v>
      </c>
      <c r="B125" s="1" t="s">
        <v>866</v>
      </c>
      <c r="C125" s="1" t="s">
        <v>1098</v>
      </c>
      <c r="D125" s="42">
        <v>426320</v>
      </c>
      <c r="E125" s="42">
        <v>547095</v>
      </c>
      <c r="F125">
        <f>VLOOKUP(A125,'Inferis Points'!E$2:L$1571,7,TRUE)</f>
        <v>426320</v>
      </c>
      <c r="G125">
        <f>VLOOKUP(A125,'Inferis Points'!E$2:L$1571,8,TRUE)</f>
        <v>547095</v>
      </c>
      <c r="H125" s="48">
        <f t="shared" si="9"/>
        <v>0</v>
      </c>
      <c r="I125" s="48">
        <f t="shared" si="10"/>
        <v>0</v>
      </c>
      <c r="J125">
        <f t="shared" si="11"/>
        <v>-426320</v>
      </c>
      <c r="K125">
        <f t="shared" si="12"/>
        <v>-547095</v>
      </c>
      <c r="L125" t="str">
        <f t="shared" si="13"/>
        <v>Y</v>
      </c>
      <c r="M125" t="str">
        <f t="shared" si="14"/>
        <v>Y</v>
      </c>
      <c r="N125" s="50">
        <f t="shared" si="15"/>
        <v>0</v>
      </c>
      <c r="O125" s="51" t="str">
        <f t="shared" si="16"/>
        <v/>
      </c>
      <c r="P125" s="51" t="str">
        <f t="shared" si="17"/>
        <v>N</v>
      </c>
    </row>
    <row r="126" spans="1:16" x14ac:dyDescent="0.25">
      <c r="A126" s="5">
        <v>45.1</v>
      </c>
      <c r="B126" s="1" t="s">
        <v>867</v>
      </c>
      <c r="C126" s="1" t="s">
        <v>1426</v>
      </c>
      <c r="D126" s="42">
        <v>419370</v>
      </c>
      <c r="E126" s="42">
        <v>525530</v>
      </c>
      <c r="F126">
        <f>VLOOKUP(A126,'Inferis Points'!E$2:L$1571,7,TRUE)</f>
        <v>419370</v>
      </c>
      <c r="G126">
        <f>VLOOKUP(A126,'Inferis Points'!E$2:L$1571,8,TRUE)</f>
        <v>525530</v>
      </c>
      <c r="H126" s="48">
        <f t="shared" si="9"/>
        <v>0</v>
      </c>
      <c r="I126" s="48">
        <f t="shared" si="10"/>
        <v>0</v>
      </c>
      <c r="J126">
        <f t="shared" si="11"/>
        <v>-419370</v>
      </c>
      <c r="K126">
        <f t="shared" si="12"/>
        <v>-525530</v>
      </c>
      <c r="L126" t="str">
        <f t="shared" si="13"/>
        <v>Y</v>
      </c>
      <c r="M126" t="str">
        <f t="shared" si="14"/>
        <v>Y</v>
      </c>
      <c r="N126" s="50">
        <f t="shared" si="15"/>
        <v>0</v>
      </c>
      <c r="O126" s="51" t="str">
        <f t="shared" si="16"/>
        <v/>
      </c>
      <c r="P126" s="51" t="str">
        <f t="shared" si="17"/>
        <v>N</v>
      </c>
    </row>
    <row r="127" spans="1:16" x14ac:dyDescent="0.25">
      <c r="A127" s="5">
        <v>46.1</v>
      </c>
      <c r="B127" s="1" t="s">
        <v>868</v>
      </c>
      <c r="C127" s="1" t="s">
        <v>1426</v>
      </c>
      <c r="D127" s="42">
        <v>421286</v>
      </c>
      <c r="E127" s="42">
        <v>415312</v>
      </c>
      <c r="F127">
        <f>VLOOKUP(A127,'Inferis Points'!E$2:L$1571,7,TRUE)</f>
        <v>421286</v>
      </c>
      <c r="G127">
        <f>VLOOKUP(A127,'Inferis Points'!E$2:L$1571,8,TRUE)</f>
        <v>415312</v>
      </c>
      <c r="H127" s="48">
        <f t="shared" si="9"/>
        <v>0</v>
      </c>
      <c r="I127" s="48">
        <f t="shared" si="10"/>
        <v>0</v>
      </c>
      <c r="J127">
        <f t="shared" si="11"/>
        <v>-421286</v>
      </c>
      <c r="K127">
        <f t="shared" si="12"/>
        <v>-415312</v>
      </c>
      <c r="L127" t="str">
        <f t="shared" si="13"/>
        <v>Y</v>
      </c>
      <c r="M127" t="str">
        <f t="shared" si="14"/>
        <v>Y</v>
      </c>
      <c r="N127" s="50">
        <f t="shared" si="15"/>
        <v>0</v>
      </c>
      <c r="O127" s="51" t="str">
        <f t="shared" si="16"/>
        <v/>
      </c>
      <c r="P127" s="51" t="str">
        <f t="shared" si="17"/>
        <v>N</v>
      </c>
    </row>
    <row r="128" spans="1:16" x14ac:dyDescent="0.25">
      <c r="A128" s="5">
        <v>47.1</v>
      </c>
      <c r="B128" s="1" t="s">
        <v>869</v>
      </c>
      <c r="C128" s="1" t="s">
        <v>1878</v>
      </c>
      <c r="D128" s="42">
        <v>405805</v>
      </c>
      <c r="E128" s="42">
        <v>316927</v>
      </c>
      <c r="F128">
        <f>VLOOKUP(A128,'Inferis Points'!E$2:L$1571,7,TRUE)</f>
        <v>405805</v>
      </c>
      <c r="G128">
        <f>VLOOKUP(A128,'Inferis Points'!E$2:L$1571,8,TRUE)</f>
        <v>316927</v>
      </c>
      <c r="H128" s="48">
        <f t="shared" si="9"/>
        <v>0</v>
      </c>
      <c r="I128" s="48">
        <f t="shared" si="10"/>
        <v>0</v>
      </c>
      <c r="J128">
        <f t="shared" si="11"/>
        <v>-405805</v>
      </c>
      <c r="K128">
        <f t="shared" si="12"/>
        <v>-316927</v>
      </c>
      <c r="L128" t="str">
        <f t="shared" si="13"/>
        <v>Y</v>
      </c>
      <c r="M128" t="str">
        <f t="shared" si="14"/>
        <v>Y</v>
      </c>
      <c r="N128" s="50">
        <f t="shared" si="15"/>
        <v>0</v>
      </c>
      <c r="O128" s="51" t="str">
        <f t="shared" si="16"/>
        <v/>
      </c>
      <c r="P128" s="51" t="str">
        <f t="shared" si="17"/>
        <v>N</v>
      </c>
    </row>
    <row r="129" spans="1:16" x14ac:dyDescent="0.25">
      <c r="A129" s="5">
        <v>47.2</v>
      </c>
      <c r="B129" s="1" t="s">
        <v>869</v>
      </c>
      <c r="C129" s="1" t="s">
        <v>1881</v>
      </c>
      <c r="D129" s="42">
        <v>405771</v>
      </c>
      <c r="E129" s="42">
        <v>316905</v>
      </c>
      <c r="F129">
        <f>VLOOKUP(A129,'Inferis Points'!E$2:L$1571,7,TRUE)</f>
        <v>405771</v>
      </c>
      <c r="G129">
        <f>VLOOKUP(A129,'Inferis Points'!E$2:L$1571,8,TRUE)</f>
        <v>316905</v>
      </c>
      <c r="H129" s="48">
        <f t="shared" si="9"/>
        <v>0</v>
      </c>
      <c r="I129" s="48">
        <f t="shared" si="10"/>
        <v>0</v>
      </c>
      <c r="J129">
        <f t="shared" si="11"/>
        <v>-405771</v>
      </c>
      <c r="K129">
        <f t="shared" si="12"/>
        <v>-316905</v>
      </c>
      <c r="L129" t="str">
        <f t="shared" si="13"/>
        <v>Y</v>
      </c>
      <c r="M129" t="str">
        <f t="shared" si="14"/>
        <v>Y</v>
      </c>
      <c r="N129" s="50">
        <f t="shared" si="15"/>
        <v>0</v>
      </c>
      <c r="O129" s="51" t="str">
        <f t="shared" si="16"/>
        <v/>
      </c>
      <c r="P129" s="51" t="str">
        <f t="shared" si="17"/>
        <v>N</v>
      </c>
    </row>
    <row r="130" spans="1:16" ht="30" x14ac:dyDescent="0.25">
      <c r="A130" s="5">
        <v>47.3</v>
      </c>
      <c r="B130" s="1" t="s">
        <v>869</v>
      </c>
      <c r="C130" s="1" t="s">
        <v>5757</v>
      </c>
      <c r="D130" s="42">
        <v>405746</v>
      </c>
      <c r="E130" s="42">
        <v>316883</v>
      </c>
      <c r="F130">
        <f>VLOOKUP(A130,'Inferis Points'!E$2:L$1571,7,TRUE)</f>
        <v>405746</v>
      </c>
      <c r="G130">
        <f>VLOOKUP(A130,'Inferis Points'!E$2:L$1571,8,TRUE)</f>
        <v>316883</v>
      </c>
      <c r="H130" s="48">
        <f t="shared" si="9"/>
        <v>0</v>
      </c>
      <c r="I130" s="48">
        <f t="shared" si="10"/>
        <v>0</v>
      </c>
      <c r="J130">
        <f t="shared" si="11"/>
        <v>-405746</v>
      </c>
      <c r="K130">
        <f t="shared" si="12"/>
        <v>-316883</v>
      </c>
      <c r="L130" t="str">
        <f t="shared" si="13"/>
        <v>Y</v>
      </c>
      <c r="M130" t="str">
        <f t="shared" si="14"/>
        <v>Y</v>
      </c>
      <c r="N130" s="50">
        <f t="shared" si="15"/>
        <v>0</v>
      </c>
      <c r="O130" s="51" t="str">
        <f t="shared" si="16"/>
        <v/>
      </c>
      <c r="P130" s="51" t="str">
        <f t="shared" si="17"/>
        <v>N</v>
      </c>
    </row>
    <row r="131" spans="1:16" x14ac:dyDescent="0.25">
      <c r="A131" s="5">
        <v>48.1</v>
      </c>
      <c r="B131" s="1" t="s">
        <v>870</v>
      </c>
      <c r="C131" s="1" t="s">
        <v>3431</v>
      </c>
      <c r="D131" s="42">
        <v>432242</v>
      </c>
      <c r="E131" s="42">
        <v>577101</v>
      </c>
      <c r="F131">
        <f>VLOOKUP(A131,'Inferis Points'!E$2:L$1571,7,TRUE)</f>
        <v>432242</v>
      </c>
      <c r="G131">
        <f>VLOOKUP(A131,'Inferis Points'!E$2:L$1571,8,TRUE)</f>
        <v>577101</v>
      </c>
      <c r="H131" s="48">
        <f t="shared" ref="H131:H194" si="18">F131-D131</f>
        <v>0</v>
      </c>
      <c r="I131" s="48">
        <f t="shared" ref="I131:I194" si="19">G131-E131</f>
        <v>0</v>
      </c>
      <c r="J131">
        <f t="shared" ref="J131:J194" si="20">H131-F131</f>
        <v>-432242</v>
      </c>
      <c r="K131">
        <f t="shared" ref="K131:K194" si="21">I131-G131</f>
        <v>-577101</v>
      </c>
      <c r="L131" t="str">
        <f t="shared" ref="L131:L194" si="22">IF(AND(H131=0,I131=0),"Y","N")</f>
        <v>Y</v>
      </c>
      <c r="M131" t="str">
        <f t="shared" ref="M131:M194" si="23">IF(AND(J131=0,K131=0),"N","Y")</f>
        <v>Y</v>
      </c>
      <c r="N131" s="50">
        <f t="shared" ref="N131:N194" si="24">SQRT(H131^2+I131^2)</f>
        <v>0</v>
      </c>
      <c r="O131" s="51" t="str">
        <f t="shared" ref="O131:O194" si="25">IF(M131="N","Data Missing","")</f>
        <v/>
      </c>
      <c r="P131" s="51" t="str">
        <f t="shared" ref="P131:P194" si="26">IF(N131&gt;50,"Y","N")</f>
        <v>N</v>
      </c>
    </row>
    <row r="132" spans="1:16" x14ac:dyDescent="0.25">
      <c r="A132" s="5">
        <v>49.1</v>
      </c>
      <c r="B132" s="1" t="s">
        <v>871</v>
      </c>
      <c r="C132" s="1" t="s">
        <v>3484</v>
      </c>
      <c r="D132" s="42">
        <v>431002</v>
      </c>
      <c r="E132" s="42">
        <v>550577</v>
      </c>
      <c r="F132">
        <f>VLOOKUP(A132,'Inferis Points'!E$2:L$1571,7,TRUE)</f>
        <v>431002</v>
      </c>
      <c r="G132">
        <f>VLOOKUP(A132,'Inferis Points'!E$2:L$1571,8,TRUE)</f>
        <v>550577</v>
      </c>
      <c r="H132" s="48">
        <f t="shared" si="18"/>
        <v>0</v>
      </c>
      <c r="I132" s="48">
        <f t="shared" si="19"/>
        <v>0</v>
      </c>
      <c r="J132">
        <f t="shared" si="20"/>
        <v>-431002</v>
      </c>
      <c r="K132">
        <f t="shared" si="21"/>
        <v>-550577</v>
      </c>
      <c r="L132" t="str">
        <f t="shared" si="22"/>
        <v>Y</v>
      </c>
      <c r="M132" t="str">
        <f t="shared" si="23"/>
        <v>Y</v>
      </c>
      <c r="N132" s="50">
        <f t="shared" si="24"/>
        <v>0</v>
      </c>
      <c r="O132" s="51" t="str">
        <f t="shared" si="25"/>
        <v/>
      </c>
      <c r="P132" s="51" t="str">
        <f t="shared" si="26"/>
        <v>N</v>
      </c>
    </row>
    <row r="133" spans="1:16" ht="30" x14ac:dyDescent="0.25">
      <c r="A133" s="5">
        <v>49.2</v>
      </c>
      <c r="B133" s="1" t="s">
        <v>871</v>
      </c>
      <c r="C133" s="1" t="s">
        <v>1098</v>
      </c>
      <c r="D133" s="42">
        <v>431010</v>
      </c>
      <c r="E133" s="42">
        <v>550830</v>
      </c>
      <c r="F133">
        <f>VLOOKUP(A133,'Inferis Points'!E$2:L$1571,7,TRUE)</f>
        <v>431010</v>
      </c>
      <c r="G133">
        <f>VLOOKUP(A133,'Inferis Points'!E$2:L$1571,8,TRUE)</f>
        <v>550830</v>
      </c>
      <c r="H133" s="48">
        <f t="shared" si="18"/>
        <v>0</v>
      </c>
      <c r="I133" s="48">
        <f t="shared" si="19"/>
        <v>0</v>
      </c>
      <c r="J133">
        <f t="shared" si="20"/>
        <v>-431010</v>
      </c>
      <c r="K133">
        <f t="shared" si="21"/>
        <v>-550830</v>
      </c>
      <c r="L133" t="str">
        <f t="shared" si="22"/>
        <v>Y</v>
      </c>
      <c r="M133" t="str">
        <f t="shared" si="23"/>
        <v>Y</v>
      </c>
      <c r="N133" s="50">
        <f t="shared" si="24"/>
        <v>0</v>
      </c>
      <c r="O133" s="51" t="str">
        <f t="shared" si="25"/>
        <v/>
      </c>
      <c r="P133" s="51" t="str">
        <f t="shared" si="26"/>
        <v>N</v>
      </c>
    </row>
    <row r="134" spans="1:16" ht="30" x14ac:dyDescent="0.25">
      <c r="A134" s="5">
        <v>50.1</v>
      </c>
      <c r="B134" s="1" t="s">
        <v>872</v>
      </c>
      <c r="C134" s="1" t="s">
        <v>3677</v>
      </c>
      <c r="D134" s="42">
        <v>398640</v>
      </c>
      <c r="E134" s="42">
        <v>309322</v>
      </c>
      <c r="F134">
        <f>VLOOKUP(A134,'Inferis Points'!E$2:L$1571,7,TRUE)</f>
        <v>398640</v>
      </c>
      <c r="G134">
        <f>VLOOKUP(A134,'Inferis Points'!E$2:L$1571,8,TRUE)</f>
        <v>309322</v>
      </c>
      <c r="H134" s="48">
        <f t="shared" si="18"/>
        <v>0</v>
      </c>
      <c r="I134" s="48">
        <f t="shared" si="19"/>
        <v>0</v>
      </c>
      <c r="J134">
        <f t="shared" si="20"/>
        <v>-398640</v>
      </c>
      <c r="K134">
        <f t="shared" si="21"/>
        <v>-309322</v>
      </c>
      <c r="L134" t="str">
        <f t="shared" si="22"/>
        <v>Y</v>
      </c>
      <c r="M134" t="str">
        <f t="shared" si="23"/>
        <v>Y</v>
      </c>
      <c r="N134" s="50">
        <f t="shared" si="24"/>
        <v>0</v>
      </c>
      <c r="O134" s="51" t="str">
        <f t="shared" si="25"/>
        <v/>
      </c>
      <c r="P134" s="51" t="str">
        <f t="shared" si="26"/>
        <v>N</v>
      </c>
    </row>
    <row r="135" spans="1:16" ht="30" x14ac:dyDescent="0.25">
      <c r="A135" s="5">
        <v>50.2</v>
      </c>
      <c r="B135" s="1" t="s">
        <v>872</v>
      </c>
      <c r="C135" s="1" t="s">
        <v>1098</v>
      </c>
      <c r="D135" s="42">
        <v>398640</v>
      </c>
      <c r="E135" s="42">
        <v>309400</v>
      </c>
      <c r="F135">
        <f>VLOOKUP(A135,'Inferis Points'!E$2:L$1571,7,TRUE)</f>
        <v>398640</v>
      </c>
      <c r="G135">
        <f>VLOOKUP(A135,'Inferis Points'!E$2:L$1571,8,TRUE)</f>
        <v>309400</v>
      </c>
      <c r="H135" s="48">
        <f t="shared" si="18"/>
        <v>0</v>
      </c>
      <c r="I135" s="48">
        <f t="shared" si="19"/>
        <v>0</v>
      </c>
      <c r="J135">
        <f t="shared" si="20"/>
        <v>-398640</v>
      </c>
      <c r="K135">
        <f t="shared" si="21"/>
        <v>-309400</v>
      </c>
      <c r="L135" t="str">
        <f t="shared" si="22"/>
        <v>Y</v>
      </c>
      <c r="M135" t="str">
        <f t="shared" si="23"/>
        <v>Y</v>
      </c>
      <c r="N135" s="50">
        <f t="shared" si="24"/>
        <v>0</v>
      </c>
      <c r="O135" s="51" t="str">
        <f t="shared" si="25"/>
        <v/>
      </c>
      <c r="P135" s="51" t="str">
        <f t="shared" si="26"/>
        <v>N</v>
      </c>
    </row>
    <row r="136" spans="1:16" x14ac:dyDescent="0.25">
      <c r="A136" s="5">
        <v>51.1</v>
      </c>
      <c r="B136" s="1" t="s">
        <v>873</v>
      </c>
      <c r="C136" s="1" t="s">
        <v>5744</v>
      </c>
      <c r="D136" s="42">
        <v>437158</v>
      </c>
      <c r="E136" s="42">
        <v>408054</v>
      </c>
      <c r="F136">
        <f>VLOOKUP(A136,'Inferis Points'!E$2:L$1571,7,TRUE)</f>
        <v>437158</v>
      </c>
      <c r="G136">
        <f>VLOOKUP(A136,'Inferis Points'!E$2:L$1571,8,TRUE)</f>
        <v>408054</v>
      </c>
      <c r="H136" s="48">
        <f t="shared" si="18"/>
        <v>0</v>
      </c>
      <c r="I136" s="48">
        <f t="shared" si="19"/>
        <v>0</v>
      </c>
      <c r="J136">
        <f t="shared" si="20"/>
        <v>-437158</v>
      </c>
      <c r="K136">
        <f t="shared" si="21"/>
        <v>-408054</v>
      </c>
      <c r="L136" t="str">
        <f t="shared" si="22"/>
        <v>Y</v>
      </c>
      <c r="M136" t="str">
        <f t="shared" si="23"/>
        <v>Y</v>
      </c>
      <c r="N136" s="50">
        <f t="shared" si="24"/>
        <v>0</v>
      </c>
      <c r="O136" s="51" t="str">
        <f t="shared" si="25"/>
        <v/>
      </c>
      <c r="P136" s="51" t="str">
        <f t="shared" si="26"/>
        <v>N</v>
      </c>
    </row>
    <row r="137" spans="1:16" ht="30" x14ac:dyDescent="0.25">
      <c r="A137" s="5">
        <v>51.2</v>
      </c>
      <c r="B137" s="1" t="s">
        <v>873</v>
      </c>
      <c r="C137" s="1" t="s">
        <v>5741</v>
      </c>
      <c r="D137" s="42">
        <v>437164</v>
      </c>
      <c r="E137" s="42">
        <v>408115</v>
      </c>
      <c r="F137">
        <f>VLOOKUP(A137,'Inferis Points'!E$2:L$1571,7,TRUE)</f>
        <v>437164</v>
      </c>
      <c r="G137">
        <f>VLOOKUP(A137,'Inferis Points'!E$2:L$1571,8,TRUE)</f>
        <v>408115</v>
      </c>
      <c r="H137" s="48">
        <f t="shared" si="18"/>
        <v>0</v>
      </c>
      <c r="I137" s="48">
        <f t="shared" si="19"/>
        <v>0</v>
      </c>
      <c r="J137">
        <f t="shared" si="20"/>
        <v>-437164</v>
      </c>
      <c r="K137">
        <f t="shared" si="21"/>
        <v>-408115</v>
      </c>
      <c r="L137" t="str">
        <f t="shared" si="22"/>
        <v>Y</v>
      </c>
      <c r="M137" t="str">
        <f t="shared" si="23"/>
        <v>Y</v>
      </c>
      <c r="N137" s="50">
        <f t="shared" si="24"/>
        <v>0</v>
      </c>
      <c r="O137" s="51" t="str">
        <f t="shared" si="25"/>
        <v/>
      </c>
      <c r="P137" s="51" t="str">
        <f t="shared" si="26"/>
        <v>N</v>
      </c>
    </row>
    <row r="138" spans="1:16" ht="30" x14ac:dyDescent="0.25">
      <c r="A138" s="5">
        <v>51.3</v>
      </c>
      <c r="B138" s="1" t="s">
        <v>873</v>
      </c>
      <c r="C138" s="1" t="s">
        <v>5739</v>
      </c>
      <c r="D138" s="42">
        <v>437154</v>
      </c>
      <c r="E138" s="42">
        <v>408107</v>
      </c>
      <c r="F138">
        <f>VLOOKUP(A138,'Inferis Points'!E$2:L$1571,7,TRUE)</f>
        <v>437154</v>
      </c>
      <c r="G138">
        <f>VLOOKUP(A138,'Inferis Points'!E$2:L$1571,8,TRUE)</f>
        <v>408107</v>
      </c>
      <c r="H138" s="48">
        <f t="shared" si="18"/>
        <v>0</v>
      </c>
      <c r="I138" s="48">
        <f t="shared" si="19"/>
        <v>0</v>
      </c>
      <c r="J138">
        <f t="shared" si="20"/>
        <v>-437154</v>
      </c>
      <c r="K138">
        <f t="shared" si="21"/>
        <v>-408107</v>
      </c>
      <c r="L138" t="str">
        <f t="shared" si="22"/>
        <v>Y</v>
      </c>
      <c r="M138" t="str">
        <f t="shared" si="23"/>
        <v>Y</v>
      </c>
      <c r="N138" s="50">
        <f t="shared" si="24"/>
        <v>0</v>
      </c>
      <c r="O138" s="51" t="str">
        <f t="shared" si="25"/>
        <v/>
      </c>
      <c r="P138" s="51" t="str">
        <f t="shared" si="26"/>
        <v>N</v>
      </c>
    </row>
    <row r="139" spans="1:16" ht="30" x14ac:dyDescent="0.25">
      <c r="A139" s="5">
        <v>51.4</v>
      </c>
      <c r="B139" s="1" t="s">
        <v>873</v>
      </c>
      <c r="C139" s="1" t="s">
        <v>5737</v>
      </c>
      <c r="D139" s="42">
        <v>437131</v>
      </c>
      <c r="E139" s="42">
        <v>407951</v>
      </c>
      <c r="F139">
        <f>VLOOKUP(A139,'Inferis Points'!E$2:L$1571,7,TRUE)</f>
        <v>437131</v>
      </c>
      <c r="G139">
        <f>VLOOKUP(A139,'Inferis Points'!E$2:L$1571,8,TRUE)</f>
        <v>407951</v>
      </c>
      <c r="H139" s="48">
        <f t="shared" si="18"/>
        <v>0</v>
      </c>
      <c r="I139" s="48">
        <f t="shared" si="19"/>
        <v>0</v>
      </c>
      <c r="J139">
        <f t="shared" si="20"/>
        <v>-437131</v>
      </c>
      <c r="K139">
        <f t="shared" si="21"/>
        <v>-407951</v>
      </c>
      <c r="L139" t="str">
        <f t="shared" si="22"/>
        <v>Y</v>
      </c>
      <c r="M139" t="str">
        <f t="shared" si="23"/>
        <v>Y</v>
      </c>
      <c r="N139" s="50">
        <f t="shared" si="24"/>
        <v>0</v>
      </c>
      <c r="O139" s="51" t="str">
        <f t="shared" si="25"/>
        <v/>
      </c>
      <c r="P139" s="51" t="str">
        <f t="shared" si="26"/>
        <v>N</v>
      </c>
    </row>
    <row r="140" spans="1:16" x14ac:dyDescent="0.25">
      <c r="A140" s="5">
        <v>52.1</v>
      </c>
      <c r="B140" s="1" t="s">
        <v>874</v>
      </c>
      <c r="C140" s="1" t="s">
        <v>5735</v>
      </c>
      <c r="D140" s="42">
        <v>443108</v>
      </c>
      <c r="E140" s="42">
        <v>407452</v>
      </c>
      <c r="F140">
        <f>VLOOKUP(A140,'Inferis Points'!E$2:L$1571,7,TRUE)</f>
        <v>443108</v>
      </c>
      <c r="G140">
        <f>VLOOKUP(A140,'Inferis Points'!E$2:L$1571,8,TRUE)</f>
        <v>407452</v>
      </c>
      <c r="H140" s="48">
        <f t="shared" si="18"/>
        <v>0</v>
      </c>
      <c r="I140" s="48">
        <f t="shared" si="19"/>
        <v>0</v>
      </c>
      <c r="J140">
        <f t="shared" si="20"/>
        <v>-443108</v>
      </c>
      <c r="K140">
        <f t="shared" si="21"/>
        <v>-407452</v>
      </c>
      <c r="L140" t="str">
        <f t="shared" si="22"/>
        <v>Y</v>
      </c>
      <c r="M140" t="str">
        <f t="shared" si="23"/>
        <v>Y</v>
      </c>
      <c r="N140" s="50">
        <f t="shared" si="24"/>
        <v>0</v>
      </c>
      <c r="O140" s="51" t="str">
        <f t="shared" si="25"/>
        <v/>
      </c>
      <c r="P140" s="51" t="str">
        <f t="shared" si="26"/>
        <v>N</v>
      </c>
    </row>
    <row r="141" spans="1:16" x14ac:dyDescent="0.25">
      <c r="A141" s="5">
        <v>53.1</v>
      </c>
      <c r="B141" s="1" t="s">
        <v>876</v>
      </c>
      <c r="C141" s="1" t="s">
        <v>5731</v>
      </c>
      <c r="D141" s="42">
        <v>443663</v>
      </c>
      <c r="E141" s="42">
        <v>380745</v>
      </c>
      <c r="F141">
        <f>VLOOKUP(A141,'Inferis Points'!E$2:L$1571,7,TRUE)</f>
        <v>443663</v>
      </c>
      <c r="G141">
        <f>VLOOKUP(A141,'Inferis Points'!E$2:L$1571,8,TRUE)</f>
        <v>380745</v>
      </c>
      <c r="H141" s="48">
        <f t="shared" si="18"/>
        <v>0</v>
      </c>
      <c r="I141" s="48">
        <f t="shared" si="19"/>
        <v>0</v>
      </c>
      <c r="J141">
        <f t="shared" si="20"/>
        <v>-443663</v>
      </c>
      <c r="K141">
        <f t="shared" si="21"/>
        <v>-380745</v>
      </c>
      <c r="L141" t="str">
        <f t="shared" si="22"/>
        <v>Y</v>
      </c>
      <c r="M141" t="str">
        <f t="shared" si="23"/>
        <v>Y</v>
      </c>
      <c r="N141" s="50">
        <f t="shared" si="24"/>
        <v>0</v>
      </c>
      <c r="O141" s="51" t="str">
        <f t="shared" si="25"/>
        <v/>
      </c>
      <c r="P141" s="51" t="str">
        <f t="shared" si="26"/>
        <v>N</v>
      </c>
    </row>
    <row r="142" spans="1:16" x14ac:dyDescent="0.25">
      <c r="A142" s="5">
        <v>53.2</v>
      </c>
      <c r="B142" s="1" t="s">
        <v>876</v>
      </c>
      <c r="C142" s="1" t="s">
        <v>5729</v>
      </c>
      <c r="D142" s="42">
        <v>443661</v>
      </c>
      <c r="E142" s="42">
        <v>380758</v>
      </c>
      <c r="F142">
        <f>VLOOKUP(A142,'Inferis Points'!E$2:L$1571,7,TRUE)</f>
        <v>443661</v>
      </c>
      <c r="G142">
        <f>VLOOKUP(A142,'Inferis Points'!E$2:L$1571,8,TRUE)</f>
        <v>380758</v>
      </c>
      <c r="H142" s="48">
        <f t="shared" si="18"/>
        <v>0</v>
      </c>
      <c r="I142" s="48">
        <f t="shared" si="19"/>
        <v>0</v>
      </c>
      <c r="J142">
        <f t="shared" si="20"/>
        <v>-443661</v>
      </c>
      <c r="K142">
        <f t="shared" si="21"/>
        <v>-380758</v>
      </c>
      <c r="L142" t="str">
        <f t="shared" si="22"/>
        <v>Y</v>
      </c>
      <c r="M142" t="str">
        <f t="shared" si="23"/>
        <v>Y</v>
      </c>
      <c r="N142" s="50">
        <f t="shared" si="24"/>
        <v>0</v>
      </c>
      <c r="O142" s="51" t="str">
        <f t="shared" si="25"/>
        <v/>
      </c>
      <c r="P142" s="51" t="str">
        <f t="shared" si="26"/>
        <v>N</v>
      </c>
    </row>
    <row r="143" spans="1:16" x14ac:dyDescent="0.25">
      <c r="A143" s="5">
        <v>53.3</v>
      </c>
      <c r="B143" s="1" t="s">
        <v>876</v>
      </c>
      <c r="C143" s="1" t="s">
        <v>5727</v>
      </c>
      <c r="D143" s="42">
        <v>443562</v>
      </c>
      <c r="E143" s="42">
        <v>380477</v>
      </c>
      <c r="F143">
        <f>VLOOKUP(A143,'Inferis Points'!E$2:L$1571,7,TRUE)</f>
        <v>443562</v>
      </c>
      <c r="G143">
        <f>VLOOKUP(A143,'Inferis Points'!E$2:L$1571,8,TRUE)</f>
        <v>380477</v>
      </c>
      <c r="H143" s="48">
        <f t="shared" si="18"/>
        <v>0</v>
      </c>
      <c r="I143" s="48">
        <f t="shared" si="19"/>
        <v>0</v>
      </c>
      <c r="J143">
        <f t="shared" si="20"/>
        <v>-443562</v>
      </c>
      <c r="K143">
        <f t="shared" si="21"/>
        <v>-380477</v>
      </c>
      <c r="L143" t="str">
        <f t="shared" si="22"/>
        <v>Y</v>
      </c>
      <c r="M143" t="str">
        <f t="shared" si="23"/>
        <v>Y</v>
      </c>
      <c r="N143" s="50">
        <f t="shared" si="24"/>
        <v>0</v>
      </c>
      <c r="O143" s="51" t="str">
        <f t="shared" si="25"/>
        <v/>
      </c>
      <c r="P143" s="51" t="str">
        <f t="shared" si="26"/>
        <v>N</v>
      </c>
    </row>
    <row r="144" spans="1:16" x14ac:dyDescent="0.25">
      <c r="A144" s="5">
        <v>54.1</v>
      </c>
      <c r="B144" s="1" t="s">
        <v>877</v>
      </c>
      <c r="C144" s="1" t="s">
        <v>2403</v>
      </c>
      <c r="D144" s="42">
        <v>331737</v>
      </c>
      <c r="E144" s="42">
        <v>671834</v>
      </c>
      <c r="F144">
        <f>VLOOKUP(A144,'Inferis Points'!E$2:L$1571,7,TRUE)</f>
        <v>331737</v>
      </c>
      <c r="G144">
        <f>VLOOKUP(A144,'Inferis Points'!E$2:L$1571,8,TRUE)</f>
        <v>671834</v>
      </c>
      <c r="H144" s="48">
        <f t="shared" si="18"/>
        <v>0</v>
      </c>
      <c r="I144" s="48">
        <f t="shared" si="19"/>
        <v>0</v>
      </c>
      <c r="J144">
        <f t="shared" si="20"/>
        <v>-331737</v>
      </c>
      <c r="K144">
        <f t="shared" si="21"/>
        <v>-671834</v>
      </c>
      <c r="L144" t="str">
        <f t="shared" si="22"/>
        <v>Y</v>
      </c>
      <c r="M144" t="str">
        <f t="shared" si="23"/>
        <v>Y</v>
      </c>
      <c r="N144" s="50">
        <f t="shared" si="24"/>
        <v>0</v>
      </c>
      <c r="O144" s="51" t="str">
        <f t="shared" si="25"/>
        <v/>
      </c>
      <c r="P144" s="51" t="str">
        <f t="shared" si="26"/>
        <v>N</v>
      </c>
    </row>
    <row r="145" spans="1:16" x14ac:dyDescent="0.25">
      <c r="A145" s="5">
        <v>55.1</v>
      </c>
      <c r="B145" s="1" t="s">
        <v>878</v>
      </c>
      <c r="C145" s="1" t="s">
        <v>5722</v>
      </c>
      <c r="D145" s="42">
        <v>429120</v>
      </c>
      <c r="E145" s="42">
        <v>580237</v>
      </c>
      <c r="F145">
        <f>VLOOKUP(A145,'Inferis Points'!E$2:L$1571,7,TRUE)</f>
        <v>429120</v>
      </c>
      <c r="G145">
        <f>VLOOKUP(A145,'Inferis Points'!E$2:L$1571,8,TRUE)</f>
        <v>580237</v>
      </c>
      <c r="H145" s="48">
        <f t="shared" si="18"/>
        <v>0</v>
      </c>
      <c r="I145" s="48">
        <f t="shared" si="19"/>
        <v>0</v>
      </c>
      <c r="J145">
        <f t="shared" si="20"/>
        <v>-429120</v>
      </c>
      <c r="K145">
        <f t="shared" si="21"/>
        <v>-580237</v>
      </c>
      <c r="L145" t="str">
        <f t="shared" si="22"/>
        <v>Y</v>
      </c>
      <c r="M145" t="str">
        <f t="shared" si="23"/>
        <v>Y</v>
      </c>
      <c r="N145" s="50">
        <f t="shared" si="24"/>
        <v>0</v>
      </c>
      <c r="O145" s="51" t="str">
        <f t="shared" si="25"/>
        <v/>
      </c>
      <c r="P145" s="51" t="str">
        <f t="shared" si="26"/>
        <v>N</v>
      </c>
    </row>
    <row r="146" spans="1:16" x14ac:dyDescent="0.25">
      <c r="A146" s="5">
        <v>56.1</v>
      </c>
      <c r="B146" s="1" t="s">
        <v>879</v>
      </c>
      <c r="C146" s="1" t="s">
        <v>3484</v>
      </c>
      <c r="D146" s="42">
        <v>432847</v>
      </c>
      <c r="E146" s="42">
        <v>548358</v>
      </c>
      <c r="F146">
        <f>VLOOKUP(A146,'Inferis Points'!E$2:L$1571,7,TRUE)</f>
        <v>432847</v>
      </c>
      <c r="G146">
        <f>VLOOKUP(A146,'Inferis Points'!E$2:L$1571,8,TRUE)</f>
        <v>548358</v>
      </c>
      <c r="H146" s="48">
        <f t="shared" si="18"/>
        <v>0</v>
      </c>
      <c r="I146" s="48">
        <f t="shared" si="19"/>
        <v>0</v>
      </c>
      <c r="J146">
        <f t="shared" si="20"/>
        <v>-432847</v>
      </c>
      <c r="K146">
        <f t="shared" si="21"/>
        <v>-548358</v>
      </c>
      <c r="L146" t="str">
        <f t="shared" si="22"/>
        <v>Y</v>
      </c>
      <c r="M146" t="str">
        <f t="shared" si="23"/>
        <v>Y</v>
      </c>
      <c r="N146" s="50">
        <f t="shared" si="24"/>
        <v>0</v>
      </c>
      <c r="O146" s="51" t="str">
        <f t="shared" si="25"/>
        <v/>
      </c>
      <c r="P146" s="51" t="str">
        <f t="shared" si="26"/>
        <v>N</v>
      </c>
    </row>
    <row r="147" spans="1:16" ht="30" x14ac:dyDescent="0.25">
      <c r="A147" s="5">
        <v>56.2</v>
      </c>
      <c r="B147" s="1" t="s">
        <v>879</v>
      </c>
      <c r="C147" s="1" t="s">
        <v>1098</v>
      </c>
      <c r="D147" s="42">
        <v>432600</v>
      </c>
      <c r="E147" s="42">
        <v>548700</v>
      </c>
      <c r="F147">
        <f>VLOOKUP(A147,'Inferis Points'!E$2:L$1571,7,TRUE)</f>
        <v>432600</v>
      </c>
      <c r="G147">
        <f>VLOOKUP(A147,'Inferis Points'!E$2:L$1571,8,TRUE)</f>
        <v>548700</v>
      </c>
      <c r="H147" s="48">
        <f t="shared" si="18"/>
        <v>0</v>
      </c>
      <c r="I147" s="48">
        <f t="shared" si="19"/>
        <v>0</v>
      </c>
      <c r="J147">
        <f t="shared" si="20"/>
        <v>-432600</v>
      </c>
      <c r="K147">
        <f t="shared" si="21"/>
        <v>-548700</v>
      </c>
      <c r="L147" t="str">
        <f t="shared" si="22"/>
        <v>Y</v>
      </c>
      <c r="M147" t="str">
        <f t="shared" si="23"/>
        <v>Y</v>
      </c>
      <c r="N147" s="50">
        <f t="shared" si="24"/>
        <v>0</v>
      </c>
      <c r="O147" s="51" t="str">
        <f t="shared" si="25"/>
        <v/>
      </c>
      <c r="P147" s="51" t="str">
        <f t="shared" si="26"/>
        <v>N</v>
      </c>
    </row>
    <row r="148" spans="1:16" x14ac:dyDescent="0.25">
      <c r="A148" s="5">
        <v>57.1</v>
      </c>
      <c r="B148" s="1" t="s">
        <v>881</v>
      </c>
      <c r="C148" s="1" t="s">
        <v>4157</v>
      </c>
      <c r="D148" s="42">
        <v>428985</v>
      </c>
      <c r="E148" s="42">
        <v>585828</v>
      </c>
      <c r="F148">
        <f>VLOOKUP(A148,'Inferis Points'!E$2:L$1571,7,TRUE)</f>
        <v>428985</v>
      </c>
      <c r="G148">
        <f>VLOOKUP(A148,'Inferis Points'!E$2:L$1571,8,TRUE)</f>
        <v>585828</v>
      </c>
      <c r="H148" s="48">
        <f t="shared" si="18"/>
        <v>0</v>
      </c>
      <c r="I148" s="48">
        <f t="shared" si="19"/>
        <v>0</v>
      </c>
      <c r="J148">
        <f t="shared" si="20"/>
        <v>-428985</v>
      </c>
      <c r="K148">
        <f t="shared" si="21"/>
        <v>-585828</v>
      </c>
      <c r="L148" t="str">
        <f t="shared" si="22"/>
        <v>Y</v>
      </c>
      <c r="M148" t="str">
        <f t="shared" si="23"/>
        <v>Y</v>
      </c>
      <c r="N148" s="50">
        <f t="shared" si="24"/>
        <v>0</v>
      </c>
      <c r="O148" s="51" t="str">
        <f t="shared" si="25"/>
        <v/>
      </c>
      <c r="P148" s="51" t="str">
        <f t="shared" si="26"/>
        <v>N</v>
      </c>
    </row>
    <row r="149" spans="1:16" ht="45" x14ac:dyDescent="0.25">
      <c r="A149" s="5">
        <v>58.1</v>
      </c>
      <c r="B149" s="1" t="s">
        <v>882</v>
      </c>
      <c r="C149" s="1" t="s">
        <v>5712</v>
      </c>
      <c r="D149" s="42">
        <v>432505</v>
      </c>
      <c r="E149" s="42">
        <v>313460</v>
      </c>
      <c r="F149">
        <f>VLOOKUP(A149,'Inferis Points'!E$2:L$1571,7,TRUE)</f>
        <v>432505</v>
      </c>
      <c r="G149">
        <f>VLOOKUP(A149,'Inferis Points'!E$2:L$1571,8,TRUE)</f>
        <v>313460</v>
      </c>
      <c r="H149" s="48">
        <f t="shared" si="18"/>
        <v>0</v>
      </c>
      <c r="I149" s="48">
        <f t="shared" si="19"/>
        <v>0</v>
      </c>
      <c r="J149">
        <f t="shared" si="20"/>
        <v>-432505</v>
      </c>
      <c r="K149">
        <f t="shared" si="21"/>
        <v>-313460</v>
      </c>
      <c r="L149" t="str">
        <f t="shared" si="22"/>
        <v>Y</v>
      </c>
      <c r="M149" t="str">
        <f t="shared" si="23"/>
        <v>Y</v>
      </c>
      <c r="N149" s="50">
        <f t="shared" si="24"/>
        <v>0</v>
      </c>
      <c r="O149" s="51" t="str">
        <f t="shared" si="25"/>
        <v/>
      </c>
      <c r="P149" s="51" t="str">
        <f t="shared" si="26"/>
        <v>N</v>
      </c>
    </row>
    <row r="150" spans="1:16" ht="30" x14ac:dyDescent="0.25">
      <c r="A150" s="5">
        <v>59.1</v>
      </c>
      <c r="B150" s="1" t="s">
        <v>883</v>
      </c>
      <c r="C150" s="1" t="s">
        <v>5709</v>
      </c>
      <c r="D150" s="42">
        <v>423221</v>
      </c>
      <c r="E150" s="42">
        <v>535738</v>
      </c>
      <c r="F150">
        <f>VLOOKUP(A150,'Inferis Points'!E$2:L$1571,7,TRUE)</f>
        <v>423221</v>
      </c>
      <c r="G150">
        <f>VLOOKUP(A150,'Inferis Points'!E$2:L$1571,8,TRUE)</f>
        <v>535738</v>
      </c>
      <c r="H150" s="48">
        <f t="shared" si="18"/>
        <v>0</v>
      </c>
      <c r="I150" s="48">
        <f t="shared" si="19"/>
        <v>0</v>
      </c>
      <c r="J150">
        <f t="shared" si="20"/>
        <v>-423221</v>
      </c>
      <c r="K150">
        <f t="shared" si="21"/>
        <v>-535738</v>
      </c>
      <c r="L150" t="str">
        <f t="shared" si="22"/>
        <v>Y</v>
      </c>
      <c r="M150" t="str">
        <f t="shared" si="23"/>
        <v>Y</v>
      </c>
      <c r="N150" s="50">
        <f t="shared" si="24"/>
        <v>0</v>
      </c>
      <c r="O150" s="51" t="str">
        <f t="shared" si="25"/>
        <v/>
      </c>
      <c r="P150" s="51" t="str">
        <f t="shared" si="26"/>
        <v>N</v>
      </c>
    </row>
    <row r="151" spans="1:16" ht="30" x14ac:dyDescent="0.25">
      <c r="A151" s="5">
        <v>59.2</v>
      </c>
      <c r="B151" s="1" t="s">
        <v>883</v>
      </c>
      <c r="C151" s="1" t="s">
        <v>5706</v>
      </c>
      <c r="D151" s="42">
        <v>423440</v>
      </c>
      <c r="E151" s="42">
        <v>535445</v>
      </c>
      <c r="F151">
        <f>VLOOKUP(A151,'Inferis Points'!E$2:L$1571,7,TRUE)</f>
        <v>423440</v>
      </c>
      <c r="G151">
        <f>VLOOKUP(A151,'Inferis Points'!E$2:L$1571,8,TRUE)</f>
        <v>535445</v>
      </c>
      <c r="H151" s="48">
        <f t="shared" si="18"/>
        <v>0</v>
      </c>
      <c r="I151" s="48">
        <f t="shared" si="19"/>
        <v>0</v>
      </c>
      <c r="J151">
        <f t="shared" si="20"/>
        <v>-423440</v>
      </c>
      <c r="K151">
        <f t="shared" si="21"/>
        <v>-535445</v>
      </c>
      <c r="L151" t="str">
        <f t="shared" si="22"/>
        <v>Y</v>
      </c>
      <c r="M151" t="str">
        <f t="shared" si="23"/>
        <v>Y</v>
      </c>
      <c r="N151" s="50">
        <f t="shared" si="24"/>
        <v>0</v>
      </c>
      <c r="O151" s="51" t="str">
        <f t="shared" si="25"/>
        <v/>
      </c>
      <c r="P151" s="51" t="str">
        <f t="shared" si="26"/>
        <v>N</v>
      </c>
    </row>
    <row r="152" spans="1:16" ht="45" x14ac:dyDescent="0.25">
      <c r="A152" s="5">
        <v>59.3</v>
      </c>
      <c r="B152" s="1" t="s">
        <v>883</v>
      </c>
      <c r="C152" s="1" t="s">
        <v>5703</v>
      </c>
      <c r="D152" s="42">
        <v>423353</v>
      </c>
      <c r="E152" s="42">
        <v>535467</v>
      </c>
      <c r="F152">
        <f>VLOOKUP(A152,'Inferis Points'!E$2:L$1571,7,TRUE)</f>
        <v>423353</v>
      </c>
      <c r="G152">
        <f>VLOOKUP(A152,'Inferis Points'!E$2:L$1571,8,TRUE)</f>
        <v>535467</v>
      </c>
      <c r="H152" s="48">
        <f t="shared" si="18"/>
        <v>0</v>
      </c>
      <c r="I152" s="48">
        <f t="shared" si="19"/>
        <v>0</v>
      </c>
      <c r="J152">
        <f t="shared" si="20"/>
        <v>-423353</v>
      </c>
      <c r="K152">
        <f t="shared" si="21"/>
        <v>-535467</v>
      </c>
      <c r="L152" t="str">
        <f t="shared" si="22"/>
        <v>Y</v>
      </c>
      <c r="M152" t="str">
        <f t="shared" si="23"/>
        <v>Y</v>
      </c>
      <c r="N152" s="50">
        <f t="shared" si="24"/>
        <v>0</v>
      </c>
      <c r="O152" s="51" t="str">
        <f t="shared" si="25"/>
        <v/>
      </c>
      <c r="P152" s="51" t="str">
        <f t="shared" si="26"/>
        <v>N</v>
      </c>
    </row>
    <row r="153" spans="1:16" x14ac:dyDescent="0.25">
      <c r="A153" s="5">
        <v>60.1</v>
      </c>
      <c r="B153" s="1" t="s">
        <v>884</v>
      </c>
      <c r="C153" s="1" t="s">
        <v>1878</v>
      </c>
      <c r="D153" s="42">
        <v>294420</v>
      </c>
      <c r="E153" s="42">
        <v>195658</v>
      </c>
      <c r="F153">
        <f>VLOOKUP(A153,'Inferis Points'!E$2:L$1571,7,TRUE)</f>
        <v>294420</v>
      </c>
      <c r="G153">
        <f>VLOOKUP(A153,'Inferis Points'!E$2:L$1571,8,TRUE)</f>
        <v>195658</v>
      </c>
      <c r="H153" s="48">
        <f t="shared" si="18"/>
        <v>0</v>
      </c>
      <c r="I153" s="48">
        <f t="shared" si="19"/>
        <v>0</v>
      </c>
      <c r="J153">
        <f t="shared" si="20"/>
        <v>-294420</v>
      </c>
      <c r="K153">
        <f t="shared" si="21"/>
        <v>-195658</v>
      </c>
      <c r="L153" t="str">
        <f t="shared" si="22"/>
        <v>Y</v>
      </c>
      <c r="M153" t="str">
        <f t="shared" si="23"/>
        <v>Y</v>
      </c>
      <c r="N153" s="50">
        <f t="shared" si="24"/>
        <v>0</v>
      </c>
      <c r="O153" s="51" t="str">
        <f t="shared" si="25"/>
        <v/>
      </c>
      <c r="P153" s="51" t="str">
        <f t="shared" si="26"/>
        <v>N</v>
      </c>
    </row>
    <row r="154" spans="1:16" x14ac:dyDescent="0.25">
      <c r="A154" s="5">
        <v>60.2</v>
      </c>
      <c r="B154" s="1" t="s">
        <v>884</v>
      </c>
      <c r="C154" s="1" t="s">
        <v>1881</v>
      </c>
      <c r="D154" s="42">
        <v>294424</v>
      </c>
      <c r="E154" s="42">
        <v>195619</v>
      </c>
      <c r="F154">
        <f>VLOOKUP(A154,'Inferis Points'!E$2:L$1571,7,TRUE)</f>
        <v>294424</v>
      </c>
      <c r="G154">
        <f>VLOOKUP(A154,'Inferis Points'!E$2:L$1571,8,TRUE)</f>
        <v>195619</v>
      </c>
      <c r="H154" s="48">
        <f t="shared" si="18"/>
        <v>0</v>
      </c>
      <c r="I154" s="48">
        <f t="shared" si="19"/>
        <v>0</v>
      </c>
      <c r="J154">
        <f t="shared" si="20"/>
        <v>-294424</v>
      </c>
      <c r="K154">
        <f t="shared" si="21"/>
        <v>-195619</v>
      </c>
      <c r="L154" t="str">
        <f t="shared" si="22"/>
        <v>Y</v>
      </c>
      <c r="M154" t="str">
        <f t="shared" si="23"/>
        <v>Y</v>
      </c>
      <c r="N154" s="50">
        <f t="shared" si="24"/>
        <v>0</v>
      </c>
      <c r="O154" s="51" t="str">
        <f t="shared" si="25"/>
        <v/>
      </c>
      <c r="P154" s="51" t="str">
        <f t="shared" si="26"/>
        <v>N</v>
      </c>
    </row>
    <row r="155" spans="1:16" ht="45" x14ac:dyDescent="0.25">
      <c r="A155" s="5">
        <v>60.3</v>
      </c>
      <c r="B155" s="1" t="s">
        <v>884</v>
      </c>
      <c r="C155" s="1" t="s">
        <v>5696</v>
      </c>
      <c r="D155" s="42">
        <v>294429</v>
      </c>
      <c r="E155" s="42">
        <v>195576</v>
      </c>
      <c r="F155">
        <f>VLOOKUP(A155,'Inferis Points'!E$2:L$1571,7,TRUE)</f>
        <v>294429</v>
      </c>
      <c r="G155">
        <f>VLOOKUP(A155,'Inferis Points'!E$2:L$1571,8,TRUE)</f>
        <v>195576</v>
      </c>
      <c r="H155" s="48">
        <f t="shared" si="18"/>
        <v>0</v>
      </c>
      <c r="I155" s="48">
        <f t="shared" si="19"/>
        <v>0</v>
      </c>
      <c r="J155">
        <f t="shared" si="20"/>
        <v>-294429</v>
      </c>
      <c r="K155">
        <f t="shared" si="21"/>
        <v>-195576</v>
      </c>
      <c r="L155" t="str">
        <f t="shared" si="22"/>
        <v>Y</v>
      </c>
      <c r="M155" t="str">
        <f t="shared" si="23"/>
        <v>Y</v>
      </c>
      <c r="N155" s="50">
        <f t="shared" si="24"/>
        <v>0</v>
      </c>
      <c r="O155" s="51" t="str">
        <f t="shared" si="25"/>
        <v/>
      </c>
      <c r="P155" s="51" t="str">
        <f t="shared" si="26"/>
        <v>N</v>
      </c>
    </row>
    <row r="156" spans="1:16" ht="45" x14ac:dyDescent="0.25">
      <c r="A156" s="5">
        <v>60.4</v>
      </c>
      <c r="B156" s="1" t="s">
        <v>884</v>
      </c>
      <c r="C156" s="1" t="s">
        <v>5695</v>
      </c>
      <c r="D156" s="42">
        <v>294429</v>
      </c>
      <c r="E156" s="42">
        <v>195576</v>
      </c>
      <c r="F156">
        <f>VLOOKUP(A156,'Inferis Points'!E$2:L$1571,7,TRUE)</f>
        <v>294429</v>
      </c>
      <c r="G156">
        <f>VLOOKUP(A156,'Inferis Points'!E$2:L$1571,8,TRUE)</f>
        <v>195576</v>
      </c>
      <c r="H156" s="48">
        <f t="shared" si="18"/>
        <v>0</v>
      </c>
      <c r="I156" s="48">
        <f t="shared" si="19"/>
        <v>0</v>
      </c>
      <c r="J156">
        <f t="shared" si="20"/>
        <v>-294429</v>
      </c>
      <c r="K156">
        <f t="shared" si="21"/>
        <v>-195576</v>
      </c>
      <c r="L156" t="str">
        <f t="shared" si="22"/>
        <v>Y</v>
      </c>
      <c r="M156" t="str">
        <f t="shared" si="23"/>
        <v>Y</v>
      </c>
      <c r="N156" s="50">
        <f t="shared" si="24"/>
        <v>0</v>
      </c>
      <c r="O156" s="51" t="str">
        <f t="shared" si="25"/>
        <v/>
      </c>
      <c r="P156" s="51" t="str">
        <f t="shared" si="26"/>
        <v>N</v>
      </c>
    </row>
    <row r="157" spans="1:16" x14ac:dyDescent="0.25">
      <c r="A157" s="5">
        <v>61.1</v>
      </c>
      <c r="B157" s="1" t="s">
        <v>885</v>
      </c>
      <c r="C157" s="1" t="s">
        <v>2403</v>
      </c>
      <c r="D157" s="42">
        <v>435206</v>
      </c>
      <c r="E157" s="42">
        <v>421833</v>
      </c>
      <c r="F157">
        <f>VLOOKUP(A157,'Inferis Points'!E$2:L$1571,7,TRUE)</f>
        <v>435206</v>
      </c>
      <c r="G157">
        <f>VLOOKUP(A157,'Inferis Points'!E$2:L$1571,8,TRUE)</f>
        <v>421833</v>
      </c>
      <c r="H157" s="48">
        <f t="shared" si="18"/>
        <v>0</v>
      </c>
      <c r="I157" s="48">
        <f t="shared" si="19"/>
        <v>0</v>
      </c>
      <c r="J157">
        <f t="shared" si="20"/>
        <v>-435206</v>
      </c>
      <c r="K157">
        <f t="shared" si="21"/>
        <v>-421833</v>
      </c>
      <c r="L157" t="str">
        <f t="shared" si="22"/>
        <v>Y</v>
      </c>
      <c r="M157" t="str">
        <f t="shared" si="23"/>
        <v>Y</v>
      </c>
      <c r="N157" s="50">
        <f t="shared" si="24"/>
        <v>0</v>
      </c>
      <c r="O157" s="51" t="str">
        <f t="shared" si="25"/>
        <v/>
      </c>
      <c r="P157" s="51" t="str">
        <f t="shared" si="26"/>
        <v>N</v>
      </c>
    </row>
    <row r="158" spans="1:16" x14ac:dyDescent="0.25">
      <c r="A158" s="5">
        <v>62.1</v>
      </c>
      <c r="B158" s="1" t="s">
        <v>886</v>
      </c>
      <c r="C158" s="1" t="s">
        <v>1878</v>
      </c>
      <c r="D158" s="42">
        <v>365109</v>
      </c>
      <c r="E158" s="42">
        <v>400523</v>
      </c>
      <c r="F158">
        <f>VLOOKUP(A158,'Inferis Points'!E$2:L$1571,7,TRUE)</f>
        <v>365109</v>
      </c>
      <c r="G158">
        <f>VLOOKUP(A158,'Inferis Points'!E$2:L$1571,8,TRUE)</f>
        <v>400523</v>
      </c>
      <c r="H158" s="48">
        <f t="shared" si="18"/>
        <v>0</v>
      </c>
      <c r="I158" s="48">
        <f t="shared" si="19"/>
        <v>0</v>
      </c>
      <c r="J158">
        <f t="shared" si="20"/>
        <v>-365109</v>
      </c>
      <c r="K158">
        <f t="shared" si="21"/>
        <v>-400523</v>
      </c>
      <c r="L158" t="str">
        <f t="shared" si="22"/>
        <v>Y</v>
      </c>
      <c r="M158" t="str">
        <f t="shared" si="23"/>
        <v>Y</v>
      </c>
      <c r="N158" s="50">
        <f t="shared" si="24"/>
        <v>0</v>
      </c>
      <c r="O158" s="51" t="str">
        <f t="shared" si="25"/>
        <v/>
      </c>
      <c r="P158" s="51" t="str">
        <f t="shared" si="26"/>
        <v>N</v>
      </c>
    </row>
    <row r="159" spans="1:16" x14ac:dyDescent="0.25">
      <c r="A159" s="5">
        <v>62.2</v>
      </c>
      <c r="B159" s="1" t="s">
        <v>886</v>
      </c>
      <c r="C159" s="1" t="s">
        <v>1881</v>
      </c>
      <c r="D159" s="42">
        <v>365079</v>
      </c>
      <c r="E159" s="42">
        <v>400558</v>
      </c>
      <c r="F159">
        <f>VLOOKUP(A159,'Inferis Points'!E$2:L$1571,7,TRUE)</f>
        <v>365079</v>
      </c>
      <c r="G159">
        <f>VLOOKUP(A159,'Inferis Points'!E$2:L$1571,8,TRUE)</f>
        <v>400558</v>
      </c>
      <c r="H159" s="48">
        <f t="shared" si="18"/>
        <v>0</v>
      </c>
      <c r="I159" s="48">
        <f t="shared" si="19"/>
        <v>0</v>
      </c>
      <c r="J159">
        <f t="shared" si="20"/>
        <v>-365079</v>
      </c>
      <c r="K159">
        <f t="shared" si="21"/>
        <v>-400558</v>
      </c>
      <c r="L159" t="str">
        <f t="shared" si="22"/>
        <v>Y</v>
      </c>
      <c r="M159" t="str">
        <f t="shared" si="23"/>
        <v>Y</v>
      </c>
      <c r="N159" s="50">
        <f t="shared" si="24"/>
        <v>0</v>
      </c>
      <c r="O159" s="51" t="str">
        <f t="shared" si="25"/>
        <v/>
      </c>
      <c r="P159" s="51" t="str">
        <f t="shared" si="26"/>
        <v>N</v>
      </c>
    </row>
    <row r="160" spans="1:16" x14ac:dyDescent="0.25">
      <c r="A160" s="5">
        <v>63.1</v>
      </c>
      <c r="B160" s="1" t="s">
        <v>887</v>
      </c>
      <c r="C160" s="1" t="s">
        <v>5687</v>
      </c>
      <c r="D160" s="42">
        <v>421933</v>
      </c>
      <c r="E160" s="42">
        <v>587443</v>
      </c>
      <c r="F160">
        <f>VLOOKUP(A160,'Inferis Points'!E$2:L$1571,7,TRUE)</f>
        <v>421933</v>
      </c>
      <c r="G160">
        <f>VLOOKUP(A160,'Inferis Points'!E$2:L$1571,8,TRUE)</f>
        <v>587443</v>
      </c>
      <c r="H160" s="48">
        <f t="shared" si="18"/>
        <v>0</v>
      </c>
      <c r="I160" s="48">
        <f t="shared" si="19"/>
        <v>0</v>
      </c>
      <c r="J160">
        <f t="shared" si="20"/>
        <v>-421933</v>
      </c>
      <c r="K160">
        <f t="shared" si="21"/>
        <v>-587443</v>
      </c>
      <c r="L160" t="str">
        <f t="shared" si="22"/>
        <v>Y</v>
      </c>
      <c r="M160" t="str">
        <f t="shared" si="23"/>
        <v>Y</v>
      </c>
      <c r="N160" s="50">
        <f t="shared" si="24"/>
        <v>0</v>
      </c>
      <c r="O160" s="51" t="str">
        <f t="shared" si="25"/>
        <v/>
      </c>
      <c r="P160" s="51" t="str">
        <f t="shared" si="26"/>
        <v>N</v>
      </c>
    </row>
    <row r="161" spans="1:16" ht="30" x14ac:dyDescent="0.25">
      <c r="A161" s="5">
        <v>64.099999999999994</v>
      </c>
      <c r="B161" s="1" t="s">
        <v>888</v>
      </c>
      <c r="C161" s="1" t="s">
        <v>5684</v>
      </c>
      <c r="D161" s="42">
        <v>249430</v>
      </c>
      <c r="E161" s="42">
        <v>210588</v>
      </c>
      <c r="F161">
        <f>VLOOKUP(A161,'Inferis Points'!E$2:L$1571,7,TRUE)</f>
        <v>249430</v>
      </c>
      <c r="G161">
        <f>VLOOKUP(A161,'Inferis Points'!E$2:L$1571,8,TRUE)</f>
        <v>210588</v>
      </c>
      <c r="H161" s="48">
        <f t="shared" si="18"/>
        <v>0</v>
      </c>
      <c r="I161" s="48">
        <f t="shared" si="19"/>
        <v>0</v>
      </c>
      <c r="J161">
        <f t="shared" si="20"/>
        <v>-249430</v>
      </c>
      <c r="K161">
        <f t="shared" si="21"/>
        <v>-210588</v>
      </c>
      <c r="L161" t="str">
        <f t="shared" si="22"/>
        <v>Y</v>
      </c>
      <c r="M161" t="str">
        <f t="shared" si="23"/>
        <v>Y</v>
      </c>
      <c r="N161" s="50">
        <f t="shared" si="24"/>
        <v>0</v>
      </c>
      <c r="O161" s="51" t="str">
        <f t="shared" si="25"/>
        <v/>
      </c>
      <c r="P161" s="51" t="str">
        <f t="shared" si="26"/>
        <v>N</v>
      </c>
    </row>
    <row r="162" spans="1:16" ht="30" x14ac:dyDescent="0.25">
      <c r="A162" s="5">
        <v>64.2</v>
      </c>
      <c r="B162" s="1" t="s">
        <v>888</v>
      </c>
      <c r="C162" s="1" t="s">
        <v>5681</v>
      </c>
      <c r="D162" s="42">
        <v>249403</v>
      </c>
      <c r="E162" s="42">
        <v>210573</v>
      </c>
      <c r="F162">
        <f>VLOOKUP(A162,'Inferis Points'!E$2:L$1571,7,TRUE)</f>
        <v>249403</v>
      </c>
      <c r="G162">
        <f>VLOOKUP(A162,'Inferis Points'!E$2:L$1571,8,TRUE)</f>
        <v>210573</v>
      </c>
      <c r="H162" s="48">
        <f t="shared" si="18"/>
        <v>0</v>
      </c>
      <c r="I162" s="48">
        <f t="shared" si="19"/>
        <v>0</v>
      </c>
      <c r="J162">
        <f t="shared" si="20"/>
        <v>-249403</v>
      </c>
      <c r="K162">
        <f t="shared" si="21"/>
        <v>-210573</v>
      </c>
      <c r="L162" t="str">
        <f t="shared" si="22"/>
        <v>Y</v>
      </c>
      <c r="M162" t="str">
        <f t="shared" si="23"/>
        <v>Y</v>
      </c>
      <c r="N162" s="50">
        <f t="shared" si="24"/>
        <v>0</v>
      </c>
      <c r="O162" s="51" t="str">
        <f t="shared" si="25"/>
        <v/>
      </c>
      <c r="P162" s="51" t="str">
        <f t="shared" si="26"/>
        <v>N</v>
      </c>
    </row>
    <row r="163" spans="1:16" x14ac:dyDescent="0.25">
      <c r="A163" s="5">
        <v>65.099999999999994</v>
      </c>
      <c r="B163" s="1" t="s">
        <v>889</v>
      </c>
      <c r="C163" s="1" t="s">
        <v>4981</v>
      </c>
      <c r="D163" s="42">
        <v>431265</v>
      </c>
      <c r="E163" s="42">
        <v>316256</v>
      </c>
      <c r="F163">
        <f>VLOOKUP(A163,'Inferis Points'!E$2:L$1571,7,TRUE)</f>
        <v>431265</v>
      </c>
      <c r="G163">
        <f>VLOOKUP(A163,'Inferis Points'!E$2:L$1571,8,TRUE)</f>
        <v>316256</v>
      </c>
      <c r="H163" s="48">
        <f t="shared" si="18"/>
        <v>0</v>
      </c>
      <c r="I163" s="48">
        <f t="shared" si="19"/>
        <v>0</v>
      </c>
      <c r="J163">
        <f t="shared" si="20"/>
        <v>-431265</v>
      </c>
      <c r="K163">
        <f t="shared" si="21"/>
        <v>-316256</v>
      </c>
      <c r="L163" t="str">
        <f t="shared" si="22"/>
        <v>Y</v>
      </c>
      <c r="M163" t="str">
        <f t="shared" si="23"/>
        <v>Y</v>
      </c>
      <c r="N163" s="50">
        <f t="shared" si="24"/>
        <v>0</v>
      </c>
      <c r="O163" s="51" t="str">
        <f t="shared" si="25"/>
        <v/>
      </c>
      <c r="P163" s="51" t="str">
        <f t="shared" si="26"/>
        <v>N</v>
      </c>
    </row>
    <row r="164" spans="1:16" x14ac:dyDescent="0.25">
      <c r="A164" s="5">
        <v>66.099999999999994</v>
      </c>
      <c r="B164" s="1" t="s">
        <v>890</v>
      </c>
      <c r="C164" s="1" t="s">
        <v>1414</v>
      </c>
      <c r="D164" s="42">
        <v>426425</v>
      </c>
      <c r="E164" s="42">
        <v>577886</v>
      </c>
      <c r="F164">
        <f>VLOOKUP(A164,'Inferis Points'!E$2:L$1571,7,TRUE)</f>
        <v>426425</v>
      </c>
      <c r="G164">
        <f>VLOOKUP(A164,'Inferis Points'!E$2:L$1571,8,TRUE)</f>
        <v>577886</v>
      </c>
      <c r="H164" s="48">
        <f t="shared" si="18"/>
        <v>0</v>
      </c>
      <c r="I164" s="48">
        <f t="shared" si="19"/>
        <v>0</v>
      </c>
      <c r="J164">
        <f t="shared" si="20"/>
        <v>-426425</v>
      </c>
      <c r="K164">
        <f t="shared" si="21"/>
        <v>-577886</v>
      </c>
      <c r="L164" t="str">
        <f t="shared" si="22"/>
        <v>Y</v>
      </c>
      <c r="M164" t="str">
        <f t="shared" si="23"/>
        <v>Y</v>
      </c>
      <c r="N164" s="50">
        <f t="shared" si="24"/>
        <v>0</v>
      </c>
      <c r="O164" s="51" t="str">
        <f t="shared" si="25"/>
        <v/>
      </c>
      <c r="P164" s="51" t="str">
        <f t="shared" si="26"/>
        <v>N</v>
      </c>
    </row>
    <row r="165" spans="1:16" x14ac:dyDescent="0.25">
      <c r="A165" s="5">
        <v>67.099999999999994</v>
      </c>
      <c r="B165" s="1" t="s">
        <v>891</v>
      </c>
      <c r="C165" s="1" t="s">
        <v>1878</v>
      </c>
      <c r="D165" s="42">
        <v>375331</v>
      </c>
      <c r="E165" s="42">
        <v>402426</v>
      </c>
      <c r="F165">
        <f>VLOOKUP(A165,'Inferis Points'!E$2:L$1571,7,TRUE)</f>
        <v>375331</v>
      </c>
      <c r="G165">
        <f>VLOOKUP(A165,'Inferis Points'!E$2:L$1571,8,TRUE)</f>
        <v>402426</v>
      </c>
      <c r="H165" s="48">
        <f t="shared" si="18"/>
        <v>0</v>
      </c>
      <c r="I165" s="48">
        <f t="shared" si="19"/>
        <v>0</v>
      </c>
      <c r="J165">
        <f t="shared" si="20"/>
        <v>-375331</v>
      </c>
      <c r="K165">
        <f t="shared" si="21"/>
        <v>-402426</v>
      </c>
      <c r="L165" t="str">
        <f t="shared" si="22"/>
        <v>Y</v>
      </c>
      <c r="M165" t="str">
        <f t="shared" si="23"/>
        <v>Y</v>
      </c>
      <c r="N165" s="50">
        <f t="shared" si="24"/>
        <v>0</v>
      </c>
      <c r="O165" s="51" t="str">
        <f t="shared" si="25"/>
        <v/>
      </c>
      <c r="P165" s="51" t="str">
        <f t="shared" si="26"/>
        <v>N</v>
      </c>
    </row>
    <row r="166" spans="1:16" x14ac:dyDescent="0.25">
      <c r="A166" s="5">
        <v>67.2</v>
      </c>
      <c r="B166" s="1" t="s">
        <v>891</v>
      </c>
      <c r="C166" s="1" t="s">
        <v>1881</v>
      </c>
      <c r="D166" s="42">
        <v>375293</v>
      </c>
      <c r="E166" s="42">
        <v>402451</v>
      </c>
      <c r="F166">
        <f>VLOOKUP(A166,'Inferis Points'!E$2:L$1571,7,TRUE)</f>
        <v>375293</v>
      </c>
      <c r="G166">
        <f>VLOOKUP(A166,'Inferis Points'!E$2:L$1571,8,TRUE)</f>
        <v>402451</v>
      </c>
      <c r="H166" s="48">
        <f t="shared" si="18"/>
        <v>0</v>
      </c>
      <c r="I166" s="48">
        <f t="shared" si="19"/>
        <v>0</v>
      </c>
      <c r="J166">
        <f t="shared" si="20"/>
        <v>-375293</v>
      </c>
      <c r="K166">
        <f t="shared" si="21"/>
        <v>-402451</v>
      </c>
      <c r="L166" t="str">
        <f t="shared" si="22"/>
        <v>Y</v>
      </c>
      <c r="M166" t="str">
        <f t="shared" si="23"/>
        <v>Y</v>
      </c>
      <c r="N166" s="50">
        <f t="shared" si="24"/>
        <v>0</v>
      </c>
      <c r="O166" s="51" t="str">
        <f t="shared" si="25"/>
        <v/>
      </c>
      <c r="P166" s="51" t="str">
        <f t="shared" si="26"/>
        <v>N</v>
      </c>
    </row>
    <row r="167" spans="1:16" x14ac:dyDescent="0.25">
      <c r="A167" s="5">
        <v>67.3</v>
      </c>
      <c r="B167" s="1" t="s">
        <v>891</v>
      </c>
      <c r="C167" s="1" t="s">
        <v>2403</v>
      </c>
      <c r="D167" s="42">
        <v>375317</v>
      </c>
      <c r="E167" s="42">
        <v>402362</v>
      </c>
      <c r="F167">
        <f>VLOOKUP(A167,'Inferis Points'!E$2:L$1571,7,TRUE)</f>
        <v>375317</v>
      </c>
      <c r="G167">
        <f>VLOOKUP(A167,'Inferis Points'!E$2:L$1571,8,TRUE)</f>
        <v>402362</v>
      </c>
      <c r="H167" s="48">
        <f t="shared" si="18"/>
        <v>0</v>
      </c>
      <c r="I167" s="48">
        <f t="shared" si="19"/>
        <v>0</v>
      </c>
      <c r="J167">
        <f t="shared" si="20"/>
        <v>-375317</v>
      </c>
      <c r="K167">
        <f t="shared" si="21"/>
        <v>-402362</v>
      </c>
      <c r="L167" t="str">
        <f t="shared" si="22"/>
        <v>Y</v>
      </c>
      <c r="M167" t="str">
        <f t="shared" si="23"/>
        <v>Y</v>
      </c>
      <c r="N167" s="50">
        <f t="shared" si="24"/>
        <v>0</v>
      </c>
      <c r="O167" s="51" t="str">
        <f t="shared" si="25"/>
        <v/>
      </c>
      <c r="P167" s="51" t="str">
        <f t="shared" si="26"/>
        <v>N</v>
      </c>
    </row>
    <row r="168" spans="1:16" x14ac:dyDescent="0.25">
      <c r="A168" s="5">
        <v>67.400000000000006</v>
      </c>
      <c r="B168" s="1" t="s">
        <v>891</v>
      </c>
      <c r="C168" s="1" t="s">
        <v>2206</v>
      </c>
      <c r="D168" s="42">
        <v>375305</v>
      </c>
      <c r="E168" s="42">
        <v>402314</v>
      </c>
      <c r="F168">
        <f>VLOOKUP(A168,'Inferis Points'!E$2:L$1571,7,TRUE)</f>
        <v>375305</v>
      </c>
      <c r="G168">
        <f>VLOOKUP(A168,'Inferis Points'!E$2:L$1571,8,TRUE)</f>
        <v>402314</v>
      </c>
      <c r="H168" s="48">
        <f t="shared" si="18"/>
        <v>0</v>
      </c>
      <c r="I168" s="48">
        <f t="shared" si="19"/>
        <v>0</v>
      </c>
      <c r="J168">
        <f t="shared" si="20"/>
        <v>-375305</v>
      </c>
      <c r="K168">
        <f t="shared" si="21"/>
        <v>-402314</v>
      </c>
      <c r="L168" t="str">
        <f t="shared" si="22"/>
        <v>Y</v>
      </c>
      <c r="M168" t="str">
        <f t="shared" si="23"/>
        <v>Y</v>
      </c>
      <c r="N168" s="50">
        <f t="shared" si="24"/>
        <v>0</v>
      </c>
      <c r="O168" s="51" t="str">
        <f t="shared" si="25"/>
        <v/>
      </c>
      <c r="P168" s="51" t="str">
        <f t="shared" si="26"/>
        <v>N</v>
      </c>
    </row>
    <row r="169" spans="1:16" x14ac:dyDescent="0.25">
      <c r="A169" s="5">
        <v>68.099999999999994</v>
      </c>
      <c r="B169" s="1" t="s">
        <v>892</v>
      </c>
      <c r="C169" s="1" t="s">
        <v>2745</v>
      </c>
      <c r="D169" s="42">
        <v>429949</v>
      </c>
      <c r="E169" s="42">
        <v>576305</v>
      </c>
      <c r="F169">
        <f>VLOOKUP(A169,'Inferis Points'!E$2:L$1571,7,TRUE)</f>
        <v>429949</v>
      </c>
      <c r="G169">
        <f>VLOOKUP(A169,'Inferis Points'!E$2:L$1571,8,TRUE)</f>
        <v>576305</v>
      </c>
      <c r="H169" s="48">
        <f t="shared" si="18"/>
        <v>0</v>
      </c>
      <c r="I169" s="48">
        <f t="shared" si="19"/>
        <v>0</v>
      </c>
      <c r="J169">
        <f t="shared" si="20"/>
        <v>-429949</v>
      </c>
      <c r="K169">
        <f t="shared" si="21"/>
        <v>-576305</v>
      </c>
      <c r="L169" t="str">
        <f t="shared" si="22"/>
        <v>Y</v>
      </c>
      <c r="M169" t="str">
        <f t="shared" si="23"/>
        <v>Y</v>
      </c>
      <c r="N169" s="50">
        <f t="shared" si="24"/>
        <v>0</v>
      </c>
      <c r="O169" s="51" t="str">
        <f t="shared" si="25"/>
        <v/>
      </c>
      <c r="P169" s="51" t="str">
        <f t="shared" si="26"/>
        <v>N</v>
      </c>
    </row>
    <row r="170" spans="1:16" x14ac:dyDescent="0.25">
      <c r="A170" s="5">
        <v>68.2</v>
      </c>
      <c r="B170" s="1" t="s">
        <v>892</v>
      </c>
      <c r="C170" s="1" t="s">
        <v>2319</v>
      </c>
      <c r="D170" s="42">
        <v>429946</v>
      </c>
      <c r="E170" s="42">
        <v>576305</v>
      </c>
      <c r="F170">
        <f>VLOOKUP(A170,'Inferis Points'!E$2:L$1571,7,TRUE)</f>
        <v>429946</v>
      </c>
      <c r="G170">
        <f>VLOOKUP(A170,'Inferis Points'!E$2:L$1571,8,TRUE)</f>
        <v>576305</v>
      </c>
      <c r="H170" s="48">
        <f t="shared" si="18"/>
        <v>0</v>
      </c>
      <c r="I170" s="48">
        <f t="shared" si="19"/>
        <v>0</v>
      </c>
      <c r="J170">
        <f t="shared" si="20"/>
        <v>-429946</v>
      </c>
      <c r="K170">
        <f t="shared" si="21"/>
        <v>-576305</v>
      </c>
      <c r="L170" t="str">
        <f t="shared" si="22"/>
        <v>Y</v>
      </c>
      <c r="M170" t="str">
        <f t="shared" si="23"/>
        <v>Y</v>
      </c>
      <c r="N170" s="50">
        <f t="shared" si="24"/>
        <v>0</v>
      </c>
      <c r="O170" s="51" t="str">
        <f t="shared" si="25"/>
        <v/>
      </c>
      <c r="P170" s="51" t="str">
        <f t="shared" si="26"/>
        <v>N</v>
      </c>
    </row>
    <row r="171" spans="1:16" ht="30" x14ac:dyDescent="0.25">
      <c r="A171" s="5">
        <v>69.099999999999994</v>
      </c>
      <c r="B171" s="1" t="s">
        <v>893</v>
      </c>
      <c r="C171" s="1" t="s">
        <v>5661</v>
      </c>
      <c r="D171" s="42">
        <v>426706</v>
      </c>
      <c r="E171" s="42">
        <v>577310</v>
      </c>
      <c r="F171">
        <f>VLOOKUP(A171,'Inferis Points'!E$2:L$1571,7,TRUE)</f>
        <v>426706</v>
      </c>
      <c r="G171">
        <f>VLOOKUP(A171,'Inferis Points'!E$2:L$1571,8,TRUE)</f>
        <v>577310</v>
      </c>
      <c r="H171" s="48">
        <f t="shared" si="18"/>
        <v>0</v>
      </c>
      <c r="I171" s="48">
        <f t="shared" si="19"/>
        <v>0</v>
      </c>
      <c r="J171">
        <f t="shared" si="20"/>
        <v>-426706</v>
      </c>
      <c r="K171">
        <f t="shared" si="21"/>
        <v>-577310</v>
      </c>
      <c r="L171" t="str">
        <f t="shared" si="22"/>
        <v>Y</v>
      </c>
      <c r="M171" t="str">
        <f t="shared" si="23"/>
        <v>Y</v>
      </c>
      <c r="N171" s="50">
        <f t="shared" si="24"/>
        <v>0</v>
      </c>
      <c r="O171" s="51" t="str">
        <f t="shared" si="25"/>
        <v/>
      </c>
      <c r="P171" s="51" t="str">
        <f t="shared" si="26"/>
        <v>N</v>
      </c>
    </row>
    <row r="172" spans="1:16" ht="30" x14ac:dyDescent="0.25">
      <c r="A172" s="5">
        <v>70.099999999999994</v>
      </c>
      <c r="B172" s="1" t="s">
        <v>894</v>
      </c>
      <c r="C172" s="1" t="s">
        <v>5656</v>
      </c>
      <c r="D172" s="42">
        <v>433579</v>
      </c>
      <c r="E172" s="42">
        <v>542574</v>
      </c>
      <c r="F172">
        <f>VLOOKUP(A172,'Inferis Points'!E$2:L$1571,7,TRUE)</f>
        <v>433579</v>
      </c>
      <c r="G172">
        <f>VLOOKUP(A172,'Inferis Points'!E$2:L$1571,8,TRUE)</f>
        <v>542574</v>
      </c>
      <c r="H172" s="48">
        <f t="shared" si="18"/>
        <v>0</v>
      </c>
      <c r="I172" s="48">
        <f t="shared" si="19"/>
        <v>0</v>
      </c>
      <c r="J172">
        <f t="shared" si="20"/>
        <v>-433579</v>
      </c>
      <c r="K172">
        <f t="shared" si="21"/>
        <v>-542574</v>
      </c>
      <c r="L172" t="str">
        <f t="shared" si="22"/>
        <v>Y</v>
      </c>
      <c r="M172" t="str">
        <f t="shared" si="23"/>
        <v>Y</v>
      </c>
      <c r="N172" s="50">
        <f t="shared" si="24"/>
        <v>0</v>
      </c>
      <c r="O172" s="51" t="str">
        <f t="shared" si="25"/>
        <v/>
      </c>
      <c r="P172" s="51" t="str">
        <f t="shared" si="26"/>
        <v>N</v>
      </c>
    </row>
    <row r="173" spans="1:16" x14ac:dyDescent="0.25">
      <c r="A173" s="5">
        <v>70.2</v>
      </c>
      <c r="B173" s="1" t="s">
        <v>894</v>
      </c>
      <c r="C173" s="1" t="s">
        <v>4271</v>
      </c>
      <c r="D173" s="42">
        <v>433561</v>
      </c>
      <c r="E173" s="42">
        <v>542570</v>
      </c>
      <c r="F173">
        <f>VLOOKUP(A173,'Inferis Points'!E$2:L$1571,7,TRUE)</f>
        <v>433561</v>
      </c>
      <c r="G173">
        <f>VLOOKUP(A173,'Inferis Points'!E$2:L$1571,8,TRUE)</f>
        <v>542570</v>
      </c>
      <c r="H173" s="48">
        <f t="shared" si="18"/>
        <v>0</v>
      </c>
      <c r="I173" s="48">
        <f t="shared" si="19"/>
        <v>0</v>
      </c>
      <c r="J173">
        <f t="shared" si="20"/>
        <v>-433561</v>
      </c>
      <c r="K173">
        <f t="shared" si="21"/>
        <v>-542570</v>
      </c>
      <c r="L173" t="str">
        <f t="shared" si="22"/>
        <v>Y</v>
      </c>
      <c r="M173" t="str">
        <f t="shared" si="23"/>
        <v>Y</v>
      </c>
      <c r="N173" s="50">
        <f t="shared" si="24"/>
        <v>0</v>
      </c>
      <c r="O173" s="51" t="str">
        <f t="shared" si="25"/>
        <v/>
      </c>
      <c r="P173" s="51" t="str">
        <f t="shared" si="26"/>
        <v>N</v>
      </c>
    </row>
    <row r="174" spans="1:16" x14ac:dyDescent="0.25">
      <c r="A174" s="5">
        <v>70.3</v>
      </c>
      <c r="B174" s="1" t="s">
        <v>894</v>
      </c>
      <c r="C174" s="1" t="s">
        <v>5609</v>
      </c>
      <c r="D174" s="42">
        <v>433523</v>
      </c>
      <c r="E174" s="42">
        <v>542850</v>
      </c>
      <c r="F174">
        <f>VLOOKUP(A174,'Inferis Points'!E$2:L$1571,7,TRUE)</f>
        <v>433523</v>
      </c>
      <c r="G174">
        <f>VLOOKUP(A174,'Inferis Points'!E$2:L$1571,8,TRUE)</f>
        <v>542850</v>
      </c>
      <c r="H174" s="48">
        <f t="shared" si="18"/>
        <v>0</v>
      </c>
      <c r="I174" s="48">
        <f t="shared" si="19"/>
        <v>0</v>
      </c>
      <c r="J174">
        <f t="shared" si="20"/>
        <v>-433523</v>
      </c>
      <c r="K174">
        <f t="shared" si="21"/>
        <v>-542850</v>
      </c>
      <c r="L174" t="str">
        <f t="shared" si="22"/>
        <v>Y</v>
      </c>
      <c r="M174" t="str">
        <f t="shared" si="23"/>
        <v>Y</v>
      </c>
      <c r="N174" s="50">
        <f t="shared" si="24"/>
        <v>0</v>
      </c>
      <c r="O174" s="51" t="str">
        <f t="shared" si="25"/>
        <v/>
      </c>
      <c r="P174" s="51" t="str">
        <f t="shared" si="26"/>
        <v>N</v>
      </c>
    </row>
    <row r="175" spans="1:16" x14ac:dyDescent="0.25">
      <c r="A175" s="5">
        <v>71.099999999999994</v>
      </c>
      <c r="B175" s="1" t="s">
        <v>895</v>
      </c>
      <c r="C175" s="1" t="s">
        <v>5650</v>
      </c>
      <c r="D175" s="42">
        <v>452854</v>
      </c>
      <c r="E175" s="42">
        <v>367243</v>
      </c>
      <c r="F175">
        <f>VLOOKUP(A175,'Inferis Points'!E$2:L$1571,7,TRUE)</f>
        <v>452854</v>
      </c>
      <c r="G175">
        <f>VLOOKUP(A175,'Inferis Points'!E$2:L$1571,8,TRUE)</f>
        <v>367243</v>
      </c>
      <c r="H175" s="48">
        <f t="shared" si="18"/>
        <v>0</v>
      </c>
      <c r="I175" s="48">
        <f t="shared" si="19"/>
        <v>0</v>
      </c>
      <c r="J175">
        <f t="shared" si="20"/>
        <v>-452854</v>
      </c>
      <c r="K175">
        <f t="shared" si="21"/>
        <v>-367243</v>
      </c>
      <c r="L175" t="str">
        <f t="shared" si="22"/>
        <v>Y</v>
      </c>
      <c r="M175" t="str">
        <f t="shared" si="23"/>
        <v>Y</v>
      </c>
      <c r="N175" s="50">
        <f t="shared" si="24"/>
        <v>0</v>
      </c>
      <c r="O175" s="51" t="str">
        <f t="shared" si="25"/>
        <v/>
      </c>
      <c r="P175" s="51" t="str">
        <f t="shared" si="26"/>
        <v>N</v>
      </c>
    </row>
    <row r="176" spans="1:16" x14ac:dyDescent="0.25">
      <c r="A176" s="5">
        <v>72.099999999999994</v>
      </c>
      <c r="B176" s="1" t="s">
        <v>897</v>
      </c>
      <c r="C176" s="1" t="s">
        <v>1426</v>
      </c>
      <c r="D176" s="42">
        <v>427012</v>
      </c>
      <c r="E176" s="42">
        <v>412781</v>
      </c>
      <c r="F176">
        <f>VLOOKUP(A176,'Inferis Points'!E$2:L$1571,7,TRUE)</f>
        <v>427012</v>
      </c>
      <c r="G176">
        <f>VLOOKUP(A176,'Inferis Points'!E$2:L$1571,8,TRUE)</f>
        <v>412781</v>
      </c>
      <c r="H176" s="48">
        <f t="shared" si="18"/>
        <v>0</v>
      </c>
      <c r="I176" s="48">
        <f t="shared" si="19"/>
        <v>0</v>
      </c>
      <c r="J176">
        <f t="shared" si="20"/>
        <v>-427012</v>
      </c>
      <c r="K176">
        <f t="shared" si="21"/>
        <v>-412781</v>
      </c>
      <c r="L176" t="str">
        <f t="shared" si="22"/>
        <v>Y</v>
      </c>
      <c r="M176" t="str">
        <f t="shared" si="23"/>
        <v>Y</v>
      </c>
      <c r="N176" s="50">
        <f t="shared" si="24"/>
        <v>0</v>
      </c>
      <c r="O176" s="51" t="str">
        <f t="shared" si="25"/>
        <v/>
      </c>
      <c r="P176" s="51" t="str">
        <f t="shared" si="26"/>
        <v>N</v>
      </c>
    </row>
    <row r="177" spans="1:16" x14ac:dyDescent="0.25">
      <c r="A177" s="5">
        <v>73.099999999999994</v>
      </c>
      <c r="B177" s="1" t="s">
        <v>898</v>
      </c>
      <c r="C177" s="1" t="s">
        <v>1426</v>
      </c>
      <c r="D177" s="42">
        <v>455200</v>
      </c>
      <c r="E177" s="42">
        <v>378477</v>
      </c>
      <c r="F177">
        <f>VLOOKUP(A177,'Inferis Points'!E$2:L$1571,7,TRUE)</f>
        <v>455200</v>
      </c>
      <c r="G177">
        <f>VLOOKUP(A177,'Inferis Points'!E$2:L$1571,8,TRUE)</f>
        <v>378477</v>
      </c>
      <c r="H177" s="48">
        <f t="shared" si="18"/>
        <v>0</v>
      </c>
      <c r="I177" s="48">
        <f t="shared" si="19"/>
        <v>0</v>
      </c>
      <c r="J177">
        <f t="shared" si="20"/>
        <v>-455200</v>
      </c>
      <c r="K177">
        <f t="shared" si="21"/>
        <v>-378477</v>
      </c>
      <c r="L177" t="str">
        <f t="shared" si="22"/>
        <v>Y</v>
      </c>
      <c r="M177" t="str">
        <f t="shared" si="23"/>
        <v>Y</v>
      </c>
      <c r="N177" s="50">
        <f t="shared" si="24"/>
        <v>0</v>
      </c>
      <c r="O177" s="51" t="str">
        <f t="shared" si="25"/>
        <v/>
      </c>
      <c r="P177" s="51" t="str">
        <f t="shared" si="26"/>
        <v>N</v>
      </c>
    </row>
    <row r="178" spans="1:16" ht="30" x14ac:dyDescent="0.25">
      <c r="A178" s="5">
        <v>74.099999999999994</v>
      </c>
      <c r="B178" s="1" t="s">
        <v>899</v>
      </c>
      <c r="C178" s="1" t="s">
        <v>4072</v>
      </c>
      <c r="D178" s="42">
        <v>432242</v>
      </c>
      <c r="E178" s="42">
        <v>404138</v>
      </c>
      <c r="F178">
        <f>VLOOKUP(A178,'Inferis Points'!E$2:L$1571,7,TRUE)</f>
        <v>432242</v>
      </c>
      <c r="G178">
        <f>VLOOKUP(A178,'Inferis Points'!E$2:L$1571,8,TRUE)</f>
        <v>404138</v>
      </c>
      <c r="H178" s="48">
        <f t="shared" si="18"/>
        <v>0</v>
      </c>
      <c r="I178" s="48">
        <f t="shared" si="19"/>
        <v>0</v>
      </c>
      <c r="J178">
        <f t="shared" si="20"/>
        <v>-432242</v>
      </c>
      <c r="K178">
        <f t="shared" si="21"/>
        <v>-404138</v>
      </c>
      <c r="L178" t="str">
        <f t="shared" si="22"/>
        <v>Y</v>
      </c>
      <c r="M178" t="str">
        <f t="shared" si="23"/>
        <v>Y</v>
      </c>
      <c r="N178" s="50">
        <f t="shared" si="24"/>
        <v>0</v>
      </c>
      <c r="O178" s="51" t="str">
        <f t="shared" si="25"/>
        <v/>
      </c>
      <c r="P178" s="51" t="str">
        <f t="shared" si="26"/>
        <v>N</v>
      </c>
    </row>
    <row r="179" spans="1:16" x14ac:dyDescent="0.25">
      <c r="A179" s="5">
        <v>74.2</v>
      </c>
      <c r="B179" s="1" t="s">
        <v>899</v>
      </c>
      <c r="C179" s="1" t="s">
        <v>5640</v>
      </c>
      <c r="D179" s="42">
        <v>432200</v>
      </c>
      <c r="E179" s="42">
        <v>404151</v>
      </c>
      <c r="F179">
        <f>VLOOKUP(A179,'Inferis Points'!E$2:L$1571,7,TRUE)</f>
        <v>432200</v>
      </c>
      <c r="G179">
        <f>VLOOKUP(A179,'Inferis Points'!E$2:L$1571,8,TRUE)</f>
        <v>404151</v>
      </c>
      <c r="H179" s="48">
        <f t="shared" si="18"/>
        <v>0</v>
      </c>
      <c r="I179" s="48">
        <f t="shared" si="19"/>
        <v>0</v>
      </c>
      <c r="J179">
        <f t="shared" si="20"/>
        <v>-432200</v>
      </c>
      <c r="K179">
        <f t="shared" si="21"/>
        <v>-404151</v>
      </c>
      <c r="L179" t="str">
        <f t="shared" si="22"/>
        <v>Y</v>
      </c>
      <c r="M179" t="str">
        <f t="shared" si="23"/>
        <v>Y</v>
      </c>
      <c r="N179" s="50">
        <f t="shared" si="24"/>
        <v>0</v>
      </c>
      <c r="O179" s="51" t="str">
        <f t="shared" si="25"/>
        <v/>
      </c>
      <c r="P179" s="51" t="str">
        <f t="shared" si="26"/>
        <v>N</v>
      </c>
    </row>
    <row r="180" spans="1:16" x14ac:dyDescent="0.25">
      <c r="A180" s="5">
        <v>74.3</v>
      </c>
      <c r="B180" s="1" t="s">
        <v>899</v>
      </c>
      <c r="C180" s="1" t="s">
        <v>5636</v>
      </c>
      <c r="D180" s="42">
        <v>432190</v>
      </c>
      <c r="E180" s="42">
        <v>404139</v>
      </c>
      <c r="F180">
        <f>VLOOKUP(A180,'Inferis Points'!E$2:L$1571,7,TRUE)</f>
        <v>432190</v>
      </c>
      <c r="G180">
        <f>VLOOKUP(A180,'Inferis Points'!E$2:L$1571,8,TRUE)</f>
        <v>404139</v>
      </c>
      <c r="H180" s="48">
        <f t="shared" si="18"/>
        <v>0</v>
      </c>
      <c r="I180" s="48">
        <f t="shared" si="19"/>
        <v>0</v>
      </c>
      <c r="J180">
        <f t="shared" si="20"/>
        <v>-432190</v>
      </c>
      <c r="K180">
        <f t="shared" si="21"/>
        <v>-404139</v>
      </c>
      <c r="L180" t="str">
        <f t="shared" si="22"/>
        <v>Y</v>
      </c>
      <c r="M180" t="str">
        <f t="shared" si="23"/>
        <v>Y</v>
      </c>
      <c r="N180" s="50">
        <f t="shared" si="24"/>
        <v>0</v>
      </c>
      <c r="O180" s="51" t="str">
        <f t="shared" si="25"/>
        <v/>
      </c>
      <c r="P180" s="51" t="str">
        <f t="shared" si="26"/>
        <v>N</v>
      </c>
    </row>
    <row r="181" spans="1:16" x14ac:dyDescent="0.25">
      <c r="A181" s="5">
        <v>74.400000000000006</v>
      </c>
      <c r="B181" s="1" t="s">
        <v>899</v>
      </c>
      <c r="C181" s="1" t="s">
        <v>5633</v>
      </c>
      <c r="D181" s="42">
        <v>432183</v>
      </c>
      <c r="E181" s="42">
        <v>404133</v>
      </c>
      <c r="F181">
        <f>VLOOKUP(A181,'Inferis Points'!E$2:L$1571,7,TRUE)</f>
        <v>432183</v>
      </c>
      <c r="G181">
        <f>VLOOKUP(A181,'Inferis Points'!E$2:L$1571,8,TRUE)</f>
        <v>404133</v>
      </c>
      <c r="H181" s="48">
        <f t="shared" si="18"/>
        <v>0</v>
      </c>
      <c r="I181" s="48">
        <f t="shared" si="19"/>
        <v>0</v>
      </c>
      <c r="J181">
        <f t="shared" si="20"/>
        <v>-432183</v>
      </c>
      <c r="K181">
        <f t="shared" si="21"/>
        <v>-404133</v>
      </c>
      <c r="L181" t="str">
        <f t="shared" si="22"/>
        <v>Y</v>
      </c>
      <c r="M181" t="str">
        <f t="shared" si="23"/>
        <v>Y</v>
      </c>
      <c r="N181" s="50">
        <f t="shared" si="24"/>
        <v>0</v>
      </c>
      <c r="O181" s="51" t="str">
        <f t="shared" si="25"/>
        <v/>
      </c>
      <c r="P181" s="51" t="str">
        <f t="shared" si="26"/>
        <v>N</v>
      </c>
    </row>
    <row r="182" spans="1:16" x14ac:dyDescent="0.25">
      <c r="A182" s="5">
        <v>74.5</v>
      </c>
      <c r="B182" s="1" t="s">
        <v>899</v>
      </c>
      <c r="C182" s="1" t="s">
        <v>5630</v>
      </c>
      <c r="D182" s="42">
        <v>432166</v>
      </c>
      <c r="E182" s="42">
        <v>404121</v>
      </c>
      <c r="F182">
        <f>VLOOKUP(A182,'Inferis Points'!E$2:L$1571,7,TRUE)</f>
        <v>432166</v>
      </c>
      <c r="G182">
        <f>VLOOKUP(A182,'Inferis Points'!E$2:L$1571,8,TRUE)</f>
        <v>404121</v>
      </c>
      <c r="H182" s="48">
        <f t="shared" si="18"/>
        <v>0</v>
      </c>
      <c r="I182" s="48">
        <f t="shared" si="19"/>
        <v>0</v>
      </c>
      <c r="J182">
        <f t="shared" si="20"/>
        <v>-432166</v>
      </c>
      <c r="K182">
        <f t="shared" si="21"/>
        <v>-404121</v>
      </c>
      <c r="L182" t="str">
        <f t="shared" si="22"/>
        <v>Y</v>
      </c>
      <c r="M182" t="str">
        <f t="shared" si="23"/>
        <v>Y</v>
      </c>
      <c r="N182" s="50">
        <f t="shared" si="24"/>
        <v>0</v>
      </c>
      <c r="O182" s="51" t="str">
        <f t="shared" si="25"/>
        <v/>
      </c>
      <c r="P182" s="51" t="str">
        <f t="shared" si="26"/>
        <v>N</v>
      </c>
    </row>
    <row r="183" spans="1:16" ht="45" x14ac:dyDescent="0.25">
      <c r="A183" s="5">
        <v>74.599999999999994</v>
      </c>
      <c r="B183" s="1" t="s">
        <v>899</v>
      </c>
      <c r="C183" s="1" t="s">
        <v>5626</v>
      </c>
      <c r="D183" s="42">
        <v>432356</v>
      </c>
      <c r="E183" s="42">
        <v>404039</v>
      </c>
      <c r="F183">
        <f>VLOOKUP(A183,'Inferis Points'!E$2:L$1571,7,TRUE)</f>
        <v>432356</v>
      </c>
      <c r="G183">
        <f>VLOOKUP(A183,'Inferis Points'!E$2:L$1571,8,TRUE)</f>
        <v>404039</v>
      </c>
      <c r="H183" s="48">
        <f t="shared" si="18"/>
        <v>0</v>
      </c>
      <c r="I183" s="48">
        <f t="shared" si="19"/>
        <v>0</v>
      </c>
      <c r="J183">
        <f t="shared" si="20"/>
        <v>-432356</v>
      </c>
      <c r="K183">
        <f t="shared" si="21"/>
        <v>-404039</v>
      </c>
      <c r="L183" t="str">
        <f t="shared" si="22"/>
        <v>Y</v>
      </c>
      <c r="M183" t="str">
        <f t="shared" si="23"/>
        <v>Y</v>
      </c>
      <c r="N183" s="50">
        <f t="shared" si="24"/>
        <v>0</v>
      </c>
      <c r="O183" s="51" t="str">
        <f t="shared" si="25"/>
        <v/>
      </c>
      <c r="P183" s="51" t="str">
        <f t="shared" si="26"/>
        <v>N</v>
      </c>
    </row>
    <row r="184" spans="1:16" ht="30" x14ac:dyDescent="0.25">
      <c r="A184" s="5">
        <v>74.7</v>
      </c>
      <c r="B184" s="1" t="s">
        <v>899</v>
      </c>
      <c r="C184" s="1" t="s">
        <v>3543</v>
      </c>
      <c r="D184" s="42">
        <v>431925</v>
      </c>
      <c r="E184" s="42">
        <v>404000</v>
      </c>
      <c r="F184">
        <f>VLOOKUP(A184,'Inferis Points'!E$2:L$1571,7,TRUE)</f>
        <v>431925</v>
      </c>
      <c r="G184">
        <f>VLOOKUP(A184,'Inferis Points'!E$2:L$1571,8,TRUE)</f>
        <v>404000</v>
      </c>
      <c r="H184" s="48">
        <f t="shared" si="18"/>
        <v>0</v>
      </c>
      <c r="I184" s="48">
        <f t="shared" si="19"/>
        <v>0</v>
      </c>
      <c r="J184">
        <f t="shared" si="20"/>
        <v>-431925</v>
      </c>
      <c r="K184">
        <f t="shared" si="21"/>
        <v>-404000</v>
      </c>
      <c r="L184" t="str">
        <f t="shared" si="22"/>
        <v>Y</v>
      </c>
      <c r="M184" t="str">
        <f t="shared" si="23"/>
        <v>Y</v>
      </c>
      <c r="N184" s="50">
        <f t="shared" si="24"/>
        <v>0</v>
      </c>
      <c r="O184" s="51" t="str">
        <f t="shared" si="25"/>
        <v/>
      </c>
      <c r="P184" s="51" t="str">
        <f t="shared" si="26"/>
        <v>N</v>
      </c>
    </row>
    <row r="185" spans="1:16" x14ac:dyDescent="0.25">
      <c r="A185" s="5">
        <v>74.8</v>
      </c>
      <c r="B185" s="1" t="s">
        <v>899</v>
      </c>
      <c r="C185" s="1" t="s">
        <v>5619</v>
      </c>
      <c r="D185" s="42">
        <v>432000</v>
      </c>
      <c r="E185" s="42">
        <v>404020</v>
      </c>
      <c r="F185">
        <f>VLOOKUP(A185,'Inferis Points'!E$2:L$1571,7,TRUE)</f>
        <v>432000</v>
      </c>
      <c r="G185">
        <f>VLOOKUP(A185,'Inferis Points'!E$2:L$1571,8,TRUE)</f>
        <v>404020</v>
      </c>
      <c r="H185" s="48">
        <f t="shared" si="18"/>
        <v>0</v>
      </c>
      <c r="I185" s="48">
        <f t="shared" si="19"/>
        <v>0</v>
      </c>
      <c r="J185">
        <f t="shared" si="20"/>
        <v>-432000</v>
      </c>
      <c r="K185">
        <f t="shared" si="21"/>
        <v>-404020</v>
      </c>
      <c r="L185" t="str">
        <f t="shared" si="22"/>
        <v>Y</v>
      </c>
      <c r="M185" t="str">
        <f t="shared" si="23"/>
        <v>Y</v>
      </c>
      <c r="N185" s="50">
        <f t="shared" si="24"/>
        <v>0</v>
      </c>
      <c r="O185" s="51" t="str">
        <f t="shared" si="25"/>
        <v/>
      </c>
      <c r="P185" s="51" t="str">
        <f t="shared" si="26"/>
        <v>N</v>
      </c>
    </row>
    <row r="186" spans="1:16" ht="30" x14ac:dyDescent="0.25">
      <c r="A186" s="5">
        <v>74.900000000000006</v>
      </c>
      <c r="B186" s="1" t="s">
        <v>899</v>
      </c>
      <c r="C186" s="1" t="s">
        <v>1098</v>
      </c>
      <c r="D186" s="42">
        <v>431960</v>
      </c>
      <c r="E186" s="42">
        <v>403920</v>
      </c>
      <c r="F186">
        <f>VLOOKUP(A186,'Inferis Points'!E$2:L$1571,7,TRUE)</f>
        <v>431960</v>
      </c>
      <c r="G186">
        <f>VLOOKUP(A186,'Inferis Points'!E$2:L$1571,8,TRUE)</f>
        <v>403920</v>
      </c>
      <c r="H186" s="48">
        <f t="shared" si="18"/>
        <v>0</v>
      </c>
      <c r="I186" s="48">
        <f t="shared" si="19"/>
        <v>0</v>
      </c>
      <c r="J186">
        <f t="shared" si="20"/>
        <v>-431960</v>
      </c>
      <c r="K186">
        <f t="shared" si="21"/>
        <v>-403920</v>
      </c>
      <c r="L186" t="str">
        <f t="shared" si="22"/>
        <v>Y</v>
      </c>
      <c r="M186" t="str">
        <f t="shared" si="23"/>
        <v>Y</v>
      </c>
      <c r="N186" s="50">
        <f t="shared" si="24"/>
        <v>0</v>
      </c>
      <c r="O186" s="51" t="str">
        <f t="shared" si="25"/>
        <v/>
      </c>
      <c r="P186" s="51" t="str">
        <f t="shared" si="26"/>
        <v>N</v>
      </c>
    </row>
    <row r="187" spans="1:16" x14ac:dyDescent="0.25">
      <c r="A187" s="5">
        <v>75.099999999999994</v>
      </c>
      <c r="B187" s="1" t="s">
        <v>900</v>
      </c>
      <c r="C187" s="1" t="s">
        <v>2577</v>
      </c>
      <c r="D187" s="42">
        <v>443658</v>
      </c>
      <c r="E187" s="42">
        <v>387906</v>
      </c>
      <c r="F187">
        <f>VLOOKUP(A187,'Inferis Points'!E$2:L$1571,7,TRUE)</f>
        <v>443658</v>
      </c>
      <c r="G187">
        <f>VLOOKUP(A187,'Inferis Points'!E$2:L$1571,8,TRUE)</f>
        <v>387906</v>
      </c>
      <c r="H187" s="48">
        <f t="shared" si="18"/>
        <v>0</v>
      </c>
      <c r="I187" s="48">
        <f t="shared" si="19"/>
        <v>0</v>
      </c>
      <c r="J187">
        <f t="shared" si="20"/>
        <v>-443658</v>
      </c>
      <c r="K187">
        <f t="shared" si="21"/>
        <v>-387906</v>
      </c>
      <c r="L187" t="str">
        <f t="shared" si="22"/>
        <v>Y</v>
      </c>
      <c r="M187" t="str">
        <f t="shared" si="23"/>
        <v>Y</v>
      </c>
      <c r="N187" s="50">
        <f t="shared" si="24"/>
        <v>0</v>
      </c>
      <c r="O187" s="51" t="str">
        <f t="shared" si="25"/>
        <v/>
      </c>
      <c r="P187" s="51" t="str">
        <f t="shared" si="26"/>
        <v>N</v>
      </c>
    </row>
    <row r="188" spans="1:16" x14ac:dyDescent="0.25">
      <c r="A188" s="5">
        <v>76.099999999999994</v>
      </c>
      <c r="B188" s="1" t="s">
        <v>901</v>
      </c>
      <c r="C188" s="1" t="s">
        <v>1878</v>
      </c>
      <c r="D188" s="42">
        <v>422031</v>
      </c>
      <c r="E188" s="42">
        <v>542750</v>
      </c>
      <c r="F188">
        <f>VLOOKUP(A188,'Inferis Points'!E$2:L$1571,7,TRUE)</f>
        <v>422031</v>
      </c>
      <c r="G188">
        <f>VLOOKUP(A188,'Inferis Points'!E$2:L$1571,8,TRUE)</f>
        <v>542750</v>
      </c>
      <c r="H188" s="48">
        <f t="shared" si="18"/>
        <v>0</v>
      </c>
      <c r="I188" s="48">
        <f t="shared" si="19"/>
        <v>0</v>
      </c>
      <c r="J188">
        <f t="shared" si="20"/>
        <v>-422031</v>
      </c>
      <c r="K188">
        <f t="shared" si="21"/>
        <v>-542750</v>
      </c>
      <c r="L188" t="str">
        <f t="shared" si="22"/>
        <v>Y</v>
      </c>
      <c r="M188" t="str">
        <f t="shared" si="23"/>
        <v>Y</v>
      </c>
      <c r="N188" s="50">
        <f t="shared" si="24"/>
        <v>0</v>
      </c>
      <c r="O188" s="51" t="str">
        <f t="shared" si="25"/>
        <v/>
      </c>
      <c r="P188" s="51" t="str">
        <f t="shared" si="26"/>
        <v>N</v>
      </c>
    </row>
    <row r="189" spans="1:16" x14ac:dyDescent="0.25">
      <c r="A189" s="5">
        <v>76.2</v>
      </c>
      <c r="B189" s="1" t="s">
        <v>901</v>
      </c>
      <c r="C189" s="1" t="s">
        <v>5609</v>
      </c>
      <c r="D189" s="42">
        <v>421980</v>
      </c>
      <c r="E189" s="42">
        <v>542450</v>
      </c>
      <c r="F189">
        <f>VLOOKUP(A189,'Inferis Points'!E$2:L$1571,7,TRUE)</f>
        <v>421980</v>
      </c>
      <c r="G189">
        <f>VLOOKUP(A189,'Inferis Points'!E$2:L$1571,8,TRUE)</f>
        <v>542450</v>
      </c>
      <c r="H189" s="48">
        <f t="shared" si="18"/>
        <v>0</v>
      </c>
      <c r="I189" s="48">
        <f t="shared" si="19"/>
        <v>0</v>
      </c>
      <c r="J189">
        <f t="shared" si="20"/>
        <v>-421980</v>
      </c>
      <c r="K189">
        <f t="shared" si="21"/>
        <v>-542450</v>
      </c>
      <c r="L189" t="str">
        <f t="shared" si="22"/>
        <v>Y</v>
      </c>
      <c r="M189" t="str">
        <f t="shared" si="23"/>
        <v>Y</v>
      </c>
      <c r="N189" s="50">
        <f t="shared" si="24"/>
        <v>0</v>
      </c>
      <c r="O189" s="51" t="str">
        <f t="shared" si="25"/>
        <v/>
      </c>
      <c r="P189" s="51" t="str">
        <f t="shared" si="26"/>
        <v>N</v>
      </c>
    </row>
    <row r="190" spans="1:16" x14ac:dyDescent="0.25">
      <c r="A190" s="5">
        <v>77.099999999999994</v>
      </c>
      <c r="B190" s="1" t="s">
        <v>902</v>
      </c>
      <c r="C190" s="1" t="s">
        <v>1881</v>
      </c>
      <c r="D190" s="42">
        <v>300895</v>
      </c>
      <c r="E190" s="42">
        <v>686161</v>
      </c>
      <c r="F190">
        <f>VLOOKUP(A190,'Inferis Points'!E$2:L$1571,7,TRUE)</f>
        <v>300895</v>
      </c>
      <c r="G190">
        <f>VLOOKUP(A190,'Inferis Points'!E$2:L$1571,8,TRUE)</f>
        <v>686161</v>
      </c>
      <c r="H190" s="48">
        <f t="shared" si="18"/>
        <v>0</v>
      </c>
      <c r="I190" s="48">
        <f t="shared" si="19"/>
        <v>0</v>
      </c>
      <c r="J190">
        <f t="shared" si="20"/>
        <v>-300895</v>
      </c>
      <c r="K190">
        <f t="shared" si="21"/>
        <v>-686161</v>
      </c>
      <c r="L190" t="str">
        <f t="shared" si="22"/>
        <v>Y</v>
      </c>
      <c r="M190" t="str">
        <f t="shared" si="23"/>
        <v>Y</v>
      </c>
      <c r="N190" s="50">
        <f t="shared" si="24"/>
        <v>0</v>
      </c>
      <c r="O190" s="51" t="str">
        <f t="shared" si="25"/>
        <v/>
      </c>
      <c r="P190" s="51" t="str">
        <f t="shared" si="26"/>
        <v>N</v>
      </c>
    </row>
    <row r="191" spans="1:16" x14ac:dyDescent="0.25">
      <c r="A191" s="5">
        <v>78.099999999999994</v>
      </c>
      <c r="B191" s="1" t="s">
        <v>904</v>
      </c>
      <c r="C191" s="1" t="s">
        <v>3484</v>
      </c>
      <c r="D191" s="42">
        <v>421000</v>
      </c>
      <c r="E191" s="42">
        <v>532159</v>
      </c>
      <c r="F191">
        <f>VLOOKUP(A191,'Inferis Points'!E$2:L$1571,7,TRUE)</f>
        <v>421000</v>
      </c>
      <c r="G191">
        <f>VLOOKUP(A191,'Inferis Points'!E$2:L$1571,8,TRUE)</f>
        <v>532159</v>
      </c>
      <c r="H191" s="48">
        <f t="shared" si="18"/>
        <v>0</v>
      </c>
      <c r="I191" s="48">
        <f t="shared" si="19"/>
        <v>0</v>
      </c>
      <c r="J191">
        <f t="shared" si="20"/>
        <v>-421000</v>
      </c>
      <c r="K191">
        <f t="shared" si="21"/>
        <v>-532159</v>
      </c>
      <c r="L191" t="str">
        <f t="shared" si="22"/>
        <v>Y</v>
      </c>
      <c r="M191" t="str">
        <f t="shared" si="23"/>
        <v>Y</v>
      </c>
      <c r="N191" s="50">
        <f t="shared" si="24"/>
        <v>0</v>
      </c>
      <c r="O191" s="51" t="str">
        <f t="shared" si="25"/>
        <v/>
      </c>
      <c r="P191" s="51" t="str">
        <f t="shared" si="26"/>
        <v>N</v>
      </c>
    </row>
    <row r="192" spans="1:16" ht="30" x14ac:dyDescent="0.25">
      <c r="A192" s="5">
        <v>78.2</v>
      </c>
      <c r="B192" s="1" t="s">
        <v>904</v>
      </c>
      <c r="C192" s="1" t="s">
        <v>1098</v>
      </c>
      <c r="D192" s="42">
        <v>420905</v>
      </c>
      <c r="E192" s="42">
        <v>532198</v>
      </c>
      <c r="F192">
        <f>VLOOKUP(A192,'Inferis Points'!E$2:L$1571,7,TRUE)</f>
        <v>420905</v>
      </c>
      <c r="G192">
        <f>VLOOKUP(A192,'Inferis Points'!E$2:L$1571,8,TRUE)</f>
        <v>532198</v>
      </c>
      <c r="H192" s="48">
        <f t="shared" si="18"/>
        <v>0</v>
      </c>
      <c r="I192" s="48">
        <f t="shared" si="19"/>
        <v>0</v>
      </c>
      <c r="J192">
        <f t="shared" si="20"/>
        <v>-420905</v>
      </c>
      <c r="K192">
        <f t="shared" si="21"/>
        <v>-532198</v>
      </c>
      <c r="L192" t="str">
        <f t="shared" si="22"/>
        <v>Y</v>
      </c>
      <c r="M192" t="str">
        <f t="shared" si="23"/>
        <v>Y</v>
      </c>
      <c r="N192" s="50">
        <f t="shared" si="24"/>
        <v>0</v>
      </c>
      <c r="O192" s="51" t="str">
        <f t="shared" si="25"/>
        <v/>
      </c>
      <c r="P192" s="51" t="str">
        <f t="shared" si="26"/>
        <v>N</v>
      </c>
    </row>
    <row r="193" spans="1:16" x14ac:dyDescent="0.25">
      <c r="A193" s="5">
        <v>79.099999999999994</v>
      </c>
      <c r="B193" s="1" t="s">
        <v>905</v>
      </c>
      <c r="C193" s="1" t="s">
        <v>5598</v>
      </c>
      <c r="D193" s="42">
        <v>296777</v>
      </c>
      <c r="E193" s="42">
        <v>518264</v>
      </c>
      <c r="F193">
        <f>VLOOKUP(A193,'Inferis Points'!E$2:L$1571,7,TRUE)</f>
        <v>296777</v>
      </c>
      <c r="G193">
        <f>VLOOKUP(A193,'Inferis Points'!E$2:L$1571,8,TRUE)</f>
        <v>518264</v>
      </c>
      <c r="H193" s="48">
        <f t="shared" si="18"/>
        <v>0</v>
      </c>
      <c r="I193" s="48">
        <f t="shared" si="19"/>
        <v>0</v>
      </c>
      <c r="J193">
        <f t="shared" si="20"/>
        <v>-296777</v>
      </c>
      <c r="K193">
        <f t="shared" si="21"/>
        <v>-518264</v>
      </c>
      <c r="L193" t="str">
        <f t="shared" si="22"/>
        <v>Y</v>
      </c>
      <c r="M193" t="str">
        <f t="shared" si="23"/>
        <v>Y</v>
      </c>
      <c r="N193" s="50">
        <f t="shared" si="24"/>
        <v>0</v>
      </c>
      <c r="O193" s="51" t="str">
        <f t="shared" si="25"/>
        <v/>
      </c>
      <c r="P193" s="51" t="str">
        <f t="shared" si="26"/>
        <v>N</v>
      </c>
    </row>
    <row r="194" spans="1:16" ht="30" x14ac:dyDescent="0.25">
      <c r="A194" s="5">
        <v>79.2</v>
      </c>
      <c r="B194" s="1" t="s">
        <v>905</v>
      </c>
      <c r="C194" s="1" t="s">
        <v>5594</v>
      </c>
      <c r="D194" s="42">
        <v>296776</v>
      </c>
      <c r="E194" s="42">
        <v>518237</v>
      </c>
      <c r="F194">
        <f>VLOOKUP(A194,'Inferis Points'!E$2:L$1571,7,TRUE)</f>
        <v>296776</v>
      </c>
      <c r="G194">
        <f>VLOOKUP(A194,'Inferis Points'!E$2:L$1571,8,TRUE)</f>
        <v>518237</v>
      </c>
      <c r="H194" s="48">
        <f t="shared" si="18"/>
        <v>0</v>
      </c>
      <c r="I194" s="48">
        <f t="shared" si="19"/>
        <v>0</v>
      </c>
      <c r="J194">
        <f t="shared" si="20"/>
        <v>-296776</v>
      </c>
      <c r="K194">
        <f t="shared" si="21"/>
        <v>-518237</v>
      </c>
      <c r="L194" t="str">
        <f t="shared" si="22"/>
        <v>Y</v>
      </c>
      <c r="M194" t="str">
        <f t="shared" si="23"/>
        <v>Y</v>
      </c>
      <c r="N194" s="50">
        <f t="shared" si="24"/>
        <v>0</v>
      </c>
      <c r="O194" s="51" t="str">
        <f t="shared" si="25"/>
        <v/>
      </c>
      <c r="P194" s="51" t="str">
        <f t="shared" si="26"/>
        <v>N</v>
      </c>
    </row>
    <row r="195" spans="1:16" ht="30" x14ac:dyDescent="0.25">
      <c r="A195" s="5">
        <v>80.099999999999994</v>
      </c>
      <c r="B195" s="1" t="s">
        <v>906</v>
      </c>
      <c r="C195" s="1" t="s">
        <v>5419</v>
      </c>
      <c r="D195" s="42">
        <v>293774</v>
      </c>
      <c r="E195" s="42">
        <v>192674</v>
      </c>
      <c r="F195">
        <f>VLOOKUP(A195,'Inferis Points'!E$2:L$1571,7,TRUE)</f>
        <v>293774</v>
      </c>
      <c r="G195">
        <f>VLOOKUP(A195,'Inferis Points'!E$2:L$1571,8,TRUE)</f>
        <v>192674</v>
      </c>
      <c r="H195" s="48">
        <f t="shared" ref="H195:H258" si="27">F195-D195</f>
        <v>0</v>
      </c>
      <c r="I195" s="48">
        <f t="shared" ref="I195:I258" si="28">G195-E195</f>
        <v>0</v>
      </c>
      <c r="J195">
        <f t="shared" ref="J195:J258" si="29">H195-F195</f>
        <v>-293774</v>
      </c>
      <c r="K195">
        <f t="shared" ref="K195:K258" si="30">I195-G195</f>
        <v>-192674</v>
      </c>
      <c r="L195" t="str">
        <f t="shared" ref="L195:L258" si="31">IF(AND(H195=0,I195=0),"Y","N")</f>
        <v>Y</v>
      </c>
      <c r="M195" t="str">
        <f t="shared" ref="M195:M258" si="32">IF(AND(J195=0,K195=0),"N","Y")</f>
        <v>Y</v>
      </c>
      <c r="N195" s="50">
        <f t="shared" ref="N195:N258" si="33">SQRT(H195^2+I195^2)</f>
        <v>0</v>
      </c>
      <c r="O195" s="51" t="str">
        <f t="shared" ref="O195:O258" si="34">IF(M195="N","Data Missing","")</f>
        <v/>
      </c>
      <c r="P195" s="51" t="str">
        <f t="shared" ref="P195:P258" si="35">IF(N195&gt;50,"Y","N")</f>
        <v>N</v>
      </c>
    </row>
    <row r="196" spans="1:16" ht="30" x14ac:dyDescent="0.25">
      <c r="A196" s="5">
        <v>80.2</v>
      </c>
      <c r="B196" s="1" t="s">
        <v>906</v>
      </c>
      <c r="C196" s="1" t="s">
        <v>5418</v>
      </c>
      <c r="D196" s="42">
        <v>293768</v>
      </c>
      <c r="E196" s="42">
        <v>192676</v>
      </c>
      <c r="F196">
        <f>VLOOKUP(A196,'Inferis Points'!E$2:L$1571,7,TRUE)</f>
        <v>293768</v>
      </c>
      <c r="G196">
        <f>VLOOKUP(A196,'Inferis Points'!E$2:L$1571,8,TRUE)</f>
        <v>192676</v>
      </c>
      <c r="H196" s="48">
        <f t="shared" si="27"/>
        <v>0</v>
      </c>
      <c r="I196" s="48">
        <f t="shared" si="28"/>
        <v>0</v>
      </c>
      <c r="J196">
        <f t="shared" si="29"/>
        <v>-293768</v>
      </c>
      <c r="K196">
        <f t="shared" si="30"/>
        <v>-192676</v>
      </c>
      <c r="L196" t="str">
        <f t="shared" si="31"/>
        <v>Y</v>
      </c>
      <c r="M196" t="str">
        <f t="shared" si="32"/>
        <v>Y</v>
      </c>
      <c r="N196" s="50">
        <f t="shared" si="33"/>
        <v>0</v>
      </c>
      <c r="O196" s="51" t="str">
        <f t="shared" si="34"/>
        <v/>
      </c>
      <c r="P196" s="51" t="str">
        <f t="shared" si="35"/>
        <v>N</v>
      </c>
    </row>
    <row r="197" spans="1:16" ht="30" x14ac:dyDescent="0.25">
      <c r="A197" s="5">
        <v>81.099999999999994</v>
      </c>
      <c r="B197" s="1" t="s">
        <v>251</v>
      </c>
      <c r="C197" s="1" t="s">
        <v>2206</v>
      </c>
      <c r="D197" s="42">
        <v>433732</v>
      </c>
      <c r="E197" s="42">
        <v>399750</v>
      </c>
      <c r="F197">
        <f>VLOOKUP(A197,'Inferis Points'!E$2:L$1571,7,TRUE)</f>
        <v>433732</v>
      </c>
      <c r="G197">
        <f>VLOOKUP(A197,'Inferis Points'!E$2:L$1571,8,TRUE)</f>
        <v>399750</v>
      </c>
      <c r="H197" s="48">
        <f t="shared" si="27"/>
        <v>0</v>
      </c>
      <c r="I197" s="48">
        <f t="shared" si="28"/>
        <v>0</v>
      </c>
      <c r="J197">
        <f t="shared" si="29"/>
        <v>-433732</v>
      </c>
      <c r="K197">
        <f t="shared" si="30"/>
        <v>-399750</v>
      </c>
      <c r="L197" t="str">
        <f t="shared" si="31"/>
        <v>Y</v>
      </c>
      <c r="M197" t="str">
        <f t="shared" si="32"/>
        <v>Y</v>
      </c>
      <c r="N197" s="50">
        <f t="shared" si="33"/>
        <v>0</v>
      </c>
      <c r="O197" s="51" t="str">
        <f t="shared" si="34"/>
        <v/>
      </c>
      <c r="P197" s="51" t="str">
        <f t="shared" si="35"/>
        <v>N</v>
      </c>
    </row>
    <row r="198" spans="1:16" x14ac:dyDescent="0.25">
      <c r="A198" s="5">
        <v>82.1</v>
      </c>
      <c r="B198" s="1" t="s">
        <v>252</v>
      </c>
      <c r="C198" s="1" t="s">
        <v>1878</v>
      </c>
      <c r="D198" s="42">
        <v>378621</v>
      </c>
      <c r="E198" s="42">
        <v>402018</v>
      </c>
      <c r="F198">
        <f>VLOOKUP(A198,'Inferis Points'!E$2:L$1571,7,TRUE)</f>
        <v>378621</v>
      </c>
      <c r="G198">
        <f>VLOOKUP(A198,'Inferis Points'!E$2:L$1571,8,TRUE)</f>
        <v>402018</v>
      </c>
      <c r="H198" s="48">
        <f t="shared" si="27"/>
        <v>0</v>
      </c>
      <c r="I198" s="48">
        <f t="shared" si="28"/>
        <v>0</v>
      </c>
      <c r="J198">
        <f t="shared" si="29"/>
        <v>-378621</v>
      </c>
      <c r="K198">
        <f t="shared" si="30"/>
        <v>-402018</v>
      </c>
      <c r="L198" t="str">
        <f t="shared" si="31"/>
        <v>Y</v>
      </c>
      <c r="M198" t="str">
        <f t="shared" si="32"/>
        <v>Y</v>
      </c>
      <c r="N198" s="50">
        <f t="shared" si="33"/>
        <v>0</v>
      </c>
      <c r="O198" s="51" t="str">
        <f t="shared" si="34"/>
        <v/>
      </c>
      <c r="P198" s="51" t="str">
        <f t="shared" si="35"/>
        <v>N</v>
      </c>
    </row>
    <row r="199" spans="1:16" ht="30" x14ac:dyDescent="0.25">
      <c r="A199" s="5">
        <v>83.1</v>
      </c>
      <c r="B199" s="1" t="s">
        <v>253</v>
      </c>
      <c r="C199" s="1" t="s">
        <v>5583</v>
      </c>
      <c r="D199" s="42">
        <v>430949</v>
      </c>
      <c r="E199" s="42">
        <v>411162</v>
      </c>
      <c r="F199">
        <f>VLOOKUP(A199,'Inferis Points'!E$2:L$1571,7,TRUE)</f>
        <v>430949</v>
      </c>
      <c r="G199">
        <f>VLOOKUP(A199,'Inferis Points'!E$2:L$1571,8,TRUE)</f>
        <v>411162</v>
      </c>
      <c r="H199" s="48">
        <f t="shared" si="27"/>
        <v>0</v>
      </c>
      <c r="I199" s="48">
        <f t="shared" si="28"/>
        <v>0</v>
      </c>
      <c r="J199">
        <f t="shared" si="29"/>
        <v>-430949</v>
      </c>
      <c r="K199">
        <f t="shared" si="30"/>
        <v>-411162</v>
      </c>
      <c r="L199" t="str">
        <f t="shared" si="31"/>
        <v>Y</v>
      </c>
      <c r="M199" t="str">
        <f t="shared" si="32"/>
        <v>Y</v>
      </c>
      <c r="N199" s="50">
        <f t="shared" si="33"/>
        <v>0</v>
      </c>
      <c r="O199" s="51" t="str">
        <f t="shared" si="34"/>
        <v/>
      </c>
      <c r="P199" s="51" t="str">
        <f t="shared" si="35"/>
        <v>N</v>
      </c>
    </row>
    <row r="200" spans="1:16" ht="45" x14ac:dyDescent="0.25">
      <c r="A200" s="5">
        <v>83.15</v>
      </c>
      <c r="B200" s="1" t="s">
        <v>253</v>
      </c>
      <c r="C200" s="1" t="s">
        <v>5579</v>
      </c>
      <c r="D200" s="42">
        <v>430572</v>
      </c>
      <c r="E200" s="42">
        <v>411510</v>
      </c>
      <c r="F200">
        <f>VLOOKUP(A200,'Inferis Points'!E$2:L$1571,7,TRUE)</f>
        <v>430949</v>
      </c>
      <c r="G200">
        <f>VLOOKUP(A200,'Inferis Points'!E$2:L$1571,8,TRUE)</f>
        <v>411162</v>
      </c>
      <c r="H200" s="48">
        <f t="shared" si="27"/>
        <v>377</v>
      </c>
      <c r="I200" s="48">
        <f t="shared" si="28"/>
        <v>-348</v>
      </c>
      <c r="J200">
        <f t="shared" si="29"/>
        <v>-430572</v>
      </c>
      <c r="K200">
        <f t="shared" si="30"/>
        <v>-411510</v>
      </c>
      <c r="L200" t="str">
        <f t="shared" si="31"/>
        <v>N</v>
      </c>
      <c r="M200" t="str">
        <f t="shared" si="32"/>
        <v>Y</v>
      </c>
      <c r="N200" s="50">
        <f t="shared" si="33"/>
        <v>513.06237437566983</v>
      </c>
      <c r="O200" s="51" t="str">
        <f t="shared" si="34"/>
        <v/>
      </c>
      <c r="P200" s="51" t="str">
        <f t="shared" si="35"/>
        <v>Y</v>
      </c>
    </row>
    <row r="201" spans="1:16" ht="45" x14ac:dyDescent="0.25">
      <c r="A201" s="5">
        <v>83.2</v>
      </c>
      <c r="B201" s="1" t="s">
        <v>253</v>
      </c>
      <c r="C201" s="1" t="s">
        <v>5578</v>
      </c>
      <c r="D201" s="42">
        <v>430550</v>
      </c>
      <c r="E201" s="42">
        <v>411530</v>
      </c>
      <c r="F201">
        <f>VLOOKUP(A201,'Inferis Points'!E$2:L$1571,7,TRUE)</f>
        <v>430550</v>
      </c>
      <c r="G201">
        <f>VLOOKUP(A201,'Inferis Points'!E$2:L$1571,8,TRUE)</f>
        <v>411530</v>
      </c>
      <c r="H201" s="48">
        <f t="shared" si="27"/>
        <v>0</v>
      </c>
      <c r="I201" s="48">
        <f t="shared" si="28"/>
        <v>0</v>
      </c>
      <c r="J201">
        <f t="shared" si="29"/>
        <v>-430550</v>
      </c>
      <c r="K201">
        <f t="shared" si="30"/>
        <v>-411530</v>
      </c>
      <c r="L201" t="str">
        <f t="shared" si="31"/>
        <v>Y</v>
      </c>
      <c r="M201" t="str">
        <f t="shared" si="32"/>
        <v>Y</v>
      </c>
      <c r="N201" s="50">
        <f t="shared" si="33"/>
        <v>0</v>
      </c>
      <c r="O201" s="51" t="str">
        <f t="shared" si="34"/>
        <v/>
      </c>
      <c r="P201" s="51" t="str">
        <f t="shared" si="35"/>
        <v>N</v>
      </c>
    </row>
    <row r="202" spans="1:16" ht="45" x14ac:dyDescent="0.25">
      <c r="A202" s="5">
        <v>83.3</v>
      </c>
      <c r="B202" s="1" t="s">
        <v>253</v>
      </c>
      <c r="C202" s="1" t="s">
        <v>5575</v>
      </c>
      <c r="D202" s="42">
        <v>430440</v>
      </c>
      <c r="E202" s="42">
        <v>411510</v>
      </c>
      <c r="F202">
        <f>VLOOKUP(A202,'Inferis Points'!E$2:L$1571,7,TRUE)</f>
        <v>430440</v>
      </c>
      <c r="G202">
        <f>VLOOKUP(A202,'Inferis Points'!E$2:L$1571,8,TRUE)</f>
        <v>411510</v>
      </c>
      <c r="H202" s="48">
        <f t="shared" si="27"/>
        <v>0</v>
      </c>
      <c r="I202" s="48">
        <f t="shared" si="28"/>
        <v>0</v>
      </c>
      <c r="J202">
        <f t="shared" si="29"/>
        <v>-430440</v>
      </c>
      <c r="K202">
        <f t="shared" si="30"/>
        <v>-411510</v>
      </c>
      <c r="L202" t="str">
        <f t="shared" si="31"/>
        <v>Y</v>
      </c>
      <c r="M202" t="str">
        <f t="shared" si="32"/>
        <v>Y</v>
      </c>
      <c r="N202" s="50">
        <f t="shared" si="33"/>
        <v>0</v>
      </c>
      <c r="O202" s="51" t="str">
        <f t="shared" si="34"/>
        <v/>
      </c>
      <c r="P202" s="51" t="str">
        <f t="shared" si="35"/>
        <v>N</v>
      </c>
    </row>
    <row r="203" spans="1:16" x14ac:dyDescent="0.25">
      <c r="A203" s="5">
        <v>83.4</v>
      </c>
      <c r="B203" s="1" t="s">
        <v>253</v>
      </c>
      <c r="C203" s="1" t="s">
        <v>3517</v>
      </c>
      <c r="D203" s="42">
        <v>430310</v>
      </c>
      <c r="E203" s="42">
        <v>411550</v>
      </c>
      <c r="F203">
        <f>VLOOKUP(A203,'Inferis Points'!E$2:L$1571,7,TRUE)</f>
        <v>430310</v>
      </c>
      <c r="G203">
        <f>VLOOKUP(A203,'Inferis Points'!E$2:L$1571,8,TRUE)</f>
        <v>411550</v>
      </c>
      <c r="H203" s="48">
        <f t="shared" si="27"/>
        <v>0</v>
      </c>
      <c r="I203" s="48">
        <f t="shared" si="28"/>
        <v>0</v>
      </c>
      <c r="J203">
        <f t="shared" si="29"/>
        <v>-430310</v>
      </c>
      <c r="K203">
        <f t="shared" si="30"/>
        <v>-411550</v>
      </c>
      <c r="L203" t="str">
        <f t="shared" si="31"/>
        <v>Y</v>
      </c>
      <c r="M203" t="str">
        <f t="shared" si="32"/>
        <v>Y</v>
      </c>
      <c r="N203" s="50">
        <f t="shared" si="33"/>
        <v>0</v>
      </c>
      <c r="O203" s="51" t="str">
        <f t="shared" si="34"/>
        <v/>
      </c>
      <c r="P203" s="51" t="str">
        <f t="shared" si="35"/>
        <v>N</v>
      </c>
    </row>
    <row r="204" spans="1:16" ht="30" x14ac:dyDescent="0.25">
      <c r="A204" s="5">
        <v>83.5</v>
      </c>
      <c r="B204" s="1" t="s">
        <v>253</v>
      </c>
      <c r="C204" s="1" t="s">
        <v>1098</v>
      </c>
      <c r="D204" s="42">
        <v>430405</v>
      </c>
      <c r="E204" s="42">
        <v>411495</v>
      </c>
      <c r="F204">
        <f>VLOOKUP(A204,'Inferis Points'!E$2:L$1571,7,TRUE)</f>
        <v>430405</v>
      </c>
      <c r="G204">
        <f>VLOOKUP(A204,'Inferis Points'!E$2:L$1571,8,TRUE)</f>
        <v>411495</v>
      </c>
      <c r="H204" s="48">
        <f t="shared" si="27"/>
        <v>0</v>
      </c>
      <c r="I204" s="48">
        <f t="shared" si="28"/>
        <v>0</v>
      </c>
      <c r="J204">
        <f t="shared" si="29"/>
        <v>-430405</v>
      </c>
      <c r="K204">
        <f t="shared" si="30"/>
        <v>-411495</v>
      </c>
      <c r="L204" t="str">
        <f t="shared" si="31"/>
        <v>Y</v>
      </c>
      <c r="M204" t="str">
        <f t="shared" si="32"/>
        <v>Y</v>
      </c>
      <c r="N204" s="50">
        <f t="shared" si="33"/>
        <v>0</v>
      </c>
      <c r="O204" s="51" t="str">
        <f t="shared" si="34"/>
        <v/>
      </c>
      <c r="P204" s="51" t="str">
        <f t="shared" si="35"/>
        <v>N</v>
      </c>
    </row>
    <row r="205" spans="1:16" ht="30" x14ac:dyDescent="0.25">
      <c r="A205" s="5">
        <v>83.6</v>
      </c>
      <c r="B205" s="1" t="s">
        <v>253</v>
      </c>
      <c r="C205" s="1" t="s">
        <v>2559</v>
      </c>
      <c r="D205" s="42"/>
      <c r="E205" s="42"/>
      <c r="F205">
        <f>VLOOKUP(A205,'Inferis Points'!E$2:L$1571,7,TRUE)</f>
        <v>430405</v>
      </c>
      <c r="G205">
        <f>VLOOKUP(A205,'Inferis Points'!E$2:L$1571,8,TRUE)</f>
        <v>411495</v>
      </c>
      <c r="H205" s="48">
        <f t="shared" si="27"/>
        <v>430405</v>
      </c>
      <c r="I205" s="48">
        <f t="shared" si="28"/>
        <v>411495</v>
      </c>
      <c r="J205">
        <f t="shared" si="29"/>
        <v>0</v>
      </c>
      <c r="K205">
        <f t="shared" si="30"/>
        <v>0</v>
      </c>
      <c r="L205" t="str">
        <f t="shared" si="31"/>
        <v>N</v>
      </c>
      <c r="M205" t="str">
        <f t="shared" si="32"/>
        <v>N</v>
      </c>
      <c r="N205" s="50">
        <f t="shared" si="33"/>
        <v>595463.34820037417</v>
      </c>
      <c r="O205" s="51" t="str">
        <f t="shared" si="34"/>
        <v>Data Missing</v>
      </c>
      <c r="P205" s="51" t="str">
        <f t="shared" si="35"/>
        <v>Y</v>
      </c>
    </row>
    <row r="206" spans="1:16" ht="30" x14ac:dyDescent="0.25">
      <c r="A206" s="5">
        <v>84.1</v>
      </c>
      <c r="B206" s="1" t="s">
        <v>995</v>
      </c>
      <c r="C206" s="1" t="s">
        <v>5330</v>
      </c>
      <c r="D206" s="42"/>
      <c r="E206" s="42"/>
      <c r="F206">
        <f>VLOOKUP(A206,'Inferis Points'!E$2:L$1571,7,TRUE)</f>
        <v>430405</v>
      </c>
      <c r="G206">
        <f>VLOOKUP(A206,'Inferis Points'!E$2:L$1571,8,TRUE)</f>
        <v>411495</v>
      </c>
      <c r="H206" s="48">
        <f t="shared" si="27"/>
        <v>430405</v>
      </c>
      <c r="I206" s="48">
        <f t="shared" si="28"/>
        <v>411495</v>
      </c>
      <c r="J206">
        <f t="shared" si="29"/>
        <v>0</v>
      </c>
      <c r="K206">
        <f t="shared" si="30"/>
        <v>0</v>
      </c>
      <c r="L206" t="str">
        <f t="shared" si="31"/>
        <v>N</v>
      </c>
      <c r="M206" t="str">
        <f t="shared" si="32"/>
        <v>N</v>
      </c>
      <c r="N206" s="50">
        <f t="shared" si="33"/>
        <v>595463.34820037417</v>
      </c>
      <c r="O206" s="51" t="str">
        <f t="shared" si="34"/>
        <v>Data Missing</v>
      </c>
      <c r="P206" s="51" t="str">
        <f t="shared" si="35"/>
        <v>Y</v>
      </c>
    </row>
    <row r="207" spans="1:16" x14ac:dyDescent="0.25">
      <c r="A207" s="5">
        <v>85.1</v>
      </c>
      <c r="B207" s="1" t="s">
        <v>254</v>
      </c>
      <c r="C207" s="1" t="s">
        <v>1884</v>
      </c>
      <c r="D207" s="42">
        <v>443791</v>
      </c>
      <c r="E207" s="42">
        <v>544134</v>
      </c>
      <c r="F207">
        <f>VLOOKUP(A207,'Inferis Points'!E$2:L$1571,7,TRUE)</f>
        <v>443791</v>
      </c>
      <c r="G207">
        <f>VLOOKUP(A207,'Inferis Points'!E$2:L$1571,8,TRUE)</f>
        <v>544134</v>
      </c>
      <c r="H207" s="48">
        <f t="shared" si="27"/>
        <v>0</v>
      </c>
      <c r="I207" s="48">
        <f t="shared" si="28"/>
        <v>0</v>
      </c>
      <c r="J207">
        <f t="shared" si="29"/>
        <v>-443791</v>
      </c>
      <c r="K207">
        <f t="shared" si="30"/>
        <v>-544134</v>
      </c>
      <c r="L207" t="str">
        <f t="shared" si="31"/>
        <v>Y</v>
      </c>
      <c r="M207" t="str">
        <f t="shared" si="32"/>
        <v>Y</v>
      </c>
      <c r="N207" s="50">
        <f t="shared" si="33"/>
        <v>0</v>
      </c>
      <c r="O207" s="51" t="str">
        <f t="shared" si="34"/>
        <v/>
      </c>
      <c r="P207" s="51" t="str">
        <f t="shared" si="35"/>
        <v>N</v>
      </c>
    </row>
    <row r="208" spans="1:16" x14ac:dyDescent="0.25">
      <c r="A208" s="5">
        <v>85.2</v>
      </c>
      <c r="B208" s="1" t="s">
        <v>254</v>
      </c>
      <c r="C208" s="1" t="s">
        <v>5565</v>
      </c>
      <c r="D208" s="42">
        <v>444346</v>
      </c>
      <c r="E208" s="42">
        <v>544233</v>
      </c>
      <c r="F208">
        <f>VLOOKUP(A208,'Inferis Points'!E$2:L$1571,7,TRUE)</f>
        <v>444346</v>
      </c>
      <c r="G208">
        <f>VLOOKUP(A208,'Inferis Points'!E$2:L$1571,8,TRUE)</f>
        <v>544233</v>
      </c>
      <c r="H208" s="48">
        <f t="shared" si="27"/>
        <v>0</v>
      </c>
      <c r="I208" s="48">
        <f t="shared" si="28"/>
        <v>0</v>
      </c>
      <c r="J208">
        <f t="shared" si="29"/>
        <v>-444346</v>
      </c>
      <c r="K208">
        <f t="shared" si="30"/>
        <v>-544233</v>
      </c>
      <c r="L208" t="str">
        <f t="shared" si="31"/>
        <v>Y</v>
      </c>
      <c r="M208" t="str">
        <f t="shared" si="32"/>
        <v>Y</v>
      </c>
      <c r="N208" s="50">
        <f t="shared" si="33"/>
        <v>0</v>
      </c>
      <c r="O208" s="51" t="str">
        <f t="shared" si="34"/>
        <v/>
      </c>
      <c r="P208" s="51" t="str">
        <f t="shared" si="35"/>
        <v>N</v>
      </c>
    </row>
    <row r="209" spans="1:16" x14ac:dyDescent="0.25">
      <c r="A209" s="5">
        <v>86.1</v>
      </c>
      <c r="B209" s="1" t="s">
        <v>256</v>
      </c>
      <c r="C209" s="1" t="s">
        <v>1426</v>
      </c>
      <c r="D209" s="42">
        <v>438895</v>
      </c>
      <c r="E209" s="42">
        <v>545851</v>
      </c>
      <c r="F209">
        <f>VLOOKUP(A209,'Inferis Points'!E$2:L$1571,7,TRUE)</f>
        <v>438895</v>
      </c>
      <c r="G209">
        <f>VLOOKUP(A209,'Inferis Points'!E$2:L$1571,8,TRUE)</f>
        <v>545851</v>
      </c>
      <c r="H209" s="48">
        <f t="shared" si="27"/>
        <v>0</v>
      </c>
      <c r="I209" s="48">
        <f t="shared" si="28"/>
        <v>0</v>
      </c>
      <c r="J209">
        <f t="shared" si="29"/>
        <v>-438895</v>
      </c>
      <c r="K209">
        <f t="shared" si="30"/>
        <v>-545851</v>
      </c>
      <c r="L209" t="str">
        <f t="shared" si="31"/>
        <v>Y</v>
      </c>
      <c r="M209" t="str">
        <f t="shared" si="32"/>
        <v>Y</v>
      </c>
      <c r="N209" s="50">
        <f t="shared" si="33"/>
        <v>0</v>
      </c>
      <c r="O209" s="51" t="str">
        <f t="shared" si="34"/>
        <v/>
      </c>
      <c r="P209" s="51" t="str">
        <f t="shared" si="35"/>
        <v>N</v>
      </c>
    </row>
    <row r="210" spans="1:16" x14ac:dyDescent="0.25">
      <c r="A210" s="5">
        <v>87.1</v>
      </c>
      <c r="B210" s="1" t="s">
        <v>257</v>
      </c>
      <c r="C210" s="1" t="s">
        <v>2687</v>
      </c>
      <c r="D210" s="42">
        <v>432837</v>
      </c>
      <c r="E210" s="42">
        <v>407918</v>
      </c>
      <c r="F210">
        <f>VLOOKUP(A210,'Inferis Points'!E$2:L$1571,7,TRUE)</f>
        <v>432837</v>
      </c>
      <c r="G210">
        <f>VLOOKUP(A210,'Inferis Points'!E$2:L$1571,8,TRUE)</f>
        <v>407918</v>
      </c>
      <c r="H210" s="48">
        <f t="shared" si="27"/>
        <v>0</v>
      </c>
      <c r="I210" s="48">
        <f t="shared" si="28"/>
        <v>0</v>
      </c>
      <c r="J210">
        <f t="shared" si="29"/>
        <v>-432837</v>
      </c>
      <c r="K210">
        <f t="shared" si="30"/>
        <v>-407918</v>
      </c>
      <c r="L210" t="str">
        <f t="shared" si="31"/>
        <v>Y</v>
      </c>
      <c r="M210" t="str">
        <f t="shared" si="32"/>
        <v>Y</v>
      </c>
      <c r="N210" s="50">
        <f t="shared" si="33"/>
        <v>0</v>
      </c>
      <c r="O210" s="51" t="str">
        <f t="shared" si="34"/>
        <v/>
      </c>
      <c r="P210" s="51" t="str">
        <f t="shared" si="35"/>
        <v>N</v>
      </c>
    </row>
    <row r="211" spans="1:16" x14ac:dyDescent="0.25">
      <c r="A211" s="5">
        <v>88.1</v>
      </c>
      <c r="B211" s="1" t="s">
        <v>258</v>
      </c>
      <c r="C211" s="1" t="s">
        <v>5429</v>
      </c>
      <c r="D211" s="42">
        <v>434947</v>
      </c>
      <c r="E211" s="42">
        <v>429660</v>
      </c>
      <c r="F211">
        <f>VLOOKUP(A211,'Inferis Points'!E$2:L$1571,7,TRUE)</f>
        <v>434947</v>
      </c>
      <c r="G211">
        <f>VLOOKUP(A211,'Inferis Points'!E$2:L$1571,8,TRUE)</f>
        <v>429660</v>
      </c>
      <c r="H211" s="48">
        <f t="shared" si="27"/>
        <v>0</v>
      </c>
      <c r="I211" s="48">
        <f t="shared" si="28"/>
        <v>0</v>
      </c>
      <c r="J211">
        <f t="shared" si="29"/>
        <v>-434947</v>
      </c>
      <c r="K211">
        <f t="shared" si="30"/>
        <v>-429660</v>
      </c>
      <c r="L211" t="str">
        <f t="shared" si="31"/>
        <v>Y</v>
      </c>
      <c r="M211" t="str">
        <f t="shared" si="32"/>
        <v>Y</v>
      </c>
      <c r="N211" s="50">
        <f t="shared" si="33"/>
        <v>0</v>
      </c>
      <c r="O211" s="51" t="str">
        <f t="shared" si="34"/>
        <v/>
      </c>
      <c r="P211" s="51" t="str">
        <f t="shared" si="35"/>
        <v>N</v>
      </c>
    </row>
    <row r="212" spans="1:16" x14ac:dyDescent="0.25">
      <c r="A212" s="5">
        <v>89.1</v>
      </c>
      <c r="B212" s="1" t="s">
        <v>259</v>
      </c>
      <c r="C212" s="1" t="s">
        <v>5429</v>
      </c>
      <c r="D212" s="42">
        <v>440762</v>
      </c>
      <c r="E212" s="42">
        <v>394607</v>
      </c>
      <c r="F212">
        <f>VLOOKUP(A212,'Inferis Points'!E$2:L$1571,7,TRUE)</f>
        <v>440762</v>
      </c>
      <c r="G212">
        <f>VLOOKUP(A212,'Inferis Points'!E$2:L$1571,8,TRUE)</f>
        <v>394607</v>
      </c>
      <c r="H212" s="48">
        <f t="shared" si="27"/>
        <v>0</v>
      </c>
      <c r="I212" s="48">
        <f t="shared" si="28"/>
        <v>0</v>
      </c>
      <c r="J212">
        <f t="shared" si="29"/>
        <v>-440762</v>
      </c>
      <c r="K212">
        <f t="shared" si="30"/>
        <v>-394607</v>
      </c>
      <c r="L212" t="str">
        <f t="shared" si="31"/>
        <v>Y</v>
      </c>
      <c r="M212" t="str">
        <f t="shared" si="32"/>
        <v>Y</v>
      </c>
      <c r="N212" s="50">
        <f t="shared" si="33"/>
        <v>0</v>
      </c>
      <c r="O212" s="51" t="str">
        <f t="shared" si="34"/>
        <v/>
      </c>
      <c r="P212" s="51" t="str">
        <f t="shared" si="35"/>
        <v>N</v>
      </c>
    </row>
    <row r="213" spans="1:16" x14ac:dyDescent="0.25">
      <c r="A213" s="5">
        <v>90.1</v>
      </c>
      <c r="B213" s="1" t="s">
        <v>260</v>
      </c>
      <c r="C213" s="1" t="s">
        <v>2403</v>
      </c>
      <c r="D213" s="42">
        <v>440899</v>
      </c>
      <c r="E213" s="42">
        <v>549566</v>
      </c>
      <c r="F213">
        <f>VLOOKUP(A213,'Inferis Points'!E$2:L$1571,7,TRUE)</f>
        <v>440899</v>
      </c>
      <c r="G213">
        <f>VLOOKUP(A213,'Inferis Points'!E$2:L$1571,8,TRUE)</f>
        <v>549566</v>
      </c>
      <c r="H213" s="48">
        <f t="shared" si="27"/>
        <v>0</v>
      </c>
      <c r="I213" s="48">
        <f t="shared" si="28"/>
        <v>0</v>
      </c>
      <c r="J213">
        <f t="shared" si="29"/>
        <v>-440899</v>
      </c>
      <c r="K213">
        <f t="shared" si="30"/>
        <v>-549566</v>
      </c>
      <c r="L213" t="str">
        <f t="shared" si="31"/>
        <v>Y</v>
      </c>
      <c r="M213" t="str">
        <f t="shared" si="32"/>
        <v>Y</v>
      </c>
      <c r="N213" s="50">
        <f t="shared" si="33"/>
        <v>0</v>
      </c>
      <c r="O213" s="51" t="str">
        <f t="shared" si="34"/>
        <v/>
      </c>
      <c r="P213" s="51" t="str">
        <f t="shared" si="35"/>
        <v>N</v>
      </c>
    </row>
    <row r="214" spans="1:16" x14ac:dyDescent="0.25">
      <c r="A214" s="5">
        <v>91.1</v>
      </c>
      <c r="B214" s="1" t="s">
        <v>261</v>
      </c>
      <c r="C214" s="1" t="s">
        <v>1881</v>
      </c>
      <c r="D214" s="42">
        <v>436731</v>
      </c>
      <c r="E214" s="42">
        <v>399189</v>
      </c>
      <c r="F214">
        <f>VLOOKUP(A214,'Inferis Points'!E$2:L$1571,7,TRUE)</f>
        <v>436731</v>
      </c>
      <c r="G214">
        <f>VLOOKUP(A214,'Inferis Points'!E$2:L$1571,8,TRUE)</f>
        <v>399189</v>
      </c>
      <c r="H214" s="48">
        <f t="shared" si="27"/>
        <v>0</v>
      </c>
      <c r="I214" s="48">
        <f t="shared" si="28"/>
        <v>0</v>
      </c>
      <c r="J214">
        <f t="shared" si="29"/>
        <v>-436731</v>
      </c>
      <c r="K214">
        <f t="shared" si="30"/>
        <v>-399189</v>
      </c>
      <c r="L214" t="str">
        <f t="shared" si="31"/>
        <v>Y</v>
      </c>
      <c r="M214" t="str">
        <f t="shared" si="32"/>
        <v>Y</v>
      </c>
      <c r="N214" s="50">
        <f t="shared" si="33"/>
        <v>0</v>
      </c>
      <c r="O214" s="51" t="str">
        <f t="shared" si="34"/>
        <v/>
      </c>
      <c r="P214" s="51" t="str">
        <f t="shared" si="35"/>
        <v>N</v>
      </c>
    </row>
    <row r="215" spans="1:16" x14ac:dyDescent="0.25">
      <c r="A215" s="5">
        <v>91.2</v>
      </c>
      <c r="B215" s="1" t="s">
        <v>261</v>
      </c>
      <c r="C215" s="1" t="s">
        <v>5548</v>
      </c>
      <c r="D215" s="42">
        <v>436774</v>
      </c>
      <c r="E215" s="42">
        <v>399286</v>
      </c>
      <c r="F215">
        <f>VLOOKUP(A215,'Inferis Points'!E$2:L$1571,7,TRUE)</f>
        <v>436774</v>
      </c>
      <c r="G215">
        <f>VLOOKUP(A215,'Inferis Points'!E$2:L$1571,8,TRUE)</f>
        <v>399286</v>
      </c>
      <c r="H215" s="48">
        <f t="shared" si="27"/>
        <v>0</v>
      </c>
      <c r="I215" s="48">
        <f t="shared" si="28"/>
        <v>0</v>
      </c>
      <c r="J215">
        <f t="shared" si="29"/>
        <v>-436774</v>
      </c>
      <c r="K215">
        <f t="shared" si="30"/>
        <v>-399286</v>
      </c>
      <c r="L215" t="str">
        <f t="shared" si="31"/>
        <v>Y</v>
      </c>
      <c r="M215" t="str">
        <f t="shared" si="32"/>
        <v>Y</v>
      </c>
      <c r="N215" s="50">
        <f t="shared" si="33"/>
        <v>0</v>
      </c>
      <c r="O215" s="51" t="str">
        <f t="shared" si="34"/>
        <v/>
      </c>
      <c r="P215" s="51" t="str">
        <f t="shared" si="35"/>
        <v>N</v>
      </c>
    </row>
    <row r="216" spans="1:16" x14ac:dyDescent="0.25">
      <c r="A216" s="5">
        <v>92.1</v>
      </c>
      <c r="B216" s="1" t="s">
        <v>262</v>
      </c>
      <c r="C216" s="1" t="s">
        <v>1878</v>
      </c>
      <c r="D216" s="42">
        <v>434155</v>
      </c>
      <c r="E216" s="42">
        <v>398961</v>
      </c>
      <c r="F216">
        <f>VLOOKUP(A216,'Inferis Points'!E$2:L$1571,7,TRUE)</f>
        <v>434155</v>
      </c>
      <c r="G216">
        <f>VLOOKUP(A216,'Inferis Points'!E$2:L$1571,8,TRUE)</f>
        <v>398961</v>
      </c>
      <c r="H216" s="48">
        <f t="shared" si="27"/>
        <v>0</v>
      </c>
      <c r="I216" s="48">
        <f t="shared" si="28"/>
        <v>0</v>
      </c>
      <c r="J216">
        <f t="shared" si="29"/>
        <v>-434155</v>
      </c>
      <c r="K216">
        <f t="shared" si="30"/>
        <v>-398961</v>
      </c>
      <c r="L216" t="str">
        <f t="shared" si="31"/>
        <v>Y</v>
      </c>
      <c r="M216" t="str">
        <f t="shared" si="32"/>
        <v>Y</v>
      </c>
      <c r="N216" s="50">
        <f t="shared" si="33"/>
        <v>0</v>
      </c>
      <c r="O216" s="51" t="str">
        <f t="shared" si="34"/>
        <v/>
      </c>
      <c r="P216" s="51" t="str">
        <f t="shared" si="35"/>
        <v>N</v>
      </c>
    </row>
    <row r="217" spans="1:16" x14ac:dyDescent="0.25">
      <c r="A217" s="5">
        <v>92.2</v>
      </c>
      <c r="B217" s="1" t="s">
        <v>262</v>
      </c>
      <c r="C217" s="1" t="s">
        <v>1881</v>
      </c>
      <c r="D217" s="42">
        <v>434173</v>
      </c>
      <c r="E217" s="42">
        <v>398945</v>
      </c>
      <c r="F217">
        <f>VLOOKUP(A217,'Inferis Points'!E$2:L$1571,7,TRUE)</f>
        <v>434173</v>
      </c>
      <c r="G217">
        <f>VLOOKUP(A217,'Inferis Points'!E$2:L$1571,8,TRUE)</f>
        <v>398945</v>
      </c>
      <c r="H217" s="48">
        <f t="shared" si="27"/>
        <v>0</v>
      </c>
      <c r="I217" s="48">
        <f t="shared" si="28"/>
        <v>0</v>
      </c>
      <c r="J217">
        <f t="shared" si="29"/>
        <v>-434173</v>
      </c>
      <c r="K217">
        <f t="shared" si="30"/>
        <v>-398945</v>
      </c>
      <c r="L217" t="str">
        <f t="shared" si="31"/>
        <v>Y</v>
      </c>
      <c r="M217" t="str">
        <f t="shared" si="32"/>
        <v>Y</v>
      </c>
      <c r="N217" s="50">
        <f t="shared" si="33"/>
        <v>0</v>
      </c>
      <c r="O217" s="51" t="str">
        <f t="shared" si="34"/>
        <v/>
      </c>
      <c r="P217" s="51" t="str">
        <f t="shared" si="35"/>
        <v>N</v>
      </c>
    </row>
    <row r="218" spans="1:16" x14ac:dyDescent="0.25">
      <c r="A218" s="5">
        <v>93.1</v>
      </c>
      <c r="B218" s="1" t="s">
        <v>263</v>
      </c>
      <c r="C218" s="1" t="s">
        <v>5541</v>
      </c>
      <c r="D218" s="42">
        <v>442456</v>
      </c>
      <c r="E218" s="42">
        <v>550172</v>
      </c>
      <c r="F218">
        <f>VLOOKUP(A218,'Inferis Points'!E$2:L$1571,7,TRUE)</f>
        <v>442456</v>
      </c>
      <c r="G218">
        <f>VLOOKUP(A218,'Inferis Points'!E$2:L$1571,8,TRUE)</f>
        <v>550172</v>
      </c>
      <c r="H218" s="48">
        <f t="shared" si="27"/>
        <v>0</v>
      </c>
      <c r="I218" s="48">
        <f t="shared" si="28"/>
        <v>0</v>
      </c>
      <c r="J218">
        <f t="shared" si="29"/>
        <v>-442456</v>
      </c>
      <c r="K218">
        <f t="shared" si="30"/>
        <v>-550172</v>
      </c>
      <c r="L218" t="str">
        <f t="shared" si="31"/>
        <v>Y</v>
      </c>
      <c r="M218" t="str">
        <f t="shared" si="32"/>
        <v>Y</v>
      </c>
      <c r="N218" s="50">
        <f t="shared" si="33"/>
        <v>0</v>
      </c>
      <c r="O218" s="51" t="str">
        <f t="shared" si="34"/>
        <v/>
      </c>
      <c r="P218" s="51" t="str">
        <f t="shared" si="35"/>
        <v>N</v>
      </c>
    </row>
    <row r="219" spans="1:16" x14ac:dyDescent="0.25">
      <c r="A219" s="5">
        <v>94.1</v>
      </c>
      <c r="B219" s="1" t="s">
        <v>264</v>
      </c>
      <c r="C219" s="1" t="s">
        <v>5538</v>
      </c>
      <c r="D219" s="42">
        <v>439326</v>
      </c>
      <c r="E219" s="42">
        <v>558051</v>
      </c>
      <c r="F219">
        <f>VLOOKUP(A219,'Inferis Points'!E$2:L$1571,7,TRUE)</f>
        <v>439326</v>
      </c>
      <c r="G219">
        <f>VLOOKUP(A219,'Inferis Points'!E$2:L$1571,8,TRUE)</f>
        <v>558051</v>
      </c>
      <c r="H219" s="48">
        <f t="shared" si="27"/>
        <v>0</v>
      </c>
      <c r="I219" s="48">
        <f t="shared" si="28"/>
        <v>0</v>
      </c>
      <c r="J219">
        <f t="shared" si="29"/>
        <v>-439326</v>
      </c>
      <c r="K219">
        <f t="shared" si="30"/>
        <v>-558051</v>
      </c>
      <c r="L219" t="str">
        <f t="shared" si="31"/>
        <v>Y</v>
      </c>
      <c r="M219" t="str">
        <f t="shared" si="32"/>
        <v>Y</v>
      </c>
      <c r="N219" s="50">
        <f t="shared" si="33"/>
        <v>0</v>
      </c>
      <c r="O219" s="51" t="str">
        <f t="shared" si="34"/>
        <v/>
      </c>
      <c r="P219" s="51" t="str">
        <f t="shared" si="35"/>
        <v>N</v>
      </c>
    </row>
    <row r="220" spans="1:16" ht="30" x14ac:dyDescent="0.25">
      <c r="A220" s="5">
        <v>94.2</v>
      </c>
      <c r="B220" s="1" t="s">
        <v>264</v>
      </c>
      <c r="C220" s="1" t="s">
        <v>5536</v>
      </c>
      <c r="D220" s="42">
        <v>439326</v>
      </c>
      <c r="E220" s="42">
        <v>558051</v>
      </c>
      <c r="F220">
        <f>VLOOKUP(A220,'Inferis Points'!E$2:L$1571,7,TRUE)</f>
        <v>439326</v>
      </c>
      <c r="G220">
        <f>VLOOKUP(A220,'Inferis Points'!E$2:L$1571,8,TRUE)</f>
        <v>558051</v>
      </c>
      <c r="H220" s="48">
        <f t="shared" si="27"/>
        <v>0</v>
      </c>
      <c r="I220" s="48">
        <f t="shared" si="28"/>
        <v>0</v>
      </c>
      <c r="J220">
        <f t="shared" si="29"/>
        <v>-439326</v>
      </c>
      <c r="K220">
        <f t="shared" si="30"/>
        <v>-558051</v>
      </c>
      <c r="L220" t="str">
        <f t="shared" si="31"/>
        <v>Y</v>
      </c>
      <c r="M220" t="str">
        <f t="shared" si="32"/>
        <v>Y</v>
      </c>
      <c r="N220" s="50">
        <f t="shared" si="33"/>
        <v>0</v>
      </c>
      <c r="O220" s="51" t="str">
        <f t="shared" si="34"/>
        <v/>
      </c>
      <c r="P220" s="51" t="str">
        <f t="shared" si="35"/>
        <v>N</v>
      </c>
    </row>
    <row r="221" spans="1:16" ht="30" x14ac:dyDescent="0.25">
      <c r="A221" s="5">
        <v>94.3</v>
      </c>
      <c r="B221" s="1" t="s">
        <v>264</v>
      </c>
      <c r="C221" s="1" t="s">
        <v>5533</v>
      </c>
      <c r="D221" s="42">
        <v>439194</v>
      </c>
      <c r="E221" s="42">
        <v>558196</v>
      </c>
      <c r="F221">
        <f>VLOOKUP(A221,'Inferis Points'!E$2:L$1571,7,TRUE)</f>
        <v>439194</v>
      </c>
      <c r="G221">
        <f>VLOOKUP(A221,'Inferis Points'!E$2:L$1571,8,TRUE)</f>
        <v>558196</v>
      </c>
      <c r="H221" s="48">
        <f t="shared" si="27"/>
        <v>0</v>
      </c>
      <c r="I221" s="48">
        <f t="shared" si="28"/>
        <v>0</v>
      </c>
      <c r="J221">
        <f t="shared" si="29"/>
        <v>-439194</v>
      </c>
      <c r="K221">
        <f t="shared" si="30"/>
        <v>-558196</v>
      </c>
      <c r="L221" t="str">
        <f t="shared" si="31"/>
        <v>Y</v>
      </c>
      <c r="M221" t="str">
        <f t="shared" si="32"/>
        <v>Y</v>
      </c>
      <c r="N221" s="50">
        <f t="shared" si="33"/>
        <v>0</v>
      </c>
      <c r="O221" s="51" t="str">
        <f t="shared" si="34"/>
        <v/>
      </c>
      <c r="P221" s="51" t="str">
        <f t="shared" si="35"/>
        <v>N</v>
      </c>
    </row>
    <row r="222" spans="1:16" x14ac:dyDescent="0.25">
      <c r="A222" s="5">
        <v>95.1</v>
      </c>
      <c r="B222" s="1" t="s">
        <v>265</v>
      </c>
      <c r="C222" s="1" t="s">
        <v>5530</v>
      </c>
      <c r="D222" s="42">
        <v>437493</v>
      </c>
      <c r="E222" s="42">
        <v>566789</v>
      </c>
      <c r="F222">
        <f>VLOOKUP(A222,'Inferis Points'!E$2:L$1571,7,TRUE)</f>
        <v>437493</v>
      </c>
      <c r="G222">
        <f>VLOOKUP(A222,'Inferis Points'!E$2:L$1571,8,TRUE)</f>
        <v>566789</v>
      </c>
      <c r="H222" s="48">
        <f t="shared" si="27"/>
        <v>0</v>
      </c>
      <c r="I222" s="48">
        <f t="shared" si="28"/>
        <v>0</v>
      </c>
      <c r="J222">
        <f t="shared" si="29"/>
        <v>-437493</v>
      </c>
      <c r="K222">
        <f t="shared" si="30"/>
        <v>-566789</v>
      </c>
      <c r="L222" t="str">
        <f t="shared" si="31"/>
        <v>Y</v>
      </c>
      <c r="M222" t="str">
        <f t="shared" si="32"/>
        <v>Y</v>
      </c>
      <c r="N222" s="50">
        <f t="shared" si="33"/>
        <v>0</v>
      </c>
      <c r="O222" s="51" t="str">
        <f t="shared" si="34"/>
        <v/>
      </c>
      <c r="P222" s="51" t="str">
        <f t="shared" si="35"/>
        <v>N</v>
      </c>
    </row>
    <row r="223" spans="1:16" ht="30" x14ac:dyDescent="0.25">
      <c r="A223" s="5">
        <v>96.1</v>
      </c>
      <c r="B223" s="1" t="s">
        <v>1034</v>
      </c>
      <c r="C223" s="1" t="s">
        <v>5330</v>
      </c>
      <c r="D223" s="42"/>
      <c r="E223" s="42"/>
      <c r="F223">
        <f>VLOOKUP(A223,'Inferis Points'!E$2:L$1571,7,TRUE)</f>
        <v>437493</v>
      </c>
      <c r="G223">
        <f>VLOOKUP(A223,'Inferis Points'!E$2:L$1571,8,TRUE)</f>
        <v>566789</v>
      </c>
      <c r="H223" s="48">
        <f t="shared" si="27"/>
        <v>437493</v>
      </c>
      <c r="I223" s="48">
        <f t="shared" si="28"/>
        <v>566789</v>
      </c>
      <c r="J223">
        <f t="shared" si="29"/>
        <v>0</v>
      </c>
      <c r="K223">
        <f t="shared" si="30"/>
        <v>0</v>
      </c>
      <c r="L223" t="str">
        <f t="shared" si="31"/>
        <v>N</v>
      </c>
      <c r="M223" t="str">
        <f t="shared" si="32"/>
        <v>N</v>
      </c>
      <c r="N223" s="50">
        <f t="shared" si="33"/>
        <v>715995.73711719818</v>
      </c>
      <c r="O223" s="51" t="str">
        <f t="shared" si="34"/>
        <v>Data Missing</v>
      </c>
      <c r="P223" s="51" t="str">
        <f t="shared" si="35"/>
        <v>Y</v>
      </c>
    </row>
    <row r="224" spans="1:16" x14ac:dyDescent="0.25">
      <c r="A224" s="5">
        <v>97.1</v>
      </c>
      <c r="B224" s="1" t="s">
        <v>266</v>
      </c>
      <c r="C224" s="1" t="s">
        <v>2675</v>
      </c>
      <c r="D224" s="42">
        <v>425018</v>
      </c>
      <c r="E224" s="42">
        <v>417248</v>
      </c>
      <c r="F224">
        <f>VLOOKUP(A224,'Inferis Points'!E$2:L$1571,7,TRUE)</f>
        <v>425018</v>
      </c>
      <c r="G224">
        <f>VLOOKUP(A224,'Inferis Points'!E$2:L$1571,8,TRUE)</f>
        <v>417248</v>
      </c>
      <c r="H224" s="48">
        <f t="shared" si="27"/>
        <v>0</v>
      </c>
      <c r="I224" s="48">
        <f t="shared" si="28"/>
        <v>0</v>
      </c>
      <c r="J224">
        <f t="shared" si="29"/>
        <v>-425018</v>
      </c>
      <c r="K224">
        <f t="shared" si="30"/>
        <v>-417248</v>
      </c>
      <c r="L224" t="str">
        <f t="shared" si="31"/>
        <v>Y</v>
      </c>
      <c r="M224" t="str">
        <f t="shared" si="32"/>
        <v>Y</v>
      </c>
      <c r="N224" s="50">
        <f t="shared" si="33"/>
        <v>0</v>
      </c>
      <c r="O224" s="51" t="str">
        <f t="shared" si="34"/>
        <v/>
      </c>
      <c r="P224" s="51" t="str">
        <f t="shared" si="35"/>
        <v>N</v>
      </c>
    </row>
    <row r="225" spans="1:16" x14ac:dyDescent="0.25">
      <c r="A225" s="5">
        <v>97.2</v>
      </c>
      <c r="B225" s="1" t="s">
        <v>266</v>
      </c>
      <c r="C225" s="1" t="s">
        <v>5524</v>
      </c>
      <c r="D225" s="42">
        <v>425024</v>
      </c>
      <c r="E225" s="42">
        <v>417232</v>
      </c>
      <c r="F225">
        <f>VLOOKUP(A225,'Inferis Points'!E$2:L$1571,7,TRUE)</f>
        <v>425024</v>
      </c>
      <c r="G225">
        <f>VLOOKUP(A225,'Inferis Points'!E$2:L$1571,8,TRUE)</f>
        <v>417232</v>
      </c>
      <c r="H225" s="48">
        <f t="shared" si="27"/>
        <v>0</v>
      </c>
      <c r="I225" s="48">
        <f t="shared" si="28"/>
        <v>0</v>
      </c>
      <c r="J225">
        <f t="shared" si="29"/>
        <v>-425024</v>
      </c>
      <c r="K225">
        <f t="shared" si="30"/>
        <v>-417232</v>
      </c>
      <c r="L225" t="str">
        <f t="shared" si="31"/>
        <v>Y</v>
      </c>
      <c r="M225" t="str">
        <f t="shared" si="32"/>
        <v>Y</v>
      </c>
      <c r="N225" s="50">
        <f t="shared" si="33"/>
        <v>0</v>
      </c>
      <c r="O225" s="51" t="str">
        <f t="shared" si="34"/>
        <v/>
      </c>
      <c r="P225" s="51" t="str">
        <f t="shared" si="35"/>
        <v>N</v>
      </c>
    </row>
    <row r="226" spans="1:16" x14ac:dyDescent="0.25">
      <c r="A226" s="5">
        <v>98.1</v>
      </c>
      <c r="B226" s="1" t="s">
        <v>267</v>
      </c>
      <c r="C226" s="1" t="s">
        <v>1878</v>
      </c>
      <c r="D226" s="42">
        <v>357070</v>
      </c>
      <c r="E226" s="42">
        <v>414979</v>
      </c>
      <c r="F226">
        <f>VLOOKUP(A226,'Inferis Points'!E$2:L$1571,7,TRUE)</f>
        <v>357070</v>
      </c>
      <c r="G226">
        <f>VLOOKUP(A226,'Inferis Points'!E$2:L$1571,8,TRUE)</f>
        <v>414979</v>
      </c>
      <c r="H226" s="48">
        <f t="shared" si="27"/>
        <v>0</v>
      </c>
      <c r="I226" s="48">
        <f t="shared" si="28"/>
        <v>0</v>
      </c>
      <c r="J226">
        <f t="shared" si="29"/>
        <v>-357070</v>
      </c>
      <c r="K226">
        <f t="shared" si="30"/>
        <v>-414979</v>
      </c>
      <c r="L226" t="str">
        <f t="shared" si="31"/>
        <v>Y</v>
      </c>
      <c r="M226" t="str">
        <f t="shared" si="32"/>
        <v>Y</v>
      </c>
      <c r="N226" s="50">
        <f t="shared" si="33"/>
        <v>0</v>
      </c>
      <c r="O226" s="51" t="str">
        <f t="shared" si="34"/>
        <v/>
      </c>
      <c r="P226" s="51" t="str">
        <f t="shared" si="35"/>
        <v>N</v>
      </c>
    </row>
    <row r="227" spans="1:16" x14ac:dyDescent="0.25">
      <c r="A227" s="5">
        <v>98.2</v>
      </c>
      <c r="B227" s="1" t="s">
        <v>267</v>
      </c>
      <c r="C227" s="1" t="s">
        <v>1881</v>
      </c>
      <c r="D227" s="42">
        <v>357038</v>
      </c>
      <c r="E227" s="42">
        <v>415016</v>
      </c>
      <c r="F227">
        <f>VLOOKUP(A227,'Inferis Points'!E$2:L$1571,7,TRUE)</f>
        <v>357038</v>
      </c>
      <c r="G227">
        <f>VLOOKUP(A227,'Inferis Points'!E$2:L$1571,8,TRUE)</f>
        <v>415016</v>
      </c>
      <c r="H227" s="48">
        <f t="shared" si="27"/>
        <v>0</v>
      </c>
      <c r="I227" s="48">
        <f t="shared" si="28"/>
        <v>0</v>
      </c>
      <c r="J227">
        <f t="shared" si="29"/>
        <v>-357038</v>
      </c>
      <c r="K227">
        <f t="shared" si="30"/>
        <v>-415016</v>
      </c>
      <c r="L227" t="str">
        <f t="shared" si="31"/>
        <v>Y</v>
      </c>
      <c r="M227" t="str">
        <f t="shared" si="32"/>
        <v>Y</v>
      </c>
      <c r="N227" s="50">
        <f t="shared" si="33"/>
        <v>0</v>
      </c>
      <c r="O227" s="51" t="str">
        <f t="shared" si="34"/>
        <v/>
      </c>
      <c r="P227" s="51" t="str">
        <f t="shared" si="35"/>
        <v>N</v>
      </c>
    </row>
    <row r="228" spans="1:16" x14ac:dyDescent="0.25">
      <c r="A228" s="5">
        <v>98.3</v>
      </c>
      <c r="B228" s="1" t="s">
        <v>267</v>
      </c>
      <c r="C228" s="1" t="s">
        <v>5517</v>
      </c>
      <c r="D228" s="42">
        <v>357065</v>
      </c>
      <c r="E228" s="42">
        <v>414943</v>
      </c>
      <c r="F228">
        <f>VLOOKUP(A228,'Inferis Points'!E$2:L$1571,7,TRUE)</f>
        <v>357065</v>
      </c>
      <c r="G228">
        <f>VLOOKUP(A228,'Inferis Points'!E$2:L$1571,8,TRUE)</f>
        <v>414943</v>
      </c>
      <c r="H228" s="48">
        <f t="shared" si="27"/>
        <v>0</v>
      </c>
      <c r="I228" s="48">
        <f t="shared" si="28"/>
        <v>0</v>
      </c>
      <c r="J228">
        <f t="shared" si="29"/>
        <v>-357065</v>
      </c>
      <c r="K228">
        <f t="shared" si="30"/>
        <v>-414943</v>
      </c>
      <c r="L228" t="str">
        <f t="shared" si="31"/>
        <v>Y</v>
      </c>
      <c r="M228" t="str">
        <f t="shared" si="32"/>
        <v>Y</v>
      </c>
      <c r="N228" s="50">
        <f t="shared" si="33"/>
        <v>0</v>
      </c>
      <c r="O228" s="51" t="str">
        <f t="shared" si="34"/>
        <v/>
      </c>
      <c r="P228" s="51" t="str">
        <f t="shared" si="35"/>
        <v>N</v>
      </c>
    </row>
    <row r="229" spans="1:16" x14ac:dyDescent="0.25">
      <c r="A229" s="5">
        <v>99.1</v>
      </c>
      <c r="B229" s="1" t="s">
        <v>269</v>
      </c>
      <c r="C229" s="1" t="s">
        <v>2403</v>
      </c>
      <c r="D229" s="42">
        <v>446046</v>
      </c>
      <c r="E229" s="42">
        <v>371100</v>
      </c>
      <c r="F229">
        <f>VLOOKUP(A229,'Inferis Points'!E$2:L$1571,7,TRUE)</f>
        <v>446046</v>
      </c>
      <c r="G229">
        <f>VLOOKUP(A229,'Inferis Points'!E$2:L$1571,8,TRUE)</f>
        <v>371100</v>
      </c>
      <c r="H229" s="48">
        <f t="shared" si="27"/>
        <v>0</v>
      </c>
      <c r="I229" s="48">
        <f t="shared" si="28"/>
        <v>0</v>
      </c>
      <c r="J229">
        <f t="shared" si="29"/>
        <v>-446046</v>
      </c>
      <c r="K229">
        <f t="shared" si="30"/>
        <v>-371100</v>
      </c>
      <c r="L229" t="str">
        <f t="shared" si="31"/>
        <v>Y</v>
      </c>
      <c r="M229" t="str">
        <f t="shared" si="32"/>
        <v>Y</v>
      </c>
      <c r="N229" s="50">
        <f t="shared" si="33"/>
        <v>0</v>
      </c>
      <c r="O229" s="51" t="str">
        <f t="shared" si="34"/>
        <v/>
      </c>
      <c r="P229" s="51" t="str">
        <f t="shared" si="35"/>
        <v>N</v>
      </c>
    </row>
    <row r="230" spans="1:16" x14ac:dyDescent="0.25">
      <c r="A230" s="5">
        <v>100.1</v>
      </c>
      <c r="B230" s="1" t="s">
        <v>270</v>
      </c>
      <c r="C230" s="1" t="s">
        <v>1426</v>
      </c>
      <c r="D230" s="42">
        <v>317984</v>
      </c>
      <c r="E230" s="42">
        <v>200786</v>
      </c>
      <c r="F230">
        <f>VLOOKUP(A230,'Inferis Points'!E$2:L$1571,7,TRUE)</f>
        <v>317984</v>
      </c>
      <c r="G230">
        <f>VLOOKUP(A230,'Inferis Points'!E$2:L$1571,8,TRUE)</f>
        <v>200786</v>
      </c>
      <c r="H230" s="48">
        <f t="shared" si="27"/>
        <v>0</v>
      </c>
      <c r="I230" s="48">
        <f t="shared" si="28"/>
        <v>0</v>
      </c>
      <c r="J230">
        <f t="shared" si="29"/>
        <v>-317984</v>
      </c>
      <c r="K230">
        <f t="shared" si="30"/>
        <v>-200786</v>
      </c>
      <c r="L230" t="str">
        <f t="shared" si="31"/>
        <v>Y</v>
      </c>
      <c r="M230" t="str">
        <f t="shared" si="32"/>
        <v>Y</v>
      </c>
      <c r="N230" s="50">
        <f t="shared" si="33"/>
        <v>0</v>
      </c>
      <c r="O230" s="51" t="str">
        <f t="shared" si="34"/>
        <v/>
      </c>
      <c r="P230" s="51" t="str">
        <f t="shared" si="35"/>
        <v>N</v>
      </c>
    </row>
    <row r="231" spans="1:16" x14ac:dyDescent="0.25">
      <c r="A231" s="5">
        <v>100.2</v>
      </c>
      <c r="B231" s="1" t="s">
        <v>270</v>
      </c>
      <c r="C231" s="1" t="s">
        <v>5510</v>
      </c>
      <c r="D231" s="42">
        <v>317864</v>
      </c>
      <c r="E231" s="42">
        <v>200777</v>
      </c>
      <c r="F231">
        <f>VLOOKUP(A231,'Inferis Points'!E$2:L$1571,7,TRUE)</f>
        <v>317864</v>
      </c>
      <c r="G231">
        <f>VLOOKUP(A231,'Inferis Points'!E$2:L$1571,8,TRUE)</f>
        <v>200777</v>
      </c>
      <c r="H231" s="48">
        <f t="shared" si="27"/>
        <v>0</v>
      </c>
      <c r="I231" s="48">
        <f t="shared" si="28"/>
        <v>0</v>
      </c>
      <c r="J231">
        <f t="shared" si="29"/>
        <v>-317864</v>
      </c>
      <c r="K231">
        <f t="shared" si="30"/>
        <v>-200777</v>
      </c>
      <c r="L231" t="str">
        <f t="shared" si="31"/>
        <v>Y</v>
      </c>
      <c r="M231" t="str">
        <f t="shared" si="32"/>
        <v>Y</v>
      </c>
      <c r="N231" s="50">
        <f t="shared" si="33"/>
        <v>0</v>
      </c>
      <c r="O231" s="51" t="str">
        <f t="shared" si="34"/>
        <v/>
      </c>
      <c r="P231" s="51" t="str">
        <f t="shared" si="35"/>
        <v>N</v>
      </c>
    </row>
    <row r="232" spans="1:16" x14ac:dyDescent="0.25">
      <c r="A232" s="5">
        <v>101.1</v>
      </c>
      <c r="B232" s="1" t="s">
        <v>272</v>
      </c>
      <c r="C232" s="1" t="s">
        <v>5507</v>
      </c>
      <c r="D232" s="42">
        <v>296493</v>
      </c>
      <c r="E232" s="42">
        <v>194904</v>
      </c>
      <c r="F232">
        <f>VLOOKUP(A232,'Inferis Points'!E$2:L$1571,7,TRUE)</f>
        <v>296493</v>
      </c>
      <c r="G232">
        <f>VLOOKUP(A232,'Inferis Points'!E$2:L$1571,8,TRUE)</f>
        <v>194904</v>
      </c>
      <c r="H232" s="48">
        <f t="shared" si="27"/>
        <v>0</v>
      </c>
      <c r="I232" s="48">
        <f t="shared" si="28"/>
        <v>0</v>
      </c>
      <c r="J232">
        <f t="shared" si="29"/>
        <v>-296493</v>
      </c>
      <c r="K232">
        <f t="shared" si="30"/>
        <v>-194904</v>
      </c>
      <c r="L232" t="str">
        <f t="shared" si="31"/>
        <v>Y</v>
      </c>
      <c r="M232" t="str">
        <f t="shared" si="32"/>
        <v>Y</v>
      </c>
      <c r="N232" s="50">
        <f t="shared" si="33"/>
        <v>0</v>
      </c>
      <c r="O232" s="51" t="str">
        <f t="shared" si="34"/>
        <v/>
      </c>
      <c r="P232" s="51" t="str">
        <f t="shared" si="35"/>
        <v>N</v>
      </c>
    </row>
    <row r="233" spans="1:16" x14ac:dyDescent="0.25">
      <c r="A233" s="5">
        <v>101.2</v>
      </c>
      <c r="B233" s="1" t="s">
        <v>272</v>
      </c>
      <c r="C233" s="1" t="s">
        <v>5505</v>
      </c>
      <c r="D233" s="42">
        <v>296493</v>
      </c>
      <c r="E233" s="42">
        <v>194904</v>
      </c>
      <c r="F233">
        <f>VLOOKUP(A233,'Inferis Points'!E$2:L$1571,7,TRUE)</f>
        <v>296493</v>
      </c>
      <c r="G233">
        <f>VLOOKUP(A233,'Inferis Points'!E$2:L$1571,8,TRUE)</f>
        <v>194904</v>
      </c>
      <c r="H233" s="48">
        <f t="shared" si="27"/>
        <v>0</v>
      </c>
      <c r="I233" s="48">
        <f t="shared" si="28"/>
        <v>0</v>
      </c>
      <c r="J233">
        <f t="shared" si="29"/>
        <v>-296493</v>
      </c>
      <c r="K233">
        <f t="shared" si="30"/>
        <v>-194904</v>
      </c>
      <c r="L233" t="str">
        <f t="shared" si="31"/>
        <v>Y</v>
      </c>
      <c r="M233" t="str">
        <f t="shared" si="32"/>
        <v>Y</v>
      </c>
      <c r="N233" s="50">
        <f t="shared" si="33"/>
        <v>0</v>
      </c>
      <c r="O233" s="51" t="str">
        <f t="shared" si="34"/>
        <v/>
      </c>
      <c r="P233" s="51" t="str">
        <f t="shared" si="35"/>
        <v>N</v>
      </c>
    </row>
    <row r="234" spans="1:16" ht="30" x14ac:dyDescent="0.25">
      <c r="A234" s="5">
        <v>101.3</v>
      </c>
      <c r="B234" s="1" t="s">
        <v>272</v>
      </c>
      <c r="C234" s="1" t="s">
        <v>5503</v>
      </c>
      <c r="D234" s="42">
        <v>296507</v>
      </c>
      <c r="E234" s="42">
        <v>195007</v>
      </c>
      <c r="F234">
        <f>VLOOKUP(A234,'Inferis Points'!E$2:L$1571,7,TRUE)</f>
        <v>296507</v>
      </c>
      <c r="G234">
        <f>VLOOKUP(A234,'Inferis Points'!E$2:L$1571,8,TRUE)</f>
        <v>195007</v>
      </c>
      <c r="H234" s="48">
        <f t="shared" si="27"/>
        <v>0</v>
      </c>
      <c r="I234" s="48">
        <f t="shared" si="28"/>
        <v>0</v>
      </c>
      <c r="J234">
        <f t="shared" si="29"/>
        <v>-296507</v>
      </c>
      <c r="K234">
        <f t="shared" si="30"/>
        <v>-195007</v>
      </c>
      <c r="L234" t="str">
        <f t="shared" si="31"/>
        <v>Y</v>
      </c>
      <c r="M234" t="str">
        <f t="shared" si="32"/>
        <v>Y</v>
      </c>
      <c r="N234" s="50">
        <f t="shared" si="33"/>
        <v>0</v>
      </c>
      <c r="O234" s="51" t="str">
        <f t="shared" si="34"/>
        <v/>
      </c>
      <c r="P234" s="51" t="str">
        <f t="shared" si="35"/>
        <v>N</v>
      </c>
    </row>
    <row r="235" spans="1:16" ht="30" x14ac:dyDescent="0.25">
      <c r="A235" s="5">
        <v>101.4</v>
      </c>
      <c r="B235" s="1" t="s">
        <v>272</v>
      </c>
      <c r="C235" s="1" t="s">
        <v>5502</v>
      </c>
      <c r="D235" s="42">
        <v>296507</v>
      </c>
      <c r="E235" s="42">
        <v>195007</v>
      </c>
      <c r="F235">
        <f>VLOOKUP(A235,'Inferis Points'!E$2:L$1571,7,TRUE)</f>
        <v>296507</v>
      </c>
      <c r="G235">
        <f>VLOOKUP(A235,'Inferis Points'!E$2:L$1571,8,TRUE)</f>
        <v>195007</v>
      </c>
      <c r="H235" s="48">
        <f t="shared" si="27"/>
        <v>0</v>
      </c>
      <c r="I235" s="48">
        <f t="shared" si="28"/>
        <v>0</v>
      </c>
      <c r="J235">
        <f t="shared" si="29"/>
        <v>-296507</v>
      </c>
      <c r="K235">
        <f t="shared" si="30"/>
        <v>-195007</v>
      </c>
      <c r="L235" t="str">
        <f t="shared" si="31"/>
        <v>Y</v>
      </c>
      <c r="M235" t="str">
        <f t="shared" si="32"/>
        <v>Y</v>
      </c>
      <c r="N235" s="50">
        <f t="shared" si="33"/>
        <v>0</v>
      </c>
      <c r="O235" s="51" t="str">
        <f t="shared" si="34"/>
        <v/>
      </c>
      <c r="P235" s="51" t="str">
        <f t="shared" si="35"/>
        <v>N</v>
      </c>
    </row>
    <row r="236" spans="1:16" ht="30" x14ac:dyDescent="0.25">
      <c r="A236" s="5">
        <v>101.5</v>
      </c>
      <c r="B236" s="1" t="s">
        <v>272</v>
      </c>
      <c r="C236" s="1" t="s">
        <v>5499</v>
      </c>
      <c r="D236" s="42">
        <v>296525</v>
      </c>
      <c r="E236" s="42">
        <v>194974</v>
      </c>
      <c r="F236">
        <f>VLOOKUP(A236,'Inferis Points'!E$2:L$1571,7,TRUE)</f>
        <v>296525</v>
      </c>
      <c r="G236">
        <f>VLOOKUP(A236,'Inferis Points'!E$2:L$1571,8,TRUE)</f>
        <v>194974</v>
      </c>
      <c r="H236" s="48">
        <f t="shared" si="27"/>
        <v>0</v>
      </c>
      <c r="I236" s="48">
        <f t="shared" si="28"/>
        <v>0</v>
      </c>
      <c r="J236">
        <f t="shared" si="29"/>
        <v>-296525</v>
      </c>
      <c r="K236">
        <f t="shared" si="30"/>
        <v>-194974</v>
      </c>
      <c r="L236" t="str">
        <f t="shared" si="31"/>
        <v>Y</v>
      </c>
      <c r="M236" t="str">
        <f t="shared" si="32"/>
        <v>Y</v>
      </c>
      <c r="N236" s="50">
        <f t="shared" si="33"/>
        <v>0</v>
      </c>
      <c r="O236" s="51" t="str">
        <f t="shared" si="34"/>
        <v/>
      </c>
      <c r="P236" s="51" t="str">
        <f t="shared" si="35"/>
        <v>N</v>
      </c>
    </row>
    <row r="237" spans="1:16" ht="30" x14ac:dyDescent="0.25">
      <c r="A237" s="5">
        <v>101.6</v>
      </c>
      <c r="B237" s="1" t="s">
        <v>272</v>
      </c>
      <c r="C237" s="1" t="s">
        <v>5498</v>
      </c>
      <c r="D237" s="42">
        <v>296525</v>
      </c>
      <c r="E237" s="42">
        <v>194974</v>
      </c>
      <c r="F237">
        <f>VLOOKUP(A237,'Inferis Points'!E$2:L$1571,7,TRUE)</f>
        <v>296525</v>
      </c>
      <c r="G237">
        <f>VLOOKUP(A237,'Inferis Points'!E$2:L$1571,8,TRUE)</f>
        <v>194974</v>
      </c>
      <c r="H237" s="48">
        <f t="shared" si="27"/>
        <v>0</v>
      </c>
      <c r="I237" s="48">
        <f t="shared" si="28"/>
        <v>0</v>
      </c>
      <c r="J237">
        <f t="shared" si="29"/>
        <v>-296525</v>
      </c>
      <c r="K237">
        <f t="shared" si="30"/>
        <v>-194974</v>
      </c>
      <c r="L237" t="str">
        <f t="shared" si="31"/>
        <v>Y</v>
      </c>
      <c r="M237" t="str">
        <f t="shared" si="32"/>
        <v>Y</v>
      </c>
      <c r="N237" s="50">
        <f t="shared" si="33"/>
        <v>0</v>
      </c>
      <c r="O237" s="51" t="str">
        <f t="shared" si="34"/>
        <v/>
      </c>
      <c r="P237" s="51" t="str">
        <f t="shared" si="35"/>
        <v>N</v>
      </c>
    </row>
    <row r="238" spans="1:16" x14ac:dyDescent="0.25">
      <c r="A238" s="5">
        <v>102.1</v>
      </c>
      <c r="B238" s="1" t="s">
        <v>274</v>
      </c>
      <c r="C238" s="1" t="s">
        <v>1881</v>
      </c>
      <c r="D238" s="42">
        <v>444921</v>
      </c>
      <c r="E238" s="42">
        <v>371889</v>
      </c>
      <c r="F238">
        <f>VLOOKUP(A238,'Inferis Points'!E$2:L$1571,7,TRUE)</f>
        <v>444911</v>
      </c>
      <c r="G238">
        <f>VLOOKUP(A238,'Inferis Points'!E$2:L$1571,8,TRUE)</f>
        <v>371918</v>
      </c>
      <c r="H238" s="48">
        <f t="shared" si="27"/>
        <v>-10</v>
      </c>
      <c r="I238" s="48">
        <f t="shared" si="28"/>
        <v>29</v>
      </c>
      <c r="J238">
        <f t="shared" si="29"/>
        <v>-444921</v>
      </c>
      <c r="K238">
        <f t="shared" si="30"/>
        <v>-371889</v>
      </c>
      <c r="L238" t="str">
        <f t="shared" si="31"/>
        <v>N</v>
      </c>
      <c r="M238" t="str">
        <f t="shared" si="32"/>
        <v>Y</v>
      </c>
      <c r="N238" s="50">
        <f t="shared" si="33"/>
        <v>30.675723300355934</v>
      </c>
      <c r="O238" s="51" t="str">
        <f t="shared" si="34"/>
        <v/>
      </c>
      <c r="P238" s="51" t="str">
        <f t="shared" si="35"/>
        <v>N</v>
      </c>
    </row>
    <row r="239" spans="1:16" ht="30" x14ac:dyDescent="0.25">
      <c r="A239" s="5">
        <v>102.2</v>
      </c>
      <c r="B239" s="1" t="s">
        <v>274</v>
      </c>
      <c r="C239" s="1" t="s">
        <v>5492</v>
      </c>
      <c r="D239" s="42">
        <v>444911</v>
      </c>
      <c r="E239" s="42">
        <v>371918</v>
      </c>
      <c r="F239">
        <f>VLOOKUP(A239,'Inferis Points'!E$2:L$1571,7,TRUE)</f>
        <v>444911</v>
      </c>
      <c r="G239">
        <f>VLOOKUP(A239,'Inferis Points'!E$2:L$1571,8,TRUE)</f>
        <v>371918</v>
      </c>
      <c r="H239" s="48">
        <f t="shared" si="27"/>
        <v>0</v>
      </c>
      <c r="I239" s="48">
        <f t="shared" si="28"/>
        <v>0</v>
      </c>
      <c r="J239">
        <f t="shared" si="29"/>
        <v>-444911</v>
      </c>
      <c r="K239">
        <f t="shared" si="30"/>
        <v>-371918</v>
      </c>
      <c r="L239" t="str">
        <f t="shared" si="31"/>
        <v>Y</v>
      </c>
      <c r="M239" t="str">
        <f t="shared" si="32"/>
        <v>Y</v>
      </c>
      <c r="N239" s="50">
        <f t="shared" si="33"/>
        <v>0</v>
      </c>
      <c r="O239" s="51" t="str">
        <f t="shared" si="34"/>
        <v/>
      </c>
      <c r="P239" s="51" t="str">
        <f t="shared" si="35"/>
        <v>N</v>
      </c>
    </row>
    <row r="240" spans="1:16" ht="30" x14ac:dyDescent="0.25">
      <c r="A240" s="5">
        <v>102.3</v>
      </c>
      <c r="B240" s="1" t="s">
        <v>274</v>
      </c>
      <c r="C240" s="1" t="s">
        <v>5491</v>
      </c>
      <c r="D240" s="42">
        <v>444911</v>
      </c>
      <c r="E240" s="42">
        <v>371918</v>
      </c>
      <c r="F240">
        <f>VLOOKUP(A240,'Inferis Points'!E$2:L$1571,7,TRUE)</f>
        <v>444911</v>
      </c>
      <c r="G240">
        <f>VLOOKUP(A240,'Inferis Points'!E$2:L$1571,8,TRUE)</f>
        <v>371918</v>
      </c>
      <c r="H240" s="48">
        <f t="shared" si="27"/>
        <v>0</v>
      </c>
      <c r="I240" s="48">
        <f t="shared" si="28"/>
        <v>0</v>
      </c>
      <c r="J240">
        <f t="shared" si="29"/>
        <v>-444911</v>
      </c>
      <c r="K240">
        <f t="shared" si="30"/>
        <v>-371918</v>
      </c>
      <c r="L240" t="str">
        <f t="shared" si="31"/>
        <v>Y</v>
      </c>
      <c r="M240" t="str">
        <f t="shared" si="32"/>
        <v>Y</v>
      </c>
      <c r="N240" s="50">
        <f t="shared" si="33"/>
        <v>0</v>
      </c>
      <c r="O240" s="51" t="str">
        <f t="shared" si="34"/>
        <v/>
      </c>
      <c r="P240" s="51" t="str">
        <f t="shared" si="35"/>
        <v>N</v>
      </c>
    </row>
    <row r="241" spans="1:16" ht="30" x14ac:dyDescent="0.25">
      <c r="A241" s="5">
        <v>102.4</v>
      </c>
      <c r="B241" s="1" t="s">
        <v>274</v>
      </c>
      <c r="C241" s="1" t="s">
        <v>5490</v>
      </c>
      <c r="D241" s="42">
        <v>444911</v>
      </c>
      <c r="E241" s="42">
        <v>371918</v>
      </c>
      <c r="F241">
        <f>VLOOKUP(A241,'Inferis Points'!E$2:L$1571,7,TRUE)</f>
        <v>444911</v>
      </c>
      <c r="G241">
        <f>VLOOKUP(A241,'Inferis Points'!E$2:L$1571,8,TRUE)</f>
        <v>371918</v>
      </c>
      <c r="H241" s="48">
        <f t="shared" si="27"/>
        <v>0</v>
      </c>
      <c r="I241" s="48">
        <f t="shared" si="28"/>
        <v>0</v>
      </c>
      <c r="J241">
        <f t="shared" si="29"/>
        <v>-444911</v>
      </c>
      <c r="K241">
        <f t="shared" si="30"/>
        <v>-371918</v>
      </c>
      <c r="L241" t="str">
        <f t="shared" si="31"/>
        <v>Y</v>
      </c>
      <c r="M241" t="str">
        <f t="shared" si="32"/>
        <v>Y</v>
      </c>
      <c r="N241" s="50">
        <f t="shared" si="33"/>
        <v>0</v>
      </c>
      <c r="O241" s="51" t="str">
        <f t="shared" si="34"/>
        <v/>
      </c>
      <c r="P241" s="51" t="str">
        <f t="shared" si="35"/>
        <v>N</v>
      </c>
    </row>
    <row r="242" spans="1:16" ht="30" x14ac:dyDescent="0.25">
      <c r="A242" s="5">
        <v>102.5</v>
      </c>
      <c r="B242" s="1" t="s">
        <v>274</v>
      </c>
      <c r="C242" s="1" t="s">
        <v>5489</v>
      </c>
      <c r="D242" s="42">
        <v>444911</v>
      </c>
      <c r="E242" s="42">
        <v>371918</v>
      </c>
      <c r="F242">
        <f>VLOOKUP(A242,'Inferis Points'!E$2:L$1571,7,TRUE)</f>
        <v>444921</v>
      </c>
      <c r="G242">
        <f>VLOOKUP(A242,'Inferis Points'!E$2:L$1571,8,TRUE)</f>
        <v>371889</v>
      </c>
      <c r="H242" s="48">
        <f t="shared" si="27"/>
        <v>10</v>
      </c>
      <c r="I242" s="48">
        <f t="shared" si="28"/>
        <v>-29</v>
      </c>
      <c r="J242">
        <f t="shared" si="29"/>
        <v>-444911</v>
      </c>
      <c r="K242">
        <f t="shared" si="30"/>
        <v>-371918</v>
      </c>
      <c r="L242" t="str">
        <f t="shared" si="31"/>
        <v>N</v>
      </c>
      <c r="M242" t="str">
        <f t="shared" si="32"/>
        <v>Y</v>
      </c>
      <c r="N242" s="50">
        <f t="shared" si="33"/>
        <v>30.675723300355934</v>
      </c>
      <c r="O242" s="51" t="str">
        <f t="shared" si="34"/>
        <v/>
      </c>
      <c r="P242" s="51" t="str">
        <f t="shared" si="35"/>
        <v>N</v>
      </c>
    </row>
    <row r="243" spans="1:16" x14ac:dyDescent="0.25">
      <c r="A243" s="5">
        <v>103.1</v>
      </c>
      <c r="B243" s="1" t="s">
        <v>275</v>
      </c>
      <c r="C243" s="1" t="s">
        <v>1878</v>
      </c>
      <c r="D243" s="42">
        <v>359969</v>
      </c>
      <c r="E243" s="42">
        <v>394735</v>
      </c>
      <c r="F243">
        <f>VLOOKUP(A243,'Inferis Points'!E$2:L$1571,7,TRUE)</f>
        <v>359969</v>
      </c>
      <c r="G243">
        <f>VLOOKUP(A243,'Inferis Points'!E$2:L$1571,8,TRUE)</f>
        <v>394735</v>
      </c>
      <c r="H243" s="48">
        <f t="shared" si="27"/>
        <v>0</v>
      </c>
      <c r="I243" s="48">
        <f t="shared" si="28"/>
        <v>0</v>
      </c>
      <c r="J243">
        <f t="shared" si="29"/>
        <v>-359969</v>
      </c>
      <c r="K243">
        <f t="shared" si="30"/>
        <v>-394735</v>
      </c>
      <c r="L243" t="str">
        <f t="shared" si="31"/>
        <v>Y</v>
      </c>
      <c r="M243" t="str">
        <f t="shared" si="32"/>
        <v>Y</v>
      </c>
      <c r="N243" s="50">
        <f t="shared" si="33"/>
        <v>0</v>
      </c>
      <c r="O243" s="51" t="str">
        <f t="shared" si="34"/>
        <v/>
      </c>
      <c r="P243" s="51" t="str">
        <f t="shared" si="35"/>
        <v>N</v>
      </c>
    </row>
    <row r="244" spans="1:16" x14ac:dyDescent="0.25">
      <c r="A244" s="5">
        <v>103.2</v>
      </c>
      <c r="B244" s="1" t="s">
        <v>275</v>
      </c>
      <c r="C244" s="1" t="s">
        <v>1881</v>
      </c>
      <c r="D244" s="42">
        <v>360029</v>
      </c>
      <c r="E244" s="42">
        <v>394739</v>
      </c>
      <c r="F244">
        <f>VLOOKUP(A244,'Inferis Points'!E$2:L$1571,7,TRUE)</f>
        <v>360029</v>
      </c>
      <c r="G244">
        <f>VLOOKUP(A244,'Inferis Points'!E$2:L$1571,8,TRUE)</f>
        <v>394739</v>
      </c>
      <c r="H244" s="48">
        <f t="shared" si="27"/>
        <v>0</v>
      </c>
      <c r="I244" s="48">
        <f t="shared" si="28"/>
        <v>0</v>
      </c>
      <c r="J244">
        <f t="shared" si="29"/>
        <v>-360029</v>
      </c>
      <c r="K244">
        <f t="shared" si="30"/>
        <v>-394739</v>
      </c>
      <c r="L244" t="str">
        <f t="shared" si="31"/>
        <v>Y</v>
      </c>
      <c r="M244" t="str">
        <f t="shared" si="32"/>
        <v>Y</v>
      </c>
      <c r="N244" s="50">
        <f t="shared" si="33"/>
        <v>0</v>
      </c>
      <c r="O244" s="51" t="str">
        <f t="shared" si="34"/>
        <v/>
      </c>
      <c r="P244" s="51" t="str">
        <f t="shared" si="35"/>
        <v>N</v>
      </c>
    </row>
    <row r="245" spans="1:16" x14ac:dyDescent="0.25">
      <c r="A245" s="5">
        <v>104.1</v>
      </c>
      <c r="B245" s="1" t="s">
        <v>277</v>
      </c>
      <c r="C245" s="1" t="s">
        <v>1426</v>
      </c>
      <c r="D245" s="42">
        <v>404749</v>
      </c>
      <c r="E245" s="42">
        <v>304219</v>
      </c>
      <c r="F245">
        <f>VLOOKUP(A245,'Inferis Points'!E$2:L$1571,7,TRUE)</f>
        <v>404749</v>
      </c>
      <c r="G245">
        <f>VLOOKUP(A245,'Inferis Points'!E$2:L$1571,8,TRUE)</f>
        <v>304219</v>
      </c>
      <c r="H245" s="48">
        <f t="shared" si="27"/>
        <v>0</v>
      </c>
      <c r="I245" s="48">
        <f t="shared" si="28"/>
        <v>0</v>
      </c>
      <c r="J245">
        <f t="shared" si="29"/>
        <v>-404749</v>
      </c>
      <c r="K245">
        <f t="shared" si="30"/>
        <v>-304219</v>
      </c>
      <c r="L245" t="str">
        <f t="shared" si="31"/>
        <v>Y</v>
      </c>
      <c r="M245" t="str">
        <f t="shared" si="32"/>
        <v>Y</v>
      </c>
      <c r="N245" s="50">
        <f t="shared" si="33"/>
        <v>0</v>
      </c>
      <c r="O245" s="51" t="str">
        <f t="shared" si="34"/>
        <v/>
      </c>
      <c r="P245" s="51" t="str">
        <f t="shared" si="35"/>
        <v>N</v>
      </c>
    </row>
    <row r="246" spans="1:16" x14ac:dyDescent="0.25">
      <c r="A246" s="5">
        <v>105.1</v>
      </c>
      <c r="B246" s="1" t="s">
        <v>278</v>
      </c>
      <c r="C246" s="1" t="s">
        <v>1878</v>
      </c>
      <c r="D246" s="42">
        <v>443799</v>
      </c>
      <c r="E246" s="42">
        <v>377405</v>
      </c>
      <c r="F246">
        <f>VLOOKUP(A246,'Inferis Points'!E$2:L$1571,7,TRUE)</f>
        <v>443799</v>
      </c>
      <c r="G246">
        <f>VLOOKUP(A246,'Inferis Points'!E$2:L$1571,8,TRUE)</f>
        <v>377405</v>
      </c>
      <c r="H246" s="48">
        <f t="shared" si="27"/>
        <v>0</v>
      </c>
      <c r="I246" s="48">
        <f t="shared" si="28"/>
        <v>0</v>
      </c>
      <c r="J246">
        <f t="shared" si="29"/>
        <v>-443799</v>
      </c>
      <c r="K246">
        <f t="shared" si="30"/>
        <v>-377405</v>
      </c>
      <c r="L246" t="str">
        <f t="shared" si="31"/>
        <v>Y</v>
      </c>
      <c r="M246" t="str">
        <f t="shared" si="32"/>
        <v>Y</v>
      </c>
      <c r="N246" s="50">
        <f t="shared" si="33"/>
        <v>0</v>
      </c>
      <c r="O246" s="51" t="str">
        <f t="shared" si="34"/>
        <v/>
      </c>
      <c r="P246" s="51" t="str">
        <f t="shared" si="35"/>
        <v>N</v>
      </c>
    </row>
    <row r="247" spans="1:16" ht="30" x14ac:dyDescent="0.25">
      <c r="A247" s="5">
        <v>106.1</v>
      </c>
      <c r="B247" s="1" t="s">
        <v>279</v>
      </c>
      <c r="C247" s="1" t="s">
        <v>1414</v>
      </c>
      <c r="D247" s="42">
        <v>442249</v>
      </c>
      <c r="E247" s="42">
        <v>378685</v>
      </c>
      <c r="F247">
        <f>VLOOKUP(A247,'Inferis Points'!E$2:L$1571,7,TRUE)</f>
        <v>442249</v>
      </c>
      <c r="G247">
        <f>VLOOKUP(A247,'Inferis Points'!E$2:L$1571,8,TRUE)</f>
        <v>378685</v>
      </c>
      <c r="H247" s="48">
        <f t="shared" si="27"/>
        <v>0</v>
      </c>
      <c r="I247" s="48">
        <f t="shared" si="28"/>
        <v>0</v>
      </c>
      <c r="J247">
        <f t="shared" si="29"/>
        <v>-442249</v>
      </c>
      <c r="K247">
        <f t="shared" si="30"/>
        <v>-378685</v>
      </c>
      <c r="L247" t="str">
        <f t="shared" si="31"/>
        <v>Y</v>
      </c>
      <c r="M247" t="str">
        <f t="shared" si="32"/>
        <v>Y</v>
      </c>
      <c r="N247" s="50">
        <f t="shared" si="33"/>
        <v>0</v>
      </c>
      <c r="O247" s="51" t="str">
        <f t="shared" si="34"/>
        <v/>
      </c>
      <c r="P247" s="51" t="str">
        <f t="shared" si="35"/>
        <v>N</v>
      </c>
    </row>
    <row r="248" spans="1:16" ht="30" x14ac:dyDescent="0.25">
      <c r="A248" s="5">
        <v>107.1</v>
      </c>
      <c r="B248" s="1" t="s">
        <v>280</v>
      </c>
      <c r="C248" s="1" t="s">
        <v>5477</v>
      </c>
      <c r="D248" s="42">
        <v>442982</v>
      </c>
      <c r="E248" s="42">
        <v>378806</v>
      </c>
      <c r="F248">
        <f>VLOOKUP(A248,'Inferis Points'!E$2:L$1571,7,TRUE)</f>
        <v>442982</v>
      </c>
      <c r="G248">
        <f>VLOOKUP(A248,'Inferis Points'!E$2:L$1571,8,TRUE)</f>
        <v>378806</v>
      </c>
      <c r="H248" s="48">
        <f t="shared" si="27"/>
        <v>0</v>
      </c>
      <c r="I248" s="48">
        <f t="shared" si="28"/>
        <v>0</v>
      </c>
      <c r="J248">
        <f t="shared" si="29"/>
        <v>-442982</v>
      </c>
      <c r="K248">
        <f t="shared" si="30"/>
        <v>-378806</v>
      </c>
      <c r="L248" t="str">
        <f t="shared" si="31"/>
        <v>Y</v>
      </c>
      <c r="M248" t="str">
        <f t="shared" si="32"/>
        <v>Y</v>
      </c>
      <c r="N248" s="50">
        <f t="shared" si="33"/>
        <v>0</v>
      </c>
      <c r="O248" s="51" t="str">
        <f t="shared" si="34"/>
        <v/>
      </c>
      <c r="P248" s="51" t="str">
        <f t="shared" si="35"/>
        <v>N</v>
      </c>
    </row>
    <row r="249" spans="1:16" ht="30" x14ac:dyDescent="0.25">
      <c r="A249" s="5">
        <v>107.2</v>
      </c>
      <c r="B249" s="1" t="s">
        <v>280</v>
      </c>
      <c r="C249" s="1" t="s">
        <v>5476</v>
      </c>
      <c r="D249" s="42">
        <v>442982</v>
      </c>
      <c r="E249" s="42">
        <v>378806</v>
      </c>
      <c r="F249">
        <f>VLOOKUP(A249,'Inferis Points'!E$2:L$1571,7,TRUE)</f>
        <v>442982</v>
      </c>
      <c r="G249">
        <f>VLOOKUP(A249,'Inferis Points'!E$2:L$1571,8,TRUE)</f>
        <v>378806</v>
      </c>
      <c r="H249" s="48">
        <f t="shared" si="27"/>
        <v>0</v>
      </c>
      <c r="I249" s="48">
        <f t="shared" si="28"/>
        <v>0</v>
      </c>
      <c r="J249">
        <f t="shared" si="29"/>
        <v>-442982</v>
      </c>
      <c r="K249">
        <f t="shared" si="30"/>
        <v>-378806</v>
      </c>
      <c r="L249" t="str">
        <f t="shared" si="31"/>
        <v>Y</v>
      </c>
      <c r="M249" t="str">
        <f t="shared" si="32"/>
        <v>Y</v>
      </c>
      <c r="N249" s="50">
        <f t="shared" si="33"/>
        <v>0</v>
      </c>
      <c r="O249" s="51" t="str">
        <f t="shared" si="34"/>
        <v/>
      </c>
      <c r="P249" s="51" t="str">
        <f t="shared" si="35"/>
        <v>N</v>
      </c>
    </row>
    <row r="250" spans="1:16" x14ac:dyDescent="0.25">
      <c r="A250" s="5">
        <v>108.1</v>
      </c>
      <c r="B250" s="1" t="s">
        <v>281</v>
      </c>
      <c r="C250" s="1" t="s">
        <v>5429</v>
      </c>
      <c r="D250" s="42">
        <v>443860</v>
      </c>
      <c r="E250" s="42">
        <v>378806</v>
      </c>
      <c r="F250">
        <f>VLOOKUP(A250,'Inferis Points'!E$2:L$1571,7,TRUE)</f>
        <v>443860</v>
      </c>
      <c r="G250">
        <f>VLOOKUP(A250,'Inferis Points'!E$2:L$1571,8,TRUE)</f>
        <v>378806</v>
      </c>
      <c r="H250" s="48">
        <f t="shared" si="27"/>
        <v>0</v>
      </c>
      <c r="I250" s="48">
        <f t="shared" si="28"/>
        <v>0</v>
      </c>
      <c r="J250">
        <f t="shared" si="29"/>
        <v>-443860</v>
      </c>
      <c r="K250">
        <f t="shared" si="30"/>
        <v>-378806</v>
      </c>
      <c r="L250" t="str">
        <f t="shared" si="31"/>
        <v>Y</v>
      </c>
      <c r="M250" t="str">
        <f t="shared" si="32"/>
        <v>Y</v>
      </c>
      <c r="N250" s="50">
        <f t="shared" si="33"/>
        <v>0</v>
      </c>
      <c r="O250" s="51" t="str">
        <f t="shared" si="34"/>
        <v/>
      </c>
      <c r="P250" s="51" t="str">
        <f t="shared" si="35"/>
        <v>N</v>
      </c>
    </row>
    <row r="251" spans="1:16" x14ac:dyDescent="0.25">
      <c r="A251" s="5">
        <v>109.2</v>
      </c>
      <c r="B251" s="1" t="s">
        <v>282</v>
      </c>
      <c r="C251" s="1" t="s">
        <v>5471</v>
      </c>
      <c r="D251" s="42">
        <v>442835</v>
      </c>
      <c r="E251" s="42">
        <v>377317</v>
      </c>
      <c r="F251">
        <f>VLOOKUP(A251,'Inferis Points'!E$2:L$1571,7,TRUE)</f>
        <v>442835</v>
      </c>
      <c r="G251">
        <f>VLOOKUP(A251,'Inferis Points'!E$2:L$1571,8,TRUE)</f>
        <v>377317</v>
      </c>
      <c r="H251" s="48">
        <f t="shared" si="27"/>
        <v>0</v>
      </c>
      <c r="I251" s="48">
        <f t="shared" si="28"/>
        <v>0</v>
      </c>
      <c r="J251">
        <f t="shared" si="29"/>
        <v>-442835</v>
      </c>
      <c r="K251">
        <f t="shared" si="30"/>
        <v>-377317</v>
      </c>
      <c r="L251" t="str">
        <f t="shared" si="31"/>
        <v>Y</v>
      </c>
      <c r="M251" t="str">
        <f t="shared" si="32"/>
        <v>Y</v>
      </c>
      <c r="N251" s="50">
        <f t="shared" si="33"/>
        <v>0</v>
      </c>
      <c r="O251" s="51" t="str">
        <f t="shared" si="34"/>
        <v/>
      </c>
      <c r="P251" s="51" t="str">
        <f t="shared" si="35"/>
        <v>N</v>
      </c>
    </row>
    <row r="252" spans="1:16" x14ac:dyDescent="0.25">
      <c r="A252" s="5">
        <v>110.1</v>
      </c>
      <c r="B252" s="1" t="s">
        <v>283</v>
      </c>
      <c r="C252" s="1" t="s">
        <v>1426</v>
      </c>
      <c r="D252" s="42">
        <v>441106</v>
      </c>
      <c r="E252" s="42">
        <v>375867</v>
      </c>
      <c r="F252">
        <f>VLOOKUP(A252,'Inferis Points'!E$2:L$1571,7,TRUE)</f>
        <v>441106</v>
      </c>
      <c r="G252">
        <f>VLOOKUP(A252,'Inferis Points'!E$2:L$1571,8,TRUE)</f>
        <v>375867</v>
      </c>
      <c r="H252" s="48">
        <f t="shared" si="27"/>
        <v>0</v>
      </c>
      <c r="I252" s="48">
        <f t="shared" si="28"/>
        <v>0</v>
      </c>
      <c r="J252">
        <f t="shared" si="29"/>
        <v>-441106</v>
      </c>
      <c r="K252">
        <f t="shared" si="30"/>
        <v>-375867</v>
      </c>
      <c r="L252" t="str">
        <f t="shared" si="31"/>
        <v>Y</v>
      </c>
      <c r="M252" t="str">
        <f t="shared" si="32"/>
        <v>Y</v>
      </c>
      <c r="N252" s="50">
        <f t="shared" si="33"/>
        <v>0</v>
      </c>
      <c r="O252" s="51" t="str">
        <f t="shared" si="34"/>
        <v/>
      </c>
      <c r="P252" s="51" t="str">
        <f t="shared" si="35"/>
        <v>N</v>
      </c>
    </row>
    <row r="253" spans="1:16" x14ac:dyDescent="0.25">
      <c r="A253" s="5">
        <v>111.1</v>
      </c>
      <c r="B253" s="1" t="s">
        <v>284</v>
      </c>
      <c r="C253" s="1" t="s">
        <v>5466</v>
      </c>
      <c r="D253" s="42">
        <v>441506</v>
      </c>
      <c r="E253" s="42">
        <v>374648</v>
      </c>
      <c r="F253">
        <f>VLOOKUP(A253,'Inferis Points'!E$2:L$1571,7,TRUE)</f>
        <v>441506</v>
      </c>
      <c r="G253">
        <f>VLOOKUP(A253,'Inferis Points'!E$2:L$1571,8,TRUE)</f>
        <v>374648</v>
      </c>
      <c r="H253" s="48">
        <f t="shared" si="27"/>
        <v>0</v>
      </c>
      <c r="I253" s="48">
        <f t="shared" si="28"/>
        <v>0</v>
      </c>
      <c r="J253">
        <f t="shared" si="29"/>
        <v>-441506</v>
      </c>
      <c r="K253">
        <f t="shared" si="30"/>
        <v>-374648</v>
      </c>
      <c r="L253" t="str">
        <f t="shared" si="31"/>
        <v>Y</v>
      </c>
      <c r="M253" t="str">
        <f t="shared" si="32"/>
        <v>Y</v>
      </c>
      <c r="N253" s="50">
        <f t="shared" si="33"/>
        <v>0</v>
      </c>
      <c r="O253" s="51" t="str">
        <f t="shared" si="34"/>
        <v/>
      </c>
      <c r="P253" s="51" t="str">
        <f t="shared" si="35"/>
        <v>N</v>
      </c>
    </row>
    <row r="254" spans="1:16" x14ac:dyDescent="0.25">
      <c r="A254" s="5">
        <v>111.2</v>
      </c>
      <c r="B254" s="1" t="s">
        <v>284</v>
      </c>
      <c r="C254" s="1" t="s">
        <v>5464</v>
      </c>
      <c r="D254" s="42">
        <v>441505</v>
      </c>
      <c r="E254" s="42">
        <v>374648</v>
      </c>
      <c r="F254">
        <f>VLOOKUP(A254,'Inferis Points'!E$2:L$1571,7,TRUE)</f>
        <v>441505</v>
      </c>
      <c r="G254">
        <f>VLOOKUP(A254,'Inferis Points'!E$2:L$1571,8,TRUE)</f>
        <v>374648</v>
      </c>
      <c r="H254" s="48">
        <f t="shared" si="27"/>
        <v>0</v>
      </c>
      <c r="I254" s="48">
        <f t="shared" si="28"/>
        <v>0</v>
      </c>
      <c r="J254">
        <f t="shared" si="29"/>
        <v>-441505</v>
      </c>
      <c r="K254">
        <f t="shared" si="30"/>
        <v>-374648</v>
      </c>
      <c r="L254" t="str">
        <f t="shared" si="31"/>
        <v>Y</v>
      </c>
      <c r="M254" t="str">
        <f t="shared" si="32"/>
        <v>Y</v>
      </c>
      <c r="N254" s="50">
        <f t="shared" si="33"/>
        <v>0</v>
      </c>
      <c r="O254" s="51" t="str">
        <f t="shared" si="34"/>
        <v/>
      </c>
      <c r="P254" s="51" t="str">
        <f t="shared" si="35"/>
        <v>N</v>
      </c>
    </row>
    <row r="255" spans="1:16" x14ac:dyDescent="0.25">
      <c r="A255" s="5">
        <v>112.1</v>
      </c>
      <c r="B255" s="1" t="s">
        <v>285</v>
      </c>
      <c r="C255" s="1" t="s">
        <v>5461</v>
      </c>
      <c r="D255" s="42">
        <v>442625</v>
      </c>
      <c r="E255" s="42">
        <v>347192</v>
      </c>
      <c r="F255">
        <f>VLOOKUP(A255,'Inferis Points'!E$2:L$1571,7,TRUE)</f>
        <v>442625</v>
      </c>
      <c r="G255">
        <f>VLOOKUP(A255,'Inferis Points'!E$2:L$1571,8,TRUE)</f>
        <v>347192</v>
      </c>
      <c r="H255" s="48">
        <f t="shared" si="27"/>
        <v>0</v>
      </c>
      <c r="I255" s="48">
        <f t="shared" si="28"/>
        <v>0</v>
      </c>
      <c r="J255">
        <f t="shared" si="29"/>
        <v>-442625</v>
      </c>
      <c r="K255">
        <f t="shared" si="30"/>
        <v>-347192</v>
      </c>
      <c r="L255" t="str">
        <f t="shared" si="31"/>
        <v>Y</v>
      </c>
      <c r="M255" t="str">
        <f t="shared" si="32"/>
        <v>Y</v>
      </c>
      <c r="N255" s="50">
        <f t="shared" si="33"/>
        <v>0</v>
      </c>
      <c r="O255" s="51" t="str">
        <f t="shared" si="34"/>
        <v/>
      </c>
      <c r="P255" s="51" t="str">
        <f t="shared" si="35"/>
        <v>N</v>
      </c>
    </row>
    <row r="256" spans="1:16" x14ac:dyDescent="0.25">
      <c r="A256" s="5">
        <v>112.2</v>
      </c>
      <c r="B256" s="1" t="s">
        <v>285</v>
      </c>
      <c r="C256" s="1" t="s">
        <v>1556</v>
      </c>
      <c r="D256" s="42">
        <v>442625</v>
      </c>
      <c r="E256" s="42">
        <v>347190</v>
      </c>
      <c r="F256">
        <f>VLOOKUP(A256,'Inferis Points'!E$2:L$1571,7,TRUE)</f>
        <v>442625</v>
      </c>
      <c r="G256">
        <f>VLOOKUP(A256,'Inferis Points'!E$2:L$1571,8,TRUE)</f>
        <v>347190</v>
      </c>
      <c r="H256" s="48">
        <f t="shared" si="27"/>
        <v>0</v>
      </c>
      <c r="I256" s="48">
        <f t="shared" si="28"/>
        <v>0</v>
      </c>
      <c r="J256">
        <f t="shared" si="29"/>
        <v>-442625</v>
      </c>
      <c r="K256">
        <f t="shared" si="30"/>
        <v>-347190</v>
      </c>
      <c r="L256" t="str">
        <f t="shared" si="31"/>
        <v>Y</v>
      </c>
      <c r="M256" t="str">
        <f t="shared" si="32"/>
        <v>Y</v>
      </c>
      <c r="N256" s="50">
        <f t="shared" si="33"/>
        <v>0</v>
      </c>
      <c r="O256" s="51" t="str">
        <f t="shared" si="34"/>
        <v/>
      </c>
      <c r="P256" s="51" t="str">
        <f t="shared" si="35"/>
        <v>N</v>
      </c>
    </row>
    <row r="257" spans="1:16" x14ac:dyDescent="0.25">
      <c r="A257" s="5">
        <v>112.3</v>
      </c>
      <c r="B257" s="1" t="s">
        <v>285</v>
      </c>
      <c r="C257" s="1" t="s">
        <v>5459</v>
      </c>
      <c r="D257" s="42">
        <v>442625</v>
      </c>
      <c r="E257" s="42">
        <v>347190</v>
      </c>
      <c r="F257">
        <f>VLOOKUP(A257,'Inferis Points'!E$2:L$1571,7,TRUE)</f>
        <v>442625</v>
      </c>
      <c r="G257">
        <f>VLOOKUP(A257,'Inferis Points'!E$2:L$1571,8,TRUE)</f>
        <v>347190</v>
      </c>
      <c r="H257" s="48">
        <f t="shared" si="27"/>
        <v>0</v>
      </c>
      <c r="I257" s="48">
        <f t="shared" si="28"/>
        <v>0</v>
      </c>
      <c r="J257">
        <f t="shared" si="29"/>
        <v>-442625</v>
      </c>
      <c r="K257">
        <f t="shared" si="30"/>
        <v>-347190</v>
      </c>
      <c r="L257" t="str">
        <f t="shared" si="31"/>
        <v>Y</v>
      </c>
      <c r="M257" t="str">
        <f t="shared" si="32"/>
        <v>Y</v>
      </c>
      <c r="N257" s="50">
        <f t="shared" si="33"/>
        <v>0</v>
      </c>
      <c r="O257" s="51" t="str">
        <f t="shared" si="34"/>
        <v/>
      </c>
      <c r="P257" s="51" t="str">
        <f t="shared" si="35"/>
        <v>N</v>
      </c>
    </row>
    <row r="258" spans="1:16" ht="30" x14ac:dyDescent="0.25">
      <c r="A258" s="5">
        <v>113.1</v>
      </c>
      <c r="B258" s="1" t="s">
        <v>286</v>
      </c>
      <c r="C258" s="1" t="s">
        <v>5456</v>
      </c>
      <c r="D258" s="42">
        <v>450537</v>
      </c>
      <c r="E258" s="42">
        <v>357189</v>
      </c>
      <c r="F258">
        <f>VLOOKUP(A258,'Inferis Points'!E$2:L$1571,7,TRUE)</f>
        <v>450537</v>
      </c>
      <c r="G258">
        <f>VLOOKUP(A258,'Inferis Points'!E$2:L$1571,8,TRUE)</f>
        <v>357189</v>
      </c>
      <c r="H258" s="48">
        <f t="shared" si="27"/>
        <v>0</v>
      </c>
      <c r="I258" s="48">
        <f t="shared" si="28"/>
        <v>0</v>
      </c>
      <c r="J258">
        <f t="shared" si="29"/>
        <v>-450537</v>
      </c>
      <c r="K258">
        <f t="shared" si="30"/>
        <v>-357189</v>
      </c>
      <c r="L258" t="str">
        <f t="shared" si="31"/>
        <v>Y</v>
      </c>
      <c r="M258" t="str">
        <f t="shared" si="32"/>
        <v>Y</v>
      </c>
      <c r="N258" s="50">
        <f t="shared" si="33"/>
        <v>0</v>
      </c>
      <c r="O258" s="51" t="str">
        <f t="shared" si="34"/>
        <v/>
      </c>
      <c r="P258" s="51" t="str">
        <f t="shared" si="35"/>
        <v>N</v>
      </c>
    </row>
    <row r="259" spans="1:16" x14ac:dyDescent="0.25">
      <c r="A259" s="5">
        <v>113.2</v>
      </c>
      <c r="B259" s="1" t="s">
        <v>286</v>
      </c>
      <c r="C259" s="1" t="s">
        <v>5453</v>
      </c>
      <c r="D259" s="42">
        <v>450414</v>
      </c>
      <c r="E259" s="42">
        <v>356883</v>
      </c>
      <c r="F259">
        <f>VLOOKUP(A259,'Inferis Points'!E$2:L$1571,7,TRUE)</f>
        <v>450414</v>
      </c>
      <c r="G259">
        <f>VLOOKUP(A259,'Inferis Points'!E$2:L$1571,8,TRUE)</f>
        <v>356883</v>
      </c>
      <c r="H259" s="48">
        <f t="shared" ref="H259:H322" si="36">F259-D259</f>
        <v>0</v>
      </c>
      <c r="I259" s="48">
        <f t="shared" ref="I259:I322" si="37">G259-E259</f>
        <v>0</v>
      </c>
      <c r="J259">
        <f t="shared" ref="J259:J322" si="38">H259-F259</f>
        <v>-450414</v>
      </c>
      <c r="K259">
        <f t="shared" ref="K259:K322" si="39">I259-G259</f>
        <v>-356883</v>
      </c>
      <c r="L259" t="str">
        <f t="shared" ref="L259:L322" si="40">IF(AND(H259=0,I259=0),"Y","N")</f>
        <v>Y</v>
      </c>
      <c r="M259" t="str">
        <f t="shared" ref="M259:M322" si="41">IF(AND(J259=0,K259=0),"N","Y")</f>
        <v>Y</v>
      </c>
      <c r="N259" s="50">
        <f t="shared" ref="N259:N322" si="42">SQRT(H259^2+I259^2)</f>
        <v>0</v>
      </c>
      <c r="O259" s="51" t="str">
        <f t="shared" ref="O259:O322" si="43">IF(M259="N","Data Missing","")</f>
        <v/>
      </c>
      <c r="P259" s="51" t="str">
        <f t="shared" ref="P259:P322" si="44">IF(N259&gt;50,"Y","N")</f>
        <v>N</v>
      </c>
    </row>
    <row r="260" spans="1:16" x14ac:dyDescent="0.25">
      <c r="A260" s="5">
        <v>114.1</v>
      </c>
      <c r="B260" s="1" t="s">
        <v>288</v>
      </c>
      <c r="C260" s="1" t="s">
        <v>5429</v>
      </c>
      <c r="D260" s="42">
        <v>423712</v>
      </c>
      <c r="E260" s="42">
        <v>594038</v>
      </c>
      <c r="F260">
        <f>VLOOKUP(A260,'Inferis Points'!E$2:L$1571,7,TRUE)</f>
        <v>423712</v>
      </c>
      <c r="G260">
        <f>VLOOKUP(A260,'Inferis Points'!E$2:L$1571,8,TRUE)</f>
        <v>594038</v>
      </c>
      <c r="H260" s="48">
        <f t="shared" si="36"/>
        <v>0</v>
      </c>
      <c r="I260" s="48">
        <f t="shared" si="37"/>
        <v>0</v>
      </c>
      <c r="J260">
        <f t="shared" si="38"/>
        <v>-423712</v>
      </c>
      <c r="K260">
        <f t="shared" si="39"/>
        <v>-594038</v>
      </c>
      <c r="L260" t="str">
        <f t="shared" si="40"/>
        <v>Y</v>
      </c>
      <c r="M260" t="str">
        <f t="shared" si="41"/>
        <v>Y</v>
      </c>
      <c r="N260" s="50">
        <f t="shared" si="42"/>
        <v>0</v>
      </c>
      <c r="O260" s="51" t="str">
        <f t="shared" si="43"/>
        <v/>
      </c>
      <c r="P260" s="51" t="str">
        <f t="shared" si="44"/>
        <v>N</v>
      </c>
    </row>
    <row r="261" spans="1:16" x14ac:dyDescent="0.25">
      <c r="A261" s="5">
        <v>114.2</v>
      </c>
      <c r="B261" s="1" t="s">
        <v>288</v>
      </c>
      <c r="C261" s="1" t="s">
        <v>5446</v>
      </c>
      <c r="D261" s="42">
        <v>423741</v>
      </c>
      <c r="E261" s="42">
        <v>594074</v>
      </c>
      <c r="F261">
        <f>VLOOKUP(A261,'Inferis Points'!E$2:L$1571,7,TRUE)</f>
        <v>423741</v>
      </c>
      <c r="G261">
        <f>VLOOKUP(A261,'Inferis Points'!E$2:L$1571,8,TRUE)</f>
        <v>594074</v>
      </c>
      <c r="H261" s="48">
        <f t="shared" si="36"/>
        <v>0</v>
      </c>
      <c r="I261" s="48">
        <f t="shared" si="37"/>
        <v>0</v>
      </c>
      <c r="J261">
        <f t="shared" si="38"/>
        <v>-423741</v>
      </c>
      <c r="K261">
        <f t="shared" si="39"/>
        <v>-594074</v>
      </c>
      <c r="L261" t="str">
        <f t="shared" si="40"/>
        <v>Y</v>
      </c>
      <c r="M261" t="str">
        <f t="shared" si="41"/>
        <v>Y</v>
      </c>
      <c r="N261" s="50">
        <f t="shared" si="42"/>
        <v>0</v>
      </c>
      <c r="O261" s="51" t="str">
        <f t="shared" si="43"/>
        <v/>
      </c>
      <c r="P261" s="51" t="str">
        <f t="shared" si="44"/>
        <v>N</v>
      </c>
    </row>
    <row r="262" spans="1:16" ht="30" x14ac:dyDescent="0.25">
      <c r="A262" s="5">
        <v>115.1</v>
      </c>
      <c r="B262" s="1" t="s">
        <v>290</v>
      </c>
      <c r="C262" s="1" t="s">
        <v>5443</v>
      </c>
      <c r="D262" s="42">
        <v>425506</v>
      </c>
      <c r="E262" s="42">
        <v>593701</v>
      </c>
      <c r="F262">
        <f>VLOOKUP(A262,'Inferis Points'!E$2:L$1571,7,TRUE)</f>
        <v>425506</v>
      </c>
      <c r="G262">
        <f>VLOOKUP(A262,'Inferis Points'!E$2:L$1571,8,TRUE)</f>
        <v>593701</v>
      </c>
      <c r="H262" s="48">
        <f t="shared" si="36"/>
        <v>0</v>
      </c>
      <c r="I262" s="48">
        <f t="shared" si="37"/>
        <v>0</v>
      </c>
      <c r="J262">
        <f t="shared" si="38"/>
        <v>-425506</v>
      </c>
      <c r="K262">
        <f t="shared" si="39"/>
        <v>-593701</v>
      </c>
      <c r="L262" t="str">
        <f t="shared" si="40"/>
        <v>Y</v>
      </c>
      <c r="M262" t="str">
        <f t="shared" si="41"/>
        <v>Y</v>
      </c>
      <c r="N262" s="50">
        <f t="shared" si="42"/>
        <v>0</v>
      </c>
      <c r="O262" s="51" t="str">
        <f t="shared" si="43"/>
        <v/>
      </c>
      <c r="P262" s="51" t="str">
        <f t="shared" si="44"/>
        <v>N</v>
      </c>
    </row>
    <row r="263" spans="1:16" ht="30" x14ac:dyDescent="0.25">
      <c r="A263" s="5">
        <v>115.2</v>
      </c>
      <c r="B263" s="1" t="s">
        <v>290</v>
      </c>
      <c r="C263" s="1" t="s">
        <v>2434</v>
      </c>
      <c r="D263" s="42">
        <v>425497</v>
      </c>
      <c r="E263" s="42">
        <v>593765</v>
      </c>
      <c r="F263">
        <f>VLOOKUP(A263,'Inferis Points'!E$2:L$1571,7,TRUE)</f>
        <v>425497</v>
      </c>
      <c r="G263">
        <f>VLOOKUP(A263,'Inferis Points'!E$2:L$1571,8,TRUE)</f>
        <v>593765</v>
      </c>
      <c r="H263" s="48">
        <f t="shared" si="36"/>
        <v>0</v>
      </c>
      <c r="I263" s="48">
        <f t="shared" si="37"/>
        <v>0</v>
      </c>
      <c r="J263">
        <f t="shared" si="38"/>
        <v>-425497</v>
      </c>
      <c r="K263">
        <f t="shared" si="39"/>
        <v>-593765</v>
      </c>
      <c r="L263" t="str">
        <f t="shared" si="40"/>
        <v>Y</v>
      </c>
      <c r="M263" t="str">
        <f t="shared" si="41"/>
        <v>Y</v>
      </c>
      <c r="N263" s="50">
        <f t="shared" si="42"/>
        <v>0</v>
      </c>
      <c r="O263" s="51" t="str">
        <f t="shared" si="43"/>
        <v/>
      </c>
      <c r="P263" s="51" t="str">
        <f t="shared" si="44"/>
        <v>N</v>
      </c>
    </row>
    <row r="264" spans="1:16" ht="30" x14ac:dyDescent="0.25">
      <c r="A264" s="5">
        <v>115.3</v>
      </c>
      <c r="B264" s="1" t="s">
        <v>290</v>
      </c>
      <c r="C264" s="1" t="s">
        <v>5438</v>
      </c>
      <c r="D264" s="42">
        <v>425506</v>
      </c>
      <c r="E264" s="42">
        <v>593771</v>
      </c>
      <c r="F264">
        <f>VLOOKUP(A264,'Inferis Points'!E$2:L$1571,7,TRUE)</f>
        <v>425506</v>
      </c>
      <c r="G264">
        <f>VLOOKUP(A264,'Inferis Points'!E$2:L$1571,8,TRUE)</f>
        <v>593771</v>
      </c>
      <c r="H264" s="48">
        <f t="shared" si="36"/>
        <v>0</v>
      </c>
      <c r="I264" s="48">
        <f t="shared" si="37"/>
        <v>0</v>
      </c>
      <c r="J264">
        <f t="shared" si="38"/>
        <v>-425506</v>
      </c>
      <c r="K264">
        <f t="shared" si="39"/>
        <v>-593771</v>
      </c>
      <c r="L264" t="str">
        <f t="shared" si="40"/>
        <v>Y</v>
      </c>
      <c r="M264" t="str">
        <f t="shared" si="41"/>
        <v>Y</v>
      </c>
      <c r="N264" s="50">
        <f t="shared" si="42"/>
        <v>0</v>
      </c>
      <c r="O264" s="51" t="str">
        <f t="shared" si="43"/>
        <v/>
      </c>
      <c r="P264" s="51" t="str">
        <f t="shared" si="44"/>
        <v>N</v>
      </c>
    </row>
    <row r="265" spans="1:16" ht="30" x14ac:dyDescent="0.25">
      <c r="A265" s="5">
        <v>116.1</v>
      </c>
      <c r="B265" s="1" t="s">
        <v>291</v>
      </c>
      <c r="C265" s="1" t="s">
        <v>5433</v>
      </c>
      <c r="D265" s="42">
        <v>300561</v>
      </c>
      <c r="E265" s="42">
        <v>202084</v>
      </c>
      <c r="F265">
        <f>VLOOKUP(A265,'Inferis Points'!E$2:L$1571,7,TRUE)</f>
        <v>300561</v>
      </c>
      <c r="G265">
        <f>VLOOKUP(A265,'Inferis Points'!E$2:L$1571,8,TRUE)</f>
        <v>202084</v>
      </c>
      <c r="H265" s="48">
        <f t="shared" si="36"/>
        <v>0</v>
      </c>
      <c r="I265" s="48">
        <f t="shared" si="37"/>
        <v>0</v>
      </c>
      <c r="J265">
        <f t="shared" si="38"/>
        <v>-300561</v>
      </c>
      <c r="K265">
        <f t="shared" si="39"/>
        <v>-202084</v>
      </c>
      <c r="L265" t="str">
        <f t="shared" si="40"/>
        <v>Y</v>
      </c>
      <c r="M265" t="str">
        <f t="shared" si="41"/>
        <v>Y</v>
      </c>
      <c r="N265" s="50">
        <f t="shared" si="42"/>
        <v>0</v>
      </c>
      <c r="O265" s="51" t="str">
        <f t="shared" si="43"/>
        <v/>
      </c>
      <c r="P265" s="51" t="str">
        <f t="shared" si="44"/>
        <v>N</v>
      </c>
    </row>
    <row r="266" spans="1:16" ht="30" x14ac:dyDescent="0.25">
      <c r="A266" s="5">
        <v>117.1</v>
      </c>
      <c r="B266" s="1" t="s">
        <v>5431</v>
      </c>
      <c r="C266" s="1" t="s">
        <v>5330</v>
      </c>
      <c r="D266" s="42"/>
      <c r="E266" s="42"/>
      <c r="F266">
        <f>VLOOKUP(A266,'Inferis Points'!E$2:L$1571,7,TRUE)</f>
        <v>300561</v>
      </c>
      <c r="G266">
        <f>VLOOKUP(A266,'Inferis Points'!E$2:L$1571,8,TRUE)</f>
        <v>202084</v>
      </c>
      <c r="H266" s="48">
        <f t="shared" si="36"/>
        <v>300561</v>
      </c>
      <c r="I266" s="48">
        <f t="shared" si="37"/>
        <v>202084</v>
      </c>
      <c r="J266">
        <f t="shared" si="38"/>
        <v>0</v>
      </c>
      <c r="K266">
        <f t="shared" si="39"/>
        <v>0</v>
      </c>
      <c r="L266" t="str">
        <f t="shared" si="40"/>
        <v>N</v>
      </c>
      <c r="M266" t="str">
        <f t="shared" si="41"/>
        <v>N</v>
      </c>
      <c r="N266" s="50">
        <f t="shared" si="42"/>
        <v>362180.69768694189</v>
      </c>
      <c r="O266" s="51" t="str">
        <f t="shared" si="43"/>
        <v>Data Missing</v>
      </c>
      <c r="P266" s="51" t="str">
        <f t="shared" si="44"/>
        <v>Y</v>
      </c>
    </row>
    <row r="267" spans="1:16" x14ac:dyDescent="0.25">
      <c r="A267" s="5">
        <v>118.1</v>
      </c>
      <c r="B267" s="1" t="s">
        <v>293</v>
      </c>
      <c r="C267" s="1" t="s">
        <v>5429</v>
      </c>
      <c r="D267" s="42">
        <v>440097</v>
      </c>
      <c r="E267" s="42">
        <v>417063</v>
      </c>
      <c r="F267">
        <f>VLOOKUP(A267,'Inferis Points'!E$2:L$1571,7,TRUE)</f>
        <v>440097</v>
      </c>
      <c r="G267">
        <f>VLOOKUP(A267,'Inferis Points'!E$2:L$1571,8,TRUE)</f>
        <v>417063</v>
      </c>
      <c r="H267" s="48">
        <f t="shared" si="36"/>
        <v>0</v>
      </c>
      <c r="I267" s="48">
        <f t="shared" si="37"/>
        <v>0</v>
      </c>
      <c r="J267">
        <f t="shared" si="38"/>
        <v>-440097</v>
      </c>
      <c r="K267">
        <f t="shared" si="39"/>
        <v>-417063</v>
      </c>
      <c r="L267" t="str">
        <f t="shared" si="40"/>
        <v>Y</v>
      </c>
      <c r="M267" t="str">
        <f t="shared" si="41"/>
        <v>Y</v>
      </c>
      <c r="N267" s="50">
        <f t="shared" si="42"/>
        <v>0</v>
      </c>
      <c r="O267" s="51" t="str">
        <f t="shared" si="43"/>
        <v/>
      </c>
      <c r="P267" s="51" t="str">
        <f t="shared" si="44"/>
        <v>N</v>
      </c>
    </row>
    <row r="268" spans="1:16" ht="30" x14ac:dyDescent="0.25">
      <c r="A268" s="5">
        <v>119.1</v>
      </c>
      <c r="B268" s="1" t="s">
        <v>294</v>
      </c>
      <c r="C268" s="1" t="s">
        <v>5426</v>
      </c>
      <c r="D268" s="42">
        <v>447206</v>
      </c>
      <c r="E268" s="42">
        <v>379846</v>
      </c>
      <c r="F268">
        <f>VLOOKUP(A268,'Inferis Points'!E$2:L$1571,7,TRUE)</f>
        <v>447206</v>
      </c>
      <c r="G268">
        <f>VLOOKUP(A268,'Inferis Points'!E$2:L$1571,8,TRUE)</f>
        <v>379846</v>
      </c>
      <c r="H268" s="48">
        <f t="shared" si="36"/>
        <v>0</v>
      </c>
      <c r="I268" s="48">
        <f t="shared" si="37"/>
        <v>0</v>
      </c>
      <c r="J268">
        <f t="shared" si="38"/>
        <v>-447206</v>
      </c>
      <c r="K268">
        <f t="shared" si="39"/>
        <v>-379846</v>
      </c>
      <c r="L268" t="str">
        <f t="shared" si="40"/>
        <v>Y</v>
      </c>
      <c r="M268" t="str">
        <f t="shared" si="41"/>
        <v>Y</v>
      </c>
      <c r="N268" s="50">
        <f t="shared" si="42"/>
        <v>0</v>
      </c>
      <c r="O268" s="51" t="str">
        <f t="shared" si="43"/>
        <v/>
      </c>
      <c r="P268" s="51" t="str">
        <f t="shared" si="44"/>
        <v>N</v>
      </c>
    </row>
    <row r="269" spans="1:16" x14ac:dyDescent="0.25">
      <c r="A269" s="5">
        <v>120.1</v>
      </c>
      <c r="B269" s="1" t="s">
        <v>296</v>
      </c>
      <c r="C269" s="1" t="s">
        <v>1414</v>
      </c>
      <c r="D269" s="42">
        <v>445224</v>
      </c>
      <c r="E269" s="42">
        <v>405168</v>
      </c>
      <c r="F269">
        <f>VLOOKUP(A269,'Inferis Points'!E$2:L$1571,7,TRUE)</f>
        <v>445224</v>
      </c>
      <c r="G269">
        <f>VLOOKUP(A269,'Inferis Points'!E$2:L$1571,8,TRUE)</f>
        <v>405168</v>
      </c>
      <c r="H269" s="48">
        <f t="shared" si="36"/>
        <v>0</v>
      </c>
      <c r="I269" s="48">
        <f t="shared" si="37"/>
        <v>0</v>
      </c>
      <c r="J269">
        <f t="shared" si="38"/>
        <v>-445224</v>
      </c>
      <c r="K269">
        <f t="shared" si="39"/>
        <v>-405168</v>
      </c>
      <c r="L269" t="str">
        <f t="shared" si="40"/>
        <v>Y</v>
      </c>
      <c r="M269" t="str">
        <f t="shared" si="41"/>
        <v>Y</v>
      </c>
      <c r="N269" s="50">
        <f t="shared" si="42"/>
        <v>0</v>
      </c>
      <c r="O269" s="51" t="str">
        <f t="shared" si="43"/>
        <v/>
      </c>
      <c r="P269" s="51" t="str">
        <f t="shared" si="44"/>
        <v>N</v>
      </c>
    </row>
    <row r="270" spans="1:16" x14ac:dyDescent="0.25">
      <c r="A270" s="5">
        <v>120.2</v>
      </c>
      <c r="B270" s="1" t="s">
        <v>296</v>
      </c>
      <c r="C270" s="1" t="s">
        <v>1314</v>
      </c>
      <c r="D270" s="42">
        <v>445080</v>
      </c>
      <c r="E270" s="42">
        <v>405125</v>
      </c>
      <c r="F270">
        <f>VLOOKUP(A270,'Inferis Points'!E$2:L$1571,7,TRUE)</f>
        <v>445080</v>
      </c>
      <c r="G270">
        <f>VLOOKUP(A270,'Inferis Points'!E$2:L$1571,8,TRUE)</f>
        <v>405125</v>
      </c>
      <c r="H270" s="48">
        <f t="shared" si="36"/>
        <v>0</v>
      </c>
      <c r="I270" s="48">
        <f t="shared" si="37"/>
        <v>0</v>
      </c>
      <c r="J270">
        <f t="shared" si="38"/>
        <v>-445080</v>
      </c>
      <c r="K270">
        <f t="shared" si="39"/>
        <v>-405125</v>
      </c>
      <c r="L270" t="str">
        <f t="shared" si="40"/>
        <v>Y</v>
      </c>
      <c r="M270" t="str">
        <f t="shared" si="41"/>
        <v>Y</v>
      </c>
      <c r="N270" s="50">
        <f t="shared" si="42"/>
        <v>0</v>
      </c>
      <c r="O270" s="51" t="str">
        <f t="shared" si="43"/>
        <v/>
      </c>
      <c r="P270" s="51" t="str">
        <f t="shared" si="44"/>
        <v>N</v>
      </c>
    </row>
    <row r="271" spans="1:16" x14ac:dyDescent="0.25">
      <c r="A271" s="5">
        <v>121.1</v>
      </c>
      <c r="B271" s="1" t="s">
        <v>297</v>
      </c>
      <c r="C271" s="1" t="s">
        <v>5422</v>
      </c>
      <c r="D271" s="42">
        <v>447324</v>
      </c>
      <c r="E271" s="42">
        <v>404162</v>
      </c>
      <c r="F271">
        <f>VLOOKUP(A271,'Inferis Points'!E$2:L$1571,7,TRUE)</f>
        <v>447324</v>
      </c>
      <c r="G271">
        <f>VLOOKUP(A271,'Inferis Points'!E$2:L$1571,8,TRUE)</f>
        <v>404162</v>
      </c>
      <c r="H271" s="48">
        <f t="shared" si="36"/>
        <v>0</v>
      </c>
      <c r="I271" s="48">
        <f t="shared" si="37"/>
        <v>0</v>
      </c>
      <c r="J271">
        <f t="shared" si="38"/>
        <v>-447324</v>
      </c>
      <c r="K271">
        <f t="shared" si="39"/>
        <v>-404162</v>
      </c>
      <c r="L271" t="str">
        <f t="shared" si="40"/>
        <v>Y</v>
      </c>
      <c r="M271" t="str">
        <f t="shared" si="41"/>
        <v>Y</v>
      </c>
      <c r="N271" s="50">
        <f t="shared" si="42"/>
        <v>0</v>
      </c>
      <c r="O271" s="51" t="str">
        <f t="shared" si="43"/>
        <v/>
      </c>
      <c r="P271" s="51" t="str">
        <f t="shared" si="44"/>
        <v>N</v>
      </c>
    </row>
    <row r="272" spans="1:16" ht="30" x14ac:dyDescent="0.25">
      <c r="A272" s="5">
        <v>122.1</v>
      </c>
      <c r="B272" s="1" t="s">
        <v>298</v>
      </c>
      <c r="C272" s="1" t="s">
        <v>5419</v>
      </c>
      <c r="D272" s="42">
        <v>449247</v>
      </c>
      <c r="E272" s="42">
        <v>382701</v>
      </c>
      <c r="F272">
        <f>VLOOKUP(A272,'Inferis Points'!E$2:L$1571,7,TRUE)</f>
        <v>449247</v>
      </c>
      <c r="G272">
        <f>VLOOKUP(A272,'Inferis Points'!E$2:L$1571,8,TRUE)</f>
        <v>382701</v>
      </c>
      <c r="H272" s="48">
        <f t="shared" si="36"/>
        <v>0</v>
      </c>
      <c r="I272" s="48">
        <f t="shared" si="37"/>
        <v>0</v>
      </c>
      <c r="J272">
        <f t="shared" si="38"/>
        <v>-449247</v>
      </c>
      <c r="K272">
        <f t="shared" si="39"/>
        <v>-382701</v>
      </c>
      <c r="L272" t="str">
        <f t="shared" si="40"/>
        <v>Y</v>
      </c>
      <c r="M272" t="str">
        <f t="shared" si="41"/>
        <v>Y</v>
      </c>
      <c r="N272" s="50">
        <f t="shared" si="42"/>
        <v>0</v>
      </c>
      <c r="O272" s="51" t="str">
        <f t="shared" si="43"/>
        <v/>
      </c>
      <c r="P272" s="51" t="str">
        <f t="shared" si="44"/>
        <v>N</v>
      </c>
    </row>
    <row r="273" spans="1:16" ht="30" x14ac:dyDescent="0.25">
      <c r="A273" s="5">
        <v>122.2</v>
      </c>
      <c r="B273" s="1" t="s">
        <v>298</v>
      </c>
      <c r="C273" s="1" t="s">
        <v>5418</v>
      </c>
      <c r="D273" s="42">
        <v>449247</v>
      </c>
      <c r="E273" s="42">
        <v>382701</v>
      </c>
      <c r="F273">
        <f>VLOOKUP(A273,'Inferis Points'!E$2:L$1571,7,TRUE)</f>
        <v>449247</v>
      </c>
      <c r="G273">
        <f>VLOOKUP(A273,'Inferis Points'!E$2:L$1571,8,TRUE)</f>
        <v>382701</v>
      </c>
      <c r="H273" s="48">
        <f t="shared" si="36"/>
        <v>0</v>
      </c>
      <c r="I273" s="48">
        <f t="shared" si="37"/>
        <v>0</v>
      </c>
      <c r="J273">
        <f t="shared" si="38"/>
        <v>-449247</v>
      </c>
      <c r="K273">
        <f t="shared" si="39"/>
        <v>-382701</v>
      </c>
      <c r="L273" t="str">
        <f t="shared" si="40"/>
        <v>Y</v>
      </c>
      <c r="M273" t="str">
        <f t="shared" si="41"/>
        <v>Y</v>
      </c>
      <c r="N273" s="50">
        <f t="shared" si="42"/>
        <v>0</v>
      </c>
      <c r="O273" s="51" t="str">
        <f t="shared" si="43"/>
        <v/>
      </c>
      <c r="P273" s="51" t="str">
        <f t="shared" si="44"/>
        <v>N</v>
      </c>
    </row>
    <row r="274" spans="1:16" x14ac:dyDescent="0.25">
      <c r="A274" s="5">
        <v>123.1</v>
      </c>
      <c r="B274" s="1" t="s">
        <v>300</v>
      </c>
      <c r="C274" s="1" t="s">
        <v>1878</v>
      </c>
      <c r="D274" s="42">
        <v>441017</v>
      </c>
      <c r="E274" s="42">
        <v>410831</v>
      </c>
      <c r="F274">
        <f>VLOOKUP(A274,'Inferis Points'!E$2:L$1571,7,TRUE)</f>
        <v>441017</v>
      </c>
      <c r="G274">
        <f>VLOOKUP(A274,'Inferis Points'!E$2:L$1571,8,TRUE)</f>
        <v>410831</v>
      </c>
      <c r="H274" s="48">
        <f t="shared" si="36"/>
        <v>0</v>
      </c>
      <c r="I274" s="48">
        <f t="shared" si="37"/>
        <v>0</v>
      </c>
      <c r="J274">
        <f t="shared" si="38"/>
        <v>-441017</v>
      </c>
      <c r="K274">
        <f t="shared" si="39"/>
        <v>-410831</v>
      </c>
      <c r="L274" t="str">
        <f t="shared" si="40"/>
        <v>Y</v>
      </c>
      <c r="M274" t="str">
        <f t="shared" si="41"/>
        <v>Y</v>
      </c>
      <c r="N274" s="50">
        <f t="shared" si="42"/>
        <v>0</v>
      </c>
      <c r="O274" s="51" t="str">
        <f t="shared" si="43"/>
        <v/>
      </c>
      <c r="P274" s="51" t="str">
        <f t="shared" si="44"/>
        <v>N</v>
      </c>
    </row>
    <row r="275" spans="1:16" x14ac:dyDescent="0.25">
      <c r="A275" s="5">
        <v>123.2</v>
      </c>
      <c r="B275" s="1" t="s">
        <v>300</v>
      </c>
      <c r="C275" s="1" t="s">
        <v>1881</v>
      </c>
      <c r="D275" s="42">
        <v>441010</v>
      </c>
      <c r="E275" s="42">
        <v>410865</v>
      </c>
      <c r="F275">
        <f>VLOOKUP(A275,'Inferis Points'!E$2:L$1571,7,TRUE)</f>
        <v>441010</v>
      </c>
      <c r="G275">
        <f>VLOOKUP(A275,'Inferis Points'!E$2:L$1571,8,TRUE)</f>
        <v>410865</v>
      </c>
      <c r="H275" s="48">
        <f t="shared" si="36"/>
        <v>0</v>
      </c>
      <c r="I275" s="48">
        <f t="shared" si="37"/>
        <v>0</v>
      </c>
      <c r="J275">
        <f t="shared" si="38"/>
        <v>-441010</v>
      </c>
      <c r="K275">
        <f t="shared" si="39"/>
        <v>-410865</v>
      </c>
      <c r="L275" t="str">
        <f t="shared" si="40"/>
        <v>Y</v>
      </c>
      <c r="M275" t="str">
        <f t="shared" si="41"/>
        <v>Y</v>
      </c>
      <c r="N275" s="50">
        <f t="shared" si="42"/>
        <v>0</v>
      </c>
      <c r="O275" s="51" t="str">
        <f t="shared" si="43"/>
        <v/>
      </c>
      <c r="P275" s="51" t="str">
        <f t="shared" si="44"/>
        <v>N</v>
      </c>
    </row>
    <row r="276" spans="1:16" x14ac:dyDescent="0.25">
      <c r="A276" s="5">
        <v>124.1</v>
      </c>
      <c r="B276" s="1" t="s">
        <v>301</v>
      </c>
      <c r="C276" s="1" t="s">
        <v>1881</v>
      </c>
      <c r="D276" s="42">
        <v>378035</v>
      </c>
      <c r="E276" s="42">
        <v>402732</v>
      </c>
      <c r="F276">
        <f>VLOOKUP(A276,'Inferis Points'!E$2:L$1571,7,TRUE)</f>
        <v>378035</v>
      </c>
      <c r="G276">
        <f>VLOOKUP(A276,'Inferis Points'!E$2:L$1571,8,TRUE)</f>
        <v>402732</v>
      </c>
      <c r="H276" s="48">
        <f t="shared" si="36"/>
        <v>0</v>
      </c>
      <c r="I276" s="48">
        <f t="shared" si="37"/>
        <v>0</v>
      </c>
      <c r="J276">
        <f t="shared" si="38"/>
        <v>-378035</v>
      </c>
      <c r="K276">
        <f t="shared" si="39"/>
        <v>-402732</v>
      </c>
      <c r="L276" t="str">
        <f t="shared" si="40"/>
        <v>Y</v>
      </c>
      <c r="M276" t="str">
        <f t="shared" si="41"/>
        <v>Y</v>
      </c>
      <c r="N276" s="50">
        <f t="shared" si="42"/>
        <v>0</v>
      </c>
      <c r="O276" s="51" t="str">
        <f t="shared" si="43"/>
        <v/>
      </c>
      <c r="P276" s="51" t="str">
        <f t="shared" si="44"/>
        <v>N</v>
      </c>
    </row>
    <row r="277" spans="1:16" x14ac:dyDescent="0.25">
      <c r="A277" s="5">
        <v>125.1</v>
      </c>
      <c r="B277" s="1" t="s">
        <v>302</v>
      </c>
      <c r="C277" s="1" t="s">
        <v>5407</v>
      </c>
      <c r="D277" s="42">
        <v>439692</v>
      </c>
      <c r="E277" s="42">
        <v>537211</v>
      </c>
      <c r="F277">
        <f>VLOOKUP(A277,'Inferis Points'!E$2:L$1571,7,TRUE)</f>
        <v>439692</v>
      </c>
      <c r="G277">
        <f>VLOOKUP(A277,'Inferis Points'!E$2:L$1571,8,TRUE)</f>
        <v>537211</v>
      </c>
      <c r="H277" s="48">
        <f t="shared" si="36"/>
        <v>0</v>
      </c>
      <c r="I277" s="48">
        <f t="shared" si="37"/>
        <v>0</v>
      </c>
      <c r="J277">
        <f t="shared" si="38"/>
        <v>-439692</v>
      </c>
      <c r="K277">
        <f t="shared" si="39"/>
        <v>-537211</v>
      </c>
      <c r="L277" t="str">
        <f t="shared" si="40"/>
        <v>Y</v>
      </c>
      <c r="M277" t="str">
        <f t="shared" si="41"/>
        <v>Y</v>
      </c>
      <c r="N277" s="50">
        <f t="shared" si="42"/>
        <v>0</v>
      </c>
      <c r="O277" s="51" t="str">
        <f t="shared" si="43"/>
        <v/>
      </c>
      <c r="P277" s="51" t="str">
        <f t="shared" si="44"/>
        <v>N</v>
      </c>
    </row>
    <row r="278" spans="1:16" x14ac:dyDescent="0.25">
      <c r="A278" s="5">
        <v>125.2</v>
      </c>
      <c r="B278" s="1" t="s">
        <v>302</v>
      </c>
      <c r="C278" s="1" t="s">
        <v>5404</v>
      </c>
      <c r="D278" s="42">
        <v>439674</v>
      </c>
      <c r="E278" s="42">
        <v>537177</v>
      </c>
      <c r="F278">
        <f>VLOOKUP(A278,'Inferis Points'!E$2:L$1571,7,TRUE)</f>
        <v>439674</v>
      </c>
      <c r="G278">
        <f>VLOOKUP(A278,'Inferis Points'!E$2:L$1571,8,TRUE)</f>
        <v>537177</v>
      </c>
      <c r="H278" s="48">
        <f t="shared" si="36"/>
        <v>0</v>
      </c>
      <c r="I278" s="48">
        <f t="shared" si="37"/>
        <v>0</v>
      </c>
      <c r="J278">
        <f t="shared" si="38"/>
        <v>-439674</v>
      </c>
      <c r="K278">
        <f t="shared" si="39"/>
        <v>-537177</v>
      </c>
      <c r="L278" t="str">
        <f t="shared" si="40"/>
        <v>Y</v>
      </c>
      <c r="M278" t="str">
        <f t="shared" si="41"/>
        <v>Y</v>
      </c>
      <c r="N278" s="50">
        <f t="shared" si="42"/>
        <v>0</v>
      </c>
      <c r="O278" s="51" t="str">
        <f t="shared" si="43"/>
        <v/>
      </c>
      <c r="P278" s="51" t="str">
        <f t="shared" si="44"/>
        <v>N</v>
      </c>
    </row>
    <row r="279" spans="1:16" ht="30" x14ac:dyDescent="0.25">
      <c r="A279" s="5">
        <v>126.1</v>
      </c>
      <c r="B279" s="1" t="s">
        <v>946</v>
      </c>
      <c r="C279" s="1" t="s">
        <v>5330</v>
      </c>
      <c r="D279" s="42"/>
      <c r="E279" s="42"/>
      <c r="F279">
        <f>VLOOKUP(A279,'Inferis Points'!E$2:L$1571,7,TRUE)</f>
        <v>439674</v>
      </c>
      <c r="G279">
        <f>VLOOKUP(A279,'Inferis Points'!E$2:L$1571,8,TRUE)</f>
        <v>537177</v>
      </c>
      <c r="H279" s="48">
        <f t="shared" si="36"/>
        <v>439674</v>
      </c>
      <c r="I279" s="48">
        <f t="shared" si="37"/>
        <v>537177</v>
      </c>
      <c r="J279">
        <f t="shared" si="38"/>
        <v>0</v>
      </c>
      <c r="K279">
        <f t="shared" si="39"/>
        <v>0</v>
      </c>
      <c r="L279" t="str">
        <f t="shared" si="40"/>
        <v>N</v>
      </c>
      <c r="M279" t="str">
        <f t="shared" si="41"/>
        <v>N</v>
      </c>
      <c r="N279" s="50">
        <f t="shared" si="42"/>
        <v>694170.26413193473</v>
      </c>
      <c r="O279" s="51" t="str">
        <f t="shared" si="43"/>
        <v>Data Missing</v>
      </c>
      <c r="P279" s="51" t="str">
        <f t="shared" si="44"/>
        <v>Y</v>
      </c>
    </row>
    <row r="280" spans="1:16" x14ac:dyDescent="0.25">
      <c r="A280" s="5">
        <v>127.1</v>
      </c>
      <c r="B280" s="1" t="s">
        <v>303</v>
      </c>
      <c r="C280" s="1" t="s">
        <v>5400</v>
      </c>
      <c r="D280" s="42">
        <v>363403</v>
      </c>
      <c r="E280" s="42">
        <v>401176</v>
      </c>
      <c r="F280">
        <f>VLOOKUP(A280,'Inferis Points'!E$2:L$1571,7,TRUE)</f>
        <v>363403</v>
      </c>
      <c r="G280">
        <f>VLOOKUP(A280,'Inferis Points'!E$2:L$1571,8,TRUE)</f>
        <v>401176</v>
      </c>
      <c r="H280" s="48">
        <f t="shared" si="36"/>
        <v>0</v>
      </c>
      <c r="I280" s="48">
        <f t="shared" si="37"/>
        <v>0</v>
      </c>
      <c r="J280">
        <f t="shared" si="38"/>
        <v>-363403</v>
      </c>
      <c r="K280">
        <f t="shared" si="39"/>
        <v>-401176</v>
      </c>
      <c r="L280" t="str">
        <f t="shared" si="40"/>
        <v>Y</v>
      </c>
      <c r="M280" t="str">
        <f t="shared" si="41"/>
        <v>Y</v>
      </c>
      <c r="N280" s="50">
        <f t="shared" si="42"/>
        <v>0</v>
      </c>
      <c r="O280" s="51" t="str">
        <f t="shared" si="43"/>
        <v/>
      </c>
      <c r="P280" s="51" t="str">
        <f t="shared" si="44"/>
        <v>N</v>
      </c>
    </row>
    <row r="281" spans="1:16" x14ac:dyDescent="0.25">
      <c r="A281" s="5">
        <v>127.2</v>
      </c>
      <c r="B281" s="1" t="s">
        <v>303</v>
      </c>
      <c r="C281" s="1" t="s">
        <v>5399</v>
      </c>
      <c r="D281" s="42">
        <v>363403</v>
      </c>
      <c r="E281" s="42">
        <v>401176</v>
      </c>
      <c r="F281">
        <f>VLOOKUP(A281,'Inferis Points'!E$2:L$1571,7,TRUE)</f>
        <v>363403</v>
      </c>
      <c r="G281">
        <f>VLOOKUP(A281,'Inferis Points'!E$2:L$1571,8,TRUE)</f>
        <v>401176</v>
      </c>
      <c r="H281" s="48">
        <f t="shared" si="36"/>
        <v>0</v>
      </c>
      <c r="I281" s="48">
        <f t="shared" si="37"/>
        <v>0</v>
      </c>
      <c r="J281">
        <f t="shared" si="38"/>
        <v>-363403</v>
      </c>
      <c r="K281">
        <f t="shared" si="39"/>
        <v>-401176</v>
      </c>
      <c r="L281" t="str">
        <f t="shared" si="40"/>
        <v>Y</v>
      </c>
      <c r="M281" t="str">
        <f t="shared" si="41"/>
        <v>Y</v>
      </c>
      <c r="N281" s="50">
        <f t="shared" si="42"/>
        <v>0</v>
      </c>
      <c r="O281" s="51" t="str">
        <f t="shared" si="43"/>
        <v/>
      </c>
      <c r="P281" s="51" t="str">
        <f t="shared" si="44"/>
        <v>N</v>
      </c>
    </row>
    <row r="282" spans="1:16" x14ac:dyDescent="0.25">
      <c r="A282" s="5">
        <v>127.3</v>
      </c>
      <c r="B282" s="1" t="s">
        <v>303</v>
      </c>
      <c r="C282" s="1" t="s">
        <v>5398</v>
      </c>
      <c r="D282" s="42">
        <v>363403</v>
      </c>
      <c r="E282" s="42">
        <v>401176</v>
      </c>
      <c r="F282">
        <f>VLOOKUP(A282,'Inferis Points'!E$2:L$1571,7,TRUE)</f>
        <v>363403</v>
      </c>
      <c r="G282">
        <f>VLOOKUP(A282,'Inferis Points'!E$2:L$1571,8,TRUE)</f>
        <v>401176</v>
      </c>
      <c r="H282" s="48">
        <f t="shared" si="36"/>
        <v>0</v>
      </c>
      <c r="I282" s="48">
        <f t="shared" si="37"/>
        <v>0</v>
      </c>
      <c r="J282">
        <f t="shared" si="38"/>
        <v>-363403</v>
      </c>
      <c r="K282">
        <f t="shared" si="39"/>
        <v>-401176</v>
      </c>
      <c r="L282" t="str">
        <f t="shared" si="40"/>
        <v>Y</v>
      </c>
      <c r="M282" t="str">
        <f t="shared" si="41"/>
        <v>Y</v>
      </c>
      <c r="N282" s="50">
        <f t="shared" si="42"/>
        <v>0</v>
      </c>
      <c r="O282" s="51" t="str">
        <f t="shared" si="43"/>
        <v/>
      </c>
      <c r="P282" s="51" t="str">
        <f t="shared" si="44"/>
        <v>N</v>
      </c>
    </row>
    <row r="283" spans="1:16" x14ac:dyDescent="0.25">
      <c r="A283" s="5">
        <v>127.4</v>
      </c>
      <c r="B283" s="1" t="s">
        <v>303</v>
      </c>
      <c r="C283" s="1" t="s">
        <v>5397</v>
      </c>
      <c r="D283" s="42">
        <v>363403</v>
      </c>
      <c r="E283" s="42">
        <v>401176</v>
      </c>
      <c r="F283">
        <f>VLOOKUP(A283,'Inferis Points'!E$2:L$1571,7,TRUE)</f>
        <v>363403</v>
      </c>
      <c r="G283">
        <f>VLOOKUP(A283,'Inferis Points'!E$2:L$1571,8,TRUE)</f>
        <v>401176</v>
      </c>
      <c r="H283" s="48">
        <f t="shared" si="36"/>
        <v>0</v>
      </c>
      <c r="I283" s="48">
        <f t="shared" si="37"/>
        <v>0</v>
      </c>
      <c r="J283">
        <f t="shared" si="38"/>
        <v>-363403</v>
      </c>
      <c r="K283">
        <f t="shared" si="39"/>
        <v>-401176</v>
      </c>
      <c r="L283" t="str">
        <f t="shared" si="40"/>
        <v>Y</v>
      </c>
      <c r="M283" t="str">
        <f t="shared" si="41"/>
        <v>Y</v>
      </c>
      <c r="N283" s="50">
        <f t="shared" si="42"/>
        <v>0</v>
      </c>
      <c r="O283" s="51" t="str">
        <f t="shared" si="43"/>
        <v/>
      </c>
      <c r="P283" s="51" t="str">
        <f t="shared" si="44"/>
        <v>N</v>
      </c>
    </row>
    <row r="284" spans="1:16" x14ac:dyDescent="0.25">
      <c r="A284" s="5">
        <v>128.1</v>
      </c>
      <c r="B284" s="1" t="s">
        <v>356</v>
      </c>
      <c r="C284" s="1" t="s">
        <v>4660</v>
      </c>
      <c r="D284" s="42">
        <v>227400</v>
      </c>
      <c r="E284" s="42">
        <v>602200</v>
      </c>
      <c r="F284">
        <f>VLOOKUP(A284,'Inferis Points'!E$2:L$1571,7,TRUE)</f>
        <v>227400</v>
      </c>
      <c r="G284">
        <f>VLOOKUP(A284,'Inferis Points'!E$2:L$1571,8,TRUE)</f>
        <v>602200</v>
      </c>
      <c r="H284" s="48">
        <f t="shared" si="36"/>
        <v>0</v>
      </c>
      <c r="I284" s="48">
        <f t="shared" si="37"/>
        <v>0</v>
      </c>
      <c r="J284">
        <f t="shared" si="38"/>
        <v>-227400</v>
      </c>
      <c r="K284">
        <f t="shared" si="39"/>
        <v>-602200</v>
      </c>
      <c r="L284" t="str">
        <f t="shared" si="40"/>
        <v>Y</v>
      </c>
      <c r="M284" t="str">
        <f t="shared" si="41"/>
        <v>Y</v>
      </c>
      <c r="N284" s="50">
        <f t="shared" si="42"/>
        <v>0</v>
      </c>
      <c r="O284" s="51" t="str">
        <f t="shared" si="43"/>
        <v/>
      </c>
      <c r="P284" s="51" t="str">
        <f t="shared" si="44"/>
        <v>N</v>
      </c>
    </row>
    <row r="285" spans="1:16" x14ac:dyDescent="0.25">
      <c r="A285" s="5">
        <v>128.19999999999999</v>
      </c>
      <c r="B285" s="1" t="s">
        <v>356</v>
      </c>
      <c r="C285" s="1" t="s">
        <v>5393</v>
      </c>
      <c r="D285" s="42">
        <v>227400</v>
      </c>
      <c r="E285" s="42">
        <v>602200</v>
      </c>
      <c r="F285">
        <f>VLOOKUP(A285,'Inferis Points'!E$2:L$1571,7,TRUE)</f>
        <v>227400</v>
      </c>
      <c r="G285">
        <f>VLOOKUP(A285,'Inferis Points'!E$2:L$1571,8,TRUE)</f>
        <v>602200</v>
      </c>
      <c r="H285" s="48">
        <f t="shared" si="36"/>
        <v>0</v>
      </c>
      <c r="I285" s="48">
        <f t="shared" si="37"/>
        <v>0</v>
      </c>
      <c r="J285">
        <f t="shared" si="38"/>
        <v>-227400</v>
      </c>
      <c r="K285">
        <f t="shared" si="39"/>
        <v>-602200</v>
      </c>
      <c r="L285" t="str">
        <f t="shared" si="40"/>
        <v>Y</v>
      </c>
      <c r="M285" t="str">
        <f t="shared" si="41"/>
        <v>Y</v>
      </c>
      <c r="N285" s="50">
        <f t="shared" si="42"/>
        <v>0</v>
      </c>
      <c r="O285" s="51" t="str">
        <f t="shared" si="43"/>
        <v/>
      </c>
      <c r="P285" s="51" t="str">
        <f t="shared" si="44"/>
        <v>N</v>
      </c>
    </row>
    <row r="286" spans="1:16" ht="30" x14ac:dyDescent="0.25">
      <c r="A286" s="5">
        <v>128.30000000000001</v>
      </c>
      <c r="B286" s="1" t="s">
        <v>356</v>
      </c>
      <c r="C286" s="1" t="s">
        <v>1098</v>
      </c>
      <c r="D286" s="42">
        <v>227400</v>
      </c>
      <c r="E286" s="42">
        <v>602200</v>
      </c>
      <c r="F286">
        <f>VLOOKUP(A286,'Inferis Points'!E$2:L$1571,7,TRUE)</f>
        <v>227400</v>
      </c>
      <c r="G286">
        <f>VLOOKUP(A286,'Inferis Points'!E$2:L$1571,8,TRUE)</f>
        <v>602200</v>
      </c>
      <c r="H286" s="48">
        <f t="shared" si="36"/>
        <v>0</v>
      </c>
      <c r="I286" s="48">
        <f t="shared" si="37"/>
        <v>0</v>
      </c>
      <c r="J286">
        <f t="shared" si="38"/>
        <v>-227400</v>
      </c>
      <c r="K286">
        <f t="shared" si="39"/>
        <v>-602200</v>
      </c>
      <c r="L286" t="str">
        <f t="shared" si="40"/>
        <v>Y</v>
      </c>
      <c r="M286" t="str">
        <f t="shared" si="41"/>
        <v>Y</v>
      </c>
      <c r="N286" s="50">
        <f t="shared" si="42"/>
        <v>0</v>
      </c>
      <c r="O286" s="51" t="str">
        <f t="shared" si="43"/>
        <v/>
      </c>
      <c r="P286" s="51" t="str">
        <f t="shared" si="44"/>
        <v>N</v>
      </c>
    </row>
    <row r="287" spans="1:16" ht="30" x14ac:dyDescent="0.25">
      <c r="A287" s="5">
        <v>129.1</v>
      </c>
      <c r="B287" s="1" t="s">
        <v>358</v>
      </c>
      <c r="C287" s="1" t="s">
        <v>2616</v>
      </c>
      <c r="D287" s="42">
        <v>314152</v>
      </c>
      <c r="E287" s="42">
        <v>209077</v>
      </c>
      <c r="F287">
        <f>VLOOKUP(A287,'Inferis Points'!E$2:L$1571,7,TRUE)</f>
        <v>314152</v>
      </c>
      <c r="G287">
        <f>VLOOKUP(A287,'Inferis Points'!E$2:L$1571,8,TRUE)</f>
        <v>209077</v>
      </c>
      <c r="H287" s="48">
        <f t="shared" si="36"/>
        <v>0</v>
      </c>
      <c r="I287" s="48">
        <f t="shared" si="37"/>
        <v>0</v>
      </c>
      <c r="J287">
        <f t="shared" si="38"/>
        <v>-314152</v>
      </c>
      <c r="K287">
        <f t="shared" si="39"/>
        <v>-209077</v>
      </c>
      <c r="L287" t="str">
        <f t="shared" si="40"/>
        <v>Y</v>
      </c>
      <c r="M287" t="str">
        <f t="shared" si="41"/>
        <v>Y</v>
      </c>
      <c r="N287" s="50">
        <f t="shared" si="42"/>
        <v>0</v>
      </c>
      <c r="O287" s="51" t="str">
        <f t="shared" si="43"/>
        <v/>
      </c>
      <c r="P287" s="51" t="str">
        <f t="shared" si="44"/>
        <v>N</v>
      </c>
    </row>
    <row r="288" spans="1:16" ht="30" x14ac:dyDescent="0.25">
      <c r="A288" s="5">
        <v>129.19999999999999</v>
      </c>
      <c r="B288" s="1" t="s">
        <v>358</v>
      </c>
      <c r="C288" s="1" t="s">
        <v>1314</v>
      </c>
      <c r="D288" s="42">
        <v>314114</v>
      </c>
      <c r="E288" s="42">
        <v>209005</v>
      </c>
      <c r="F288">
        <f>VLOOKUP(A288,'Inferis Points'!E$2:L$1571,7,TRUE)</f>
        <v>314114</v>
      </c>
      <c r="G288">
        <f>VLOOKUP(A288,'Inferis Points'!E$2:L$1571,8,TRUE)</f>
        <v>209005</v>
      </c>
      <c r="H288" s="48">
        <f t="shared" si="36"/>
        <v>0</v>
      </c>
      <c r="I288" s="48">
        <f t="shared" si="37"/>
        <v>0</v>
      </c>
      <c r="J288">
        <f t="shared" si="38"/>
        <v>-314114</v>
      </c>
      <c r="K288">
        <f t="shared" si="39"/>
        <v>-209005</v>
      </c>
      <c r="L288" t="str">
        <f t="shared" si="40"/>
        <v>Y</v>
      </c>
      <c r="M288" t="str">
        <f t="shared" si="41"/>
        <v>Y</v>
      </c>
      <c r="N288" s="50">
        <f t="shared" si="42"/>
        <v>0</v>
      </c>
      <c r="O288" s="51" t="str">
        <f t="shared" si="43"/>
        <v/>
      </c>
      <c r="P288" s="51" t="str">
        <f t="shared" si="44"/>
        <v>N</v>
      </c>
    </row>
    <row r="289" spans="1:16" x14ac:dyDescent="0.25">
      <c r="A289" s="5">
        <v>130.1</v>
      </c>
      <c r="B289" s="1" t="s">
        <v>360</v>
      </c>
      <c r="C289" s="1" t="s">
        <v>5085</v>
      </c>
      <c r="D289" s="42">
        <v>440615</v>
      </c>
      <c r="E289" s="42">
        <v>394765</v>
      </c>
      <c r="F289">
        <f>VLOOKUP(A289,'Inferis Points'!E$2:L$1571,7,TRUE)</f>
        <v>440615</v>
      </c>
      <c r="G289">
        <f>VLOOKUP(A289,'Inferis Points'!E$2:L$1571,8,TRUE)</f>
        <v>394765</v>
      </c>
      <c r="H289" s="48">
        <f t="shared" si="36"/>
        <v>0</v>
      </c>
      <c r="I289" s="48">
        <f t="shared" si="37"/>
        <v>0</v>
      </c>
      <c r="J289">
        <f t="shared" si="38"/>
        <v>-440615</v>
      </c>
      <c r="K289">
        <f t="shared" si="39"/>
        <v>-394765</v>
      </c>
      <c r="L289" t="str">
        <f t="shared" si="40"/>
        <v>Y</v>
      </c>
      <c r="M289" t="str">
        <f t="shared" si="41"/>
        <v>Y</v>
      </c>
      <c r="N289" s="50">
        <f t="shared" si="42"/>
        <v>0</v>
      </c>
      <c r="O289" s="51" t="str">
        <f t="shared" si="43"/>
        <v/>
      </c>
      <c r="P289" s="51" t="str">
        <f t="shared" si="44"/>
        <v>N</v>
      </c>
    </row>
    <row r="290" spans="1:16" x14ac:dyDescent="0.25">
      <c r="A290" s="5">
        <v>130.19999999999999</v>
      </c>
      <c r="B290" s="1" t="s">
        <v>360</v>
      </c>
      <c r="C290" s="1" t="s">
        <v>5075</v>
      </c>
      <c r="D290" s="42">
        <v>440615</v>
      </c>
      <c r="E290" s="42">
        <v>394765</v>
      </c>
      <c r="F290">
        <f>VLOOKUP(A290,'Inferis Points'!E$2:L$1571,7,TRUE)</f>
        <v>440615</v>
      </c>
      <c r="G290">
        <f>VLOOKUP(A290,'Inferis Points'!E$2:L$1571,8,TRUE)</f>
        <v>394765</v>
      </c>
      <c r="H290" s="48">
        <f t="shared" si="36"/>
        <v>0</v>
      </c>
      <c r="I290" s="48">
        <f t="shared" si="37"/>
        <v>0</v>
      </c>
      <c r="J290">
        <f t="shared" si="38"/>
        <v>-440615</v>
      </c>
      <c r="K290">
        <f t="shared" si="39"/>
        <v>-394765</v>
      </c>
      <c r="L290" t="str">
        <f t="shared" si="40"/>
        <v>Y</v>
      </c>
      <c r="M290" t="str">
        <f t="shared" si="41"/>
        <v>Y</v>
      </c>
      <c r="N290" s="50">
        <f t="shared" si="42"/>
        <v>0</v>
      </c>
      <c r="O290" s="51" t="str">
        <f t="shared" si="43"/>
        <v/>
      </c>
      <c r="P290" s="51" t="str">
        <f t="shared" si="44"/>
        <v>N</v>
      </c>
    </row>
    <row r="291" spans="1:16" x14ac:dyDescent="0.25">
      <c r="A291" s="5">
        <v>131.1</v>
      </c>
      <c r="B291" s="1" t="s">
        <v>361</v>
      </c>
      <c r="C291" s="1" t="s">
        <v>1426</v>
      </c>
      <c r="D291" s="42">
        <v>426618</v>
      </c>
      <c r="E291" s="42">
        <v>298417</v>
      </c>
      <c r="F291">
        <f>VLOOKUP(A291,'Inferis Points'!E$2:L$1571,7,TRUE)</f>
        <v>426618</v>
      </c>
      <c r="G291">
        <f>VLOOKUP(A291,'Inferis Points'!E$2:L$1571,8,TRUE)</f>
        <v>298417</v>
      </c>
      <c r="H291" s="48">
        <f t="shared" si="36"/>
        <v>0</v>
      </c>
      <c r="I291" s="48">
        <f t="shared" si="37"/>
        <v>0</v>
      </c>
      <c r="J291">
        <f t="shared" si="38"/>
        <v>-426618</v>
      </c>
      <c r="K291">
        <f t="shared" si="39"/>
        <v>-298417</v>
      </c>
      <c r="L291" t="str">
        <f t="shared" si="40"/>
        <v>Y</v>
      </c>
      <c r="M291" t="str">
        <f t="shared" si="41"/>
        <v>Y</v>
      </c>
      <c r="N291" s="50">
        <f t="shared" si="42"/>
        <v>0</v>
      </c>
      <c r="O291" s="51" t="str">
        <f t="shared" si="43"/>
        <v/>
      </c>
      <c r="P291" s="51" t="str">
        <f t="shared" si="44"/>
        <v>N</v>
      </c>
    </row>
    <row r="292" spans="1:16" x14ac:dyDescent="0.25">
      <c r="A292" s="5">
        <v>132.1</v>
      </c>
      <c r="B292" s="1" t="s">
        <v>363</v>
      </c>
      <c r="C292" s="1" t="s">
        <v>1917</v>
      </c>
      <c r="D292" s="42">
        <v>422129</v>
      </c>
      <c r="E292" s="42">
        <v>587438</v>
      </c>
      <c r="F292">
        <f>VLOOKUP(A292,'Inferis Points'!E$2:L$1571,7,TRUE)</f>
        <v>422129</v>
      </c>
      <c r="G292">
        <f>VLOOKUP(A292,'Inferis Points'!E$2:L$1571,8,TRUE)</f>
        <v>587438</v>
      </c>
      <c r="H292" s="48">
        <f t="shared" si="36"/>
        <v>0</v>
      </c>
      <c r="I292" s="48">
        <f t="shared" si="37"/>
        <v>0</v>
      </c>
      <c r="J292">
        <f t="shared" si="38"/>
        <v>-422129</v>
      </c>
      <c r="K292">
        <f t="shared" si="39"/>
        <v>-587438</v>
      </c>
      <c r="L292" t="str">
        <f t="shared" si="40"/>
        <v>Y</v>
      </c>
      <c r="M292" t="str">
        <f t="shared" si="41"/>
        <v>Y</v>
      </c>
      <c r="N292" s="50">
        <f t="shared" si="42"/>
        <v>0</v>
      </c>
      <c r="O292" s="51" t="str">
        <f t="shared" si="43"/>
        <v/>
      </c>
      <c r="P292" s="51" t="str">
        <f t="shared" si="44"/>
        <v>N</v>
      </c>
    </row>
    <row r="293" spans="1:16" x14ac:dyDescent="0.25">
      <c r="A293" s="5">
        <v>132.19999999999999</v>
      </c>
      <c r="B293" s="1" t="s">
        <v>363</v>
      </c>
      <c r="C293" s="1" t="s">
        <v>4875</v>
      </c>
      <c r="D293" s="42">
        <v>422150</v>
      </c>
      <c r="E293" s="42">
        <v>587340</v>
      </c>
      <c r="F293">
        <f>VLOOKUP(A293,'Inferis Points'!E$2:L$1571,7,TRUE)</f>
        <v>422150</v>
      </c>
      <c r="G293">
        <f>VLOOKUP(A293,'Inferis Points'!E$2:L$1571,8,TRUE)</f>
        <v>587340</v>
      </c>
      <c r="H293" s="48">
        <f t="shared" si="36"/>
        <v>0</v>
      </c>
      <c r="I293" s="48">
        <f t="shared" si="37"/>
        <v>0</v>
      </c>
      <c r="J293">
        <f t="shared" si="38"/>
        <v>-422150</v>
      </c>
      <c r="K293">
        <f t="shared" si="39"/>
        <v>-587340</v>
      </c>
      <c r="L293" t="str">
        <f t="shared" si="40"/>
        <v>Y</v>
      </c>
      <c r="M293" t="str">
        <f t="shared" si="41"/>
        <v>Y</v>
      </c>
      <c r="N293" s="50">
        <f t="shared" si="42"/>
        <v>0</v>
      </c>
      <c r="O293" s="51" t="str">
        <f t="shared" si="43"/>
        <v/>
      </c>
      <c r="P293" s="51" t="str">
        <f t="shared" si="44"/>
        <v>N</v>
      </c>
    </row>
    <row r="294" spans="1:16" x14ac:dyDescent="0.25">
      <c r="A294" s="5">
        <v>132.30000000000001</v>
      </c>
      <c r="B294" s="1" t="s">
        <v>363</v>
      </c>
      <c r="C294" s="1" t="s">
        <v>5373</v>
      </c>
      <c r="D294" s="42">
        <v>422150</v>
      </c>
      <c r="E294" s="42">
        <v>587340</v>
      </c>
      <c r="F294">
        <f>VLOOKUP(A294,'Inferis Points'!E$2:L$1571,7,TRUE)</f>
        <v>422150</v>
      </c>
      <c r="G294">
        <f>VLOOKUP(A294,'Inferis Points'!E$2:L$1571,8,TRUE)</f>
        <v>587340</v>
      </c>
      <c r="H294" s="48">
        <f t="shared" si="36"/>
        <v>0</v>
      </c>
      <c r="I294" s="48">
        <f t="shared" si="37"/>
        <v>0</v>
      </c>
      <c r="J294">
        <f t="shared" si="38"/>
        <v>-422150</v>
      </c>
      <c r="K294">
        <f t="shared" si="39"/>
        <v>-587340</v>
      </c>
      <c r="L294" t="str">
        <f t="shared" si="40"/>
        <v>Y</v>
      </c>
      <c r="M294" t="str">
        <f t="shared" si="41"/>
        <v>Y</v>
      </c>
      <c r="N294" s="50">
        <f t="shared" si="42"/>
        <v>0</v>
      </c>
      <c r="O294" s="51" t="str">
        <f t="shared" si="43"/>
        <v/>
      </c>
      <c r="P294" s="51" t="str">
        <f t="shared" si="44"/>
        <v>N</v>
      </c>
    </row>
    <row r="295" spans="1:16" x14ac:dyDescent="0.25">
      <c r="A295" s="5">
        <v>132.4</v>
      </c>
      <c r="B295" s="1" t="s">
        <v>363</v>
      </c>
      <c r="C295" s="1" t="s">
        <v>5371</v>
      </c>
      <c r="D295" s="42">
        <v>422150</v>
      </c>
      <c r="E295" s="42">
        <v>587422</v>
      </c>
      <c r="F295">
        <f>VLOOKUP(A295,'Inferis Points'!E$2:L$1571,7,TRUE)</f>
        <v>422150</v>
      </c>
      <c r="G295">
        <f>VLOOKUP(A295,'Inferis Points'!E$2:L$1571,8,TRUE)</f>
        <v>587422</v>
      </c>
      <c r="H295" s="48">
        <f t="shared" si="36"/>
        <v>0</v>
      </c>
      <c r="I295" s="48">
        <f t="shared" si="37"/>
        <v>0</v>
      </c>
      <c r="J295">
        <f t="shared" si="38"/>
        <v>-422150</v>
      </c>
      <c r="K295">
        <f t="shared" si="39"/>
        <v>-587422</v>
      </c>
      <c r="L295" t="str">
        <f t="shared" si="40"/>
        <v>Y</v>
      </c>
      <c r="M295" t="str">
        <f t="shared" si="41"/>
        <v>Y</v>
      </c>
      <c r="N295" s="50">
        <f t="shared" si="42"/>
        <v>0</v>
      </c>
      <c r="O295" s="51" t="str">
        <f t="shared" si="43"/>
        <v/>
      </c>
      <c r="P295" s="51" t="str">
        <f t="shared" si="44"/>
        <v>N</v>
      </c>
    </row>
    <row r="296" spans="1:16" x14ac:dyDescent="0.25">
      <c r="A296" s="5">
        <v>132.5</v>
      </c>
      <c r="B296" s="1" t="s">
        <v>363</v>
      </c>
      <c r="C296" s="1" t="s">
        <v>5370</v>
      </c>
      <c r="D296" s="42">
        <v>422150</v>
      </c>
      <c r="E296" s="42">
        <v>587422</v>
      </c>
      <c r="F296">
        <f>VLOOKUP(A296,'Inferis Points'!E$2:L$1571,7,TRUE)</f>
        <v>422150</v>
      </c>
      <c r="G296">
        <f>VLOOKUP(A296,'Inferis Points'!E$2:L$1571,8,TRUE)</f>
        <v>587422</v>
      </c>
      <c r="H296" s="48">
        <f t="shared" si="36"/>
        <v>0</v>
      </c>
      <c r="I296" s="48">
        <f t="shared" si="37"/>
        <v>0</v>
      </c>
      <c r="J296">
        <f t="shared" si="38"/>
        <v>-422150</v>
      </c>
      <c r="K296">
        <f t="shared" si="39"/>
        <v>-587422</v>
      </c>
      <c r="L296" t="str">
        <f t="shared" si="40"/>
        <v>Y</v>
      </c>
      <c r="M296" t="str">
        <f t="shared" si="41"/>
        <v>Y</v>
      </c>
      <c r="N296" s="50">
        <f t="shared" si="42"/>
        <v>0</v>
      </c>
      <c r="O296" s="51" t="str">
        <f t="shared" si="43"/>
        <v/>
      </c>
      <c r="P296" s="51" t="str">
        <f t="shared" si="44"/>
        <v>N</v>
      </c>
    </row>
    <row r="297" spans="1:16" x14ac:dyDescent="0.25">
      <c r="A297" s="5">
        <v>132.6</v>
      </c>
      <c r="B297" s="1" t="s">
        <v>363</v>
      </c>
      <c r="C297" s="1" t="s">
        <v>5368</v>
      </c>
      <c r="D297" s="42">
        <v>422142</v>
      </c>
      <c r="E297" s="42">
        <v>587420</v>
      </c>
      <c r="F297">
        <f>VLOOKUP(A297,'Inferis Points'!E$2:L$1571,7,TRUE)</f>
        <v>422142</v>
      </c>
      <c r="G297">
        <f>VLOOKUP(A297,'Inferis Points'!E$2:L$1571,8,TRUE)</f>
        <v>587420</v>
      </c>
      <c r="H297" s="48">
        <f t="shared" si="36"/>
        <v>0</v>
      </c>
      <c r="I297" s="48">
        <f t="shared" si="37"/>
        <v>0</v>
      </c>
      <c r="J297">
        <f t="shared" si="38"/>
        <v>-422142</v>
      </c>
      <c r="K297">
        <f t="shared" si="39"/>
        <v>-587420</v>
      </c>
      <c r="L297" t="str">
        <f t="shared" si="40"/>
        <v>Y</v>
      </c>
      <c r="M297" t="str">
        <f t="shared" si="41"/>
        <v>Y</v>
      </c>
      <c r="N297" s="50">
        <f t="shared" si="42"/>
        <v>0</v>
      </c>
      <c r="O297" s="51" t="str">
        <f t="shared" si="43"/>
        <v/>
      </c>
      <c r="P297" s="51" t="str">
        <f t="shared" si="44"/>
        <v>N</v>
      </c>
    </row>
    <row r="298" spans="1:16" x14ac:dyDescent="0.25">
      <c r="A298" s="5">
        <v>133.1</v>
      </c>
      <c r="B298" s="1" t="s">
        <v>364</v>
      </c>
      <c r="C298" s="1" t="s">
        <v>5365</v>
      </c>
      <c r="D298" s="42">
        <v>443883</v>
      </c>
      <c r="E298" s="42">
        <v>347890</v>
      </c>
      <c r="F298">
        <f>VLOOKUP(A298,'Inferis Points'!E$2:L$1571,7,TRUE)</f>
        <v>443883</v>
      </c>
      <c r="G298">
        <f>VLOOKUP(A298,'Inferis Points'!E$2:L$1571,8,TRUE)</f>
        <v>347890</v>
      </c>
      <c r="H298" s="48">
        <f t="shared" si="36"/>
        <v>0</v>
      </c>
      <c r="I298" s="48">
        <f t="shared" si="37"/>
        <v>0</v>
      </c>
      <c r="J298">
        <f t="shared" si="38"/>
        <v>-443883</v>
      </c>
      <c r="K298">
        <f t="shared" si="39"/>
        <v>-347890</v>
      </c>
      <c r="L298" t="str">
        <f t="shared" si="40"/>
        <v>Y</v>
      </c>
      <c r="M298" t="str">
        <f t="shared" si="41"/>
        <v>Y</v>
      </c>
      <c r="N298" s="50">
        <f t="shared" si="42"/>
        <v>0</v>
      </c>
      <c r="O298" s="51" t="str">
        <f t="shared" si="43"/>
        <v/>
      </c>
      <c r="P298" s="51" t="str">
        <f t="shared" si="44"/>
        <v>N</v>
      </c>
    </row>
    <row r="299" spans="1:16" x14ac:dyDescent="0.25">
      <c r="A299" s="5">
        <v>134.1</v>
      </c>
      <c r="B299" s="1" t="s">
        <v>365</v>
      </c>
      <c r="C299" s="1" t="s">
        <v>4660</v>
      </c>
      <c r="D299" s="42">
        <v>256088</v>
      </c>
      <c r="E299" s="42">
        <v>195992</v>
      </c>
      <c r="F299">
        <f>VLOOKUP(A299,'Inferis Points'!E$2:L$1571,7,TRUE)</f>
        <v>256088</v>
      </c>
      <c r="G299">
        <f>VLOOKUP(A299,'Inferis Points'!E$2:L$1571,8,TRUE)</f>
        <v>195992</v>
      </c>
      <c r="H299" s="48">
        <f t="shared" si="36"/>
        <v>0</v>
      </c>
      <c r="I299" s="48">
        <f t="shared" si="37"/>
        <v>0</v>
      </c>
      <c r="J299">
        <f t="shared" si="38"/>
        <v>-256088</v>
      </c>
      <c r="K299">
        <f t="shared" si="39"/>
        <v>-195992</v>
      </c>
      <c r="L299" t="str">
        <f t="shared" si="40"/>
        <v>Y</v>
      </c>
      <c r="M299" t="str">
        <f t="shared" si="41"/>
        <v>Y</v>
      </c>
      <c r="N299" s="50">
        <f t="shared" si="42"/>
        <v>0</v>
      </c>
      <c r="O299" s="51" t="str">
        <f t="shared" si="43"/>
        <v/>
      </c>
      <c r="P299" s="51" t="str">
        <f t="shared" si="44"/>
        <v>N</v>
      </c>
    </row>
    <row r="300" spans="1:16" x14ac:dyDescent="0.25">
      <c r="A300" s="5">
        <v>134.19999999999999</v>
      </c>
      <c r="B300" s="1" t="s">
        <v>365</v>
      </c>
      <c r="C300" s="1" t="s">
        <v>1314</v>
      </c>
      <c r="D300" s="42">
        <v>256039</v>
      </c>
      <c r="E300" s="42">
        <v>196049</v>
      </c>
      <c r="F300">
        <f>VLOOKUP(A300,'Inferis Points'!E$2:L$1571,7,TRUE)</f>
        <v>256039</v>
      </c>
      <c r="G300">
        <f>VLOOKUP(A300,'Inferis Points'!E$2:L$1571,8,TRUE)</f>
        <v>196049</v>
      </c>
      <c r="H300" s="48">
        <f t="shared" si="36"/>
        <v>0</v>
      </c>
      <c r="I300" s="48">
        <f t="shared" si="37"/>
        <v>0</v>
      </c>
      <c r="J300">
        <f t="shared" si="38"/>
        <v>-256039</v>
      </c>
      <c r="K300">
        <f t="shared" si="39"/>
        <v>-196049</v>
      </c>
      <c r="L300" t="str">
        <f t="shared" si="40"/>
        <v>Y</v>
      </c>
      <c r="M300" t="str">
        <f t="shared" si="41"/>
        <v>Y</v>
      </c>
      <c r="N300" s="50">
        <f t="shared" si="42"/>
        <v>0</v>
      </c>
      <c r="O300" s="51" t="str">
        <f t="shared" si="43"/>
        <v/>
      </c>
      <c r="P300" s="51" t="str">
        <f t="shared" si="44"/>
        <v>N</v>
      </c>
    </row>
    <row r="301" spans="1:16" x14ac:dyDescent="0.25">
      <c r="A301" s="5">
        <v>135.1</v>
      </c>
      <c r="B301" s="1" t="s">
        <v>366</v>
      </c>
      <c r="C301" s="1" t="s">
        <v>1878</v>
      </c>
      <c r="D301" s="42">
        <v>293410</v>
      </c>
      <c r="E301" s="42">
        <v>663992</v>
      </c>
      <c r="F301">
        <f>VLOOKUP(A301,'Inferis Points'!E$2:L$1571,7,TRUE)</f>
        <v>293410</v>
      </c>
      <c r="G301">
        <f>VLOOKUP(A301,'Inferis Points'!E$2:L$1571,8,TRUE)</f>
        <v>663992</v>
      </c>
      <c r="H301" s="48">
        <f t="shared" si="36"/>
        <v>0</v>
      </c>
      <c r="I301" s="48">
        <f t="shared" si="37"/>
        <v>0</v>
      </c>
      <c r="J301">
        <f t="shared" si="38"/>
        <v>-293410</v>
      </c>
      <c r="K301">
        <f t="shared" si="39"/>
        <v>-663992</v>
      </c>
      <c r="L301" t="str">
        <f t="shared" si="40"/>
        <v>Y</v>
      </c>
      <c r="M301" t="str">
        <f t="shared" si="41"/>
        <v>Y</v>
      </c>
      <c r="N301" s="50">
        <f t="shared" si="42"/>
        <v>0</v>
      </c>
      <c r="O301" s="51" t="str">
        <f t="shared" si="43"/>
        <v/>
      </c>
      <c r="P301" s="51" t="str">
        <f t="shared" si="44"/>
        <v>N</v>
      </c>
    </row>
    <row r="302" spans="1:16" ht="30" x14ac:dyDescent="0.25">
      <c r="A302" s="5">
        <v>135.15</v>
      </c>
      <c r="B302" s="1" t="s">
        <v>366</v>
      </c>
      <c r="C302" s="5" t="s">
        <v>5354</v>
      </c>
      <c r="D302" s="43">
        <v>293600</v>
      </c>
      <c r="E302" s="43">
        <v>664060</v>
      </c>
      <c r="F302">
        <f>VLOOKUP(A302,'Inferis Points'!E$2:L$1571,7,TRUE)</f>
        <v>293410</v>
      </c>
      <c r="G302">
        <f>VLOOKUP(A302,'Inferis Points'!E$2:L$1571,8,TRUE)</f>
        <v>663992</v>
      </c>
      <c r="H302" s="48">
        <f t="shared" si="36"/>
        <v>-190</v>
      </c>
      <c r="I302" s="48">
        <f t="shared" si="37"/>
        <v>-68</v>
      </c>
      <c r="J302">
        <f t="shared" si="38"/>
        <v>-293600</v>
      </c>
      <c r="K302">
        <f t="shared" si="39"/>
        <v>-664060</v>
      </c>
      <c r="L302" t="str">
        <f t="shared" si="40"/>
        <v>N</v>
      </c>
      <c r="M302" t="str">
        <f t="shared" si="41"/>
        <v>Y</v>
      </c>
      <c r="N302" s="50">
        <f t="shared" si="42"/>
        <v>201.8018830437417</v>
      </c>
      <c r="O302" s="51" t="str">
        <f t="shared" si="43"/>
        <v/>
      </c>
      <c r="P302" s="51" t="str">
        <f t="shared" si="44"/>
        <v>Y</v>
      </c>
    </row>
    <row r="303" spans="1:16" ht="30" x14ac:dyDescent="0.25">
      <c r="A303" s="5">
        <v>135.19999999999999</v>
      </c>
      <c r="B303" s="1" t="s">
        <v>366</v>
      </c>
      <c r="C303" s="1" t="s">
        <v>5352</v>
      </c>
      <c r="D303" s="42">
        <v>293680</v>
      </c>
      <c r="E303" s="42">
        <v>664030</v>
      </c>
      <c r="F303">
        <f>VLOOKUP(A303,'Inferis Points'!E$2:L$1571,7,TRUE)</f>
        <v>293680</v>
      </c>
      <c r="G303">
        <f>VLOOKUP(A303,'Inferis Points'!E$2:L$1571,8,TRUE)</f>
        <v>664030</v>
      </c>
      <c r="H303" s="48">
        <f t="shared" si="36"/>
        <v>0</v>
      </c>
      <c r="I303" s="48">
        <f t="shared" si="37"/>
        <v>0</v>
      </c>
      <c r="J303">
        <f t="shared" si="38"/>
        <v>-293680</v>
      </c>
      <c r="K303">
        <f t="shared" si="39"/>
        <v>-664030</v>
      </c>
      <c r="L303" t="str">
        <f t="shared" si="40"/>
        <v>Y</v>
      </c>
      <c r="M303" t="str">
        <f t="shared" si="41"/>
        <v>Y</v>
      </c>
      <c r="N303" s="50">
        <f t="shared" si="42"/>
        <v>0</v>
      </c>
      <c r="O303" s="51" t="str">
        <f t="shared" si="43"/>
        <v/>
      </c>
      <c r="P303" s="51" t="str">
        <f t="shared" si="44"/>
        <v>N</v>
      </c>
    </row>
    <row r="304" spans="1:16" x14ac:dyDescent="0.25">
      <c r="A304" s="5">
        <v>135.30000000000001</v>
      </c>
      <c r="B304" s="1" t="s">
        <v>366</v>
      </c>
      <c r="C304" s="1" t="s">
        <v>1820</v>
      </c>
      <c r="D304" s="42">
        <v>293900</v>
      </c>
      <c r="E304" s="42">
        <v>663950</v>
      </c>
      <c r="F304">
        <f>VLOOKUP(A304,'Inferis Points'!E$2:L$1571,7,TRUE)</f>
        <v>293900</v>
      </c>
      <c r="G304">
        <f>VLOOKUP(A304,'Inferis Points'!E$2:L$1571,8,TRUE)</f>
        <v>663950</v>
      </c>
      <c r="H304" s="48">
        <f t="shared" si="36"/>
        <v>0</v>
      </c>
      <c r="I304" s="48">
        <f t="shared" si="37"/>
        <v>0</v>
      </c>
      <c r="J304">
        <f t="shared" si="38"/>
        <v>-293900</v>
      </c>
      <c r="K304">
        <f t="shared" si="39"/>
        <v>-663950</v>
      </c>
      <c r="L304" t="str">
        <f t="shared" si="40"/>
        <v>Y</v>
      </c>
      <c r="M304" t="str">
        <f t="shared" si="41"/>
        <v>Y</v>
      </c>
      <c r="N304" s="50">
        <f t="shared" si="42"/>
        <v>0</v>
      </c>
      <c r="O304" s="51" t="str">
        <f t="shared" si="43"/>
        <v/>
      </c>
      <c r="P304" s="51" t="str">
        <f t="shared" si="44"/>
        <v>N</v>
      </c>
    </row>
    <row r="305" spans="1:16" ht="30" x14ac:dyDescent="0.25">
      <c r="A305" s="5">
        <v>135.4</v>
      </c>
      <c r="B305" s="1" t="s">
        <v>366</v>
      </c>
      <c r="C305" s="1" t="s">
        <v>1098</v>
      </c>
      <c r="D305" s="42">
        <v>293905</v>
      </c>
      <c r="E305" s="42">
        <v>663985</v>
      </c>
      <c r="F305">
        <f>VLOOKUP(A305,'Inferis Points'!E$2:L$1571,7,TRUE)</f>
        <v>293905</v>
      </c>
      <c r="G305">
        <f>VLOOKUP(A305,'Inferis Points'!E$2:L$1571,8,TRUE)</f>
        <v>663985</v>
      </c>
      <c r="H305" s="48">
        <f t="shared" si="36"/>
        <v>0</v>
      </c>
      <c r="I305" s="48">
        <f t="shared" si="37"/>
        <v>0</v>
      </c>
      <c r="J305">
        <f t="shared" si="38"/>
        <v>-293905</v>
      </c>
      <c r="K305">
        <f t="shared" si="39"/>
        <v>-663985</v>
      </c>
      <c r="L305" t="str">
        <f t="shared" si="40"/>
        <v>Y</v>
      </c>
      <c r="M305" t="str">
        <f t="shared" si="41"/>
        <v>Y</v>
      </c>
      <c r="N305" s="50">
        <f t="shared" si="42"/>
        <v>0</v>
      </c>
      <c r="O305" s="51" t="str">
        <f t="shared" si="43"/>
        <v/>
      </c>
      <c r="P305" s="51" t="str">
        <f t="shared" si="44"/>
        <v>N</v>
      </c>
    </row>
    <row r="306" spans="1:16" ht="30" x14ac:dyDescent="0.25">
      <c r="A306" s="19">
        <v>135.5</v>
      </c>
      <c r="B306" s="12" t="s">
        <v>366</v>
      </c>
      <c r="C306" s="12" t="s">
        <v>2048</v>
      </c>
      <c r="D306" s="43">
        <v>293640</v>
      </c>
      <c r="E306" s="43">
        <v>664030</v>
      </c>
      <c r="F306">
        <f>VLOOKUP(A306,'Inferis Points'!E$2:L$1571,7,TRUE)</f>
        <v>293905</v>
      </c>
      <c r="G306">
        <f>VLOOKUP(A306,'Inferis Points'!E$2:L$1571,8,TRUE)</f>
        <v>663985</v>
      </c>
      <c r="H306" s="48">
        <f t="shared" si="36"/>
        <v>265</v>
      </c>
      <c r="I306" s="48">
        <f t="shared" si="37"/>
        <v>-45</v>
      </c>
      <c r="J306">
        <f t="shared" si="38"/>
        <v>-293640</v>
      </c>
      <c r="K306">
        <f t="shared" si="39"/>
        <v>-664030</v>
      </c>
      <c r="L306" t="str">
        <f t="shared" si="40"/>
        <v>N</v>
      </c>
      <c r="M306" t="str">
        <f t="shared" si="41"/>
        <v>Y</v>
      </c>
      <c r="N306" s="50">
        <f t="shared" si="42"/>
        <v>268.79360111431225</v>
      </c>
      <c r="O306" s="51" t="str">
        <f t="shared" si="43"/>
        <v/>
      </c>
      <c r="P306" s="51" t="str">
        <f t="shared" si="44"/>
        <v>Y</v>
      </c>
    </row>
    <row r="307" spans="1:16" ht="30" x14ac:dyDescent="0.25">
      <c r="A307" s="19">
        <v>135.6</v>
      </c>
      <c r="B307" s="12" t="s">
        <v>366</v>
      </c>
      <c r="C307" s="12" t="s">
        <v>4126</v>
      </c>
      <c r="D307" s="43">
        <v>293640</v>
      </c>
      <c r="E307" s="43">
        <v>664030</v>
      </c>
      <c r="F307">
        <f>VLOOKUP(A307,'Inferis Points'!E$2:L$1571,7,TRUE)</f>
        <v>293905</v>
      </c>
      <c r="G307">
        <f>VLOOKUP(A307,'Inferis Points'!E$2:L$1571,8,TRUE)</f>
        <v>663985</v>
      </c>
      <c r="H307" s="48">
        <f t="shared" si="36"/>
        <v>265</v>
      </c>
      <c r="I307" s="48">
        <f t="shared" si="37"/>
        <v>-45</v>
      </c>
      <c r="J307">
        <f t="shared" si="38"/>
        <v>-293640</v>
      </c>
      <c r="K307">
        <f t="shared" si="39"/>
        <v>-664030</v>
      </c>
      <c r="L307" t="str">
        <f t="shared" si="40"/>
        <v>N</v>
      </c>
      <c r="M307" t="str">
        <f t="shared" si="41"/>
        <v>Y</v>
      </c>
      <c r="N307" s="50">
        <f t="shared" si="42"/>
        <v>268.79360111431225</v>
      </c>
      <c r="O307" s="51" t="str">
        <f t="shared" si="43"/>
        <v/>
      </c>
      <c r="P307" s="51" t="str">
        <f t="shared" si="44"/>
        <v>Y</v>
      </c>
    </row>
    <row r="308" spans="1:16" ht="30" x14ac:dyDescent="0.25">
      <c r="A308" s="19">
        <v>135.69999999999999</v>
      </c>
      <c r="B308" s="12" t="s">
        <v>366</v>
      </c>
      <c r="C308" s="12" t="s">
        <v>2559</v>
      </c>
      <c r="D308" s="43"/>
      <c r="E308" s="43"/>
      <c r="F308">
        <f>VLOOKUP(A308,'Inferis Points'!E$2:L$1571,7,TRUE)</f>
        <v>293905</v>
      </c>
      <c r="G308">
        <f>VLOOKUP(A308,'Inferis Points'!E$2:L$1571,8,TRUE)</f>
        <v>663985</v>
      </c>
      <c r="H308" s="48">
        <f t="shared" si="36"/>
        <v>293905</v>
      </c>
      <c r="I308" s="48">
        <f t="shared" si="37"/>
        <v>663985</v>
      </c>
      <c r="J308">
        <f t="shared" si="38"/>
        <v>0</v>
      </c>
      <c r="K308">
        <f t="shared" si="39"/>
        <v>0</v>
      </c>
      <c r="L308" t="str">
        <f t="shared" si="40"/>
        <v>N</v>
      </c>
      <c r="M308" t="str">
        <f t="shared" si="41"/>
        <v>N</v>
      </c>
      <c r="N308" s="50">
        <f t="shared" si="42"/>
        <v>726124.1142187746</v>
      </c>
      <c r="O308" s="51" t="str">
        <f t="shared" si="43"/>
        <v>Data Missing</v>
      </c>
      <c r="P308" s="51" t="str">
        <f t="shared" si="44"/>
        <v>Y</v>
      </c>
    </row>
    <row r="309" spans="1:16" ht="45" x14ac:dyDescent="0.25">
      <c r="A309" s="5">
        <v>136.1</v>
      </c>
      <c r="B309" s="1" t="s">
        <v>368</v>
      </c>
      <c r="C309" s="1" t="s">
        <v>5346</v>
      </c>
      <c r="D309" s="42">
        <v>445550</v>
      </c>
      <c r="E309" s="42">
        <v>402417</v>
      </c>
      <c r="F309">
        <f>VLOOKUP(A309,'Inferis Points'!E$2:L$1571,7,TRUE)</f>
        <v>445550</v>
      </c>
      <c r="G309">
        <f>VLOOKUP(A309,'Inferis Points'!E$2:L$1571,8,TRUE)</f>
        <v>402417</v>
      </c>
      <c r="H309" s="48">
        <f t="shared" si="36"/>
        <v>0</v>
      </c>
      <c r="I309" s="48">
        <f t="shared" si="37"/>
        <v>0</v>
      </c>
      <c r="J309">
        <f t="shared" si="38"/>
        <v>-445550</v>
      </c>
      <c r="K309">
        <f t="shared" si="39"/>
        <v>-402417</v>
      </c>
      <c r="L309" t="str">
        <f t="shared" si="40"/>
        <v>Y</v>
      </c>
      <c r="M309" t="str">
        <f t="shared" si="41"/>
        <v>Y</v>
      </c>
      <c r="N309" s="50">
        <f t="shared" si="42"/>
        <v>0</v>
      </c>
      <c r="O309" s="51" t="str">
        <f t="shared" si="43"/>
        <v/>
      </c>
      <c r="P309" s="51" t="str">
        <f t="shared" si="44"/>
        <v>N</v>
      </c>
    </row>
    <row r="310" spans="1:16" ht="30" x14ac:dyDescent="0.25">
      <c r="A310" s="5">
        <v>137.1</v>
      </c>
      <c r="B310" s="1" t="s">
        <v>369</v>
      </c>
      <c r="C310" s="1" t="s">
        <v>1917</v>
      </c>
      <c r="D310" s="42">
        <v>257228</v>
      </c>
      <c r="E310" s="42">
        <v>198255</v>
      </c>
      <c r="F310">
        <f>VLOOKUP(A310,'Inferis Points'!E$2:L$1571,7,TRUE)</f>
        <v>257228</v>
      </c>
      <c r="G310">
        <f>VLOOKUP(A310,'Inferis Points'!E$2:L$1571,8,TRUE)</f>
        <v>198255</v>
      </c>
      <c r="H310" s="48">
        <f t="shared" si="36"/>
        <v>0</v>
      </c>
      <c r="I310" s="48">
        <f t="shared" si="37"/>
        <v>0</v>
      </c>
      <c r="J310">
        <f t="shared" si="38"/>
        <v>-257228</v>
      </c>
      <c r="K310">
        <f t="shared" si="39"/>
        <v>-198255</v>
      </c>
      <c r="L310" t="str">
        <f t="shared" si="40"/>
        <v>Y</v>
      </c>
      <c r="M310" t="str">
        <f t="shared" si="41"/>
        <v>Y</v>
      </c>
      <c r="N310" s="50">
        <f t="shared" si="42"/>
        <v>0</v>
      </c>
      <c r="O310" s="51" t="str">
        <f t="shared" si="43"/>
        <v/>
      </c>
      <c r="P310" s="51" t="str">
        <f t="shared" si="44"/>
        <v>N</v>
      </c>
    </row>
    <row r="311" spans="1:16" ht="30" x14ac:dyDescent="0.25">
      <c r="A311" s="5">
        <v>138.1</v>
      </c>
      <c r="B311" s="1" t="s">
        <v>371</v>
      </c>
      <c r="C311" s="1" t="s">
        <v>1884</v>
      </c>
      <c r="D311" s="42">
        <v>317041</v>
      </c>
      <c r="E311" s="42">
        <v>201493</v>
      </c>
      <c r="F311">
        <f>VLOOKUP(A311,'Inferis Points'!E$2:L$1571,7,TRUE)</f>
        <v>317041</v>
      </c>
      <c r="G311">
        <f>VLOOKUP(A311,'Inferis Points'!E$2:L$1571,8,TRUE)</f>
        <v>201493</v>
      </c>
      <c r="H311" s="48">
        <f t="shared" si="36"/>
        <v>0</v>
      </c>
      <c r="I311" s="48">
        <f t="shared" si="37"/>
        <v>0</v>
      </c>
      <c r="J311">
        <f t="shared" si="38"/>
        <v>-317041</v>
      </c>
      <c r="K311">
        <f t="shared" si="39"/>
        <v>-201493</v>
      </c>
      <c r="L311" t="str">
        <f t="shared" si="40"/>
        <v>Y</v>
      </c>
      <c r="M311" t="str">
        <f t="shared" si="41"/>
        <v>Y</v>
      </c>
      <c r="N311" s="50">
        <f t="shared" si="42"/>
        <v>0</v>
      </c>
      <c r="O311" s="51" t="str">
        <f t="shared" si="43"/>
        <v/>
      </c>
      <c r="P311" s="51" t="str">
        <f t="shared" si="44"/>
        <v>N</v>
      </c>
    </row>
    <row r="312" spans="1:16" x14ac:dyDescent="0.25">
      <c r="A312" s="5">
        <v>139.1</v>
      </c>
      <c r="B312" s="1" t="s">
        <v>372</v>
      </c>
      <c r="C312" s="1" t="s">
        <v>1887</v>
      </c>
      <c r="D312" s="42">
        <v>315785</v>
      </c>
      <c r="E312" s="42">
        <v>198008</v>
      </c>
      <c r="F312">
        <f>VLOOKUP(A312,'Inferis Points'!E$2:L$1571,7,TRUE)</f>
        <v>315785</v>
      </c>
      <c r="G312">
        <f>VLOOKUP(A312,'Inferis Points'!E$2:L$1571,8,TRUE)</f>
        <v>198008</v>
      </c>
      <c r="H312" s="48">
        <f t="shared" si="36"/>
        <v>0</v>
      </c>
      <c r="I312" s="48">
        <f t="shared" si="37"/>
        <v>0</v>
      </c>
      <c r="J312">
        <f t="shared" si="38"/>
        <v>-315785</v>
      </c>
      <c r="K312">
        <f t="shared" si="39"/>
        <v>-198008</v>
      </c>
      <c r="L312" t="str">
        <f t="shared" si="40"/>
        <v>Y</v>
      </c>
      <c r="M312" t="str">
        <f t="shared" si="41"/>
        <v>Y</v>
      </c>
      <c r="N312" s="50">
        <f t="shared" si="42"/>
        <v>0</v>
      </c>
      <c r="O312" s="51" t="str">
        <f t="shared" si="43"/>
        <v/>
      </c>
      <c r="P312" s="51" t="str">
        <f t="shared" si="44"/>
        <v>N</v>
      </c>
    </row>
    <row r="313" spans="1:16" x14ac:dyDescent="0.25">
      <c r="A313" s="5">
        <v>139.19999999999999</v>
      </c>
      <c r="B313" s="1" t="s">
        <v>372</v>
      </c>
      <c r="C313" s="1" t="s">
        <v>1884</v>
      </c>
      <c r="D313" s="42">
        <v>315793</v>
      </c>
      <c r="E313" s="42">
        <v>197943</v>
      </c>
      <c r="F313">
        <f>VLOOKUP(A313,'Inferis Points'!E$2:L$1571,7,TRUE)</f>
        <v>315793</v>
      </c>
      <c r="G313">
        <f>VLOOKUP(A313,'Inferis Points'!E$2:L$1571,8,TRUE)</f>
        <v>197943</v>
      </c>
      <c r="H313" s="48">
        <f t="shared" si="36"/>
        <v>0</v>
      </c>
      <c r="I313" s="48">
        <f t="shared" si="37"/>
        <v>0</v>
      </c>
      <c r="J313">
        <f t="shared" si="38"/>
        <v>-315793</v>
      </c>
      <c r="K313">
        <f t="shared" si="39"/>
        <v>-197943</v>
      </c>
      <c r="L313" t="str">
        <f t="shared" si="40"/>
        <v>Y</v>
      </c>
      <c r="M313" t="str">
        <f t="shared" si="41"/>
        <v>Y</v>
      </c>
      <c r="N313" s="50">
        <f t="shared" si="42"/>
        <v>0</v>
      </c>
      <c r="O313" s="51" t="str">
        <f t="shared" si="43"/>
        <v/>
      </c>
      <c r="P313" s="51" t="str">
        <f t="shared" si="44"/>
        <v>N</v>
      </c>
    </row>
    <row r="314" spans="1:16" ht="30" x14ac:dyDescent="0.25">
      <c r="A314" s="5">
        <v>140.1</v>
      </c>
      <c r="B314" s="1" t="s">
        <v>980</v>
      </c>
      <c r="C314" s="1" t="s">
        <v>5330</v>
      </c>
      <c r="D314" s="42"/>
      <c r="E314" s="42"/>
      <c r="F314">
        <f>VLOOKUP(A314,'Inferis Points'!E$2:L$1571,7,TRUE)</f>
        <v>315793</v>
      </c>
      <c r="G314">
        <f>VLOOKUP(A314,'Inferis Points'!E$2:L$1571,8,TRUE)</f>
        <v>197943</v>
      </c>
      <c r="H314" s="48">
        <f t="shared" si="36"/>
        <v>315793</v>
      </c>
      <c r="I314" s="48">
        <f t="shared" si="37"/>
        <v>197943</v>
      </c>
      <c r="J314">
        <f t="shared" si="38"/>
        <v>0</v>
      </c>
      <c r="K314">
        <f t="shared" si="39"/>
        <v>0</v>
      </c>
      <c r="L314" t="str">
        <f t="shared" si="40"/>
        <v>N</v>
      </c>
      <c r="M314" t="str">
        <f t="shared" si="41"/>
        <v>N</v>
      </c>
      <c r="N314" s="50">
        <f t="shared" si="42"/>
        <v>372701.82465075213</v>
      </c>
      <c r="O314" s="51" t="str">
        <f t="shared" si="43"/>
        <v>Data Missing</v>
      </c>
      <c r="P314" s="51" t="str">
        <f t="shared" si="44"/>
        <v>Y</v>
      </c>
    </row>
    <row r="315" spans="1:16" x14ac:dyDescent="0.25">
      <c r="A315" s="5">
        <v>141.1</v>
      </c>
      <c r="B315" s="1" t="s">
        <v>373</v>
      </c>
      <c r="C315" s="1" t="s">
        <v>5326</v>
      </c>
      <c r="D315" s="42">
        <v>376850</v>
      </c>
      <c r="E315" s="42">
        <v>405210</v>
      </c>
      <c r="F315">
        <f>VLOOKUP(A315,'Inferis Points'!E$2:L$1571,7,TRUE)</f>
        <v>376850</v>
      </c>
      <c r="G315">
        <f>VLOOKUP(A315,'Inferis Points'!E$2:L$1571,8,TRUE)</f>
        <v>405210</v>
      </c>
      <c r="H315" s="48">
        <f t="shared" si="36"/>
        <v>0</v>
      </c>
      <c r="I315" s="48">
        <f t="shared" si="37"/>
        <v>0</v>
      </c>
      <c r="J315">
        <f t="shared" si="38"/>
        <v>-376850</v>
      </c>
      <c r="K315">
        <f t="shared" si="39"/>
        <v>-405210</v>
      </c>
      <c r="L315" t="str">
        <f t="shared" si="40"/>
        <v>Y</v>
      </c>
      <c r="M315" t="str">
        <f t="shared" si="41"/>
        <v>Y</v>
      </c>
      <c r="N315" s="50">
        <f t="shared" si="42"/>
        <v>0</v>
      </c>
      <c r="O315" s="51" t="str">
        <f t="shared" si="43"/>
        <v/>
      </c>
      <c r="P315" s="51" t="str">
        <f t="shared" si="44"/>
        <v>N</v>
      </c>
    </row>
    <row r="316" spans="1:16" x14ac:dyDescent="0.25">
      <c r="A316" s="5">
        <v>142.1</v>
      </c>
      <c r="B316" s="1" t="s">
        <v>374</v>
      </c>
      <c r="C316" s="1" t="s">
        <v>1878</v>
      </c>
      <c r="D316" s="42">
        <v>297516</v>
      </c>
      <c r="E316" s="42">
        <v>666321</v>
      </c>
      <c r="F316">
        <f>VLOOKUP(A316,'Inferis Points'!E$2:L$1571,7,TRUE)</f>
        <v>297516</v>
      </c>
      <c r="G316">
        <f>VLOOKUP(A316,'Inferis Points'!E$2:L$1571,8,TRUE)</f>
        <v>666321</v>
      </c>
      <c r="H316" s="48">
        <f t="shared" si="36"/>
        <v>0</v>
      </c>
      <c r="I316" s="48">
        <f t="shared" si="37"/>
        <v>0</v>
      </c>
      <c r="J316">
        <f t="shared" si="38"/>
        <v>-297516</v>
      </c>
      <c r="K316">
        <f t="shared" si="39"/>
        <v>-666321</v>
      </c>
      <c r="L316" t="str">
        <f t="shared" si="40"/>
        <v>Y</v>
      </c>
      <c r="M316" t="str">
        <f t="shared" si="41"/>
        <v>Y</v>
      </c>
      <c r="N316" s="50">
        <f t="shared" si="42"/>
        <v>0</v>
      </c>
      <c r="O316" s="51" t="str">
        <f t="shared" si="43"/>
        <v/>
      </c>
      <c r="P316" s="51" t="str">
        <f t="shared" si="44"/>
        <v>N</v>
      </c>
    </row>
    <row r="317" spans="1:16" ht="30" x14ac:dyDescent="0.25">
      <c r="A317" s="5">
        <v>143.1</v>
      </c>
      <c r="B317" s="1" t="s">
        <v>375</v>
      </c>
      <c r="C317" s="1" t="s">
        <v>5319</v>
      </c>
      <c r="D317" s="42">
        <v>444138</v>
      </c>
      <c r="E317" s="42">
        <v>426270</v>
      </c>
      <c r="F317">
        <f>VLOOKUP(A317,'Inferis Points'!E$2:L$1571,7,TRUE)</f>
        <v>444138</v>
      </c>
      <c r="G317">
        <f>VLOOKUP(A317,'Inferis Points'!E$2:L$1571,8,TRUE)</f>
        <v>426270</v>
      </c>
      <c r="H317" s="48">
        <f t="shared" si="36"/>
        <v>0</v>
      </c>
      <c r="I317" s="48">
        <f t="shared" si="37"/>
        <v>0</v>
      </c>
      <c r="J317">
        <f t="shared" si="38"/>
        <v>-444138</v>
      </c>
      <c r="K317">
        <f t="shared" si="39"/>
        <v>-426270</v>
      </c>
      <c r="L317" t="str">
        <f t="shared" si="40"/>
        <v>Y</v>
      </c>
      <c r="M317" t="str">
        <f t="shared" si="41"/>
        <v>Y</v>
      </c>
      <c r="N317" s="50">
        <f t="shared" si="42"/>
        <v>0</v>
      </c>
      <c r="O317" s="51" t="str">
        <f t="shared" si="43"/>
        <v/>
      </c>
      <c r="P317" s="51" t="str">
        <f t="shared" si="44"/>
        <v>N</v>
      </c>
    </row>
    <row r="318" spans="1:16" ht="30" x14ac:dyDescent="0.25">
      <c r="A318" s="5">
        <v>143.19999999999999</v>
      </c>
      <c r="B318" s="1" t="s">
        <v>375</v>
      </c>
      <c r="C318" s="1" t="s">
        <v>5318</v>
      </c>
      <c r="D318" s="42">
        <v>444138</v>
      </c>
      <c r="E318" s="42">
        <v>426270</v>
      </c>
      <c r="F318">
        <f>VLOOKUP(A318,'Inferis Points'!E$2:L$1571,7,TRUE)</f>
        <v>444138</v>
      </c>
      <c r="G318">
        <f>VLOOKUP(A318,'Inferis Points'!E$2:L$1571,8,TRUE)</f>
        <v>426270</v>
      </c>
      <c r="H318" s="48">
        <f t="shared" si="36"/>
        <v>0</v>
      </c>
      <c r="I318" s="48">
        <f t="shared" si="37"/>
        <v>0</v>
      </c>
      <c r="J318">
        <f t="shared" si="38"/>
        <v>-444138</v>
      </c>
      <c r="K318">
        <f t="shared" si="39"/>
        <v>-426270</v>
      </c>
      <c r="L318" t="str">
        <f t="shared" si="40"/>
        <v>Y</v>
      </c>
      <c r="M318" t="str">
        <f t="shared" si="41"/>
        <v>Y</v>
      </c>
      <c r="N318" s="50">
        <f t="shared" si="42"/>
        <v>0</v>
      </c>
      <c r="O318" s="51" t="str">
        <f t="shared" si="43"/>
        <v/>
      </c>
      <c r="P318" s="51" t="str">
        <f t="shared" si="44"/>
        <v>N</v>
      </c>
    </row>
    <row r="319" spans="1:16" ht="45" x14ac:dyDescent="0.25">
      <c r="A319" s="5">
        <v>144.1</v>
      </c>
      <c r="B319" s="1" t="s">
        <v>376</v>
      </c>
      <c r="C319" s="1" t="s">
        <v>5314</v>
      </c>
      <c r="D319" s="42">
        <v>280990</v>
      </c>
      <c r="E319" s="42">
        <v>634823</v>
      </c>
      <c r="F319">
        <f>VLOOKUP(A319,'Inferis Points'!E$2:L$1571,7,TRUE)</f>
        <v>280990</v>
      </c>
      <c r="G319">
        <f>VLOOKUP(A319,'Inferis Points'!E$2:L$1571,8,TRUE)</f>
        <v>634823</v>
      </c>
      <c r="H319" s="48">
        <f t="shared" si="36"/>
        <v>0</v>
      </c>
      <c r="I319" s="48">
        <f t="shared" si="37"/>
        <v>0</v>
      </c>
      <c r="J319">
        <f t="shared" si="38"/>
        <v>-280990</v>
      </c>
      <c r="K319">
        <f t="shared" si="39"/>
        <v>-634823</v>
      </c>
      <c r="L319" t="str">
        <f t="shared" si="40"/>
        <v>Y</v>
      </c>
      <c r="M319" t="str">
        <f t="shared" si="41"/>
        <v>Y</v>
      </c>
      <c r="N319" s="50">
        <f t="shared" si="42"/>
        <v>0</v>
      </c>
      <c r="O319" s="51" t="str">
        <f t="shared" si="43"/>
        <v/>
      </c>
      <c r="P319" s="51" t="str">
        <f t="shared" si="44"/>
        <v>N</v>
      </c>
    </row>
    <row r="320" spans="1:16" ht="45" x14ac:dyDescent="0.25">
      <c r="A320" s="5">
        <v>144.19999999999999</v>
      </c>
      <c r="B320" s="1" t="s">
        <v>376</v>
      </c>
      <c r="C320" s="1" t="s">
        <v>5313</v>
      </c>
      <c r="D320" s="42">
        <v>280990</v>
      </c>
      <c r="E320" s="42">
        <v>634823</v>
      </c>
      <c r="F320">
        <f>VLOOKUP(A320,'Inferis Points'!E$2:L$1571,7,TRUE)</f>
        <v>280990</v>
      </c>
      <c r="G320">
        <f>VLOOKUP(A320,'Inferis Points'!E$2:L$1571,8,TRUE)</f>
        <v>634823</v>
      </c>
      <c r="H320" s="48">
        <f t="shared" si="36"/>
        <v>0</v>
      </c>
      <c r="I320" s="48">
        <f t="shared" si="37"/>
        <v>0</v>
      </c>
      <c r="J320">
        <f t="shared" si="38"/>
        <v>-280990</v>
      </c>
      <c r="K320">
        <f t="shared" si="39"/>
        <v>-634823</v>
      </c>
      <c r="L320" t="str">
        <f t="shared" si="40"/>
        <v>Y</v>
      </c>
      <c r="M320" t="str">
        <f t="shared" si="41"/>
        <v>Y</v>
      </c>
      <c r="N320" s="50">
        <f t="shared" si="42"/>
        <v>0</v>
      </c>
      <c r="O320" s="51" t="str">
        <f t="shared" si="43"/>
        <v/>
      </c>
      <c r="P320" s="51" t="str">
        <f t="shared" si="44"/>
        <v>N</v>
      </c>
    </row>
    <row r="321" spans="1:16" ht="30" x14ac:dyDescent="0.25">
      <c r="A321" s="5">
        <v>145.1</v>
      </c>
      <c r="B321" s="1" t="s">
        <v>377</v>
      </c>
      <c r="C321" s="1" t="s">
        <v>4660</v>
      </c>
      <c r="D321" s="42">
        <v>273044</v>
      </c>
      <c r="E321" s="42">
        <v>197553</v>
      </c>
      <c r="F321">
        <f>VLOOKUP(A321,'Inferis Points'!E$2:L$1571,7,TRUE)</f>
        <v>273044</v>
      </c>
      <c r="G321">
        <f>VLOOKUP(A321,'Inferis Points'!E$2:L$1571,8,TRUE)</f>
        <v>197553</v>
      </c>
      <c r="H321" s="48">
        <f t="shared" si="36"/>
        <v>0</v>
      </c>
      <c r="I321" s="48">
        <f t="shared" si="37"/>
        <v>0</v>
      </c>
      <c r="J321">
        <f t="shared" si="38"/>
        <v>-273044</v>
      </c>
      <c r="K321">
        <f t="shared" si="39"/>
        <v>-197553</v>
      </c>
      <c r="L321" t="str">
        <f t="shared" si="40"/>
        <v>Y</v>
      </c>
      <c r="M321" t="str">
        <f t="shared" si="41"/>
        <v>Y</v>
      </c>
      <c r="N321" s="50">
        <f t="shared" si="42"/>
        <v>0</v>
      </c>
      <c r="O321" s="51" t="str">
        <f t="shared" si="43"/>
        <v/>
      </c>
      <c r="P321" s="51" t="str">
        <f t="shared" si="44"/>
        <v>N</v>
      </c>
    </row>
    <row r="322" spans="1:16" ht="30" x14ac:dyDescent="0.25">
      <c r="A322" s="5">
        <v>145.19999999999999</v>
      </c>
      <c r="B322" s="1" t="s">
        <v>377</v>
      </c>
      <c r="C322" s="1" t="s">
        <v>1314</v>
      </c>
      <c r="D322" s="42">
        <v>273044</v>
      </c>
      <c r="E322" s="42">
        <v>197553</v>
      </c>
      <c r="F322">
        <f>VLOOKUP(A322,'Inferis Points'!E$2:L$1571,7,TRUE)</f>
        <v>273044</v>
      </c>
      <c r="G322">
        <f>VLOOKUP(A322,'Inferis Points'!E$2:L$1571,8,TRUE)</f>
        <v>197553</v>
      </c>
      <c r="H322" s="48">
        <f t="shared" si="36"/>
        <v>0</v>
      </c>
      <c r="I322" s="48">
        <f t="shared" si="37"/>
        <v>0</v>
      </c>
      <c r="J322">
        <f t="shared" si="38"/>
        <v>-273044</v>
      </c>
      <c r="K322">
        <f t="shared" si="39"/>
        <v>-197553</v>
      </c>
      <c r="L322" t="str">
        <f t="shared" si="40"/>
        <v>Y</v>
      </c>
      <c r="M322" t="str">
        <f t="shared" si="41"/>
        <v>Y</v>
      </c>
      <c r="N322" s="50">
        <f t="shared" si="42"/>
        <v>0</v>
      </c>
      <c r="O322" s="51" t="str">
        <f t="shared" si="43"/>
        <v/>
      </c>
      <c r="P322" s="51" t="str">
        <f t="shared" si="44"/>
        <v>N</v>
      </c>
    </row>
    <row r="323" spans="1:16" x14ac:dyDescent="0.25">
      <c r="A323" s="5">
        <v>146.1</v>
      </c>
      <c r="B323" s="1" t="s">
        <v>379</v>
      </c>
      <c r="C323" s="1" t="s">
        <v>1878</v>
      </c>
      <c r="D323" s="42">
        <v>445623</v>
      </c>
      <c r="E323" s="42">
        <v>426965</v>
      </c>
      <c r="F323">
        <f>VLOOKUP(A323,'Inferis Points'!E$2:L$1571,7,TRUE)</f>
        <v>445623</v>
      </c>
      <c r="G323">
        <f>VLOOKUP(A323,'Inferis Points'!E$2:L$1571,8,TRUE)</f>
        <v>426965</v>
      </c>
      <c r="H323" s="48">
        <f t="shared" ref="H323:H386" si="45">F323-D323</f>
        <v>0</v>
      </c>
      <c r="I323" s="48">
        <f t="shared" ref="I323:I386" si="46">G323-E323</f>
        <v>0</v>
      </c>
      <c r="J323">
        <f t="shared" ref="J323:J386" si="47">H323-F323</f>
        <v>-445623</v>
      </c>
      <c r="K323">
        <f t="shared" ref="K323:K386" si="48">I323-G323</f>
        <v>-426965</v>
      </c>
      <c r="L323" t="str">
        <f t="shared" ref="L323:L386" si="49">IF(AND(H323=0,I323=0),"Y","N")</f>
        <v>Y</v>
      </c>
      <c r="M323" t="str">
        <f t="shared" ref="M323:M386" si="50">IF(AND(J323=0,K323=0),"N","Y")</f>
        <v>Y</v>
      </c>
      <c r="N323" s="50">
        <f t="shared" ref="N323:N386" si="51">SQRT(H323^2+I323^2)</f>
        <v>0</v>
      </c>
      <c r="O323" s="51" t="str">
        <f t="shared" ref="O323:O386" si="52">IF(M323="N","Data Missing","")</f>
        <v/>
      </c>
      <c r="P323" s="51" t="str">
        <f t="shared" ref="P323:P386" si="53">IF(N323&gt;50,"Y","N")</f>
        <v>N</v>
      </c>
    </row>
    <row r="324" spans="1:16" x14ac:dyDescent="0.25">
      <c r="A324" s="5">
        <v>146.19999999999999</v>
      </c>
      <c r="B324" s="1" t="s">
        <v>379</v>
      </c>
      <c r="C324" s="1" t="s">
        <v>1881</v>
      </c>
      <c r="D324" s="42">
        <v>445644</v>
      </c>
      <c r="E324" s="42">
        <v>426967</v>
      </c>
      <c r="F324">
        <f>VLOOKUP(A324,'Inferis Points'!E$2:L$1571,7,TRUE)</f>
        <v>445644</v>
      </c>
      <c r="G324">
        <f>VLOOKUP(A324,'Inferis Points'!E$2:L$1571,8,TRUE)</f>
        <v>426967</v>
      </c>
      <c r="H324" s="48">
        <f t="shared" si="45"/>
        <v>0</v>
      </c>
      <c r="I324" s="48">
        <f t="shared" si="46"/>
        <v>0</v>
      </c>
      <c r="J324">
        <f t="shared" si="47"/>
        <v>-445644</v>
      </c>
      <c r="K324">
        <f t="shared" si="48"/>
        <v>-426967</v>
      </c>
      <c r="L324" t="str">
        <f t="shared" si="49"/>
        <v>Y</v>
      </c>
      <c r="M324" t="str">
        <f t="shared" si="50"/>
        <v>Y</v>
      </c>
      <c r="N324" s="50">
        <f t="shared" si="51"/>
        <v>0</v>
      </c>
      <c r="O324" s="51" t="str">
        <f t="shared" si="52"/>
        <v/>
      </c>
      <c r="P324" s="51" t="str">
        <f t="shared" si="53"/>
        <v>N</v>
      </c>
    </row>
    <row r="325" spans="1:16" x14ac:dyDescent="0.25">
      <c r="A325" s="5">
        <v>147.1</v>
      </c>
      <c r="B325" s="1" t="s">
        <v>380</v>
      </c>
      <c r="C325" s="1" t="s">
        <v>1878</v>
      </c>
      <c r="D325" s="42">
        <v>357118</v>
      </c>
      <c r="E325" s="42">
        <v>396698</v>
      </c>
      <c r="F325">
        <f>VLOOKUP(A325,'Inferis Points'!E$2:L$1571,7,TRUE)</f>
        <v>357118</v>
      </c>
      <c r="G325">
        <f>VLOOKUP(A325,'Inferis Points'!E$2:L$1571,8,TRUE)</f>
        <v>396698</v>
      </c>
      <c r="H325" s="48">
        <f t="shared" si="45"/>
        <v>0</v>
      </c>
      <c r="I325" s="48">
        <f t="shared" si="46"/>
        <v>0</v>
      </c>
      <c r="J325">
        <f t="shared" si="47"/>
        <v>-357118</v>
      </c>
      <c r="K325">
        <f t="shared" si="48"/>
        <v>-396698</v>
      </c>
      <c r="L325" t="str">
        <f t="shared" si="49"/>
        <v>Y</v>
      </c>
      <c r="M325" t="str">
        <f t="shared" si="50"/>
        <v>Y</v>
      </c>
      <c r="N325" s="50">
        <f t="shared" si="51"/>
        <v>0</v>
      </c>
      <c r="O325" s="51" t="str">
        <f t="shared" si="52"/>
        <v/>
      </c>
      <c r="P325" s="51" t="str">
        <f t="shared" si="53"/>
        <v>N</v>
      </c>
    </row>
    <row r="326" spans="1:16" x14ac:dyDescent="0.25">
      <c r="A326" s="5">
        <v>147.19999999999999</v>
      </c>
      <c r="B326" s="1" t="s">
        <v>380</v>
      </c>
      <c r="C326" s="1" t="s">
        <v>1881</v>
      </c>
      <c r="D326" s="42">
        <v>357185</v>
      </c>
      <c r="E326" s="42">
        <v>396720</v>
      </c>
      <c r="F326">
        <f>VLOOKUP(A326,'Inferis Points'!E$2:L$1571,7,TRUE)</f>
        <v>357185</v>
      </c>
      <c r="G326">
        <f>VLOOKUP(A326,'Inferis Points'!E$2:L$1571,8,TRUE)</f>
        <v>396720</v>
      </c>
      <c r="H326" s="48">
        <f t="shared" si="45"/>
        <v>0</v>
      </c>
      <c r="I326" s="48">
        <f t="shared" si="46"/>
        <v>0</v>
      </c>
      <c r="J326">
        <f t="shared" si="47"/>
        <v>-357185</v>
      </c>
      <c r="K326">
        <f t="shared" si="48"/>
        <v>-396720</v>
      </c>
      <c r="L326" t="str">
        <f t="shared" si="49"/>
        <v>Y</v>
      </c>
      <c r="M326" t="str">
        <f t="shared" si="50"/>
        <v>Y</v>
      </c>
      <c r="N326" s="50">
        <f t="shared" si="51"/>
        <v>0</v>
      </c>
      <c r="O326" s="51" t="str">
        <f t="shared" si="52"/>
        <v/>
      </c>
      <c r="P326" s="51" t="str">
        <f t="shared" si="53"/>
        <v>N</v>
      </c>
    </row>
    <row r="327" spans="1:16" x14ac:dyDescent="0.25">
      <c r="A327" s="5">
        <v>147.30000000000001</v>
      </c>
      <c r="B327" s="1" t="s">
        <v>380</v>
      </c>
      <c r="C327" s="1" t="s">
        <v>2403</v>
      </c>
      <c r="D327" s="42">
        <v>357204</v>
      </c>
      <c r="E327" s="42">
        <v>396727</v>
      </c>
      <c r="F327">
        <f>VLOOKUP(A327,'Inferis Points'!E$2:L$1571,7,TRUE)</f>
        <v>357204</v>
      </c>
      <c r="G327">
        <f>VLOOKUP(A327,'Inferis Points'!E$2:L$1571,8,TRUE)</f>
        <v>396727</v>
      </c>
      <c r="H327" s="48">
        <f t="shared" si="45"/>
        <v>0</v>
      </c>
      <c r="I327" s="48">
        <f t="shared" si="46"/>
        <v>0</v>
      </c>
      <c r="J327">
        <f t="shared" si="47"/>
        <v>-357204</v>
      </c>
      <c r="K327">
        <f t="shared" si="48"/>
        <v>-396727</v>
      </c>
      <c r="L327" t="str">
        <f t="shared" si="49"/>
        <v>Y</v>
      </c>
      <c r="M327" t="str">
        <f t="shared" si="50"/>
        <v>Y</v>
      </c>
      <c r="N327" s="50">
        <f t="shared" si="51"/>
        <v>0</v>
      </c>
      <c r="O327" s="51" t="str">
        <f t="shared" si="52"/>
        <v/>
      </c>
      <c r="P327" s="51" t="str">
        <f t="shared" si="53"/>
        <v>N</v>
      </c>
    </row>
    <row r="328" spans="1:16" x14ac:dyDescent="0.25">
      <c r="A328" s="5">
        <v>148.1</v>
      </c>
      <c r="B328" s="1" t="s">
        <v>381</v>
      </c>
      <c r="C328" s="1" t="s">
        <v>1878</v>
      </c>
      <c r="D328" s="42">
        <v>354847</v>
      </c>
      <c r="E328" s="42">
        <v>393470</v>
      </c>
      <c r="F328">
        <f>VLOOKUP(A328,'Inferis Points'!E$2:L$1571,7,TRUE)</f>
        <v>354847</v>
      </c>
      <c r="G328">
        <f>VLOOKUP(A328,'Inferis Points'!E$2:L$1571,8,TRUE)</f>
        <v>393470</v>
      </c>
      <c r="H328" s="48">
        <f t="shared" si="45"/>
        <v>0</v>
      </c>
      <c r="I328" s="48">
        <f t="shared" si="46"/>
        <v>0</v>
      </c>
      <c r="J328">
        <f t="shared" si="47"/>
        <v>-354847</v>
      </c>
      <c r="K328">
        <f t="shared" si="48"/>
        <v>-393470</v>
      </c>
      <c r="L328" t="str">
        <f t="shared" si="49"/>
        <v>Y</v>
      </c>
      <c r="M328" t="str">
        <f t="shared" si="50"/>
        <v>Y</v>
      </c>
      <c r="N328" s="50">
        <f t="shared" si="51"/>
        <v>0</v>
      </c>
      <c r="O328" s="51" t="str">
        <f t="shared" si="52"/>
        <v/>
      </c>
      <c r="P328" s="51" t="str">
        <f t="shared" si="53"/>
        <v>N</v>
      </c>
    </row>
    <row r="329" spans="1:16" x14ac:dyDescent="0.25">
      <c r="A329" s="5">
        <v>148.19999999999999</v>
      </c>
      <c r="B329" s="1" t="s">
        <v>381</v>
      </c>
      <c r="C329" s="1" t="s">
        <v>1881</v>
      </c>
      <c r="D329" s="42">
        <v>354885</v>
      </c>
      <c r="E329" s="42">
        <v>393511</v>
      </c>
      <c r="F329">
        <f>VLOOKUP(A329,'Inferis Points'!E$2:L$1571,7,TRUE)</f>
        <v>354885</v>
      </c>
      <c r="G329">
        <f>VLOOKUP(A329,'Inferis Points'!E$2:L$1571,8,TRUE)</f>
        <v>393511</v>
      </c>
      <c r="H329" s="48">
        <f t="shared" si="45"/>
        <v>0</v>
      </c>
      <c r="I329" s="48">
        <f t="shared" si="46"/>
        <v>0</v>
      </c>
      <c r="J329">
        <f t="shared" si="47"/>
        <v>-354885</v>
      </c>
      <c r="K329">
        <f t="shared" si="48"/>
        <v>-393511</v>
      </c>
      <c r="L329" t="str">
        <f t="shared" si="49"/>
        <v>Y</v>
      </c>
      <c r="M329" t="str">
        <f t="shared" si="50"/>
        <v>Y</v>
      </c>
      <c r="N329" s="50">
        <f t="shared" si="51"/>
        <v>0</v>
      </c>
      <c r="O329" s="51" t="str">
        <f t="shared" si="52"/>
        <v/>
      </c>
      <c r="P329" s="51" t="str">
        <f t="shared" si="53"/>
        <v>N</v>
      </c>
    </row>
    <row r="330" spans="1:16" x14ac:dyDescent="0.25">
      <c r="A330" s="5">
        <v>148.30000000000001</v>
      </c>
      <c r="B330" s="1" t="s">
        <v>381</v>
      </c>
      <c r="C330" s="1" t="s">
        <v>2403</v>
      </c>
      <c r="D330" s="42">
        <v>354833</v>
      </c>
      <c r="E330" s="42">
        <v>393508</v>
      </c>
      <c r="F330">
        <f>VLOOKUP(A330,'Inferis Points'!E$2:L$1571,7,TRUE)</f>
        <v>354833</v>
      </c>
      <c r="G330">
        <f>VLOOKUP(A330,'Inferis Points'!E$2:L$1571,8,TRUE)</f>
        <v>393508</v>
      </c>
      <c r="H330" s="48">
        <f t="shared" si="45"/>
        <v>0</v>
      </c>
      <c r="I330" s="48">
        <f t="shared" si="46"/>
        <v>0</v>
      </c>
      <c r="J330">
        <f t="shared" si="47"/>
        <v>-354833</v>
      </c>
      <c r="K330">
        <f t="shared" si="48"/>
        <v>-393508</v>
      </c>
      <c r="L330" t="str">
        <f t="shared" si="49"/>
        <v>Y</v>
      </c>
      <c r="M330" t="str">
        <f t="shared" si="50"/>
        <v>Y</v>
      </c>
      <c r="N330" s="50">
        <f t="shared" si="51"/>
        <v>0</v>
      </c>
      <c r="O330" s="51" t="str">
        <f t="shared" si="52"/>
        <v/>
      </c>
      <c r="P330" s="51" t="str">
        <f t="shared" si="53"/>
        <v>N</v>
      </c>
    </row>
    <row r="331" spans="1:16" x14ac:dyDescent="0.25">
      <c r="A331" s="5">
        <v>149.1</v>
      </c>
      <c r="B331" s="1" t="s">
        <v>382</v>
      </c>
      <c r="C331" s="1" t="s">
        <v>1878</v>
      </c>
      <c r="D331" s="42">
        <v>351826</v>
      </c>
      <c r="E331" s="42">
        <v>390772</v>
      </c>
      <c r="F331">
        <f>VLOOKUP(A331,'Inferis Points'!E$2:L$1571,7,TRUE)</f>
        <v>351826</v>
      </c>
      <c r="G331">
        <f>VLOOKUP(A331,'Inferis Points'!E$2:L$1571,8,TRUE)</f>
        <v>390772</v>
      </c>
      <c r="H331" s="48">
        <f t="shared" si="45"/>
        <v>0</v>
      </c>
      <c r="I331" s="48">
        <f t="shared" si="46"/>
        <v>0</v>
      </c>
      <c r="J331">
        <f t="shared" si="47"/>
        <v>-351826</v>
      </c>
      <c r="K331">
        <f t="shared" si="48"/>
        <v>-390772</v>
      </c>
      <c r="L331" t="str">
        <f t="shared" si="49"/>
        <v>Y</v>
      </c>
      <c r="M331" t="str">
        <f t="shared" si="50"/>
        <v>Y</v>
      </c>
      <c r="N331" s="50">
        <f t="shared" si="51"/>
        <v>0</v>
      </c>
      <c r="O331" s="51" t="str">
        <f t="shared" si="52"/>
        <v/>
      </c>
      <c r="P331" s="51" t="str">
        <f t="shared" si="53"/>
        <v>N</v>
      </c>
    </row>
    <row r="332" spans="1:16" x14ac:dyDescent="0.25">
      <c r="A332" s="5">
        <v>149.19999999999999</v>
      </c>
      <c r="B332" s="1" t="s">
        <v>382</v>
      </c>
      <c r="C332" s="1" t="s">
        <v>1881</v>
      </c>
      <c r="D332" s="42">
        <v>351818</v>
      </c>
      <c r="E332" s="42">
        <v>390734</v>
      </c>
      <c r="F332">
        <f>VLOOKUP(A332,'Inferis Points'!E$2:L$1571,7,TRUE)</f>
        <v>351818</v>
      </c>
      <c r="G332">
        <f>VLOOKUP(A332,'Inferis Points'!E$2:L$1571,8,TRUE)</f>
        <v>390734</v>
      </c>
      <c r="H332" s="48">
        <f t="shared" si="45"/>
        <v>0</v>
      </c>
      <c r="I332" s="48">
        <f t="shared" si="46"/>
        <v>0</v>
      </c>
      <c r="J332">
        <f t="shared" si="47"/>
        <v>-351818</v>
      </c>
      <c r="K332">
        <f t="shared" si="48"/>
        <v>-390734</v>
      </c>
      <c r="L332" t="str">
        <f t="shared" si="49"/>
        <v>Y</v>
      </c>
      <c r="M332" t="str">
        <f t="shared" si="50"/>
        <v>Y</v>
      </c>
      <c r="N332" s="50">
        <f t="shared" si="51"/>
        <v>0</v>
      </c>
      <c r="O332" s="51" t="str">
        <f t="shared" si="52"/>
        <v/>
      </c>
      <c r="P332" s="51" t="str">
        <f t="shared" si="53"/>
        <v>N</v>
      </c>
    </row>
    <row r="333" spans="1:16" x14ac:dyDescent="0.25">
      <c r="A333" s="5">
        <v>149.30000000000001</v>
      </c>
      <c r="B333" s="1" t="s">
        <v>382</v>
      </c>
      <c r="C333" s="1" t="s">
        <v>2403</v>
      </c>
      <c r="D333" s="42">
        <v>351808</v>
      </c>
      <c r="E333" s="42">
        <v>390700</v>
      </c>
      <c r="F333">
        <f>VLOOKUP(A333,'Inferis Points'!E$2:L$1571,7,TRUE)</f>
        <v>351808</v>
      </c>
      <c r="G333">
        <f>VLOOKUP(A333,'Inferis Points'!E$2:L$1571,8,TRUE)</f>
        <v>390700</v>
      </c>
      <c r="H333" s="48">
        <f t="shared" si="45"/>
        <v>0</v>
      </c>
      <c r="I333" s="48">
        <f t="shared" si="46"/>
        <v>0</v>
      </c>
      <c r="J333">
        <f t="shared" si="47"/>
        <v>-351808</v>
      </c>
      <c r="K333">
        <f t="shared" si="48"/>
        <v>-390700</v>
      </c>
      <c r="L333" t="str">
        <f t="shared" si="49"/>
        <v>Y</v>
      </c>
      <c r="M333" t="str">
        <f t="shared" si="50"/>
        <v>Y</v>
      </c>
      <c r="N333" s="50">
        <f t="shared" si="51"/>
        <v>0</v>
      </c>
      <c r="O333" s="51" t="str">
        <f t="shared" si="52"/>
        <v/>
      </c>
      <c r="P333" s="51" t="str">
        <f t="shared" si="53"/>
        <v>N</v>
      </c>
    </row>
    <row r="334" spans="1:16" x14ac:dyDescent="0.25">
      <c r="A334" s="5">
        <v>150.1</v>
      </c>
      <c r="B334" s="1" t="s">
        <v>383</v>
      </c>
      <c r="C334" s="1" t="s">
        <v>1878</v>
      </c>
      <c r="D334" s="42">
        <v>347418</v>
      </c>
      <c r="E334" s="42">
        <v>389300</v>
      </c>
      <c r="F334">
        <f>VLOOKUP(A334,'Inferis Points'!E$2:L$1571,7,TRUE)</f>
        <v>347418</v>
      </c>
      <c r="G334">
        <f>VLOOKUP(A334,'Inferis Points'!E$2:L$1571,8,TRUE)</f>
        <v>389300</v>
      </c>
      <c r="H334" s="48">
        <f t="shared" si="45"/>
        <v>0</v>
      </c>
      <c r="I334" s="48">
        <f t="shared" si="46"/>
        <v>0</v>
      </c>
      <c r="J334">
        <f t="shared" si="47"/>
        <v>-347418</v>
      </c>
      <c r="K334">
        <f t="shared" si="48"/>
        <v>-389300</v>
      </c>
      <c r="L334" t="str">
        <f t="shared" si="49"/>
        <v>Y</v>
      </c>
      <c r="M334" t="str">
        <f t="shared" si="50"/>
        <v>Y</v>
      </c>
      <c r="N334" s="50">
        <f t="shared" si="51"/>
        <v>0</v>
      </c>
      <c r="O334" s="51" t="str">
        <f t="shared" si="52"/>
        <v/>
      </c>
      <c r="P334" s="51" t="str">
        <f t="shared" si="53"/>
        <v>N</v>
      </c>
    </row>
    <row r="335" spans="1:16" x14ac:dyDescent="0.25">
      <c r="A335" s="5">
        <v>150.19999999999999</v>
      </c>
      <c r="B335" s="1" t="s">
        <v>383</v>
      </c>
      <c r="C335" s="1" t="s">
        <v>1881</v>
      </c>
      <c r="D335" s="42">
        <v>347420</v>
      </c>
      <c r="E335" s="42">
        <v>389324</v>
      </c>
      <c r="F335">
        <f>VLOOKUP(A335,'Inferis Points'!E$2:L$1571,7,TRUE)</f>
        <v>347420</v>
      </c>
      <c r="G335">
        <f>VLOOKUP(A335,'Inferis Points'!E$2:L$1571,8,TRUE)</f>
        <v>389324</v>
      </c>
      <c r="H335" s="48">
        <f t="shared" si="45"/>
        <v>0</v>
      </c>
      <c r="I335" s="48">
        <f t="shared" si="46"/>
        <v>0</v>
      </c>
      <c r="J335">
        <f t="shared" si="47"/>
        <v>-347420</v>
      </c>
      <c r="K335">
        <f t="shared" si="48"/>
        <v>-389324</v>
      </c>
      <c r="L335" t="str">
        <f t="shared" si="49"/>
        <v>Y</v>
      </c>
      <c r="M335" t="str">
        <f t="shared" si="50"/>
        <v>Y</v>
      </c>
      <c r="N335" s="50">
        <f t="shared" si="51"/>
        <v>0</v>
      </c>
      <c r="O335" s="51" t="str">
        <f t="shared" si="52"/>
        <v/>
      </c>
      <c r="P335" s="51" t="str">
        <f t="shared" si="53"/>
        <v>N</v>
      </c>
    </row>
    <row r="336" spans="1:16" x14ac:dyDescent="0.25">
      <c r="A336" s="5">
        <v>150.30000000000001</v>
      </c>
      <c r="B336" s="1" t="s">
        <v>383</v>
      </c>
      <c r="C336" s="1" t="s">
        <v>2403</v>
      </c>
      <c r="D336" s="42">
        <v>347423</v>
      </c>
      <c r="E336" s="42">
        <v>389347</v>
      </c>
      <c r="F336">
        <f>VLOOKUP(A336,'Inferis Points'!E$2:L$1571,7,TRUE)</f>
        <v>347423</v>
      </c>
      <c r="G336">
        <f>VLOOKUP(A336,'Inferis Points'!E$2:L$1571,8,TRUE)</f>
        <v>389347</v>
      </c>
      <c r="H336" s="48">
        <f t="shared" si="45"/>
        <v>0</v>
      </c>
      <c r="I336" s="48">
        <f t="shared" si="46"/>
        <v>0</v>
      </c>
      <c r="J336">
        <f t="shared" si="47"/>
        <v>-347423</v>
      </c>
      <c r="K336">
        <f t="shared" si="48"/>
        <v>-389347</v>
      </c>
      <c r="L336" t="str">
        <f t="shared" si="49"/>
        <v>Y</v>
      </c>
      <c r="M336" t="str">
        <f t="shared" si="50"/>
        <v>Y</v>
      </c>
      <c r="N336" s="50">
        <f t="shared" si="51"/>
        <v>0</v>
      </c>
      <c r="O336" s="51" t="str">
        <f t="shared" si="52"/>
        <v/>
      </c>
      <c r="P336" s="51" t="str">
        <f t="shared" si="53"/>
        <v>N</v>
      </c>
    </row>
    <row r="337" spans="1:16" ht="30" x14ac:dyDescent="0.25">
      <c r="A337" s="5">
        <v>151.1</v>
      </c>
      <c r="B337" s="1" t="s">
        <v>385</v>
      </c>
      <c r="C337" s="1" t="s">
        <v>1426</v>
      </c>
      <c r="D337" s="42">
        <v>380524</v>
      </c>
      <c r="E337" s="42">
        <v>400609</v>
      </c>
      <c r="F337">
        <f>VLOOKUP(A337,'Inferis Points'!E$2:L$1571,7,TRUE)</f>
        <v>380524</v>
      </c>
      <c r="G337">
        <f>VLOOKUP(A337,'Inferis Points'!E$2:L$1571,8,TRUE)</f>
        <v>400609</v>
      </c>
      <c r="H337" s="48">
        <f t="shared" si="45"/>
        <v>0</v>
      </c>
      <c r="I337" s="48">
        <f t="shared" si="46"/>
        <v>0</v>
      </c>
      <c r="J337">
        <f t="shared" si="47"/>
        <v>-380524</v>
      </c>
      <c r="K337">
        <f t="shared" si="48"/>
        <v>-400609</v>
      </c>
      <c r="L337" t="str">
        <f t="shared" si="49"/>
        <v>Y</v>
      </c>
      <c r="M337" t="str">
        <f t="shared" si="50"/>
        <v>Y</v>
      </c>
      <c r="N337" s="50">
        <f t="shared" si="51"/>
        <v>0</v>
      </c>
      <c r="O337" s="51" t="str">
        <f t="shared" si="52"/>
        <v/>
      </c>
      <c r="P337" s="51" t="str">
        <f t="shared" si="53"/>
        <v>N</v>
      </c>
    </row>
    <row r="338" spans="1:16" x14ac:dyDescent="0.25">
      <c r="A338" s="5">
        <v>152.1</v>
      </c>
      <c r="B338" s="1" t="s">
        <v>386</v>
      </c>
      <c r="C338" s="1" t="s">
        <v>1878</v>
      </c>
      <c r="D338" s="42">
        <v>370458</v>
      </c>
      <c r="E338" s="42">
        <v>399940</v>
      </c>
      <c r="F338">
        <f>VLOOKUP(A338,'Inferis Points'!E$2:L$1571,7,TRUE)</f>
        <v>370458</v>
      </c>
      <c r="G338">
        <f>VLOOKUP(A338,'Inferis Points'!E$2:L$1571,8,TRUE)</f>
        <v>399940</v>
      </c>
      <c r="H338" s="48">
        <f t="shared" si="45"/>
        <v>0</v>
      </c>
      <c r="I338" s="48">
        <f t="shared" si="46"/>
        <v>0</v>
      </c>
      <c r="J338">
        <f t="shared" si="47"/>
        <v>-370458</v>
      </c>
      <c r="K338">
        <f t="shared" si="48"/>
        <v>-399940</v>
      </c>
      <c r="L338" t="str">
        <f t="shared" si="49"/>
        <v>Y</v>
      </c>
      <c r="M338" t="str">
        <f t="shared" si="50"/>
        <v>Y</v>
      </c>
      <c r="N338" s="50">
        <f t="shared" si="51"/>
        <v>0</v>
      </c>
      <c r="O338" s="51" t="str">
        <f t="shared" si="52"/>
        <v/>
      </c>
      <c r="P338" s="51" t="str">
        <f t="shared" si="53"/>
        <v>N</v>
      </c>
    </row>
    <row r="339" spans="1:16" x14ac:dyDescent="0.25">
      <c r="A339" s="5">
        <v>152.19999999999999</v>
      </c>
      <c r="B339" s="1" t="s">
        <v>386</v>
      </c>
      <c r="C339" s="1" t="s">
        <v>1881</v>
      </c>
      <c r="D339" s="42">
        <v>370550</v>
      </c>
      <c r="E339" s="42">
        <v>399930</v>
      </c>
      <c r="F339">
        <f>VLOOKUP(A339,'Inferis Points'!E$2:L$1571,7,TRUE)</f>
        <v>370550</v>
      </c>
      <c r="G339">
        <f>VLOOKUP(A339,'Inferis Points'!E$2:L$1571,8,TRUE)</f>
        <v>399930</v>
      </c>
      <c r="H339" s="48">
        <f t="shared" si="45"/>
        <v>0</v>
      </c>
      <c r="I339" s="48">
        <f t="shared" si="46"/>
        <v>0</v>
      </c>
      <c r="J339">
        <f t="shared" si="47"/>
        <v>-370550</v>
      </c>
      <c r="K339">
        <f t="shared" si="48"/>
        <v>-399930</v>
      </c>
      <c r="L339" t="str">
        <f t="shared" si="49"/>
        <v>Y</v>
      </c>
      <c r="M339" t="str">
        <f t="shared" si="50"/>
        <v>Y</v>
      </c>
      <c r="N339" s="50">
        <f t="shared" si="51"/>
        <v>0</v>
      </c>
      <c r="O339" s="51" t="str">
        <f t="shared" si="52"/>
        <v/>
      </c>
      <c r="P339" s="51" t="str">
        <f t="shared" si="53"/>
        <v>N</v>
      </c>
    </row>
    <row r="340" spans="1:16" x14ac:dyDescent="0.25">
      <c r="A340" s="5">
        <v>153.1</v>
      </c>
      <c r="B340" s="1" t="s">
        <v>387</v>
      </c>
      <c r="C340" s="1" t="s">
        <v>5268</v>
      </c>
      <c r="D340" s="42">
        <v>377395</v>
      </c>
      <c r="E340" s="42">
        <v>404079</v>
      </c>
      <c r="F340">
        <f>VLOOKUP(A340,'Inferis Points'!E$2:L$1571,7,TRUE)</f>
        <v>377395</v>
      </c>
      <c r="G340">
        <f>VLOOKUP(A340,'Inferis Points'!E$2:L$1571,8,TRUE)</f>
        <v>404079</v>
      </c>
      <c r="H340" s="48">
        <f t="shared" si="45"/>
        <v>0</v>
      </c>
      <c r="I340" s="48">
        <f t="shared" si="46"/>
        <v>0</v>
      </c>
      <c r="J340">
        <f t="shared" si="47"/>
        <v>-377395</v>
      </c>
      <c r="K340">
        <f t="shared" si="48"/>
        <v>-404079</v>
      </c>
      <c r="L340" t="str">
        <f t="shared" si="49"/>
        <v>Y</v>
      </c>
      <c r="M340" t="str">
        <f t="shared" si="50"/>
        <v>Y</v>
      </c>
      <c r="N340" s="50">
        <f t="shared" si="51"/>
        <v>0</v>
      </c>
      <c r="O340" s="51" t="str">
        <f t="shared" si="52"/>
        <v/>
      </c>
      <c r="P340" s="51" t="str">
        <f t="shared" si="53"/>
        <v>N</v>
      </c>
    </row>
    <row r="341" spans="1:16" x14ac:dyDescent="0.25">
      <c r="A341" s="5">
        <v>153.19999999999999</v>
      </c>
      <c r="B341" s="1" t="s">
        <v>387</v>
      </c>
      <c r="C341" s="1" t="s">
        <v>3099</v>
      </c>
      <c r="D341" s="42">
        <v>377402</v>
      </c>
      <c r="E341" s="42">
        <v>404072</v>
      </c>
      <c r="F341">
        <f>VLOOKUP(A341,'Inferis Points'!E$2:L$1571,7,TRUE)</f>
        <v>377402</v>
      </c>
      <c r="G341">
        <f>VLOOKUP(A341,'Inferis Points'!E$2:L$1571,8,TRUE)</f>
        <v>404072</v>
      </c>
      <c r="H341" s="48">
        <f t="shared" si="45"/>
        <v>0</v>
      </c>
      <c r="I341" s="48">
        <f t="shared" si="46"/>
        <v>0</v>
      </c>
      <c r="J341">
        <f t="shared" si="47"/>
        <v>-377402</v>
      </c>
      <c r="K341">
        <f t="shared" si="48"/>
        <v>-404072</v>
      </c>
      <c r="L341" t="str">
        <f t="shared" si="49"/>
        <v>Y</v>
      </c>
      <c r="M341" t="str">
        <f t="shared" si="50"/>
        <v>Y</v>
      </c>
      <c r="N341" s="50">
        <f t="shared" si="51"/>
        <v>0</v>
      </c>
      <c r="O341" s="51" t="str">
        <f t="shared" si="52"/>
        <v/>
      </c>
      <c r="P341" s="51" t="str">
        <f t="shared" si="53"/>
        <v>N</v>
      </c>
    </row>
    <row r="342" spans="1:16" x14ac:dyDescent="0.25">
      <c r="A342" s="5">
        <v>154.1</v>
      </c>
      <c r="B342" s="1" t="s">
        <v>388</v>
      </c>
      <c r="C342" s="1" t="s">
        <v>5129</v>
      </c>
      <c r="D342" s="42">
        <v>381200</v>
      </c>
      <c r="E342" s="42">
        <v>431341</v>
      </c>
      <c r="F342">
        <f>VLOOKUP(A342,'Inferis Points'!E$2:L$1571,7,TRUE)</f>
        <v>381200</v>
      </c>
      <c r="G342">
        <f>VLOOKUP(A342,'Inferis Points'!E$2:L$1571,8,TRUE)</f>
        <v>431341</v>
      </c>
      <c r="H342" s="48">
        <f t="shared" si="45"/>
        <v>0</v>
      </c>
      <c r="I342" s="48">
        <f t="shared" si="46"/>
        <v>0</v>
      </c>
      <c r="J342">
        <f t="shared" si="47"/>
        <v>-381200</v>
      </c>
      <c r="K342">
        <f t="shared" si="48"/>
        <v>-431341</v>
      </c>
      <c r="L342" t="str">
        <f t="shared" si="49"/>
        <v>Y</v>
      </c>
      <c r="M342" t="str">
        <f t="shared" si="50"/>
        <v>Y</v>
      </c>
      <c r="N342" s="50">
        <f t="shared" si="51"/>
        <v>0</v>
      </c>
      <c r="O342" s="51" t="str">
        <f t="shared" si="52"/>
        <v/>
      </c>
      <c r="P342" s="51" t="str">
        <f t="shared" si="53"/>
        <v>N</v>
      </c>
    </row>
    <row r="343" spans="1:16" x14ac:dyDescent="0.25">
      <c r="A343" s="5">
        <v>154.19999999999999</v>
      </c>
      <c r="B343" s="1" t="s">
        <v>388</v>
      </c>
      <c r="C343" s="1" t="s">
        <v>1314</v>
      </c>
      <c r="D343" s="42">
        <v>381125</v>
      </c>
      <c r="E343" s="42">
        <v>431425</v>
      </c>
      <c r="F343">
        <f>VLOOKUP(A343,'Inferis Points'!E$2:L$1571,7,TRUE)</f>
        <v>381125</v>
      </c>
      <c r="G343">
        <f>VLOOKUP(A343,'Inferis Points'!E$2:L$1571,8,TRUE)</f>
        <v>431425</v>
      </c>
      <c r="H343" s="48">
        <f t="shared" si="45"/>
        <v>0</v>
      </c>
      <c r="I343" s="48">
        <f t="shared" si="46"/>
        <v>0</v>
      </c>
      <c r="J343">
        <f t="shared" si="47"/>
        <v>-381125</v>
      </c>
      <c r="K343">
        <f t="shared" si="48"/>
        <v>-431425</v>
      </c>
      <c r="L343" t="str">
        <f t="shared" si="49"/>
        <v>Y</v>
      </c>
      <c r="M343" t="str">
        <f t="shared" si="50"/>
        <v>Y</v>
      </c>
      <c r="N343" s="50">
        <f t="shared" si="51"/>
        <v>0</v>
      </c>
      <c r="O343" s="51" t="str">
        <f t="shared" si="52"/>
        <v/>
      </c>
      <c r="P343" s="51" t="str">
        <f t="shared" si="53"/>
        <v>N</v>
      </c>
    </row>
    <row r="344" spans="1:16" x14ac:dyDescent="0.25">
      <c r="A344" s="5">
        <v>155.1</v>
      </c>
      <c r="B344" s="1" t="s">
        <v>390</v>
      </c>
      <c r="C344" s="1" t="s">
        <v>1881</v>
      </c>
      <c r="D344" s="42">
        <v>404394</v>
      </c>
      <c r="E344" s="42">
        <v>315122</v>
      </c>
      <c r="F344">
        <f>VLOOKUP(A344,'Inferis Points'!E$2:L$1571,7,TRUE)</f>
        <v>404394</v>
      </c>
      <c r="G344">
        <f>VLOOKUP(A344,'Inferis Points'!E$2:L$1571,8,TRUE)</f>
        <v>315122</v>
      </c>
      <c r="H344" s="48">
        <f t="shared" si="45"/>
        <v>0</v>
      </c>
      <c r="I344" s="48">
        <f t="shared" si="46"/>
        <v>0</v>
      </c>
      <c r="J344">
        <f t="shared" si="47"/>
        <v>-404394</v>
      </c>
      <c r="K344">
        <f t="shared" si="48"/>
        <v>-315122</v>
      </c>
      <c r="L344" t="str">
        <f t="shared" si="49"/>
        <v>Y</v>
      </c>
      <c r="M344" t="str">
        <f t="shared" si="50"/>
        <v>Y</v>
      </c>
      <c r="N344" s="50">
        <f t="shared" si="51"/>
        <v>0</v>
      </c>
      <c r="O344" s="51" t="str">
        <f t="shared" si="52"/>
        <v/>
      </c>
      <c r="P344" s="51" t="str">
        <f t="shared" si="53"/>
        <v>N</v>
      </c>
    </row>
    <row r="345" spans="1:16" ht="30" x14ac:dyDescent="0.25">
      <c r="A345" s="5">
        <v>156.1</v>
      </c>
      <c r="B345" s="1" t="s">
        <v>391</v>
      </c>
      <c r="C345" s="1" t="s">
        <v>2616</v>
      </c>
      <c r="D345" s="42">
        <v>279599</v>
      </c>
      <c r="E345" s="42">
        <v>204945</v>
      </c>
      <c r="F345">
        <f>VLOOKUP(A345,'Inferis Points'!E$2:L$1571,7,TRUE)</f>
        <v>279599</v>
      </c>
      <c r="G345">
        <f>VLOOKUP(A345,'Inferis Points'!E$2:L$1571,8,TRUE)</f>
        <v>204945</v>
      </c>
      <c r="H345" s="48">
        <f t="shared" si="45"/>
        <v>0</v>
      </c>
      <c r="I345" s="48">
        <f t="shared" si="46"/>
        <v>0</v>
      </c>
      <c r="J345">
        <f t="shared" si="47"/>
        <v>-279599</v>
      </c>
      <c r="K345">
        <f t="shared" si="48"/>
        <v>-204945</v>
      </c>
      <c r="L345" t="str">
        <f t="shared" si="49"/>
        <v>Y</v>
      </c>
      <c r="M345" t="str">
        <f t="shared" si="50"/>
        <v>Y</v>
      </c>
      <c r="N345" s="50">
        <f t="shared" si="51"/>
        <v>0</v>
      </c>
      <c r="O345" s="51" t="str">
        <f t="shared" si="52"/>
        <v/>
      </c>
      <c r="P345" s="51" t="str">
        <f t="shared" si="53"/>
        <v>N</v>
      </c>
    </row>
    <row r="346" spans="1:16" ht="30" x14ac:dyDescent="0.25">
      <c r="A346" s="5">
        <v>156.19999999999999</v>
      </c>
      <c r="B346" s="1" t="s">
        <v>391</v>
      </c>
      <c r="C346" s="1" t="s">
        <v>1314</v>
      </c>
      <c r="D346" s="42">
        <v>279571</v>
      </c>
      <c r="E346" s="42">
        <v>204872</v>
      </c>
      <c r="F346">
        <f>VLOOKUP(A346,'Inferis Points'!E$2:L$1571,7,TRUE)</f>
        <v>279571</v>
      </c>
      <c r="G346">
        <f>VLOOKUP(A346,'Inferis Points'!E$2:L$1571,8,TRUE)</f>
        <v>204872</v>
      </c>
      <c r="H346" s="48">
        <f t="shared" si="45"/>
        <v>0</v>
      </c>
      <c r="I346" s="48">
        <f t="shared" si="46"/>
        <v>0</v>
      </c>
      <c r="J346">
        <f t="shared" si="47"/>
        <v>-279571</v>
      </c>
      <c r="K346">
        <f t="shared" si="48"/>
        <v>-204872</v>
      </c>
      <c r="L346" t="str">
        <f t="shared" si="49"/>
        <v>Y</v>
      </c>
      <c r="M346" t="str">
        <f t="shared" si="50"/>
        <v>Y</v>
      </c>
      <c r="N346" s="50">
        <f t="shared" si="51"/>
        <v>0</v>
      </c>
      <c r="O346" s="51" t="str">
        <f t="shared" si="52"/>
        <v/>
      </c>
      <c r="P346" s="51" t="str">
        <f t="shared" si="53"/>
        <v>N</v>
      </c>
    </row>
    <row r="347" spans="1:16" x14ac:dyDescent="0.25">
      <c r="A347" s="5">
        <v>157.1</v>
      </c>
      <c r="B347" s="1" t="s">
        <v>392</v>
      </c>
      <c r="C347" s="1" t="s">
        <v>2206</v>
      </c>
      <c r="D347" s="42">
        <v>295076</v>
      </c>
      <c r="E347" s="42">
        <v>195922</v>
      </c>
      <c r="F347">
        <f>VLOOKUP(A347,'Inferis Points'!E$2:L$1571,7,TRUE)</f>
        <v>295076</v>
      </c>
      <c r="G347">
        <f>VLOOKUP(A347,'Inferis Points'!E$2:L$1571,8,TRUE)</f>
        <v>195922</v>
      </c>
      <c r="H347" s="48">
        <f t="shared" si="45"/>
        <v>0</v>
      </c>
      <c r="I347" s="48">
        <f t="shared" si="46"/>
        <v>0</v>
      </c>
      <c r="J347">
        <f t="shared" si="47"/>
        <v>-295076</v>
      </c>
      <c r="K347">
        <f t="shared" si="48"/>
        <v>-195922</v>
      </c>
      <c r="L347" t="str">
        <f t="shared" si="49"/>
        <v>Y</v>
      </c>
      <c r="M347" t="str">
        <f t="shared" si="50"/>
        <v>Y</v>
      </c>
      <c r="N347" s="50">
        <f t="shared" si="51"/>
        <v>0</v>
      </c>
      <c r="O347" s="51" t="str">
        <f t="shared" si="52"/>
        <v/>
      </c>
      <c r="P347" s="51" t="str">
        <f t="shared" si="53"/>
        <v>N</v>
      </c>
    </row>
    <row r="348" spans="1:16" x14ac:dyDescent="0.25">
      <c r="A348" s="5">
        <v>158.1</v>
      </c>
      <c r="B348" s="1" t="s">
        <v>393</v>
      </c>
      <c r="C348" s="1" t="s">
        <v>1515</v>
      </c>
      <c r="D348" s="42">
        <v>313487</v>
      </c>
      <c r="E348" s="42">
        <v>198488</v>
      </c>
      <c r="F348">
        <f>VLOOKUP(A348,'Inferis Points'!E$2:L$1571,7,TRUE)</f>
        <v>313487</v>
      </c>
      <c r="G348">
        <f>VLOOKUP(A348,'Inferis Points'!E$2:L$1571,8,TRUE)</f>
        <v>198488</v>
      </c>
      <c r="H348" s="48">
        <f t="shared" si="45"/>
        <v>0</v>
      </c>
      <c r="I348" s="48">
        <f t="shared" si="46"/>
        <v>0</v>
      </c>
      <c r="J348">
        <f t="shared" si="47"/>
        <v>-313487</v>
      </c>
      <c r="K348">
        <f t="shared" si="48"/>
        <v>-198488</v>
      </c>
      <c r="L348" t="str">
        <f t="shared" si="49"/>
        <v>Y</v>
      </c>
      <c r="M348" t="str">
        <f t="shared" si="50"/>
        <v>Y</v>
      </c>
      <c r="N348" s="50">
        <f t="shared" si="51"/>
        <v>0</v>
      </c>
      <c r="O348" s="51" t="str">
        <f t="shared" si="52"/>
        <v/>
      </c>
      <c r="P348" s="51" t="str">
        <f t="shared" si="53"/>
        <v>N</v>
      </c>
    </row>
    <row r="349" spans="1:16" x14ac:dyDescent="0.25">
      <c r="A349" s="5">
        <v>159.1</v>
      </c>
      <c r="B349" s="1" t="s">
        <v>394</v>
      </c>
      <c r="C349" s="1" t="s">
        <v>2403</v>
      </c>
      <c r="D349" s="42">
        <v>252604</v>
      </c>
      <c r="E349" s="42">
        <v>210636</v>
      </c>
      <c r="F349">
        <f>VLOOKUP(A349,'Inferis Points'!E$2:L$1571,7,TRUE)</f>
        <v>252604</v>
      </c>
      <c r="G349">
        <f>VLOOKUP(A349,'Inferis Points'!E$2:L$1571,8,TRUE)</f>
        <v>210636</v>
      </c>
      <c r="H349" s="48">
        <f t="shared" si="45"/>
        <v>0</v>
      </c>
      <c r="I349" s="48">
        <f t="shared" si="46"/>
        <v>0</v>
      </c>
      <c r="J349">
        <f t="shared" si="47"/>
        <v>-252604</v>
      </c>
      <c r="K349">
        <f t="shared" si="48"/>
        <v>-210636</v>
      </c>
      <c r="L349" t="str">
        <f t="shared" si="49"/>
        <v>Y</v>
      </c>
      <c r="M349" t="str">
        <f t="shared" si="50"/>
        <v>Y</v>
      </c>
      <c r="N349" s="50">
        <f t="shared" si="51"/>
        <v>0</v>
      </c>
      <c r="O349" s="51" t="str">
        <f t="shared" si="52"/>
        <v/>
      </c>
      <c r="P349" s="51" t="str">
        <f t="shared" si="53"/>
        <v>N</v>
      </c>
    </row>
    <row r="350" spans="1:16" x14ac:dyDescent="0.25">
      <c r="A350" s="5">
        <v>159.19999999999999</v>
      </c>
      <c r="B350" s="1" t="s">
        <v>394</v>
      </c>
      <c r="C350" s="1" t="s">
        <v>2206</v>
      </c>
      <c r="D350" s="42">
        <v>252603</v>
      </c>
      <c r="E350" s="42">
        <v>210668</v>
      </c>
      <c r="F350">
        <f>VLOOKUP(A350,'Inferis Points'!E$2:L$1571,7,TRUE)</f>
        <v>252603</v>
      </c>
      <c r="G350">
        <f>VLOOKUP(A350,'Inferis Points'!E$2:L$1571,8,TRUE)</f>
        <v>210668</v>
      </c>
      <c r="H350" s="48">
        <f t="shared" si="45"/>
        <v>0</v>
      </c>
      <c r="I350" s="48">
        <f t="shared" si="46"/>
        <v>0</v>
      </c>
      <c r="J350">
        <f t="shared" si="47"/>
        <v>-252603</v>
      </c>
      <c r="K350">
        <f t="shared" si="48"/>
        <v>-210668</v>
      </c>
      <c r="L350" t="str">
        <f t="shared" si="49"/>
        <v>Y</v>
      </c>
      <c r="M350" t="str">
        <f t="shared" si="50"/>
        <v>Y</v>
      </c>
      <c r="N350" s="50">
        <f t="shared" si="51"/>
        <v>0</v>
      </c>
      <c r="O350" s="51" t="str">
        <f t="shared" si="52"/>
        <v/>
      </c>
      <c r="P350" s="51" t="str">
        <f t="shared" si="53"/>
        <v>N</v>
      </c>
    </row>
    <row r="351" spans="1:16" x14ac:dyDescent="0.25">
      <c r="A351" s="5">
        <v>160.1</v>
      </c>
      <c r="B351" s="1" t="s">
        <v>396</v>
      </c>
      <c r="C351" s="1" t="s">
        <v>1878</v>
      </c>
      <c r="D351" s="42">
        <v>391527</v>
      </c>
      <c r="E351" s="42">
        <v>341920</v>
      </c>
      <c r="F351">
        <f>VLOOKUP(A351,'Inferis Points'!E$2:L$1571,7,TRUE)</f>
        <v>391527</v>
      </c>
      <c r="G351">
        <f>VLOOKUP(A351,'Inferis Points'!E$2:L$1571,8,TRUE)</f>
        <v>341920</v>
      </c>
      <c r="H351" s="48">
        <f t="shared" si="45"/>
        <v>0</v>
      </c>
      <c r="I351" s="48">
        <f t="shared" si="46"/>
        <v>0</v>
      </c>
      <c r="J351">
        <f t="shared" si="47"/>
        <v>-391527</v>
      </c>
      <c r="K351">
        <f t="shared" si="48"/>
        <v>-341920</v>
      </c>
      <c r="L351" t="str">
        <f t="shared" si="49"/>
        <v>Y</v>
      </c>
      <c r="M351" t="str">
        <f t="shared" si="50"/>
        <v>Y</v>
      </c>
      <c r="N351" s="50">
        <f t="shared" si="51"/>
        <v>0</v>
      </c>
      <c r="O351" s="51" t="str">
        <f t="shared" si="52"/>
        <v/>
      </c>
      <c r="P351" s="51" t="str">
        <f t="shared" si="53"/>
        <v>N</v>
      </c>
    </row>
    <row r="352" spans="1:16" x14ac:dyDescent="0.25">
      <c r="A352" s="5">
        <v>160.19999999999999</v>
      </c>
      <c r="B352" s="1" t="s">
        <v>396</v>
      </c>
      <c r="C352" s="1" t="s">
        <v>1881</v>
      </c>
      <c r="D352" s="42">
        <v>391491</v>
      </c>
      <c r="E352" s="42">
        <v>341886</v>
      </c>
      <c r="F352">
        <f>VLOOKUP(A352,'Inferis Points'!E$2:L$1571,7,TRUE)</f>
        <v>391491</v>
      </c>
      <c r="G352">
        <f>VLOOKUP(A352,'Inferis Points'!E$2:L$1571,8,TRUE)</f>
        <v>341886</v>
      </c>
      <c r="H352" s="48">
        <f t="shared" si="45"/>
        <v>0</v>
      </c>
      <c r="I352" s="48">
        <f t="shared" si="46"/>
        <v>0</v>
      </c>
      <c r="J352">
        <f t="shared" si="47"/>
        <v>-391491</v>
      </c>
      <c r="K352">
        <f t="shared" si="48"/>
        <v>-341886</v>
      </c>
      <c r="L352" t="str">
        <f t="shared" si="49"/>
        <v>Y</v>
      </c>
      <c r="M352" t="str">
        <f t="shared" si="50"/>
        <v>Y</v>
      </c>
      <c r="N352" s="50">
        <f t="shared" si="51"/>
        <v>0</v>
      </c>
      <c r="O352" s="51" t="str">
        <f t="shared" si="52"/>
        <v/>
      </c>
      <c r="P352" s="51" t="str">
        <f t="shared" si="53"/>
        <v>N</v>
      </c>
    </row>
    <row r="353" spans="1:16" x14ac:dyDescent="0.25">
      <c r="A353" s="5">
        <v>160.30000000000001</v>
      </c>
      <c r="B353" s="1" t="s">
        <v>396</v>
      </c>
      <c r="C353" s="1" t="s">
        <v>2403</v>
      </c>
      <c r="D353" s="42">
        <v>391537</v>
      </c>
      <c r="E353" s="42">
        <v>341835</v>
      </c>
      <c r="F353">
        <f>VLOOKUP(A353,'Inferis Points'!E$2:L$1571,7,TRUE)</f>
        <v>391537</v>
      </c>
      <c r="G353">
        <f>VLOOKUP(A353,'Inferis Points'!E$2:L$1571,8,TRUE)</f>
        <v>341835</v>
      </c>
      <c r="H353" s="48">
        <f t="shared" si="45"/>
        <v>0</v>
      </c>
      <c r="I353" s="48">
        <f t="shared" si="46"/>
        <v>0</v>
      </c>
      <c r="J353">
        <f t="shared" si="47"/>
        <v>-391537</v>
      </c>
      <c r="K353">
        <f t="shared" si="48"/>
        <v>-341835</v>
      </c>
      <c r="L353" t="str">
        <f t="shared" si="49"/>
        <v>Y</v>
      </c>
      <c r="M353" t="str">
        <f t="shared" si="50"/>
        <v>Y</v>
      </c>
      <c r="N353" s="50">
        <f t="shared" si="51"/>
        <v>0</v>
      </c>
      <c r="O353" s="51" t="str">
        <f t="shared" si="52"/>
        <v/>
      </c>
      <c r="P353" s="51" t="str">
        <f t="shared" si="53"/>
        <v>N</v>
      </c>
    </row>
    <row r="354" spans="1:16" x14ac:dyDescent="0.25">
      <c r="A354" s="5">
        <v>160.4</v>
      </c>
      <c r="B354" s="1" t="s">
        <v>396</v>
      </c>
      <c r="C354" s="1" t="s">
        <v>1414</v>
      </c>
      <c r="D354" s="42">
        <v>391524</v>
      </c>
      <c r="E354" s="42">
        <v>341902</v>
      </c>
      <c r="F354">
        <f>VLOOKUP(A354,'Inferis Points'!E$2:L$1571,7,TRUE)</f>
        <v>391524</v>
      </c>
      <c r="G354">
        <f>VLOOKUP(A354,'Inferis Points'!E$2:L$1571,8,TRUE)</f>
        <v>341902</v>
      </c>
      <c r="H354" s="48">
        <f t="shared" si="45"/>
        <v>0</v>
      </c>
      <c r="I354" s="48">
        <f t="shared" si="46"/>
        <v>0</v>
      </c>
      <c r="J354">
        <f t="shared" si="47"/>
        <v>-391524</v>
      </c>
      <c r="K354">
        <f t="shared" si="48"/>
        <v>-341902</v>
      </c>
      <c r="L354" t="str">
        <f t="shared" si="49"/>
        <v>Y</v>
      </c>
      <c r="M354" t="str">
        <f t="shared" si="50"/>
        <v>Y</v>
      </c>
      <c r="N354" s="50">
        <f t="shared" si="51"/>
        <v>0</v>
      </c>
      <c r="O354" s="51" t="str">
        <f t="shared" si="52"/>
        <v/>
      </c>
      <c r="P354" s="51" t="str">
        <f t="shared" si="53"/>
        <v>N</v>
      </c>
    </row>
    <row r="355" spans="1:16" x14ac:dyDescent="0.25">
      <c r="A355" s="5">
        <v>161.1</v>
      </c>
      <c r="B355" s="1" t="s">
        <v>397</v>
      </c>
      <c r="C355" s="1" t="s">
        <v>1878</v>
      </c>
      <c r="D355" s="42">
        <v>363282</v>
      </c>
      <c r="E355" s="42">
        <v>399652</v>
      </c>
      <c r="F355">
        <f>VLOOKUP(A355,'Inferis Points'!E$2:L$1571,7,TRUE)</f>
        <v>363282</v>
      </c>
      <c r="G355">
        <f>VLOOKUP(A355,'Inferis Points'!E$2:L$1571,8,TRUE)</f>
        <v>399652</v>
      </c>
      <c r="H355" s="48">
        <f t="shared" si="45"/>
        <v>0</v>
      </c>
      <c r="I355" s="48">
        <f t="shared" si="46"/>
        <v>0</v>
      </c>
      <c r="J355">
        <f t="shared" si="47"/>
        <v>-363282</v>
      </c>
      <c r="K355">
        <f t="shared" si="48"/>
        <v>-399652</v>
      </c>
      <c r="L355" t="str">
        <f t="shared" si="49"/>
        <v>Y</v>
      </c>
      <c r="M355" t="str">
        <f t="shared" si="50"/>
        <v>Y</v>
      </c>
      <c r="N355" s="50">
        <f t="shared" si="51"/>
        <v>0</v>
      </c>
      <c r="O355" s="51" t="str">
        <f t="shared" si="52"/>
        <v/>
      </c>
      <c r="P355" s="51" t="str">
        <f t="shared" si="53"/>
        <v>N</v>
      </c>
    </row>
    <row r="356" spans="1:16" x14ac:dyDescent="0.25">
      <c r="A356" s="5">
        <v>161.19999999999999</v>
      </c>
      <c r="B356" s="1" t="s">
        <v>397</v>
      </c>
      <c r="C356" s="1" t="s">
        <v>1881</v>
      </c>
      <c r="D356" s="42">
        <v>363310</v>
      </c>
      <c r="E356" s="42">
        <v>399690</v>
      </c>
      <c r="F356">
        <f>VLOOKUP(A356,'Inferis Points'!E$2:L$1571,7,TRUE)</f>
        <v>363310</v>
      </c>
      <c r="G356">
        <f>VLOOKUP(A356,'Inferis Points'!E$2:L$1571,8,TRUE)</f>
        <v>399690</v>
      </c>
      <c r="H356" s="48">
        <f t="shared" si="45"/>
        <v>0</v>
      </c>
      <c r="I356" s="48">
        <f t="shared" si="46"/>
        <v>0</v>
      </c>
      <c r="J356">
        <f t="shared" si="47"/>
        <v>-363310</v>
      </c>
      <c r="K356">
        <f t="shared" si="48"/>
        <v>-399690</v>
      </c>
      <c r="L356" t="str">
        <f t="shared" si="49"/>
        <v>Y</v>
      </c>
      <c r="M356" t="str">
        <f t="shared" si="50"/>
        <v>Y</v>
      </c>
      <c r="N356" s="50">
        <f t="shared" si="51"/>
        <v>0</v>
      </c>
      <c r="O356" s="51" t="str">
        <f t="shared" si="52"/>
        <v/>
      </c>
      <c r="P356" s="51" t="str">
        <f t="shared" si="53"/>
        <v>N</v>
      </c>
    </row>
    <row r="357" spans="1:16" x14ac:dyDescent="0.25">
      <c r="A357" s="5">
        <v>161.30000000000001</v>
      </c>
      <c r="B357" s="1" t="s">
        <v>397</v>
      </c>
      <c r="C357" s="1" t="s">
        <v>2403</v>
      </c>
      <c r="D357" s="42">
        <v>363284</v>
      </c>
      <c r="E357" s="42">
        <v>399712</v>
      </c>
      <c r="F357">
        <f>VLOOKUP(A357,'Inferis Points'!E$2:L$1571,7,TRUE)</f>
        <v>363284</v>
      </c>
      <c r="G357">
        <f>VLOOKUP(A357,'Inferis Points'!E$2:L$1571,8,TRUE)</f>
        <v>399712</v>
      </c>
      <c r="H357" s="48">
        <f t="shared" si="45"/>
        <v>0</v>
      </c>
      <c r="I357" s="48">
        <f t="shared" si="46"/>
        <v>0</v>
      </c>
      <c r="J357">
        <f t="shared" si="47"/>
        <v>-363284</v>
      </c>
      <c r="K357">
        <f t="shared" si="48"/>
        <v>-399712</v>
      </c>
      <c r="L357" t="str">
        <f t="shared" si="49"/>
        <v>Y</v>
      </c>
      <c r="M357" t="str">
        <f t="shared" si="50"/>
        <v>Y</v>
      </c>
      <c r="N357" s="50">
        <f t="shared" si="51"/>
        <v>0</v>
      </c>
      <c r="O357" s="51" t="str">
        <f t="shared" si="52"/>
        <v/>
      </c>
      <c r="P357" s="51" t="str">
        <f t="shared" si="53"/>
        <v>N</v>
      </c>
    </row>
    <row r="358" spans="1:16" x14ac:dyDescent="0.25">
      <c r="A358" s="5">
        <v>161.4</v>
      </c>
      <c r="B358" s="1" t="s">
        <v>397</v>
      </c>
      <c r="C358" s="1" t="s">
        <v>2206</v>
      </c>
      <c r="D358" s="42">
        <v>363320</v>
      </c>
      <c r="E358" s="42">
        <v>399733</v>
      </c>
      <c r="F358">
        <f>VLOOKUP(A358,'Inferis Points'!E$2:L$1571,7,TRUE)</f>
        <v>363320</v>
      </c>
      <c r="G358">
        <f>VLOOKUP(A358,'Inferis Points'!E$2:L$1571,8,TRUE)</f>
        <v>399733</v>
      </c>
      <c r="H358" s="48">
        <f t="shared" si="45"/>
        <v>0</v>
      </c>
      <c r="I358" s="48">
        <f t="shared" si="46"/>
        <v>0</v>
      </c>
      <c r="J358">
        <f t="shared" si="47"/>
        <v>-363320</v>
      </c>
      <c r="K358">
        <f t="shared" si="48"/>
        <v>-399733</v>
      </c>
      <c r="L358" t="str">
        <f t="shared" si="49"/>
        <v>Y</v>
      </c>
      <c r="M358" t="str">
        <f t="shared" si="50"/>
        <v>Y</v>
      </c>
      <c r="N358" s="50">
        <f t="shared" si="51"/>
        <v>0</v>
      </c>
      <c r="O358" s="51" t="str">
        <f t="shared" si="52"/>
        <v/>
      </c>
      <c r="P358" s="51" t="str">
        <f t="shared" si="53"/>
        <v>N</v>
      </c>
    </row>
    <row r="359" spans="1:16" x14ac:dyDescent="0.25">
      <c r="A359" s="5">
        <v>161.5</v>
      </c>
      <c r="B359" s="1" t="s">
        <v>397</v>
      </c>
      <c r="C359" s="1" t="s">
        <v>4352</v>
      </c>
      <c r="D359" s="42">
        <v>363386</v>
      </c>
      <c r="E359" s="42">
        <v>399709</v>
      </c>
      <c r="F359">
        <f>VLOOKUP(A359,'Inferis Points'!E$2:L$1571,7,TRUE)</f>
        <v>363386</v>
      </c>
      <c r="G359">
        <f>VLOOKUP(A359,'Inferis Points'!E$2:L$1571,8,TRUE)</f>
        <v>399709</v>
      </c>
      <c r="H359" s="48">
        <f t="shared" si="45"/>
        <v>0</v>
      </c>
      <c r="I359" s="48">
        <f t="shared" si="46"/>
        <v>0</v>
      </c>
      <c r="J359">
        <f t="shared" si="47"/>
        <v>-363386</v>
      </c>
      <c r="K359">
        <f t="shared" si="48"/>
        <v>-399709</v>
      </c>
      <c r="L359" t="str">
        <f t="shared" si="49"/>
        <v>Y</v>
      </c>
      <c r="M359" t="str">
        <f t="shared" si="50"/>
        <v>Y</v>
      </c>
      <c r="N359" s="50">
        <f t="shared" si="51"/>
        <v>0</v>
      </c>
      <c r="O359" s="51" t="str">
        <f t="shared" si="52"/>
        <v/>
      </c>
      <c r="P359" s="51" t="str">
        <f t="shared" si="53"/>
        <v>N</v>
      </c>
    </row>
    <row r="360" spans="1:16" x14ac:dyDescent="0.25">
      <c r="A360" s="5">
        <v>162.1</v>
      </c>
      <c r="B360" s="1" t="s">
        <v>398</v>
      </c>
      <c r="C360" s="1" t="s">
        <v>1878</v>
      </c>
      <c r="D360" s="42">
        <v>447172</v>
      </c>
      <c r="E360" s="42">
        <v>361664</v>
      </c>
      <c r="F360">
        <f>VLOOKUP(A360,'Inferis Points'!E$2:L$1571,7,TRUE)</f>
        <v>447172</v>
      </c>
      <c r="G360">
        <f>VLOOKUP(A360,'Inferis Points'!E$2:L$1571,8,TRUE)</f>
        <v>361664</v>
      </c>
      <c r="H360" s="48">
        <f t="shared" si="45"/>
        <v>0</v>
      </c>
      <c r="I360" s="48">
        <f t="shared" si="46"/>
        <v>0</v>
      </c>
      <c r="J360">
        <f t="shared" si="47"/>
        <v>-447172</v>
      </c>
      <c r="K360">
        <f t="shared" si="48"/>
        <v>-361664</v>
      </c>
      <c r="L360" t="str">
        <f t="shared" si="49"/>
        <v>Y</v>
      </c>
      <c r="M360" t="str">
        <f t="shared" si="50"/>
        <v>Y</v>
      </c>
      <c r="N360" s="50">
        <f t="shared" si="51"/>
        <v>0</v>
      </c>
      <c r="O360" s="51" t="str">
        <f t="shared" si="52"/>
        <v/>
      </c>
      <c r="P360" s="51" t="str">
        <f t="shared" si="53"/>
        <v>N</v>
      </c>
    </row>
    <row r="361" spans="1:16" x14ac:dyDescent="0.25">
      <c r="A361" s="5">
        <v>162.19999999999999</v>
      </c>
      <c r="B361" s="1" t="s">
        <v>398</v>
      </c>
      <c r="C361" s="1" t="s">
        <v>1881</v>
      </c>
      <c r="D361" s="42">
        <v>447133</v>
      </c>
      <c r="E361" s="42">
        <v>361620</v>
      </c>
      <c r="F361">
        <f>VLOOKUP(A361,'Inferis Points'!E$2:L$1571,7,TRUE)</f>
        <v>447133</v>
      </c>
      <c r="G361">
        <f>VLOOKUP(A361,'Inferis Points'!E$2:L$1571,8,TRUE)</f>
        <v>361620</v>
      </c>
      <c r="H361" s="48">
        <f t="shared" si="45"/>
        <v>0</v>
      </c>
      <c r="I361" s="48">
        <f t="shared" si="46"/>
        <v>0</v>
      </c>
      <c r="J361">
        <f t="shared" si="47"/>
        <v>-447133</v>
      </c>
      <c r="K361">
        <f t="shared" si="48"/>
        <v>-361620</v>
      </c>
      <c r="L361" t="str">
        <f t="shared" si="49"/>
        <v>Y</v>
      </c>
      <c r="M361" t="str">
        <f t="shared" si="50"/>
        <v>Y</v>
      </c>
      <c r="N361" s="50">
        <f t="shared" si="51"/>
        <v>0</v>
      </c>
      <c r="O361" s="51" t="str">
        <f t="shared" si="52"/>
        <v/>
      </c>
      <c r="P361" s="51" t="str">
        <f t="shared" si="53"/>
        <v>N</v>
      </c>
    </row>
    <row r="362" spans="1:16" x14ac:dyDescent="0.25">
      <c r="A362" s="5">
        <v>162.30000000000001</v>
      </c>
      <c r="B362" s="1" t="s">
        <v>398</v>
      </c>
      <c r="C362" s="1" t="s">
        <v>5220</v>
      </c>
      <c r="D362" s="42">
        <v>447290</v>
      </c>
      <c r="E362" s="42">
        <v>361744</v>
      </c>
      <c r="F362">
        <f>VLOOKUP(A362,'Inferis Points'!E$2:L$1571,7,TRUE)</f>
        <v>447290</v>
      </c>
      <c r="G362">
        <f>VLOOKUP(A362,'Inferis Points'!E$2:L$1571,8,TRUE)</f>
        <v>361744</v>
      </c>
      <c r="H362" s="48">
        <f t="shared" si="45"/>
        <v>0</v>
      </c>
      <c r="I362" s="48">
        <f t="shared" si="46"/>
        <v>0</v>
      </c>
      <c r="J362">
        <f t="shared" si="47"/>
        <v>-447290</v>
      </c>
      <c r="K362">
        <f t="shared" si="48"/>
        <v>-361744</v>
      </c>
      <c r="L362" t="str">
        <f t="shared" si="49"/>
        <v>Y</v>
      </c>
      <c r="M362" t="str">
        <f t="shared" si="50"/>
        <v>Y</v>
      </c>
      <c r="N362" s="50">
        <f t="shared" si="51"/>
        <v>0</v>
      </c>
      <c r="O362" s="51" t="str">
        <f t="shared" si="52"/>
        <v/>
      </c>
      <c r="P362" s="51" t="str">
        <f t="shared" si="53"/>
        <v>N</v>
      </c>
    </row>
    <row r="363" spans="1:16" x14ac:dyDescent="0.25">
      <c r="A363" s="5">
        <v>163.1</v>
      </c>
      <c r="B363" s="1" t="s">
        <v>399</v>
      </c>
      <c r="C363" s="1" t="s">
        <v>1426</v>
      </c>
      <c r="D363" s="42">
        <v>330986</v>
      </c>
      <c r="E363" s="42">
        <v>693887</v>
      </c>
      <c r="F363">
        <f>VLOOKUP(A363,'Inferis Points'!E$2:L$1571,7,TRUE)</f>
        <v>330986</v>
      </c>
      <c r="G363">
        <f>VLOOKUP(A363,'Inferis Points'!E$2:L$1571,8,TRUE)</f>
        <v>693887</v>
      </c>
      <c r="H363" s="48">
        <f t="shared" si="45"/>
        <v>0</v>
      </c>
      <c r="I363" s="48">
        <f t="shared" si="46"/>
        <v>0</v>
      </c>
      <c r="J363">
        <f t="shared" si="47"/>
        <v>-330986</v>
      </c>
      <c r="K363">
        <f t="shared" si="48"/>
        <v>-693887</v>
      </c>
      <c r="L363" t="str">
        <f t="shared" si="49"/>
        <v>Y</v>
      </c>
      <c r="M363" t="str">
        <f t="shared" si="50"/>
        <v>Y</v>
      </c>
      <c r="N363" s="50">
        <f t="shared" si="51"/>
        <v>0</v>
      </c>
      <c r="O363" s="51" t="str">
        <f t="shared" si="52"/>
        <v/>
      </c>
      <c r="P363" s="51" t="str">
        <f t="shared" si="53"/>
        <v>N</v>
      </c>
    </row>
    <row r="364" spans="1:16" ht="30" x14ac:dyDescent="0.25">
      <c r="A364" s="5">
        <v>163.15</v>
      </c>
      <c r="B364" s="1" t="s">
        <v>399</v>
      </c>
      <c r="C364" s="1" t="s">
        <v>5215</v>
      </c>
      <c r="D364" s="42">
        <v>330940</v>
      </c>
      <c r="E364" s="42">
        <v>694010</v>
      </c>
      <c r="F364">
        <f>VLOOKUP(A364,'Inferis Points'!E$2:L$1571,7,TRUE)</f>
        <v>330986</v>
      </c>
      <c r="G364">
        <f>VLOOKUP(A364,'Inferis Points'!E$2:L$1571,8,TRUE)</f>
        <v>693887</v>
      </c>
      <c r="H364" s="48">
        <f t="shared" si="45"/>
        <v>46</v>
      </c>
      <c r="I364" s="48">
        <f t="shared" si="46"/>
        <v>-123</v>
      </c>
      <c r="J364">
        <f t="shared" si="47"/>
        <v>-330940</v>
      </c>
      <c r="K364">
        <f t="shared" si="48"/>
        <v>-694010</v>
      </c>
      <c r="L364" t="str">
        <f t="shared" si="49"/>
        <v>N</v>
      </c>
      <c r="M364" t="str">
        <f t="shared" si="50"/>
        <v>Y</v>
      </c>
      <c r="N364" s="50">
        <f t="shared" si="51"/>
        <v>131.32021931142211</v>
      </c>
      <c r="O364" s="51" t="str">
        <f t="shared" si="52"/>
        <v/>
      </c>
      <c r="P364" s="51" t="str">
        <f t="shared" si="53"/>
        <v>Y</v>
      </c>
    </row>
    <row r="365" spans="1:16" ht="30" x14ac:dyDescent="0.25">
      <c r="A365" s="5">
        <v>163.19999999999999</v>
      </c>
      <c r="B365" s="1" t="s">
        <v>399</v>
      </c>
      <c r="C365" s="1" t="s">
        <v>5214</v>
      </c>
      <c r="D365" s="42">
        <v>330905</v>
      </c>
      <c r="E365" s="42">
        <v>693855</v>
      </c>
      <c r="F365">
        <f>VLOOKUP(A365,'Inferis Points'!E$2:L$1571,7,TRUE)</f>
        <v>330905</v>
      </c>
      <c r="G365">
        <f>VLOOKUP(A365,'Inferis Points'!E$2:L$1571,8,TRUE)</f>
        <v>693855</v>
      </c>
      <c r="H365" s="48">
        <f t="shared" si="45"/>
        <v>0</v>
      </c>
      <c r="I365" s="48">
        <f t="shared" si="46"/>
        <v>0</v>
      </c>
      <c r="J365">
        <f t="shared" si="47"/>
        <v>-330905</v>
      </c>
      <c r="K365">
        <f t="shared" si="48"/>
        <v>-693855</v>
      </c>
      <c r="L365" t="str">
        <f t="shared" si="49"/>
        <v>Y</v>
      </c>
      <c r="M365" t="str">
        <f t="shared" si="50"/>
        <v>Y</v>
      </c>
      <c r="N365" s="50">
        <f t="shared" si="51"/>
        <v>0</v>
      </c>
      <c r="O365" s="51" t="str">
        <f t="shared" si="52"/>
        <v/>
      </c>
      <c r="P365" s="51" t="str">
        <f t="shared" si="53"/>
        <v>N</v>
      </c>
    </row>
    <row r="366" spans="1:16" x14ac:dyDescent="0.25">
      <c r="A366" s="5">
        <v>163.30000000000001</v>
      </c>
      <c r="B366" s="1" t="s">
        <v>399</v>
      </c>
      <c r="C366" s="1" t="s">
        <v>4475</v>
      </c>
      <c r="D366" s="42">
        <v>330830</v>
      </c>
      <c r="E366" s="42">
        <v>693910</v>
      </c>
      <c r="F366">
        <f>VLOOKUP(A366,'Inferis Points'!E$2:L$1571,7,TRUE)</f>
        <v>330830</v>
      </c>
      <c r="G366">
        <f>VLOOKUP(A366,'Inferis Points'!E$2:L$1571,8,TRUE)</f>
        <v>693910</v>
      </c>
      <c r="H366" s="48">
        <f t="shared" si="45"/>
        <v>0</v>
      </c>
      <c r="I366" s="48">
        <f t="shared" si="46"/>
        <v>0</v>
      </c>
      <c r="J366">
        <f t="shared" si="47"/>
        <v>-330830</v>
      </c>
      <c r="K366">
        <f t="shared" si="48"/>
        <v>-693910</v>
      </c>
      <c r="L366" t="str">
        <f t="shared" si="49"/>
        <v>Y</v>
      </c>
      <c r="M366" t="str">
        <f t="shared" si="50"/>
        <v>Y</v>
      </c>
      <c r="N366" s="50">
        <f t="shared" si="51"/>
        <v>0</v>
      </c>
      <c r="O366" s="51" t="str">
        <f t="shared" si="52"/>
        <v/>
      </c>
      <c r="P366" s="51" t="str">
        <f t="shared" si="53"/>
        <v>N</v>
      </c>
    </row>
    <row r="367" spans="1:16" x14ac:dyDescent="0.25">
      <c r="A367" s="5">
        <v>163.4</v>
      </c>
      <c r="B367" s="1" t="s">
        <v>399</v>
      </c>
      <c r="C367" s="1" t="s">
        <v>5211</v>
      </c>
      <c r="D367" s="42">
        <v>330800</v>
      </c>
      <c r="E367" s="42">
        <v>693880</v>
      </c>
      <c r="F367">
        <f>VLOOKUP(A367,'Inferis Points'!E$2:L$1571,7,TRUE)</f>
        <v>330800</v>
      </c>
      <c r="G367">
        <f>VLOOKUP(A367,'Inferis Points'!E$2:L$1571,8,TRUE)</f>
        <v>693880</v>
      </c>
      <c r="H367" s="48">
        <f t="shared" si="45"/>
        <v>0</v>
      </c>
      <c r="I367" s="48">
        <f t="shared" si="46"/>
        <v>0</v>
      </c>
      <c r="J367">
        <f t="shared" si="47"/>
        <v>-330800</v>
      </c>
      <c r="K367">
        <f t="shared" si="48"/>
        <v>-693880</v>
      </c>
      <c r="L367" t="str">
        <f t="shared" si="49"/>
        <v>Y</v>
      </c>
      <c r="M367" t="str">
        <f t="shared" si="50"/>
        <v>Y</v>
      </c>
      <c r="N367" s="50">
        <f t="shared" si="51"/>
        <v>0</v>
      </c>
      <c r="O367" s="51" t="str">
        <f t="shared" si="52"/>
        <v/>
      </c>
      <c r="P367" s="51" t="str">
        <f t="shared" si="53"/>
        <v>N</v>
      </c>
    </row>
    <row r="368" spans="1:16" ht="30" x14ac:dyDescent="0.25">
      <c r="A368" s="5">
        <v>163.5</v>
      </c>
      <c r="B368" s="1" t="s">
        <v>399</v>
      </c>
      <c r="C368" s="1" t="s">
        <v>5209</v>
      </c>
      <c r="D368" s="42">
        <v>330670</v>
      </c>
      <c r="E368" s="42">
        <v>693800</v>
      </c>
      <c r="F368">
        <f>VLOOKUP(A368,'Inferis Points'!E$2:L$1571,7,TRUE)</f>
        <v>330670</v>
      </c>
      <c r="G368">
        <f>VLOOKUP(A368,'Inferis Points'!E$2:L$1571,8,TRUE)</f>
        <v>693800</v>
      </c>
      <c r="H368" s="48">
        <f t="shared" si="45"/>
        <v>0</v>
      </c>
      <c r="I368" s="48">
        <f t="shared" si="46"/>
        <v>0</v>
      </c>
      <c r="J368">
        <f t="shared" si="47"/>
        <v>-330670</v>
      </c>
      <c r="K368">
        <f t="shared" si="48"/>
        <v>-693800</v>
      </c>
      <c r="L368" t="str">
        <f t="shared" si="49"/>
        <v>Y</v>
      </c>
      <c r="M368" t="str">
        <f t="shared" si="50"/>
        <v>Y</v>
      </c>
      <c r="N368" s="50">
        <f t="shared" si="51"/>
        <v>0</v>
      </c>
      <c r="O368" s="51" t="str">
        <f t="shared" si="52"/>
        <v/>
      </c>
      <c r="P368" s="51" t="str">
        <f t="shared" si="53"/>
        <v>N</v>
      </c>
    </row>
    <row r="369" spans="1:16" ht="30" x14ac:dyDescent="0.25">
      <c r="A369" s="5">
        <v>163.6</v>
      </c>
      <c r="B369" s="1" t="s">
        <v>399</v>
      </c>
      <c r="C369" s="1" t="s">
        <v>1098</v>
      </c>
      <c r="D369" s="42">
        <v>331050</v>
      </c>
      <c r="E369" s="42">
        <v>693610</v>
      </c>
      <c r="F369">
        <f>VLOOKUP(A369,'Inferis Points'!E$2:L$1571,7,TRUE)</f>
        <v>331050</v>
      </c>
      <c r="G369">
        <f>VLOOKUP(A369,'Inferis Points'!E$2:L$1571,8,TRUE)</f>
        <v>693610</v>
      </c>
      <c r="H369" s="48">
        <f t="shared" si="45"/>
        <v>0</v>
      </c>
      <c r="I369" s="48">
        <f t="shared" si="46"/>
        <v>0</v>
      </c>
      <c r="J369">
        <f t="shared" si="47"/>
        <v>-331050</v>
      </c>
      <c r="K369">
        <f t="shared" si="48"/>
        <v>-693610</v>
      </c>
      <c r="L369" t="str">
        <f t="shared" si="49"/>
        <v>Y</v>
      </c>
      <c r="M369" t="str">
        <f t="shared" si="50"/>
        <v>Y</v>
      </c>
      <c r="N369" s="50">
        <f t="shared" si="51"/>
        <v>0</v>
      </c>
      <c r="O369" s="51" t="str">
        <f t="shared" si="52"/>
        <v/>
      </c>
      <c r="P369" s="51" t="str">
        <f t="shared" si="53"/>
        <v>N</v>
      </c>
    </row>
    <row r="370" spans="1:16" ht="30" x14ac:dyDescent="0.25">
      <c r="A370" s="19">
        <v>163.69999999999999</v>
      </c>
      <c r="B370" s="12" t="s">
        <v>399</v>
      </c>
      <c r="C370" s="12" t="s">
        <v>5202</v>
      </c>
      <c r="D370" s="43">
        <v>330755</v>
      </c>
      <c r="E370" s="43">
        <v>693895</v>
      </c>
      <c r="F370">
        <f>VLOOKUP(A370,'Inferis Points'!E$2:L$1571,7,TRUE)</f>
        <v>331050</v>
      </c>
      <c r="G370">
        <f>VLOOKUP(A370,'Inferis Points'!E$2:L$1571,8,TRUE)</f>
        <v>693610</v>
      </c>
      <c r="H370" s="48">
        <f t="shared" si="45"/>
        <v>295</v>
      </c>
      <c r="I370" s="48">
        <f t="shared" si="46"/>
        <v>-285</v>
      </c>
      <c r="J370">
        <f t="shared" si="47"/>
        <v>-330755</v>
      </c>
      <c r="K370">
        <f t="shared" si="48"/>
        <v>-693895</v>
      </c>
      <c r="L370" t="str">
        <f t="shared" si="49"/>
        <v>N</v>
      </c>
      <c r="M370" t="str">
        <f t="shared" si="50"/>
        <v>Y</v>
      </c>
      <c r="N370" s="50">
        <f t="shared" si="51"/>
        <v>410.18288603987367</v>
      </c>
      <c r="O370" s="51" t="str">
        <f t="shared" si="52"/>
        <v/>
      </c>
      <c r="P370" s="51" t="str">
        <f t="shared" si="53"/>
        <v>Y</v>
      </c>
    </row>
    <row r="371" spans="1:16" ht="30" x14ac:dyDescent="0.25">
      <c r="A371" s="19">
        <v>163.80000000000001</v>
      </c>
      <c r="B371" s="12" t="s">
        <v>399</v>
      </c>
      <c r="C371" s="12" t="s">
        <v>5199</v>
      </c>
      <c r="D371" s="43">
        <v>330800</v>
      </c>
      <c r="E371" s="43">
        <v>683830</v>
      </c>
      <c r="F371">
        <f>VLOOKUP(A371,'Inferis Points'!E$2:L$1571,7,TRUE)</f>
        <v>331050</v>
      </c>
      <c r="G371">
        <f>VLOOKUP(A371,'Inferis Points'!E$2:L$1571,8,TRUE)</f>
        <v>693610</v>
      </c>
      <c r="H371" s="48">
        <f t="shared" si="45"/>
        <v>250</v>
      </c>
      <c r="I371" s="48">
        <f t="shared" si="46"/>
        <v>9780</v>
      </c>
      <c r="J371">
        <f t="shared" si="47"/>
        <v>-330800</v>
      </c>
      <c r="K371">
        <f t="shared" si="48"/>
        <v>-683830</v>
      </c>
      <c r="L371" t="str">
        <f t="shared" si="49"/>
        <v>N</v>
      </c>
      <c r="M371" t="str">
        <f t="shared" si="50"/>
        <v>Y</v>
      </c>
      <c r="N371" s="50">
        <f t="shared" si="51"/>
        <v>9783.1947747144441</v>
      </c>
      <c r="O371" s="51" t="str">
        <f t="shared" si="52"/>
        <v/>
      </c>
      <c r="P371" s="51" t="str">
        <f t="shared" si="53"/>
        <v>Y</v>
      </c>
    </row>
    <row r="372" spans="1:16" ht="30" x14ac:dyDescent="0.25">
      <c r="A372" s="19">
        <v>163.9</v>
      </c>
      <c r="B372" s="12" t="s">
        <v>399</v>
      </c>
      <c r="C372" s="12" t="s">
        <v>2559</v>
      </c>
      <c r="D372" s="43">
        <v>330650</v>
      </c>
      <c r="E372" s="43">
        <v>699800</v>
      </c>
      <c r="F372">
        <f>VLOOKUP(A372,'Inferis Points'!E$2:L$1571,7,TRUE)</f>
        <v>331050</v>
      </c>
      <c r="G372">
        <f>VLOOKUP(A372,'Inferis Points'!E$2:L$1571,8,TRUE)</f>
        <v>693610</v>
      </c>
      <c r="H372" s="48">
        <f t="shared" si="45"/>
        <v>400</v>
      </c>
      <c r="I372" s="48">
        <f t="shared" si="46"/>
        <v>-6190</v>
      </c>
      <c r="J372">
        <f t="shared" si="47"/>
        <v>-330650</v>
      </c>
      <c r="K372">
        <f t="shared" si="48"/>
        <v>-699800</v>
      </c>
      <c r="L372" t="str">
        <f t="shared" si="49"/>
        <v>N</v>
      </c>
      <c r="M372" t="str">
        <f t="shared" si="50"/>
        <v>Y</v>
      </c>
      <c r="N372" s="50">
        <f t="shared" si="51"/>
        <v>6202.9106071263031</v>
      </c>
      <c r="O372" s="51" t="str">
        <f t="shared" si="52"/>
        <v/>
      </c>
      <c r="P372" s="51" t="str">
        <f t="shared" si="53"/>
        <v>Y</v>
      </c>
    </row>
    <row r="373" spans="1:16" x14ac:dyDescent="0.25">
      <c r="A373" s="5">
        <v>164.1</v>
      </c>
      <c r="B373" s="1" t="s">
        <v>931</v>
      </c>
      <c r="C373" s="1" t="s">
        <v>1881</v>
      </c>
      <c r="D373" s="42">
        <v>333568</v>
      </c>
      <c r="E373" s="42">
        <v>696104</v>
      </c>
      <c r="F373">
        <f>VLOOKUP(A373,'Inferis Points'!E$2:L$1571,7,TRUE)</f>
        <v>333568</v>
      </c>
      <c r="G373">
        <f>VLOOKUP(A373,'Inferis Points'!E$2:L$1571,8,TRUE)</f>
        <v>696104</v>
      </c>
      <c r="H373" s="48">
        <f t="shared" si="45"/>
        <v>0</v>
      </c>
      <c r="I373" s="48">
        <f t="shared" si="46"/>
        <v>0</v>
      </c>
      <c r="J373">
        <f t="shared" si="47"/>
        <v>-333568</v>
      </c>
      <c r="K373">
        <f t="shared" si="48"/>
        <v>-696104</v>
      </c>
      <c r="L373" t="str">
        <f t="shared" si="49"/>
        <v>Y</v>
      </c>
      <c r="M373" t="str">
        <f t="shared" si="50"/>
        <v>Y</v>
      </c>
      <c r="N373" s="50">
        <f t="shared" si="51"/>
        <v>0</v>
      </c>
      <c r="O373" s="51" t="str">
        <f t="shared" si="52"/>
        <v/>
      </c>
      <c r="P373" s="51" t="str">
        <f t="shared" si="53"/>
        <v>N</v>
      </c>
    </row>
    <row r="374" spans="1:16" x14ac:dyDescent="0.25">
      <c r="A374" s="5">
        <v>164.2</v>
      </c>
      <c r="B374" s="1" t="s">
        <v>931</v>
      </c>
      <c r="C374" s="1" t="s">
        <v>2403</v>
      </c>
      <c r="D374" s="42">
        <v>333646</v>
      </c>
      <c r="E374" s="42">
        <v>696241</v>
      </c>
      <c r="F374">
        <f>VLOOKUP(A374,'Inferis Points'!E$2:L$1571,7,TRUE)</f>
        <v>333646</v>
      </c>
      <c r="G374">
        <f>VLOOKUP(A374,'Inferis Points'!E$2:L$1571,8,TRUE)</f>
        <v>696241</v>
      </c>
      <c r="H374" s="48">
        <f t="shared" si="45"/>
        <v>0</v>
      </c>
      <c r="I374" s="48">
        <f t="shared" si="46"/>
        <v>0</v>
      </c>
      <c r="J374">
        <f t="shared" si="47"/>
        <v>-333646</v>
      </c>
      <c r="K374">
        <f t="shared" si="48"/>
        <v>-696241</v>
      </c>
      <c r="L374" t="str">
        <f t="shared" si="49"/>
        <v>Y</v>
      </c>
      <c r="M374" t="str">
        <f t="shared" si="50"/>
        <v>Y</v>
      </c>
      <c r="N374" s="50">
        <f t="shared" si="51"/>
        <v>0</v>
      </c>
      <c r="O374" s="51" t="str">
        <f t="shared" si="52"/>
        <v/>
      </c>
      <c r="P374" s="51" t="str">
        <f t="shared" si="53"/>
        <v>N</v>
      </c>
    </row>
    <row r="375" spans="1:16" ht="45" x14ac:dyDescent="0.25">
      <c r="A375" s="19">
        <v>164.3</v>
      </c>
      <c r="B375" s="12" t="s">
        <v>931</v>
      </c>
      <c r="C375" s="12" t="s">
        <v>5189</v>
      </c>
      <c r="D375" s="43"/>
      <c r="E375" s="43"/>
      <c r="F375">
        <f>VLOOKUP(A375,'Inferis Points'!E$2:L$1571,7,TRUE)</f>
        <v>333646</v>
      </c>
      <c r="G375">
        <f>VLOOKUP(A375,'Inferis Points'!E$2:L$1571,8,TRUE)</f>
        <v>696241</v>
      </c>
      <c r="H375" s="48">
        <f t="shared" si="45"/>
        <v>333646</v>
      </c>
      <c r="I375" s="48">
        <f t="shared" si="46"/>
        <v>696241</v>
      </c>
      <c r="J375">
        <f t="shared" si="47"/>
        <v>0</v>
      </c>
      <c r="K375">
        <f t="shared" si="48"/>
        <v>0</v>
      </c>
      <c r="L375" t="str">
        <f t="shared" si="49"/>
        <v>N</v>
      </c>
      <c r="M375" t="str">
        <f t="shared" si="50"/>
        <v>N</v>
      </c>
      <c r="N375" s="50">
        <f t="shared" si="51"/>
        <v>772056.46386582369</v>
      </c>
      <c r="O375" s="51" t="str">
        <f t="shared" si="52"/>
        <v>Data Missing</v>
      </c>
      <c r="P375" s="51" t="str">
        <f t="shared" si="53"/>
        <v>Y</v>
      </c>
    </row>
    <row r="376" spans="1:16" ht="45" x14ac:dyDescent="0.25">
      <c r="A376" s="19">
        <v>164.4</v>
      </c>
      <c r="B376" s="12" t="s">
        <v>931</v>
      </c>
      <c r="C376" s="12" t="s">
        <v>5188</v>
      </c>
      <c r="D376" s="43"/>
      <c r="E376" s="43"/>
      <c r="F376">
        <f>VLOOKUP(A376,'Inferis Points'!E$2:L$1571,7,TRUE)</f>
        <v>333646</v>
      </c>
      <c r="G376">
        <f>VLOOKUP(A376,'Inferis Points'!E$2:L$1571,8,TRUE)</f>
        <v>696241</v>
      </c>
      <c r="H376" s="48">
        <f t="shared" si="45"/>
        <v>333646</v>
      </c>
      <c r="I376" s="48">
        <f t="shared" si="46"/>
        <v>696241</v>
      </c>
      <c r="J376">
        <f t="shared" si="47"/>
        <v>0</v>
      </c>
      <c r="K376">
        <f t="shared" si="48"/>
        <v>0</v>
      </c>
      <c r="L376" t="str">
        <f t="shared" si="49"/>
        <v>N</v>
      </c>
      <c r="M376" t="str">
        <f t="shared" si="50"/>
        <v>N</v>
      </c>
      <c r="N376" s="50">
        <f t="shared" si="51"/>
        <v>772056.46386582369</v>
      </c>
      <c r="O376" s="51" t="str">
        <f t="shared" si="52"/>
        <v>Data Missing</v>
      </c>
      <c r="P376" s="51" t="str">
        <f t="shared" si="53"/>
        <v>Y</v>
      </c>
    </row>
    <row r="377" spans="1:16" x14ac:dyDescent="0.25">
      <c r="A377" s="5">
        <v>165.1</v>
      </c>
      <c r="B377" s="1" t="s">
        <v>932</v>
      </c>
      <c r="C377" s="1" t="s">
        <v>2403</v>
      </c>
      <c r="D377" s="42">
        <v>380039</v>
      </c>
      <c r="E377" s="42">
        <v>401396</v>
      </c>
      <c r="F377">
        <f>VLOOKUP(A377,'Inferis Points'!E$2:L$1571,7,TRUE)</f>
        <v>380039</v>
      </c>
      <c r="G377">
        <f>VLOOKUP(A377,'Inferis Points'!E$2:L$1571,8,TRUE)</f>
        <v>401396</v>
      </c>
      <c r="H377" s="48">
        <f t="shared" si="45"/>
        <v>0</v>
      </c>
      <c r="I377" s="48">
        <f t="shared" si="46"/>
        <v>0</v>
      </c>
      <c r="J377">
        <f t="shared" si="47"/>
        <v>-380039</v>
      </c>
      <c r="K377">
        <f t="shared" si="48"/>
        <v>-401396</v>
      </c>
      <c r="L377" t="str">
        <f t="shared" si="49"/>
        <v>Y</v>
      </c>
      <c r="M377" t="str">
        <f t="shared" si="50"/>
        <v>Y</v>
      </c>
      <c r="N377" s="50">
        <f t="shared" si="51"/>
        <v>0</v>
      </c>
      <c r="O377" s="51" t="str">
        <f t="shared" si="52"/>
        <v/>
      </c>
      <c r="P377" s="51" t="str">
        <f t="shared" si="53"/>
        <v>N</v>
      </c>
    </row>
    <row r="378" spans="1:16" x14ac:dyDescent="0.25">
      <c r="A378" s="5">
        <v>165.2</v>
      </c>
      <c r="B378" s="1" t="s">
        <v>932</v>
      </c>
      <c r="C378" s="1" t="s">
        <v>2206</v>
      </c>
      <c r="D378" s="42">
        <v>380019</v>
      </c>
      <c r="E378" s="42">
        <v>401417</v>
      </c>
      <c r="F378">
        <f>VLOOKUP(A378,'Inferis Points'!E$2:L$1571,7,TRUE)</f>
        <v>380019</v>
      </c>
      <c r="G378">
        <f>VLOOKUP(A378,'Inferis Points'!E$2:L$1571,8,TRUE)</f>
        <v>401417</v>
      </c>
      <c r="H378" s="48">
        <f t="shared" si="45"/>
        <v>0</v>
      </c>
      <c r="I378" s="48">
        <f t="shared" si="46"/>
        <v>0</v>
      </c>
      <c r="J378">
        <f t="shared" si="47"/>
        <v>-380019</v>
      </c>
      <c r="K378">
        <f t="shared" si="48"/>
        <v>-401417</v>
      </c>
      <c r="L378" t="str">
        <f t="shared" si="49"/>
        <v>Y</v>
      </c>
      <c r="M378" t="str">
        <f t="shared" si="50"/>
        <v>Y</v>
      </c>
      <c r="N378" s="50">
        <f t="shared" si="51"/>
        <v>0</v>
      </c>
      <c r="O378" s="51" t="str">
        <f t="shared" si="52"/>
        <v/>
      </c>
      <c r="P378" s="51" t="str">
        <f t="shared" si="53"/>
        <v>N</v>
      </c>
    </row>
    <row r="379" spans="1:16" x14ac:dyDescent="0.25">
      <c r="A379" s="5">
        <v>165.3</v>
      </c>
      <c r="B379" s="1" t="s">
        <v>932</v>
      </c>
      <c r="C379" s="1" t="s">
        <v>4352</v>
      </c>
      <c r="D379" s="42">
        <v>380062</v>
      </c>
      <c r="E379" s="42">
        <v>401309</v>
      </c>
      <c r="F379">
        <f>VLOOKUP(A379,'Inferis Points'!E$2:L$1571,7,TRUE)</f>
        <v>380062</v>
      </c>
      <c r="G379">
        <f>VLOOKUP(A379,'Inferis Points'!E$2:L$1571,8,TRUE)</f>
        <v>401309</v>
      </c>
      <c r="H379" s="48">
        <f t="shared" si="45"/>
        <v>0</v>
      </c>
      <c r="I379" s="48">
        <f t="shared" si="46"/>
        <v>0</v>
      </c>
      <c r="J379">
        <f t="shared" si="47"/>
        <v>-380062</v>
      </c>
      <c r="K379">
        <f t="shared" si="48"/>
        <v>-401309</v>
      </c>
      <c r="L379" t="str">
        <f t="shared" si="49"/>
        <v>Y</v>
      </c>
      <c r="M379" t="str">
        <f t="shared" si="50"/>
        <v>Y</v>
      </c>
      <c r="N379" s="50">
        <f t="shared" si="51"/>
        <v>0</v>
      </c>
      <c r="O379" s="51" t="str">
        <f t="shared" si="52"/>
        <v/>
      </c>
      <c r="P379" s="51" t="str">
        <f t="shared" si="53"/>
        <v>N</v>
      </c>
    </row>
    <row r="380" spans="1:16" x14ac:dyDescent="0.25">
      <c r="A380" s="5">
        <v>166.1</v>
      </c>
      <c r="B380" s="1" t="s">
        <v>933</v>
      </c>
      <c r="C380" s="1" t="s">
        <v>1878</v>
      </c>
      <c r="D380" s="42">
        <v>430982</v>
      </c>
      <c r="E380" s="42">
        <v>588578</v>
      </c>
      <c r="F380">
        <f>VLOOKUP(A380,'Inferis Points'!E$2:L$1571,7,TRUE)</f>
        <v>430982</v>
      </c>
      <c r="G380">
        <f>VLOOKUP(A380,'Inferis Points'!E$2:L$1571,8,TRUE)</f>
        <v>588578</v>
      </c>
      <c r="H380" s="48">
        <f t="shared" si="45"/>
        <v>0</v>
      </c>
      <c r="I380" s="48">
        <f t="shared" si="46"/>
        <v>0</v>
      </c>
      <c r="J380">
        <f t="shared" si="47"/>
        <v>-430982</v>
      </c>
      <c r="K380">
        <f t="shared" si="48"/>
        <v>-588578</v>
      </c>
      <c r="L380" t="str">
        <f t="shared" si="49"/>
        <v>Y</v>
      </c>
      <c r="M380" t="str">
        <f t="shared" si="50"/>
        <v>Y</v>
      </c>
      <c r="N380" s="50">
        <f t="shared" si="51"/>
        <v>0</v>
      </c>
      <c r="O380" s="51" t="str">
        <f t="shared" si="52"/>
        <v/>
      </c>
      <c r="P380" s="51" t="str">
        <f t="shared" si="53"/>
        <v>N</v>
      </c>
    </row>
    <row r="381" spans="1:16" x14ac:dyDescent="0.25">
      <c r="A381" s="5">
        <v>166.2</v>
      </c>
      <c r="B381" s="1" t="s">
        <v>933</v>
      </c>
      <c r="C381" s="1" t="s">
        <v>1881</v>
      </c>
      <c r="D381" s="42">
        <v>430972</v>
      </c>
      <c r="E381" s="42">
        <v>588598</v>
      </c>
      <c r="F381">
        <f>VLOOKUP(A381,'Inferis Points'!E$2:L$1571,7,TRUE)</f>
        <v>430972</v>
      </c>
      <c r="G381">
        <f>VLOOKUP(A381,'Inferis Points'!E$2:L$1571,8,TRUE)</f>
        <v>588598</v>
      </c>
      <c r="H381" s="48">
        <f t="shared" si="45"/>
        <v>0</v>
      </c>
      <c r="I381" s="48">
        <f t="shared" si="46"/>
        <v>0</v>
      </c>
      <c r="J381">
        <f t="shared" si="47"/>
        <v>-430972</v>
      </c>
      <c r="K381">
        <f t="shared" si="48"/>
        <v>-588598</v>
      </c>
      <c r="L381" t="str">
        <f t="shared" si="49"/>
        <v>Y</v>
      </c>
      <c r="M381" t="str">
        <f t="shared" si="50"/>
        <v>Y</v>
      </c>
      <c r="N381" s="50">
        <f t="shared" si="51"/>
        <v>0</v>
      </c>
      <c r="O381" s="51" t="str">
        <f t="shared" si="52"/>
        <v/>
      </c>
      <c r="P381" s="51" t="str">
        <f t="shared" si="53"/>
        <v>N</v>
      </c>
    </row>
    <row r="382" spans="1:16" x14ac:dyDescent="0.25">
      <c r="A382" s="5">
        <v>167.1</v>
      </c>
      <c r="B382" s="1" t="s">
        <v>934</v>
      </c>
      <c r="C382" s="1" t="s">
        <v>1878</v>
      </c>
      <c r="D382" s="42">
        <v>428891</v>
      </c>
      <c r="E382" s="42">
        <v>588402</v>
      </c>
      <c r="F382">
        <f>VLOOKUP(A382,'Inferis Points'!E$2:L$1571,7,TRUE)</f>
        <v>428891</v>
      </c>
      <c r="G382">
        <f>VLOOKUP(A382,'Inferis Points'!E$2:L$1571,8,TRUE)</f>
        <v>588402</v>
      </c>
      <c r="H382" s="48">
        <f t="shared" si="45"/>
        <v>0</v>
      </c>
      <c r="I382" s="48">
        <f t="shared" si="46"/>
        <v>0</v>
      </c>
      <c r="J382">
        <f t="shared" si="47"/>
        <v>-428891</v>
      </c>
      <c r="K382">
        <f t="shared" si="48"/>
        <v>-588402</v>
      </c>
      <c r="L382" t="str">
        <f t="shared" si="49"/>
        <v>Y</v>
      </c>
      <c r="M382" t="str">
        <f t="shared" si="50"/>
        <v>Y</v>
      </c>
      <c r="N382" s="50">
        <f t="shared" si="51"/>
        <v>0</v>
      </c>
      <c r="O382" s="51" t="str">
        <f t="shared" si="52"/>
        <v/>
      </c>
      <c r="P382" s="51" t="str">
        <f t="shared" si="53"/>
        <v>N</v>
      </c>
    </row>
    <row r="383" spans="1:16" x14ac:dyDescent="0.25">
      <c r="A383" s="5">
        <v>167.2</v>
      </c>
      <c r="B383" s="1" t="s">
        <v>934</v>
      </c>
      <c r="C383" s="1" t="s">
        <v>1881</v>
      </c>
      <c r="D383" s="42">
        <v>428936</v>
      </c>
      <c r="E383" s="42">
        <v>588403</v>
      </c>
      <c r="F383">
        <f>VLOOKUP(A383,'Inferis Points'!E$2:L$1571,7,TRUE)</f>
        <v>428936</v>
      </c>
      <c r="G383">
        <f>VLOOKUP(A383,'Inferis Points'!E$2:L$1571,8,TRUE)</f>
        <v>588403</v>
      </c>
      <c r="H383" s="48">
        <f t="shared" si="45"/>
        <v>0</v>
      </c>
      <c r="I383" s="48">
        <f t="shared" si="46"/>
        <v>0</v>
      </c>
      <c r="J383">
        <f t="shared" si="47"/>
        <v>-428936</v>
      </c>
      <c r="K383">
        <f t="shared" si="48"/>
        <v>-588403</v>
      </c>
      <c r="L383" t="str">
        <f t="shared" si="49"/>
        <v>Y</v>
      </c>
      <c r="M383" t="str">
        <f t="shared" si="50"/>
        <v>Y</v>
      </c>
      <c r="N383" s="50">
        <f t="shared" si="51"/>
        <v>0</v>
      </c>
      <c r="O383" s="51" t="str">
        <f t="shared" si="52"/>
        <v/>
      </c>
      <c r="P383" s="51" t="str">
        <f t="shared" si="53"/>
        <v>N</v>
      </c>
    </row>
    <row r="384" spans="1:16" ht="45" x14ac:dyDescent="0.25">
      <c r="A384" s="5">
        <v>168.1</v>
      </c>
      <c r="B384" s="1" t="s">
        <v>935</v>
      </c>
      <c r="C384" s="1" t="s">
        <v>5173</v>
      </c>
      <c r="D384" s="42">
        <v>388050</v>
      </c>
      <c r="E384" s="42">
        <v>425390</v>
      </c>
      <c r="F384">
        <f>VLOOKUP(A384,'Inferis Points'!E$2:L$1571,7,TRUE)</f>
        <v>388050</v>
      </c>
      <c r="G384">
        <f>VLOOKUP(A384,'Inferis Points'!E$2:L$1571,8,TRUE)</f>
        <v>425390</v>
      </c>
      <c r="H384" s="48">
        <f t="shared" si="45"/>
        <v>0</v>
      </c>
      <c r="I384" s="48">
        <f t="shared" si="46"/>
        <v>0</v>
      </c>
      <c r="J384">
        <f t="shared" si="47"/>
        <v>-388050</v>
      </c>
      <c r="K384">
        <f t="shared" si="48"/>
        <v>-425390</v>
      </c>
      <c r="L384" t="str">
        <f t="shared" si="49"/>
        <v>Y</v>
      </c>
      <c r="M384" t="str">
        <f t="shared" si="50"/>
        <v>Y</v>
      </c>
      <c r="N384" s="50">
        <f t="shared" si="51"/>
        <v>0</v>
      </c>
      <c r="O384" s="51" t="str">
        <f t="shared" si="52"/>
        <v/>
      </c>
      <c r="P384" s="51" t="str">
        <f t="shared" si="53"/>
        <v>N</v>
      </c>
    </row>
    <row r="385" spans="1:16" x14ac:dyDescent="0.25">
      <c r="A385" s="5">
        <v>169.1</v>
      </c>
      <c r="B385" s="1" t="s">
        <v>936</v>
      </c>
      <c r="C385" s="1" t="s">
        <v>1362</v>
      </c>
      <c r="D385" s="42">
        <v>432265</v>
      </c>
      <c r="E385" s="42">
        <v>577100</v>
      </c>
      <c r="F385">
        <f>VLOOKUP(A385,'Inferis Points'!E$2:L$1571,7,TRUE)</f>
        <v>432265</v>
      </c>
      <c r="G385">
        <f>VLOOKUP(A385,'Inferis Points'!E$2:L$1571,8,TRUE)</f>
        <v>577100</v>
      </c>
      <c r="H385" s="48">
        <f t="shared" si="45"/>
        <v>0</v>
      </c>
      <c r="I385" s="48">
        <f t="shared" si="46"/>
        <v>0</v>
      </c>
      <c r="J385">
        <f t="shared" si="47"/>
        <v>-432265</v>
      </c>
      <c r="K385">
        <f t="shared" si="48"/>
        <v>-577100</v>
      </c>
      <c r="L385" t="str">
        <f t="shared" si="49"/>
        <v>Y</v>
      </c>
      <c r="M385" t="str">
        <f t="shared" si="50"/>
        <v>Y</v>
      </c>
      <c r="N385" s="50">
        <f t="shared" si="51"/>
        <v>0</v>
      </c>
      <c r="O385" s="51" t="str">
        <f t="shared" si="52"/>
        <v/>
      </c>
      <c r="P385" s="51" t="str">
        <f t="shared" si="53"/>
        <v>N</v>
      </c>
    </row>
    <row r="386" spans="1:16" x14ac:dyDescent="0.25">
      <c r="A386" s="5">
        <v>170.1</v>
      </c>
      <c r="B386" s="1" t="s">
        <v>937</v>
      </c>
      <c r="C386" s="1" t="s">
        <v>2478</v>
      </c>
      <c r="D386" s="42">
        <v>334610</v>
      </c>
      <c r="E386" s="42">
        <v>699140</v>
      </c>
      <c r="F386">
        <f>VLOOKUP(A386,'Inferis Points'!E$2:L$1571,7,TRUE)</f>
        <v>334610</v>
      </c>
      <c r="G386">
        <f>VLOOKUP(A386,'Inferis Points'!E$2:L$1571,8,TRUE)</f>
        <v>699140</v>
      </c>
      <c r="H386" s="48">
        <f t="shared" si="45"/>
        <v>0</v>
      </c>
      <c r="I386" s="48">
        <f t="shared" si="46"/>
        <v>0</v>
      </c>
      <c r="J386">
        <f t="shared" si="47"/>
        <v>-334610</v>
      </c>
      <c r="K386">
        <f t="shared" si="48"/>
        <v>-699140</v>
      </c>
      <c r="L386" t="str">
        <f t="shared" si="49"/>
        <v>Y</v>
      </c>
      <c r="M386" t="str">
        <f t="shared" si="50"/>
        <v>Y</v>
      </c>
      <c r="N386" s="50">
        <f t="shared" si="51"/>
        <v>0</v>
      </c>
      <c r="O386" s="51" t="str">
        <f t="shared" si="52"/>
        <v/>
      </c>
      <c r="P386" s="51" t="str">
        <f t="shared" si="53"/>
        <v>N</v>
      </c>
    </row>
    <row r="387" spans="1:16" x14ac:dyDescent="0.25">
      <c r="A387" s="5">
        <v>171.1</v>
      </c>
      <c r="B387" s="1" t="s">
        <v>938</v>
      </c>
      <c r="C387" s="1" t="s">
        <v>2478</v>
      </c>
      <c r="D387" s="42">
        <v>332350</v>
      </c>
      <c r="E387" s="42">
        <v>696450</v>
      </c>
      <c r="F387">
        <f>VLOOKUP(A387,'Inferis Points'!E$2:L$1571,7,TRUE)</f>
        <v>332350</v>
      </c>
      <c r="G387">
        <f>VLOOKUP(A387,'Inferis Points'!E$2:L$1571,8,TRUE)</f>
        <v>696450</v>
      </c>
      <c r="H387" s="48">
        <f t="shared" ref="H387:H450" si="54">F387-D387</f>
        <v>0</v>
      </c>
      <c r="I387" s="48">
        <f t="shared" ref="I387:I450" si="55">G387-E387</f>
        <v>0</v>
      </c>
      <c r="J387">
        <f t="shared" ref="J387:J450" si="56">H387-F387</f>
        <v>-332350</v>
      </c>
      <c r="K387">
        <f t="shared" ref="K387:K450" si="57">I387-G387</f>
        <v>-696450</v>
      </c>
      <c r="L387" t="str">
        <f t="shared" ref="L387:L450" si="58">IF(AND(H387=0,I387=0),"Y","N")</f>
        <v>Y</v>
      </c>
      <c r="M387" t="str">
        <f t="shared" ref="M387:M450" si="59">IF(AND(J387=0,K387=0),"N","Y")</f>
        <v>Y</v>
      </c>
      <c r="N387" s="50">
        <f t="shared" ref="N387:N450" si="60">SQRT(H387^2+I387^2)</f>
        <v>0</v>
      </c>
      <c r="O387" s="51" t="str">
        <f t="shared" ref="O387:O450" si="61">IF(M387="N","Data Missing","")</f>
        <v/>
      </c>
      <c r="P387" s="51" t="str">
        <f t="shared" ref="P387:P450" si="62">IF(N387&gt;50,"Y","N")</f>
        <v>N</v>
      </c>
    </row>
    <row r="388" spans="1:16" x14ac:dyDescent="0.25">
      <c r="A388" s="5">
        <v>172.1</v>
      </c>
      <c r="B388" s="1" t="s">
        <v>467</v>
      </c>
      <c r="C388" s="1" t="s">
        <v>2203</v>
      </c>
      <c r="D388" s="42">
        <v>280680</v>
      </c>
      <c r="E388" s="42">
        <v>212159</v>
      </c>
      <c r="F388">
        <f>VLOOKUP(A388,'Inferis Points'!E$2:L$1571,7,TRUE)</f>
        <v>280680</v>
      </c>
      <c r="G388">
        <f>VLOOKUP(A388,'Inferis Points'!E$2:L$1571,8,TRUE)</f>
        <v>212159</v>
      </c>
      <c r="H388" s="48">
        <f t="shared" si="54"/>
        <v>0</v>
      </c>
      <c r="I388" s="48">
        <f t="shared" si="55"/>
        <v>0</v>
      </c>
      <c r="J388">
        <f t="shared" si="56"/>
        <v>-280680</v>
      </c>
      <c r="K388">
        <f t="shared" si="57"/>
        <v>-212159</v>
      </c>
      <c r="L388" t="str">
        <f t="shared" si="58"/>
        <v>Y</v>
      </c>
      <c r="M388" t="str">
        <f t="shared" si="59"/>
        <v>Y</v>
      </c>
      <c r="N388" s="50">
        <f t="shared" si="60"/>
        <v>0</v>
      </c>
      <c r="O388" s="51" t="str">
        <f t="shared" si="61"/>
        <v/>
      </c>
      <c r="P388" s="51" t="str">
        <f t="shared" si="62"/>
        <v>N</v>
      </c>
    </row>
    <row r="389" spans="1:16" ht="30" x14ac:dyDescent="0.25">
      <c r="A389" s="5">
        <v>173.1</v>
      </c>
      <c r="B389" s="1" t="s">
        <v>469</v>
      </c>
      <c r="C389" s="1" t="s">
        <v>1426</v>
      </c>
      <c r="D389" s="42">
        <v>317435</v>
      </c>
      <c r="E389" s="42">
        <v>693036</v>
      </c>
      <c r="F389">
        <f>VLOOKUP(A389,'Inferis Points'!E$2:L$1571,7,TRUE)</f>
        <v>317435</v>
      </c>
      <c r="G389">
        <f>VLOOKUP(A389,'Inferis Points'!E$2:L$1571,8,TRUE)</f>
        <v>693036</v>
      </c>
      <c r="H389" s="48">
        <f t="shared" si="54"/>
        <v>0</v>
      </c>
      <c r="I389" s="48">
        <f t="shared" si="55"/>
        <v>0</v>
      </c>
      <c r="J389">
        <f t="shared" si="56"/>
        <v>-317435</v>
      </c>
      <c r="K389">
        <f t="shared" si="57"/>
        <v>-693036</v>
      </c>
      <c r="L389" t="str">
        <f t="shared" si="58"/>
        <v>Y</v>
      </c>
      <c r="M389" t="str">
        <f t="shared" si="59"/>
        <v>Y</v>
      </c>
      <c r="N389" s="50">
        <f t="shared" si="60"/>
        <v>0</v>
      </c>
      <c r="O389" s="51" t="str">
        <f t="shared" si="61"/>
        <v/>
      </c>
      <c r="P389" s="51" t="str">
        <f t="shared" si="62"/>
        <v>N</v>
      </c>
    </row>
    <row r="390" spans="1:16" x14ac:dyDescent="0.25">
      <c r="A390" s="5">
        <v>174.1</v>
      </c>
      <c r="B390" s="1" t="s">
        <v>470</v>
      </c>
      <c r="C390" s="1" t="s">
        <v>4349</v>
      </c>
      <c r="D390" s="42">
        <v>247590</v>
      </c>
      <c r="E390" s="42">
        <v>606371</v>
      </c>
      <c r="F390">
        <f>VLOOKUP(A390,'Inferis Points'!E$2:L$1571,7,TRUE)</f>
        <v>247590</v>
      </c>
      <c r="G390">
        <f>VLOOKUP(A390,'Inferis Points'!E$2:L$1571,8,TRUE)</f>
        <v>606371</v>
      </c>
      <c r="H390" s="48">
        <f t="shared" si="54"/>
        <v>0</v>
      </c>
      <c r="I390" s="48">
        <f t="shared" si="55"/>
        <v>0</v>
      </c>
      <c r="J390">
        <f t="shared" si="56"/>
        <v>-247590</v>
      </c>
      <c r="K390">
        <f t="shared" si="57"/>
        <v>-606371</v>
      </c>
      <c r="L390" t="str">
        <f t="shared" si="58"/>
        <v>Y</v>
      </c>
      <c r="M390" t="str">
        <f t="shared" si="59"/>
        <v>Y</v>
      </c>
      <c r="N390" s="50">
        <f t="shared" si="60"/>
        <v>0</v>
      </c>
      <c r="O390" s="51" t="str">
        <f t="shared" si="61"/>
        <v/>
      </c>
      <c r="P390" s="51" t="str">
        <f t="shared" si="62"/>
        <v>N</v>
      </c>
    </row>
    <row r="391" spans="1:16" x14ac:dyDescent="0.25">
      <c r="A391" s="5">
        <v>175.1</v>
      </c>
      <c r="B391" s="1" t="s">
        <v>472</v>
      </c>
      <c r="C391" s="1" t="s">
        <v>1426</v>
      </c>
      <c r="D391" s="42">
        <v>377454</v>
      </c>
      <c r="E391" s="42">
        <v>433211</v>
      </c>
      <c r="F391">
        <f>VLOOKUP(A391,'Inferis Points'!E$2:L$1571,7,TRUE)</f>
        <v>377454</v>
      </c>
      <c r="G391">
        <f>VLOOKUP(A391,'Inferis Points'!E$2:L$1571,8,TRUE)</f>
        <v>433211</v>
      </c>
      <c r="H391" s="48">
        <f t="shared" si="54"/>
        <v>0</v>
      </c>
      <c r="I391" s="48">
        <f t="shared" si="55"/>
        <v>0</v>
      </c>
      <c r="J391">
        <f t="shared" si="56"/>
        <v>-377454</v>
      </c>
      <c r="K391">
        <f t="shared" si="57"/>
        <v>-433211</v>
      </c>
      <c r="L391" t="str">
        <f t="shared" si="58"/>
        <v>Y</v>
      </c>
      <c r="M391" t="str">
        <f t="shared" si="59"/>
        <v>Y</v>
      </c>
      <c r="N391" s="50">
        <f t="shared" si="60"/>
        <v>0</v>
      </c>
      <c r="O391" s="51" t="str">
        <f t="shared" si="61"/>
        <v/>
      </c>
      <c r="P391" s="51" t="str">
        <f t="shared" si="62"/>
        <v>N</v>
      </c>
    </row>
    <row r="392" spans="1:16" x14ac:dyDescent="0.25">
      <c r="A392" s="5">
        <v>175.2</v>
      </c>
      <c r="B392" s="1" t="s">
        <v>472</v>
      </c>
      <c r="C392" s="1" t="s">
        <v>1314</v>
      </c>
      <c r="D392" s="42">
        <v>377324</v>
      </c>
      <c r="E392" s="42">
        <v>433115</v>
      </c>
      <c r="F392">
        <f>VLOOKUP(A392,'Inferis Points'!E$2:L$1571,7,TRUE)</f>
        <v>377324</v>
      </c>
      <c r="G392">
        <f>VLOOKUP(A392,'Inferis Points'!E$2:L$1571,8,TRUE)</f>
        <v>433115</v>
      </c>
      <c r="H392" s="48">
        <f t="shared" si="54"/>
        <v>0</v>
      </c>
      <c r="I392" s="48">
        <f t="shared" si="55"/>
        <v>0</v>
      </c>
      <c r="J392">
        <f t="shared" si="56"/>
        <v>-377324</v>
      </c>
      <c r="K392">
        <f t="shared" si="57"/>
        <v>-433115</v>
      </c>
      <c r="L392" t="str">
        <f t="shared" si="58"/>
        <v>Y</v>
      </c>
      <c r="M392" t="str">
        <f t="shared" si="59"/>
        <v>Y</v>
      </c>
      <c r="N392" s="50">
        <f t="shared" si="60"/>
        <v>0</v>
      </c>
      <c r="O392" s="51" t="str">
        <f t="shared" si="61"/>
        <v/>
      </c>
      <c r="P392" s="51" t="str">
        <f t="shared" si="62"/>
        <v>N</v>
      </c>
    </row>
    <row r="393" spans="1:16" ht="30" x14ac:dyDescent="0.25">
      <c r="A393" s="5">
        <v>176.1</v>
      </c>
      <c r="B393" s="1" t="s">
        <v>473</v>
      </c>
      <c r="C393" s="1" t="s">
        <v>5142</v>
      </c>
      <c r="D393" s="42">
        <v>364698</v>
      </c>
      <c r="E393" s="42">
        <v>401564</v>
      </c>
      <c r="F393">
        <f>VLOOKUP(A393,'Inferis Points'!E$2:L$1571,7,TRUE)</f>
        <v>364695</v>
      </c>
      <c r="G393">
        <f>VLOOKUP(A393,'Inferis Points'!E$2:L$1571,8,TRUE)</f>
        <v>401562</v>
      </c>
      <c r="H393" s="48">
        <f t="shared" si="54"/>
        <v>-3</v>
      </c>
      <c r="I393" s="48">
        <f t="shared" si="55"/>
        <v>-2</v>
      </c>
      <c r="J393">
        <f t="shared" si="56"/>
        <v>-364698</v>
      </c>
      <c r="K393">
        <f t="shared" si="57"/>
        <v>-401564</v>
      </c>
      <c r="L393" t="str">
        <f t="shared" si="58"/>
        <v>N</v>
      </c>
      <c r="M393" t="str">
        <f t="shared" si="59"/>
        <v>Y</v>
      </c>
      <c r="N393" s="50">
        <f t="shared" si="60"/>
        <v>3.6055512754639891</v>
      </c>
      <c r="O393" s="51" t="str">
        <f t="shared" si="61"/>
        <v/>
      </c>
      <c r="P393" s="51" t="str">
        <f t="shared" si="62"/>
        <v>N</v>
      </c>
    </row>
    <row r="394" spans="1:16" x14ac:dyDescent="0.25">
      <c r="A394" s="5">
        <v>177.1</v>
      </c>
      <c r="B394" s="1" t="s">
        <v>474</v>
      </c>
      <c r="C394" s="1" t="s">
        <v>5154</v>
      </c>
      <c r="D394" s="42">
        <v>364054</v>
      </c>
      <c r="E394" s="42">
        <v>401505</v>
      </c>
      <c r="F394">
        <f>VLOOKUP(A394,'Inferis Points'!E$2:L$1571,7,TRUE)</f>
        <v>364057</v>
      </c>
      <c r="G394">
        <f>VLOOKUP(A394,'Inferis Points'!E$2:L$1571,8,TRUE)</f>
        <v>401507</v>
      </c>
      <c r="H394" s="48">
        <f t="shared" si="54"/>
        <v>3</v>
      </c>
      <c r="I394" s="48">
        <f t="shared" si="55"/>
        <v>2</v>
      </c>
      <c r="J394">
        <f t="shared" si="56"/>
        <v>-364054</v>
      </c>
      <c r="K394">
        <f t="shared" si="57"/>
        <v>-401505</v>
      </c>
      <c r="L394" t="str">
        <f t="shared" si="58"/>
        <v>N</v>
      </c>
      <c r="M394" t="str">
        <f t="shared" si="59"/>
        <v>Y</v>
      </c>
      <c r="N394" s="50">
        <f t="shared" si="60"/>
        <v>3.6055512754639891</v>
      </c>
      <c r="O394" s="51" t="str">
        <f t="shared" si="61"/>
        <v/>
      </c>
      <c r="P394" s="51" t="str">
        <f t="shared" si="62"/>
        <v>N</v>
      </c>
    </row>
    <row r="395" spans="1:16" x14ac:dyDescent="0.25">
      <c r="A395" s="5">
        <v>177.2</v>
      </c>
      <c r="B395" s="1" t="s">
        <v>474</v>
      </c>
      <c r="C395" s="1" t="s">
        <v>5151</v>
      </c>
      <c r="D395" s="42">
        <v>364068</v>
      </c>
      <c r="E395" s="42">
        <v>401491</v>
      </c>
      <c r="F395">
        <f>VLOOKUP(A395,'Inferis Points'!E$2:L$1571,7,TRUE)</f>
        <v>364073</v>
      </c>
      <c r="G395">
        <f>VLOOKUP(A395,'Inferis Points'!E$2:L$1571,8,TRUE)</f>
        <v>401488</v>
      </c>
      <c r="H395" s="48">
        <f t="shared" si="54"/>
        <v>5</v>
      </c>
      <c r="I395" s="48">
        <f t="shared" si="55"/>
        <v>-3</v>
      </c>
      <c r="J395">
        <f t="shared" si="56"/>
        <v>-364068</v>
      </c>
      <c r="K395">
        <f t="shared" si="57"/>
        <v>-401491</v>
      </c>
      <c r="L395" t="str">
        <f t="shared" si="58"/>
        <v>N</v>
      </c>
      <c r="M395" t="str">
        <f t="shared" si="59"/>
        <v>Y</v>
      </c>
      <c r="N395" s="50">
        <f t="shared" si="60"/>
        <v>5.8309518948453007</v>
      </c>
      <c r="O395" s="51" t="str">
        <f t="shared" si="61"/>
        <v/>
      </c>
      <c r="P395" s="51" t="str">
        <f t="shared" si="62"/>
        <v>N</v>
      </c>
    </row>
    <row r="396" spans="1:16" ht="30" x14ac:dyDescent="0.25">
      <c r="A396" s="5">
        <v>178.1</v>
      </c>
      <c r="B396" s="1" t="s">
        <v>397</v>
      </c>
      <c r="C396" s="1" t="s">
        <v>5146</v>
      </c>
      <c r="D396" s="42">
        <v>363417</v>
      </c>
      <c r="E396" s="42">
        <v>400424</v>
      </c>
      <c r="F396">
        <f>VLOOKUP(A396,'Inferis Points'!E$2:L$1571,7,TRUE)</f>
        <v>363426</v>
      </c>
      <c r="G396">
        <f>VLOOKUP(A396,'Inferis Points'!E$2:L$1571,8,TRUE)</f>
        <v>400418</v>
      </c>
      <c r="H396" s="48">
        <f t="shared" si="54"/>
        <v>9</v>
      </c>
      <c r="I396" s="48">
        <f t="shared" si="55"/>
        <v>-6</v>
      </c>
      <c r="J396">
        <f t="shared" si="56"/>
        <v>-363417</v>
      </c>
      <c r="K396">
        <f t="shared" si="57"/>
        <v>-400424</v>
      </c>
      <c r="L396" t="str">
        <f t="shared" si="58"/>
        <v>N</v>
      </c>
      <c r="M396" t="str">
        <f t="shared" si="59"/>
        <v>Y</v>
      </c>
      <c r="N396" s="50">
        <f t="shared" si="60"/>
        <v>10.816653826391969</v>
      </c>
      <c r="O396" s="51" t="str">
        <f t="shared" si="61"/>
        <v/>
      </c>
      <c r="P396" s="51" t="str">
        <f t="shared" si="62"/>
        <v>N</v>
      </c>
    </row>
    <row r="397" spans="1:16" ht="30" x14ac:dyDescent="0.25">
      <c r="A397" s="5">
        <v>178.2</v>
      </c>
      <c r="B397" s="1" t="s">
        <v>397</v>
      </c>
      <c r="C397" s="1" t="s">
        <v>5146</v>
      </c>
      <c r="D397" s="42">
        <v>363113</v>
      </c>
      <c r="E397" s="42">
        <v>400401</v>
      </c>
      <c r="F397">
        <f>VLOOKUP(A397,'Inferis Points'!E$2:L$1571,7,TRUE)</f>
        <v>365113</v>
      </c>
      <c r="G397">
        <f>VLOOKUP(A397,'Inferis Points'!E$2:L$1571,8,TRUE)</f>
        <v>400401</v>
      </c>
      <c r="H397" s="48">
        <f t="shared" si="54"/>
        <v>2000</v>
      </c>
      <c r="I397" s="48">
        <f t="shared" si="55"/>
        <v>0</v>
      </c>
      <c r="J397">
        <f t="shared" si="56"/>
        <v>-363113</v>
      </c>
      <c r="K397">
        <f t="shared" si="57"/>
        <v>-400401</v>
      </c>
      <c r="L397" t="str">
        <f t="shared" si="58"/>
        <v>N</v>
      </c>
      <c r="M397" t="str">
        <f t="shared" si="59"/>
        <v>Y</v>
      </c>
      <c r="N397" s="50">
        <f t="shared" si="60"/>
        <v>2000</v>
      </c>
      <c r="O397" s="51" t="str">
        <f t="shared" si="61"/>
        <v/>
      </c>
      <c r="P397" s="51" t="str">
        <f t="shared" si="62"/>
        <v>Y</v>
      </c>
    </row>
    <row r="398" spans="1:16" ht="30" x14ac:dyDescent="0.25">
      <c r="A398" s="5">
        <v>179.1</v>
      </c>
      <c r="B398" s="1" t="s">
        <v>475</v>
      </c>
      <c r="C398" s="1" t="s">
        <v>5142</v>
      </c>
      <c r="D398" s="42">
        <v>363363</v>
      </c>
      <c r="E398" s="42">
        <v>401324</v>
      </c>
      <c r="F398">
        <f>VLOOKUP(A398,'Inferis Points'!E$2:L$1571,7,TRUE)</f>
        <v>363366</v>
      </c>
      <c r="G398">
        <f>VLOOKUP(A398,'Inferis Points'!E$2:L$1571,8,TRUE)</f>
        <v>401317</v>
      </c>
      <c r="H398" s="48">
        <f t="shared" si="54"/>
        <v>3</v>
      </c>
      <c r="I398" s="48">
        <f t="shared" si="55"/>
        <v>-7</v>
      </c>
      <c r="J398">
        <f t="shared" si="56"/>
        <v>-363363</v>
      </c>
      <c r="K398">
        <f t="shared" si="57"/>
        <v>-401324</v>
      </c>
      <c r="L398" t="str">
        <f t="shared" si="58"/>
        <v>N</v>
      </c>
      <c r="M398" t="str">
        <f t="shared" si="59"/>
        <v>Y</v>
      </c>
      <c r="N398" s="50">
        <f t="shared" si="60"/>
        <v>7.6157731058639087</v>
      </c>
      <c r="O398" s="51" t="str">
        <f t="shared" si="61"/>
        <v/>
      </c>
      <c r="P398" s="51" t="str">
        <f t="shared" si="62"/>
        <v>N</v>
      </c>
    </row>
    <row r="399" spans="1:16" ht="30" x14ac:dyDescent="0.25">
      <c r="A399" s="5">
        <v>179.2</v>
      </c>
      <c r="B399" s="1" t="s">
        <v>475</v>
      </c>
      <c r="C399" s="1" t="s">
        <v>5142</v>
      </c>
      <c r="D399" s="42">
        <v>363241</v>
      </c>
      <c r="E399" s="42">
        <v>401325</v>
      </c>
      <c r="F399">
        <f>VLOOKUP(A399,'Inferis Points'!E$2:L$1571,7,TRUE)</f>
        <v>363241</v>
      </c>
      <c r="G399">
        <f>VLOOKUP(A399,'Inferis Points'!E$2:L$1571,8,TRUE)</f>
        <v>401325</v>
      </c>
      <c r="H399" s="48">
        <f t="shared" si="54"/>
        <v>0</v>
      </c>
      <c r="I399" s="48">
        <f t="shared" si="55"/>
        <v>0</v>
      </c>
      <c r="J399">
        <f t="shared" si="56"/>
        <v>-363241</v>
      </c>
      <c r="K399">
        <f t="shared" si="57"/>
        <v>-401325</v>
      </c>
      <c r="L399" t="str">
        <f t="shared" si="58"/>
        <v>Y</v>
      </c>
      <c r="M399" t="str">
        <f t="shared" si="59"/>
        <v>Y</v>
      </c>
      <c r="N399" s="50">
        <f t="shared" si="60"/>
        <v>0</v>
      </c>
      <c r="O399" s="51" t="str">
        <f t="shared" si="61"/>
        <v/>
      </c>
      <c r="P399" s="51" t="str">
        <f t="shared" si="62"/>
        <v>N</v>
      </c>
    </row>
    <row r="400" spans="1:16" x14ac:dyDescent="0.25">
      <c r="A400" s="5">
        <v>180.1</v>
      </c>
      <c r="B400" s="1" t="s">
        <v>476</v>
      </c>
      <c r="C400" s="1" t="s">
        <v>3765</v>
      </c>
      <c r="D400" s="42">
        <v>435433</v>
      </c>
      <c r="E400" s="42">
        <v>397843</v>
      </c>
      <c r="F400">
        <f>VLOOKUP(A400,'Inferis Points'!E$2:L$1571,7,TRUE)</f>
        <v>435433</v>
      </c>
      <c r="G400">
        <f>VLOOKUP(A400,'Inferis Points'!E$2:L$1571,8,TRUE)</f>
        <v>397843</v>
      </c>
      <c r="H400" s="48">
        <f t="shared" si="54"/>
        <v>0</v>
      </c>
      <c r="I400" s="48">
        <f t="shared" si="55"/>
        <v>0</v>
      </c>
      <c r="J400">
        <f t="shared" si="56"/>
        <v>-435433</v>
      </c>
      <c r="K400">
        <f t="shared" si="57"/>
        <v>-397843</v>
      </c>
      <c r="L400" t="str">
        <f t="shared" si="58"/>
        <v>Y</v>
      </c>
      <c r="M400" t="str">
        <f t="shared" si="59"/>
        <v>Y</v>
      </c>
      <c r="N400" s="50">
        <f t="shared" si="60"/>
        <v>0</v>
      </c>
      <c r="O400" s="51" t="str">
        <f t="shared" si="61"/>
        <v/>
      </c>
      <c r="P400" s="51" t="str">
        <f t="shared" si="62"/>
        <v>N</v>
      </c>
    </row>
    <row r="401" spans="1:16" ht="30" x14ac:dyDescent="0.25">
      <c r="A401" s="5">
        <v>181.1</v>
      </c>
      <c r="B401" s="1" t="s">
        <v>477</v>
      </c>
      <c r="C401" s="1" t="s">
        <v>1426</v>
      </c>
      <c r="D401" s="42">
        <v>298029</v>
      </c>
      <c r="E401" s="42">
        <v>521597</v>
      </c>
      <c r="F401">
        <f>VLOOKUP(A401,'Inferis Points'!E$2:L$1571,7,TRUE)</f>
        <v>298029</v>
      </c>
      <c r="G401">
        <f>VLOOKUP(A401,'Inferis Points'!E$2:L$1571,8,TRUE)</f>
        <v>521597</v>
      </c>
      <c r="H401" s="48">
        <f t="shared" si="54"/>
        <v>0</v>
      </c>
      <c r="I401" s="48">
        <f t="shared" si="55"/>
        <v>0</v>
      </c>
      <c r="J401">
        <f t="shared" si="56"/>
        <v>-298029</v>
      </c>
      <c r="K401">
        <f t="shared" si="57"/>
        <v>-521597</v>
      </c>
      <c r="L401" t="str">
        <f t="shared" si="58"/>
        <v>Y</v>
      </c>
      <c r="M401" t="str">
        <f t="shared" si="59"/>
        <v>Y</v>
      </c>
      <c r="N401" s="50">
        <f t="shared" si="60"/>
        <v>0</v>
      </c>
      <c r="O401" s="51" t="str">
        <f t="shared" si="61"/>
        <v/>
      </c>
      <c r="P401" s="51" t="str">
        <f t="shared" si="62"/>
        <v>N</v>
      </c>
    </row>
    <row r="402" spans="1:16" ht="30" x14ac:dyDescent="0.25">
      <c r="A402" s="5">
        <v>182.1</v>
      </c>
      <c r="B402" s="1" t="s">
        <v>478</v>
      </c>
      <c r="C402" s="1" t="s">
        <v>5135</v>
      </c>
      <c r="D402" s="42">
        <v>388642</v>
      </c>
      <c r="E402" s="42">
        <v>341431</v>
      </c>
      <c r="F402">
        <f>VLOOKUP(A402,'Inferis Points'!E$2:L$1571,7,TRUE)</f>
        <v>388642</v>
      </c>
      <c r="G402">
        <f>VLOOKUP(A402,'Inferis Points'!E$2:L$1571,8,TRUE)</f>
        <v>341431</v>
      </c>
      <c r="H402" s="48">
        <f t="shared" si="54"/>
        <v>0</v>
      </c>
      <c r="I402" s="48">
        <f t="shared" si="55"/>
        <v>0</v>
      </c>
      <c r="J402">
        <f t="shared" si="56"/>
        <v>-388642</v>
      </c>
      <c r="K402">
        <f t="shared" si="57"/>
        <v>-341431</v>
      </c>
      <c r="L402" t="str">
        <f t="shared" si="58"/>
        <v>Y</v>
      </c>
      <c r="M402" t="str">
        <f t="shared" si="59"/>
        <v>Y</v>
      </c>
      <c r="N402" s="50">
        <f t="shared" si="60"/>
        <v>0</v>
      </c>
      <c r="O402" s="51" t="str">
        <f t="shared" si="61"/>
        <v/>
      </c>
      <c r="P402" s="51" t="str">
        <f t="shared" si="62"/>
        <v>N</v>
      </c>
    </row>
    <row r="403" spans="1:16" ht="30" x14ac:dyDescent="0.25">
      <c r="A403" s="5">
        <v>182.2</v>
      </c>
      <c r="B403" s="1" t="s">
        <v>478</v>
      </c>
      <c r="C403" s="1" t="s">
        <v>5134</v>
      </c>
      <c r="D403" s="42">
        <v>388642</v>
      </c>
      <c r="E403" s="42">
        <v>341431</v>
      </c>
      <c r="F403">
        <f>VLOOKUP(A403,'Inferis Points'!E$2:L$1571,7,TRUE)</f>
        <v>388642</v>
      </c>
      <c r="G403">
        <f>VLOOKUP(A403,'Inferis Points'!E$2:L$1571,8,TRUE)</f>
        <v>341431</v>
      </c>
      <c r="H403" s="48">
        <f t="shared" si="54"/>
        <v>0</v>
      </c>
      <c r="I403" s="48">
        <f t="shared" si="55"/>
        <v>0</v>
      </c>
      <c r="J403">
        <f t="shared" si="56"/>
        <v>-388642</v>
      </c>
      <c r="K403">
        <f t="shared" si="57"/>
        <v>-341431</v>
      </c>
      <c r="L403" t="str">
        <f t="shared" si="58"/>
        <v>Y</v>
      </c>
      <c r="M403" t="str">
        <f t="shared" si="59"/>
        <v>Y</v>
      </c>
      <c r="N403" s="50">
        <f t="shared" si="60"/>
        <v>0</v>
      </c>
      <c r="O403" s="51" t="str">
        <f t="shared" si="61"/>
        <v/>
      </c>
      <c r="P403" s="51" t="str">
        <f t="shared" si="62"/>
        <v>N</v>
      </c>
    </row>
    <row r="404" spans="1:16" x14ac:dyDescent="0.25">
      <c r="A404" s="5">
        <v>182.3</v>
      </c>
      <c r="B404" s="1" t="s">
        <v>478</v>
      </c>
      <c r="C404" s="1" t="s">
        <v>1881</v>
      </c>
      <c r="D404" s="42">
        <v>388545</v>
      </c>
      <c r="E404" s="42">
        <v>341490</v>
      </c>
      <c r="F404">
        <f>VLOOKUP(A404,'Inferis Points'!E$2:L$1571,7,TRUE)</f>
        <v>388545</v>
      </c>
      <c r="G404">
        <f>VLOOKUP(A404,'Inferis Points'!E$2:L$1571,8,TRUE)</f>
        <v>341490</v>
      </c>
      <c r="H404" s="48">
        <f t="shared" si="54"/>
        <v>0</v>
      </c>
      <c r="I404" s="48">
        <f t="shared" si="55"/>
        <v>0</v>
      </c>
      <c r="J404">
        <f t="shared" si="56"/>
        <v>-388545</v>
      </c>
      <c r="K404">
        <f t="shared" si="57"/>
        <v>-341490</v>
      </c>
      <c r="L404" t="str">
        <f t="shared" si="58"/>
        <v>Y</v>
      </c>
      <c r="M404" t="str">
        <f t="shared" si="59"/>
        <v>Y</v>
      </c>
      <c r="N404" s="50">
        <f t="shared" si="60"/>
        <v>0</v>
      </c>
      <c r="O404" s="51" t="str">
        <f t="shared" si="61"/>
        <v/>
      </c>
      <c r="P404" s="51" t="str">
        <f t="shared" si="62"/>
        <v>N</v>
      </c>
    </row>
    <row r="405" spans="1:16" x14ac:dyDescent="0.25">
      <c r="A405" s="5">
        <v>182.4</v>
      </c>
      <c r="B405" s="1" t="s">
        <v>478</v>
      </c>
      <c r="C405" s="1" t="s">
        <v>5129</v>
      </c>
      <c r="D405" s="42">
        <v>388471</v>
      </c>
      <c r="E405" s="42">
        <v>341375</v>
      </c>
      <c r="F405">
        <f>VLOOKUP(A405,'Inferis Points'!E$2:L$1571,7,TRUE)</f>
        <v>388471</v>
      </c>
      <c r="G405">
        <f>VLOOKUP(A405,'Inferis Points'!E$2:L$1571,8,TRUE)</f>
        <v>341375</v>
      </c>
      <c r="H405" s="48">
        <f t="shared" si="54"/>
        <v>0</v>
      </c>
      <c r="I405" s="48">
        <f t="shared" si="55"/>
        <v>0</v>
      </c>
      <c r="J405">
        <f t="shared" si="56"/>
        <v>-388471</v>
      </c>
      <c r="K405">
        <f t="shared" si="57"/>
        <v>-341375</v>
      </c>
      <c r="L405" t="str">
        <f t="shared" si="58"/>
        <v>Y</v>
      </c>
      <c r="M405" t="str">
        <f t="shared" si="59"/>
        <v>Y</v>
      </c>
      <c r="N405" s="50">
        <f t="shared" si="60"/>
        <v>0</v>
      </c>
      <c r="O405" s="51" t="str">
        <f t="shared" si="61"/>
        <v/>
      </c>
      <c r="P405" s="51" t="str">
        <f t="shared" si="62"/>
        <v>N</v>
      </c>
    </row>
    <row r="406" spans="1:16" x14ac:dyDescent="0.25">
      <c r="A406" s="5">
        <v>183.1</v>
      </c>
      <c r="B406" s="1" t="s">
        <v>479</v>
      </c>
      <c r="C406" s="1" t="s">
        <v>4914</v>
      </c>
      <c r="D406" s="42">
        <v>430540</v>
      </c>
      <c r="E406" s="42">
        <v>414576</v>
      </c>
      <c r="F406">
        <f>VLOOKUP(A406,'Inferis Points'!E$2:L$1571,7,TRUE)</f>
        <v>430540</v>
      </c>
      <c r="G406">
        <f>VLOOKUP(A406,'Inferis Points'!E$2:L$1571,8,TRUE)</f>
        <v>414576</v>
      </c>
      <c r="H406" s="48">
        <f t="shared" si="54"/>
        <v>0</v>
      </c>
      <c r="I406" s="48">
        <f t="shared" si="55"/>
        <v>0</v>
      </c>
      <c r="J406">
        <f t="shared" si="56"/>
        <v>-430540</v>
      </c>
      <c r="K406">
        <f t="shared" si="57"/>
        <v>-414576</v>
      </c>
      <c r="L406" t="str">
        <f t="shared" si="58"/>
        <v>Y</v>
      </c>
      <c r="M406" t="str">
        <f t="shared" si="59"/>
        <v>Y</v>
      </c>
      <c r="N406" s="50">
        <f t="shared" si="60"/>
        <v>0</v>
      </c>
      <c r="O406" s="51" t="str">
        <f t="shared" si="61"/>
        <v/>
      </c>
      <c r="P406" s="51" t="str">
        <f t="shared" si="62"/>
        <v>N</v>
      </c>
    </row>
    <row r="407" spans="1:16" x14ac:dyDescent="0.25">
      <c r="A407" s="5">
        <v>183.2</v>
      </c>
      <c r="B407" s="1" t="s">
        <v>479</v>
      </c>
      <c r="C407" s="1" t="s">
        <v>3279</v>
      </c>
      <c r="D407" s="42">
        <v>430531</v>
      </c>
      <c r="E407" s="42">
        <v>414497</v>
      </c>
      <c r="F407">
        <f>VLOOKUP(A407,'Inferis Points'!E$2:L$1571,7,TRUE)</f>
        <v>430531</v>
      </c>
      <c r="G407">
        <f>VLOOKUP(A407,'Inferis Points'!E$2:L$1571,8,TRUE)</f>
        <v>414497</v>
      </c>
      <c r="H407" s="48">
        <f t="shared" si="54"/>
        <v>0</v>
      </c>
      <c r="I407" s="48">
        <f t="shared" si="55"/>
        <v>0</v>
      </c>
      <c r="J407">
        <f t="shared" si="56"/>
        <v>-430531</v>
      </c>
      <c r="K407">
        <f t="shared" si="57"/>
        <v>-414497</v>
      </c>
      <c r="L407" t="str">
        <f t="shared" si="58"/>
        <v>Y</v>
      </c>
      <c r="M407" t="str">
        <f t="shared" si="59"/>
        <v>Y</v>
      </c>
      <c r="N407" s="50">
        <f t="shared" si="60"/>
        <v>0</v>
      </c>
      <c r="O407" s="51" t="str">
        <f t="shared" si="61"/>
        <v/>
      </c>
      <c r="P407" s="51" t="str">
        <f t="shared" si="62"/>
        <v>N</v>
      </c>
    </row>
    <row r="408" spans="1:16" ht="30" x14ac:dyDescent="0.25">
      <c r="A408" s="5">
        <v>184.1</v>
      </c>
      <c r="B408" s="1" t="s">
        <v>480</v>
      </c>
      <c r="C408" s="1" t="s">
        <v>5122</v>
      </c>
      <c r="D408" s="42">
        <v>443427</v>
      </c>
      <c r="E408" s="42">
        <v>380475</v>
      </c>
      <c r="F408">
        <f>VLOOKUP(A408,'Inferis Points'!E$2:L$1571,7,TRUE)</f>
        <v>443427</v>
      </c>
      <c r="G408">
        <f>VLOOKUP(A408,'Inferis Points'!E$2:L$1571,8,TRUE)</f>
        <v>380475</v>
      </c>
      <c r="H408" s="48">
        <f t="shared" si="54"/>
        <v>0</v>
      </c>
      <c r="I408" s="48">
        <f t="shared" si="55"/>
        <v>0</v>
      </c>
      <c r="J408">
        <f t="shared" si="56"/>
        <v>-443427</v>
      </c>
      <c r="K408">
        <f t="shared" si="57"/>
        <v>-380475</v>
      </c>
      <c r="L408" t="str">
        <f t="shared" si="58"/>
        <v>Y</v>
      </c>
      <c r="M408" t="str">
        <f t="shared" si="59"/>
        <v>Y</v>
      </c>
      <c r="N408" s="50">
        <f t="shared" si="60"/>
        <v>0</v>
      </c>
      <c r="O408" s="51" t="str">
        <f t="shared" si="61"/>
        <v/>
      </c>
      <c r="P408" s="51" t="str">
        <f t="shared" si="62"/>
        <v>N</v>
      </c>
    </row>
    <row r="409" spans="1:16" ht="30" x14ac:dyDescent="0.25">
      <c r="A409" s="5">
        <v>184.2</v>
      </c>
      <c r="B409" s="1" t="s">
        <v>480</v>
      </c>
      <c r="C409" s="1" t="s">
        <v>5120</v>
      </c>
      <c r="D409" s="42">
        <v>443453</v>
      </c>
      <c r="E409" s="42">
        <v>380558</v>
      </c>
      <c r="F409">
        <f>VLOOKUP(A409,'Inferis Points'!E$2:L$1571,7,TRUE)</f>
        <v>443453</v>
      </c>
      <c r="G409">
        <f>VLOOKUP(A409,'Inferis Points'!E$2:L$1571,8,TRUE)</f>
        <v>380558</v>
      </c>
      <c r="H409" s="48">
        <f t="shared" si="54"/>
        <v>0</v>
      </c>
      <c r="I409" s="48">
        <f t="shared" si="55"/>
        <v>0</v>
      </c>
      <c r="J409">
        <f t="shared" si="56"/>
        <v>-443453</v>
      </c>
      <c r="K409">
        <f t="shared" si="57"/>
        <v>-380558</v>
      </c>
      <c r="L409" t="str">
        <f t="shared" si="58"/>
        <v>Y</v>
      </c>
      <c r="M409" t="str">
        <f t="shared" si="59"/>
        <v>Y</v>
      </c>
      <c r="N409" s="50">
        <f t="shared" si="60"/>
        <v>0</v>
      </c>
      <c r="O409" s="51" t="str">
        <f t="shared" si="61"/>
        <v/>
      </c>
      <c r="P409" s="51" t="str">
        <f t="shared" si="62"/>
        <v>N</v>
      </c>
    </row>
    <row r="410" spans="1:16" ht="30" x14ac:dyDescent="0.25">
      <c r="A410" s="5">
        <v>184.3</v>
      </c>
      <c r="B410" s="1" t="s">
        <v>480</v>
      </c>
      <c r="C410" s="1" t="s">
        <v>5118</v>
      </c>
      <c r="D410" s="42">
        <v>443563</v>
      </c>
      <c r="E410" s="42">
        <v>380560</v>
      </c>
      <c r="F410">
        <f>VLOOKUP(A410,'Inferis Points'!E$2:L$1571,7,TRUE)</f>
        <v>443563</v>
      </c>
      <c r="G410">
        <f>VLOOKUP(A410,'Inferis Points'!E$2:L$1571,8,TRUE)</f>
        <v>380560</v>
      </c>
      <c r="H410" s="48">
        <f t="shared" si="54"/>
        <v>0</v>
      </c>
      <c r="I410" s="48">
        <f t="shared" si="55"/>
        <v>0</v>
      </c>
      <c r="J410">
        <f t="shared" si="56"/>
        <v>-443563</v>
      </c>
      <c r="K410">
        <f t="shared" si="57"/>
        <v>-380560</v>
      </c>
      <c r="L410" t="str">
        <f t="shared" si="58"/>
        <v>Y</v>
      </c>
      <c r="M410" t="str">
        <f t="shared" si="59"/>
        <v>Y</v>
      </c>
      <c r="N410" s="50">
        <f t="shared" si="60"/>
        <v>0</v>
      </c>
      <c r="O410" s="51" t="str">
        <f t="shared" si="61"/>
        <v/>
      </c>
      <c r="P410" s="51" t="str">
        <f t="shared" si="62"/>
        <v>N</v>
      </c>
    </row>
    <row r="411" spans="1:16" ht="30" x14ac:dyDescent="0.25">
      <c r="A411" s="5">
        <v>184.4</v>
      </c>
      <c r="B411" s="1" t="s">
        <v>480</v>
      </c>
      <c r="C411" s="1" t="s">
        <v>5116</v>
      </c>
      <c r="D411" s="42">
        <v>443509</v>
      </c>
      <c r="E411" s="42">
        <v>380474</v>
      </c>
      <c r="F411">
        <f>VLOOKUP(A411,'Inferis Points'!E$2:L$1571,7,TRUE)</f>
        <v>443509</v>
      </c>
      <c r="G411">
        <f>VLOOKUP(A411,'Inferis Points'!E$2:L$1571,8,TRUE)</f>
        <v>380474</v>
      </c>
      <c r="H411" s="48">
        <f t="shared" si="54"/>
        <v>0</v>
      </c>
      <c r="I411" s="48">
        <f t="shared" si="55"/>
        <v>0</v>
      </c>
      <c r="J411">
        <f t="shared" si="56"/>
        <v>-443509</v>
      </c>
      <c r="K411">
        <f t="shared" si="57"/>
        <v>-380474</v>
      </c>
      <c r="L411" t="str">
        <f t="shared" si="58"/>
        <v>Y</v>
      </c>
      <c r="M411" t="str">
        <f t="shared" si="59"/>
        <v>Y</v>
      </c>
      <c r="N411" s="50">
        <f t="shared" si="60"/>
        <v>0</v>
      </c>
      <c r="O411" s="51" t="str">
        <f t="shared" si="61"/>
        <v/>
      </c>
      <c r="P411" s="51" t="str">
        <f t="shared" si="62"/>
        <v>N</v>
      </c>
    </row>
    <row r="412" spans="1:16" ht="30" x14ac:dyDescent="0.25">
      <c r="A412" s="5">
        <v>185.1</v>
      </c>
      <c r="B412" s="1" t="s">
        <v>481</v>
      </c>
      <c r="C412" s="1" t="s">
        <v>5114</v>
      </c>
      <c r="D412" s="42">
        <v>444183</v>
      </c>
      <c r="E412" s="42">
        <v>381110</v>
      </c>
      <c r="F412">
        <f>VLOOKUP(A412,'Inferis Points'!E$2:L$1571,7,TRUE)</f>
        <v>444183</v>
      </c>
      <c r="G412">
        <f>VLOOKUP(A412,'Inferis Points'!E$2:L$1571,8,TRUE)</f>
        <v>381110</v>
      </c>
      <c r="H412" s="48">
        <f t="shared" si="54"/>
        <v>0</v>
      </c>
      <c r="I412" s="48">
        <f t="shared" si="55"/>
        <v>0</v>
      </c>
      <c r="J412">
        <f t="shared" si="56"/>
        <v>-444183</v>
      </c>
      <c r="K412">
        <f t="shared" si="57"/>
        <v>-381110</v>
      </c>
      <c r="L412" t="str">
        <f t="shared" si="58"/>
        <v>Y</v>
      </c>
      <c r="M412" t="str">
        <f t="shared" si="59"/>
        <v>Y</v>
      </c>
      <c r="N412" s="50">
        <f t="shared" si="60"/>
        <v>0</v>
      </c>
      <c r="O412" s="51" t="str">
        <f t="shared" si="61"/>
        <v/>
      </c>
      <c r="P412" s="51" t="str">
        <f t="shared" si="62"/>
        <v>N</v>
      </c>
    </row>
    <row r="413" spans="1:16" x14ac:dyDescent="0.25">
      <c r="A413" s="5">
        <v>185.2</v>
      </c>
      <c r="B413" s="1" t="s">
        <v>481</v>
      </c>
      <c r="C413" s="1" t="s">
        <v>5112</v>
      </c>
      <c r="D413" s="42">
        <v>444183</v>
      </c>
      <c r="E413" s="42">
        <v>381110</v>
      </c>
      <c r="F413">
        <f>VLOOKUP(A413,'Inferis Points'!E$2:L$1571,7,TRUE)</f>
        <v>444183</v>
      </c>
      <c r="G413">
        <f>VLOOKUP(A413,'Inferis Points'!E$2:L$1571,8,TRUE)</f>
        <v>381110</v>
      </c>
      <c r="H413" s="48">
        <f t="shared" si="54"/>
        <v>0</v>
      </c>
      <c r="I413" s="48">
        <f t="shared" si="55"/>
        <v>0</v>
      </c>
      <c r="J413">
        <f t="shared" si="56"/>
        <v>-444183</v>
      </c>
      <c r="K413">
        <f t="shared" si="57"/>
        <v>-381110</v>
      </c>
      <c r="L413" t="str">
        <f t="shared" si="58"/>
        <v>Y</v>
      </c>
      <c r="M413" t="str">
        <f t="shared" si="59"/>
        <v>Y</v>
      </c>
      <c r="N413" s="50">
        <f t="shared" si="60"/>
        <v>0</v>
      </c>
      <c r="O413" s="51" t="str">
        <f t="shared" si="61"/>
        <v/>
      </c>
      <c r="P413" s="51" t="str">
        <f t="shared" si="62"/>
        <v>N</v>
      </c>
    </row>
    <row r="414" spans="1:16" x14ac:dyDescent="0.25">
      <c r="A414" s="5">
        <v>186.1</v>
      </c>
      <c r="B414" s="1" t="s">
        <v>482</v>
      </c>
      <c r="C414" s="1" t="s">
        <v>1878</v>
      </c>
      <c r="D414" s="42">
        <v>373754</v>
      </c>
      <c r="E414" s="42">
        <v>412981</v>
      </c>
      <c r="F414">
        <f>VLOOKUP(A414,'Inferis Points'!E$2:L$1571,7,TRUE)</f>
        <v>373754</v>
      </c>
      <c r="G414">
        <f>VLOOKUP(A414,'Inferis Points'!E$2:L$1571,8,TRUE)</f>
        <v>412981</v>
      </c>
      <c r="H414" s="48">
        <f t="shared" si="54"/>
        <v>0</v>
      </c>
      <c r="I414" s="48">
        <f t="shared" si="55"/>
        <v>0</v>
      </c>
      <c r="J414">
        <f t="shared" si="56"/>
        <v>-373754</v>
      </c>
      <c r="K414">
        <f t="shared" si="57"/>
        <v>-412981</v>
      </c>
      <c r="L414" t="str">
        <f t="shared" si="58"/>
        <v>Y</v>
      </c>
      <c r="M414" t="str">
        <f t="shared" si="59"/>
        <v>Y</v>
      </c>
      <c r="N414" s="50">
        <f t="shared" si="60"/>
        <v>0</v>
      </c>
      <c r="O414" s="51" t="str">
        <f t="shared" si="61"/>
        <v/>
      </c>
      <c r="P414" s="51" t="str">
        <f t="shared" si="62"/>
        <v>N</v>
      </c>
    </row>
    <row r="415" spans="1:16" x14ac:dyDescent="0.25">
      <c r="A415" s="5">
        <v>186.2</v>
      </c>
      <c r="B415" s="1" t="s">
        <v>482</v>
      </c>
      <c r="C415" s="1" t="s">
        <v>1881</v>
      </c>
      <c r="D415" s="42">
        <v>373636</v>
      </c>
      <c r="E415" s="42">
        <v>412873</v>
      </c>
      <c r="F415">
        <f>VLOOKUP(A415,'Inferis Points'!E$2:L$1571,7,TRUE)</f>
        <v>373636</v>
      </c>
      <c r="G415">
        <f>VLOOKUP(A415,'Inferis Points'!E$2:L$1571,8,TRUE)</f>
        <v>412873</v>
      </c>
      <c r="H415" s="48">
        <f t="shared" si="54"/>
        <v>0</v>
      </c>
      <c r="I415" s="48">
        <f t="shared" si="55"/>
        <v>0</v>
      </c>
      <c r="J415">
        <f t="shared" si="56"/>
        <v>-373636</v>
      </c>
      <c r="K415">
        <f t="shared" si="57"/>
        <v>-412873</v>
      </c>
      <c r="L415" t="str">
        <f t="shared" si="58"/>
        <v>Y</v>
      </c>
      <c r="M415" t="str">
        <f t="shared" si="59"/>
        <v>Y</v>
      </c>
      <c r="N415" s="50">
        <f t="shared" si="60"/>
        <v>0</v>
      </c>
      <c r="O415" s="51" t="str">
        <f t="shared" si="61"/>
        <v/>
      </c>
      <c r="P415" s="51" t="str">
        <f t="shared" si="62"/>
        <v>N</v>
      </c>
    </row>
    <row r="416" spans="1:16" x14ac:dyDescent="0.25">
      <c r="A416" s="5">
        <v>187.1</v>
      </c>
      <c r="B416" s="1" t="s">
        <v>484</v>
      </c>
      <c r="C416" s="1" t="s">
        <v>1878</v>
      </c>
      <c r="D416" s="42">
        <v>362150</v>
      </c>
      <c r="E416" s="42">
        <v>402312</v>
      </c>
      <c r="F416">
        <f>VLOOKUP(A416,'Inferis Points'!E$2:L$1571,7,TRUE)</f>
        <v>362150</v>
      </c>
      <c r="G416">
        <f>VLOOKUP(A416,'Inferis Points'!E$2:L$1571,8,TRUE)</f>
        <v>402312</v>
      </c>
      <c r="H416" s="48">
        <f t="shared" si="54"/>
        <v>0</v>
      </c>
      <c r="I416" s="48">
        <f t="shared" si="55"/>
        <v>0</v>
      </c>
      <c r="J416">
        <f t="shared" si="56"/>
        <v>-362150</v>
      </c>
      <c r="K416">
        <f t="shared" si="57"/>
        <v>-402312</v>
      </c>
      <c r="L416" t="str">
        <f t="shared" si="58"/>
        <v>Y</v>
      </c>
      <c r="M416" t="str">
        <f t="shared" si="59"/>
        <v>Y</v>
      </c>
      <c r="N416" s="50">
        <f t="shared" si="60"/>
        <v>0</v>
      </c>
      <c r="O416" s="51" t="str">
        <f t="shared" si="61"/>
        <v/>
      </c>
      <c r="P416" s="51" t="str">
        <f t="shared" si="62"/>
        <v>N</v>
      </c>
    </row>
    <row r="417" spans="1:16" x14ac:dyDescent="0.25">
      <c r="A417" s="5">
        <v>187.2</v>
      </c>
      <c r="B417" s="1" t="s">
        <v>484</v>
      </c>
      <c r="C417" s="1" t="s">
        <v>1881</v>
      </c>
      <c r="D417" s="42">
        <v>362182</v>
      </c>
      <c r="E417" s="42">
        <v>402314</v>
      </c>
      <c r="F417">
        <f>VLOOKUP(A417,'Inferis Points'!E$2:L$1571,7,TRUE)</f>
        <v>362182</v>
      </c>
      <c r="G417">
        <f>VLOOKUP(A417,'Inferis Points'!E$2:L$1571,8,TRUE)</f>
        <v>402314</v>
      </c>
      <c r="H417" s="48">
        <f t="shared" si="54"/>
        <v>0</v>
      </c>
      <c r="I417" s="48">
        <f t="shared" si="55"/>
        <v>0</v>
      </c>
      <c r="J417">
        <f t="shared" si="56"/>
        <v>-362182</v>
      </c>
      <c r="K417">
        <f t="shared" si="57"/>
        <v>-402314</v>
      </c>
      <c r="L417" t="str">
        <f t="shared" si="58"/>
        <v>Y</v>
      </c>
      <c r="M417" t="str">
        <f t="shared" si="59"/>
        <v>Y</v>
      </c>
      <c r="N417" s="50">
        <f t="shared" si="60"/>
        <v>0</v>
      </c>
      <c r="O417" s="51" t="str">
        <f t="shared" si="61"/>
        <v/>
      </c>
      <c r="P417" s="51" t="str">
        <f t="shared" si="62"/>
        <v>N</v>
      </c>
    </row>
    <row r="418" spans="1:16" x14ac:dyDescent="0.25">
      <c r="A418" s="5">
        <v>188.1</v>
      </c>
      <c r="B418" s="1" t="s">
        <v>485</v>
      </c>
      <c r="C418" s="1" t="s">
        <v>2203</v>
      </c>
      <c r="D418" s="42">
        <v>425055</v>
      </c>
      <c r="E418" s="42">
        <v>411643</v>
      </c>
      <c r="F418">
        <f>VLOOKUP(A418,'Inferis Points'!E$2:L$1571,7,TRUE)</f>
        <v>425055</v>
      </c>
      <c r="G418">
        <f>VLOOKUP(A418,'Inferis Points'!E$2:L$1571,8,TRUE)</f>
        <v>411643</v>
      </c>
      <c r="H418" s="48">
        <f t="shared" si="54"/>
        <v>0</v>
      </c>
      <c r="I418" s="48">
        <f t="shared" si="55"/>
        <v>0</v>
      </c>
      <c r="J418">
        <f t="shared" si="56"/>
        <v>-425055</v>
      </c>
      <c r="K418">
        <f t="shared" si="57"/>
        <v>-411643</v>
      </c>
      <c r="L418" t="str">
        <f t="shared" si="58"/>
        <v>Y</v>
      </c>
      <c r="M418" t="str">
        <f t="shared" si="59"/>
        <v>Y</v>
      </c>
      <c r="N418" s="50">
        <f t="shared" si="60"/>
        <v>0</v>
      </c>
      <c r="O418" s="51" t="str">
        <f t="shared" si="61"/>
        <v/>
      </c>
      <c r="P418" s="51" t="str">
        <f t="shared" si="62"/>
        <v>N</v>
      </c>
    </row>
    <row r="419" spans="1:16" ht="30" x14ac:dyDescent="0.25">
      <c r="A419" s="5">
        <v>189.1</v>
      </c>
      <c r="B419" s="1" t="s">
        <v>486</v>
      </c>
      <c r="C419" s="1" t="s">
        <v>5097</v>
      </c>
      <c r="D419" s="42">
        <v>426992</v>
      </c>
      <c r="E419" s="42">
        <v>416077</v>
      </c>
      <c r="F419">
        <f>VLOOKUP(A419,'Inferis Points'!E$2:L$1571,7,TRUE)</f>
        <v>426992</v>
      </c>
      <c r="G419">
        <f>VLOOKUP(A419,'Inferis Points'!E$2:L$1571,8,TRUE)</f>
        <v>416077</v>
      </c>
      <c r="H419" s="48">
        <f t="shared" si="54"/>
        <v>0</v>
      </c>
      <c r="I419" s="48">
        <f t="shared" si="55"/>
        <v>0</v>
      </c>
      <c r="J419">
        <f t="shared" si="56"/>
        <v>-426992</v>
      </c>
      <c r="K419">
        <f t="shared" si="57"/>
        <v>-416077</v>
      </c>
      <c r="L419" t="str">
        <f t="shared" si="58"/>
        <v>Y</v>
      </c>
      <c r="M419" t="str">
        <f t="shared" si="59"/>
        <v>Y</v>
      </c>
      <c r="N419" s="50">
        <f t="shared" si="60"/>
        <v>0</v>
      </c>
      <c r="O419" s="51" t="str">
        <f t="shared" si="61"/>
        <v/>
      </c>
      <c r="P419" s="51" t="str">
        <f t="shared" si="62"/>
        <v>N</v>
      </c>
    </row>
    <row r="420" spans="1:16" ht="30" x14ac:dyDescent="0.25">
      <c r="A420" s="5">
        <v>189.2</v>
      </c>
      <c r="B420" s="1" t="s">
        <v>486</v>
      </c>
      <c r="C420" s="1" t="s">
        <v>5094</v>
      </c>
      <c r="D420" s="42">
        <v>427064</v>
      </c>
      <c r="E420" s="42">
        <v>416294</v>
      </c>
      <c r="F420">
        <f>VLOOKUP(A420,'Inferis Points'!E$2:L$1571,7,TRUE)</f>
        <v>427064</v>
      </c>
      <c r="G420">
        <f>VLOOKUP(A420,'Inferis Points'!E$2:L$1571,8,TRUE)</f>
        <v>416294</v>
      </c>
      <c r="H420" s="48">
        <f t="shared" si="54"/>
        <v>0</v>
      </c>
      <c r="I420" s="48">
        <f t="shared" si="55"/>
        <v>0</v>
      </c>
      <c r="J420">
        <f t="shared" si="56"/>
        <v>-427064</v>
      </c>
      <c r="K420">
        <f t="shared" si="57"/>
        <v>-416294</v>
      </c>
      <c r="L420" t="str">
        <f t="shared" si="58"/>
        <v>Y</v>
      </c>
      <c r="M420" t="str">
        <f t="shared" si="59"/>
        <v>Y</v>
      </c>
      <c r="N420" s="50">
        <f t="shared" si="60"/>
        <v>0</v>
      </c>
      <c r="O420" s="51" t="str">
        <f t="shared" si="61"/>
        <v/>
      </c>
      <c r="P420" s="51" t="str">
        <f t="shared" si="62"/>
        <v>N</v>
      </c>
    </row>
    <row r="421" spans="1:16" ht="30" x14ac:dyDescent="0.25">
      <c r="A421" s="5">
        <v>189.3</v>
      </c>
      <c r="B421" s="1" t="s">
        <v>486</v>
      </c>
      <c r="C421" s="1" t="s">
        <v>5090</v>
      </c>
      <c r="D421" s="42">
        <v>427100</v>
      </c>
      <c r="E421" s="42">
        <v>416100</v>
      </c>
      <c r="F421">
        <f>VLOOKUP(A421,'Inferis Points'!E$2:L$1571,7,TRUE)</f>
        <v>427100</v>
      </c>
      <c r="G421">
        <f>VLOOKUP(A421,'Inferis Points'!E$2:L$1571,8,TRUE)</f>
        <v>416100</v>
      </c>
      <c r="H421" s="48">
        <f t="shared" si="54"/>
        <v>0</v>
      </c>
      <c r="I421" s="48">
        <f t="shared" si="55"/>
        <v>0</v>
      </c>
      <c r="J421">
        <f t="shared" si="56"/>
        <v>-427100</v>
      </c>
      <c r="K421">
        <f t="shared" si="57"/>
        <v>-416100</v>
      </c>
      <c r="L421" t="str">
        <f t="shared" si="58"/>
        <v>Y</v>
      </c>
      <c r="M421" t="str">
        <f t="shared" si="59"/>
        <v>Y</v>
      </c>
      <c r="N421" s="50">
        <f t="shared" si="60"/>
        <v>0</v>
      </c>
      <c r="O421" s="51" t="str">
        <f t="shared" si="61"/>
        <v/>
      </c>
      <c r="P421" s="51" t="str">
        <f t="shared" si="62"/>
        <v>N</v>
      </c>
    </row>
    <row r="422" spans="1:16" ht="30" x14ac:dyDescent="0.25">
      <c r="A422" s="5">
        <v>190.1</v>
      </c>
      <c r="B422" s="1" t="s">
        <v>487</v>
      </c>
      <c r="C422" s="1" t="s">
        <v>5088</v>
      </c>
      <c r="D422" s="42">
        <v>425100</v>
      </c>
      <c r="E422" s="42">
        <v>415800</v>
      </c>
      <c r="F422">
        <f>VLOOKUP(A422,'Inferis Points'!E$2:L$1571,7,TRUE)</f>
        <v>425100</v>
      </c>
      <c r="G422">
        <f>VLOOKUP(A422,'Inferis Points'!E$2:L$1571,8,TRUE)</f>
        <v>415800</v>
      </c>
      <c r="H422" s="48">
        <f t="shared" si="54"/>
        <v>0</v>
      </c>
      <c r="I422" s="48">
        <f t="shared" si="55"/>
        <v>0</v>
      </c>
      <c r="J422">
        <f t="shared" si="56"/>
        <v>-425100</v>
      </c>
      <c r="K422">
        <f t="shared" si="57"/>
        <v>-415800</v>
      </c>
      <c r="L422" t="str">
        <f t="shared" si="58"/>
        <v>Y</v>
      </c>
      <c r="M422" t="str">
        <f t="shared" si="59"/>
        <v>Y</v>
      </c>
      <c r="N422" s="50">
        <f t="shared" si="60"/>
        <v>0</v>
      </c>
      <c r="O422" s="51" t="str">
        <f t="shared" si="61"/>
        <v/>
      </c>
      <c r="P422" s="51" t="str">
        <f t="shared" si="62"/>
        <v>N</v>
      </c>
    </row>
    <row r="423" spans="1:16" ht="30" x14ac:dyDescent="0.25">
      <c r="A423" s="5">
        <v>190.2</v>
      </c>
      <c r="B423" s="1" t="s">
        <v>487</v>
      </c>
      <c r="C423" s="1" t="s">
        <v>5087</v>
      </c>
      <c r="D423" s="42">
        <v>425100</v>
      </c>
      <c r="E423" s="42">
        <v>415800</v>
      </c>
      <c r="F423">
        <f>VLOOKUP(A423,'Inferis Points'!E$2:L$1571,7,TRUE)</f>
        <v>425100</v>
      </c>
      <c r="G423">
        <f>VLOOKUP(A423,'Inferis Points'!E$2:L$1571,8,TRUE)</f>
        <v>415800</v>
      </c>
      <c r="H423" s="48">
        <f t="shared" si="54"/>
        <v>0</v>
      </c>
      <c r="I423" s="48">
        <f t="shared" si="55"/>
        <v>0</v>
      </c>
      <c r="J423">
        <f t="shared" si="56"/>
        <v>-425100</v>
      </c>
      <c r="K423">
        <f t="shared" si="57"/>
        <v>-415800</v>
      </c>
      <c r="L423" t="str">
        <f t="shared" si="58"/>
        <v>Y</v>
      </c>
      <c r="M423" t="str">
        <f t="shared" si="59"/>
        <v>Y</v>
      </c>
      <c r="N423" s="50">
        <f t="shared" si="60"/>
        <v>0</v>
      </c>
      <c r="O423" s="51" t="str">
        <f t="shared" si="61"/>
        <v/>
      </c>
      <c r="P423" s="51" t="str">
        <f t="shared" si="62"/>
        <v>N</v>
      </c>
    </row>
    <row r="424" spans="1:16" x14ac:dyDescent="0.25">
      <c r="A424" s="5">
        <v>191.1</v>
      </c>
      <c r="B424" s="1" t="s">
        <v>488</v>
      </c>
      <c r="C424" s="1" t="s">
        <v>5085</v>
      </c>
      <c r="D424" s="42">
        <v>368600</v>
      </c>
      <c r="E424" s="42">
        <v>406400</v>
      </c>
      <c r="F424">
        <f>VLOOKUP(A424,'Inferis Points'!E$2:L$1571,7,TRUE)</f>
        <v>368600</v>
      </c>
      <c r="G424">
        <f>VLOOKUP(A424,'Inferis Points'!E$2:L$1571,8,TRUE)</f>
        <v>406400</v>
      </c>
      <c r="H424" s="48">
        <f t="shared" si="54"/>
        <v>0</v>
      </c>
      <c r="I424" s="48">
        <f t="shared" si="55"/>
        <v>0</v>
      </c>
      <c r="J424">
        <f t="shared" si="56"/>
        <v>-368600</v>
      </c>
      <c r="K424">
        <f t="shared" si="57"/>
        <v>-406400</v>
      </c>
      <c r="L424" t="str">
        <f t="shared" si="58"/>
        <v>Y</v>
      </c>
      <c r="M424" t="str">
        <f t="shared" si="59"/>
        <v>Y</v>
      </c>
      <c r="N424" s="50">
        <f t="shared" si="60"/>
        <v>0</v>
      </c>
      <c r="O424" s="51" t="str">
        <f t="shared" si="61"/>
        <v/>
      </c>
      <c r="P424" s="51" t="str">
        <f t="shared" si="62"/>
        <v>N</v>
      </c>
    </row>
    <row r="425" spans="1:16" ht="90" x14ac:dyDescent="0.25">
      <c r="A425" s="19">
        <v>191.11</v>
      </c>
      <c r="B425" s="12" t="s">
        <v>488</v>
      </c>
      <c r="C425" s="12" t="s">
        <v>5084</v>
      </c>
      <c r="D425" s="43"/>
      <c r="E425" s="43"/>
      <c r="F425">
        <f>VLOOKUP(A425,'Inferis Points'!E$2:L$1571,7,TRUE)</f>
        <v>368600</v>
      </c>
      <c r="G425">
        <f>VLOOKUP(A425,'Inferis Points'!E$2:L$1571,8,TRUE)</f>
        <v>406400</v>
      </c>
      <c r="H425" s="48">
        <f t="shared" si="54"/>
        <v>368600</v>
      </c>
      <c r="I425" s="48">
        <f t="shared" si="55"/>
        <v>406400</v>
      </c>
      <c r="J425">
        <f t="shared" si="56"/>
        <v>0</v>
      </c>
      <c r="K425">
        <f t="shared" si="57"/>
        <v>0</v>
      </c>
      <c r="L425" t="str">
        <f t="shared" si="58"/>
        <v>N</v>
      </c>
      <c r="M425" t="str">
        <f t="shared" si="59"/>
        <v>N</v>
      </c>
      <c r="N425" s="50">
        <f t="shared" si="60"/>
        <v>548659.20205533784</v>
      </c>
      <c r="O425" s="51" t="str">
        <f t="shared" si="61"/>
        <v>Data Missing</v>
      </c>
      <c r="P425" s="51" t="str">
        <f t="shared" si="62"/>
        <v>Y</v>
      </c>
    </row>
    <row r="426" spans="1:16" ht="90" x14ac:dyDescent="0.25">
      <c r="A426" s="19">
        <v>191.12</v>
      </c>
      <c r="B426" s="12" t="s">
        <v>488</v>
      </c>
      <c r="C426" s="12" t="s">
        <v>5083</v>
      </c>
      <c r="D426" s="43"/>
      <c r="E426" s="43"/>
      <c r="F426">
        <f>VLOOKUP(A426,'Inferis Points'!E$2:L$1571,7,TRUE)</f>
        <v>368600</v>
      </c>
      <c r="G426">
        <f>VLOOKUP(A426,'Inferis Points'!E$2:L$1571,8,TRUE)</f>
        <v>406400</v>
      </c>
      <c r="H426" s="48">
        <f t="shared" si="54"/>
        <v>368600</v>
      </c>
      <c r="I426" s="48">
        <f t="shared" si="55"/>
        <v>406400</v>
      </c>
      <c r="J426">
        <f t="shared" si="56"/>
        <v>0</v>
      </c>
      <c r="K426">
        <f t="shared" si="57"/>
        <v>0</v>
      </c>
      <c r="L426" t="str">
        <f t="shared" si="58"/>
        <v>N</v>
      </c>
      <c r="M426" t="str">
        <f t="shared" si="59"/>
        <v>N</v>
      </c>
      <c r="N426" s="50">
        <f t="shared" si="60"/>
        <v>548659.20205533784</v>
      </c>
      <c r="O426" s="51" t="str">
        <f t="shared" si="61"/>
        <v>Data Missing</v>
      </c>
      <c r="P426" s="51" t="str">
        <f t="shared" si="62"/>
        <v>Y</v>
      </c>
    </row>
    <row r="427" spans="1:16" ht="90" x14ac:dyDescent="0.25">
      <c r="A427" s="19">
        <v>191.13</v>
      </c>
      <c r="B427" s="12" t="s">
        <v>488</v>
      </c>
      <c r="C427" s="12" t="s">
        <v>5082</v>
      </c>
      <c r="D427" s="43"/>
      <c r="E427" s="43"/>
      <c r="F427">
        <f>VLOOKUP(A427,'Inferis Points'!E$2:L$1571,7,TRUE)</f>
        <v>368600</v>
      </c>
      <c r="G427">
        <f>VLOOKUP(A427,'Inferis Points'!E$2:L$1571,8,TRUE)</f>
        <v>406400</v>
      </c>
      <c r="H427" s="48">
        <f t="shared" si="54"/>
        <v>368600</v>
      </c>
      <c r="I427" s="48">
        <f t="shared" si="55"/>
        <v>406400</v>
      </c>
      <c r="J427">
        <f t="shared" si="56"/>
        <v>0</v>
      </c>
      <c r="K427">
        <f t="shared" si="57"/>
        <v>0</v>
      </c>
      <c r="L427" t="str">
        <f t="shared" si="58"/>
        <v>N</v>
      </c>
      <c r="M427" t="str">
        <f t="shared" si="59"/>
        <v>N</v>
      </c>
      <c r="N427" s="50">
        <f t="shared" si="60"/>
        <v>548659.20205533784</v>
      </c>
      <c r="O427" s="51" t="str">
        <f t="shared" si="61"/>
        <v>Data Missing</v>
      </c>
      <c r="P427" s="51" t="str">
        <f t="shared" si="62"/>
        <v>Y</v>
      </c>
    </row>
    <row r="428" spans="1:16" ht="90" x14ac:dyDescent="0.25">
      <c r="A428" s="19">
        <v>191.14</v>
      </c>
      <c r="B428" s="12" t="s">
        <v>488</v>
      </c>
      <c r="C428" s="12" t="s">
        <v>5081</v>
      </c>
      <c r="D428" s="43"/>
      <c r="E428" s="43"/>
      <c r="F428">
        <f>VLOOKUP(A428,'Inferis Points'!E$2:L$1571,7,TRUE)</f>
        <v>368600</v>
      </c>
      <c r="G428">
        <f>VLOOKUP(A428,'Inferis Points'!E$2:L$1571,8,TRUE)</f>
        <v>406400</v>
      </c>
      <c r="H428" s="48">
        <f t="shared" si="54"/>
        <v>368600</v>
      </c>
      <c r="I428" s="48">
        <f t="shared" si="55"/>
        <v>406400</v>
      </c>
      <c r="J428">
        <f t="shared" si="56"/>
        <v>0</v>
      </c>
      <c r="K428">
        <f t="shared" si="57"/>
        <v>0</v>
      </c>
      <c r="L428" t="str">
        <f t="shared" si="58"/>
        <v>N</v>
      </c>
      <c r="M428" t="str">
        <f t="shared" si="59"/>
        <v>N</v>
      </c>
      <c r="N428" s="50">
        <f t="shared" si="60"/>
        <v>548659.20205533784</v>
      </c>
      <c r="O428" s="51" t="str">
        <f t="shared" si="61"/>
        <v>Data Missing</v>
      </c>
      <c r="P428" s="51" t="str">
        <f t="shared" si="62"/>
        <v>Y</v>
      </c>
    </row>
    <row r="429" spans="1:16" ht="60" x14ac:dyDescent="0.25">
      <c r="A429" s="19">
        <v>191.15</v>
      </c>
      <c r="B429" s="12" t="s">
        <v>488</v>
      </c>
      <c r="C429" s="12" t="s">
        <v>5080</v>
      </c>
      <c r="D429" s="43"/>
      <c r="E429" s="43"/>
      <c r="F429">
        <f>VLOOKUP(A429,'Inferis Points'!E$2:L$1571,7,TRUE)</f>
        <v>368600</v>
      </c>
      <c r="G429">
        <f>VLOOKUP(A429,'Inferis Points'!E$2:L$1571,8,TRUE)</f>
        <v>406400</v>
      </c>
      <c r="H429" s="48">
        <f t="shared" si="54"/>
        <v>368600</v>
      </c>
      <c r="I429" s="48">
        <f t="shared" si="55"/>
        <v>406400</v>
      </c>
      <c r="J429">
        <f t="shared" si="56"/>
        <v>0</v>
      </c>
      <c r="K429">
        <f t="shared" si="57"/>
        <v>0</v>
      </c>
      <c r="L429" t="str">
        <f t="shared" si="58"/>
        <v>N</v>
      </c>
      <c r="M429" t="str">
        <f t="shared" si="59"/>
        <v>N</v>
      </c>
      <c r="N429" s="50">
        <f t="shared" si="60"/>
        <v>548659.20205533784</v>
      </c>
      <c r="O429" s="51" t="str">
        <f t="shared" si="61"/>
        <v>Data Missing</v>
      </c>
      <c r="P429" s="51" t="str">
        <f t="shared" si="62"/>
        <v>Y</v>
      </c>
    </row>
    <row r="430" spans="1:16" ht="60" x14ac:dyDescent="0.25">
      <c r="A430" s="19">
        <v>191.16</v>
      </c>
      <c r="B430" s="12" t="s">
        <v>488</v>
      </c>
      <c r="C430" s="12" t="s">
        <v>5079</v>
      </c>
      <c r="D430" s="43"/>
      <c r="E430" s="43"/>
      <c r="F430">
        <f>VLOOKUP(A430,'Inferis Points'!E$2:L$1571,7,TRUE)</f>
        <v>368600</v>
      </c>
      <c r="G430">
        <f>VLOOKUP(A430,'Inferis Points'!E$2:L$1571,8,TRUE)</f>
        <v>406400</v>
      </c>
      <c r="H430" s="48">
        <f t="shared" si="54"/>
        <v>368600</v>
      </c>
      <c r="I430" s="48">
        <f t="shared" si="55"/>
        <v>406400</v>
      </c>
      <c r="J430">
        <f t="shared" si="56"/>
        <v>0</v>
      </c>
      <c r="K430">
        <f t="shared" si="57"/>
        <v>0</v>
      </c>
      <c r="L430" t="str">
        <f t="shared" si="58"/>
        <v>N</v>
      </c>
      <c r="M430" t="str">
        <f t="shared" si="59"/>
        <v>N</v>
      </c>
      <c r="N430" s="50">
        <f t="shared" si="60"/>
        <v>548659.20205533784</v>
      </c>
      <c r="O430" s="51" t="str">
        <f t="shared" si="61"/>
        <v>Data Missing</v>
      </c>
      <c r="P430" s="51" t="str">
        <f t="shared" si="62"/>
        <v>Y</v>
      </c>
    </row>
    <row r="431" spans="1:16" ht="60" x14ac:dyDescent="0.25">
      <c r="A431" s="19">
        <v>191.17</v>
      </c>
      <c r="B431" s="12" t="s">
        <v>488</v>
      </c>
      <c r="C431" s="12" t="s">
        <v>5078</v>
      </c>
      <c r="D431" s="43"/>
      <c r="E431" s="43"/>
      <c r="F431">
        <f>VLOOKUP(A431,'Inferis Points'!E$2:L$1571,7,TRUE)</f>
        <v>368600</v>
      </c>
      <c r="G431">
        <f>VLOOKUP(A431,'Inferis Points'!E$2:L$1571,8,TRUE)</f>
        <v>406400</v>
      </c>
      <c r="H431" s="48">
        <f t="shared" si="54"/>
        <v>368600</v>
      </c>
      <c r="I431" s="48">
        <f t="shared" si="55"/>
        <v>406400</v>
      </c>
      <c r="J431">
        <f t="shared" si="56"/>
        <v>0</v>
      </c>
      <c r="K431">
        <f t="shared" si="57"/>
        <v>0</v>
      </c>
      <c r="L431" t="str">
        <f t="shared" si="58"/>
        <v>N</v>
      </c>
      <c r="M431" t="str">
        <f t="shared" si="59"/>
        <v>N</v>
      </c>
      <c r="N431" s="50">
        <f t="shared" si="60"/>
        <v>548659.20205533784</v>
      </c>
      <c r="O431" s="51" t="str">
        <f t="shared" si="61"/>
        <v>Data Missing</v>
      </c>
      <c r="P431" s="51" t="str">
        <f t="shared" si="62"/>
        <v>Y</v>
      </c>
    </row>
    <row r="432" spans="1:16" ht="45" x14ac:dyDescent="0.25">
      <c r="A432" s="19">
        <v>191.18</v>
      </c>
      <c r="B432" s="12" t="s">
        <v>488</v>
      </c>
      <c r="C432" s="12" t="s">
        <v>5077</v>
      </c>
      <c r="D432" s="43"/>
      <c r="E432" s="43"/>
      <c r="F432">
        <f>VLOOKUP(A432,'Inferis Points'!E$2:L$1571,7,TRUE)</f>
        <v>368600</v>
      </c>
      <c r="G432">
        <f>VLOOKUP(A432,'Inferis Points'!E$2:L$1571,8,TRUE)</f>
        <v>406400</v>
      </c>
      <c r="H432" s="48">
        <f t="shared" si="54"/>
        <v>368600</v>
      </c>
      <c r="I432" s="48">
        <f t="shared" si="55"/>
        <v>406400</v>
      </c>
      <c r="J432">
        <f t="shared" si="56"/>
        <v>0</v>
      </c>
      <c r="K432">
        <f t="shared" si="57"/>
        <v>0</v>
      </c>
      <c r="L432" t="str">
        <f t="shared" si="58"/>
        <v>N</v>
      </c>
      <c r="M432" t="str">
        <f t="shared" si="59"/>
        <v>N</v>
      </c>
      <c r="N432" s="50">
        <f t="shared" si="60"/>
        <v>548659.20205533784</v>
      </c>
      <c r="O432" s="51" t="str">
        <f t="shared" si="61"/>
        <v>Data Missing</v>
      </c>
      <c r="P432" s="51" t="str">
        <f t="shared" si="62"/>
        <v>Y</v>
      </c>
    </row>
    <row r="433" spans="1:16" ht="45" x14ac:dyDescent="0.25">
      <c r="A433" s="19">
        <v>191.19</v>
      </c>
      <c r="B433" s="12" t="s">
        <v>488</v>
      </c>
      <c r="C433" s="12" t="s">
        <v>5076</v>
      </c>
      <c r="D433" s="43"/>
      <c r="E433" s="43"/>
      <c r="F433">
        <f>VLOOKUP(A433,'Inferis Points'!E$2:L$1571,7,TRUE)</f>
        <v>368600</v>
      </c>
      <c r="G433">
        <f>VLOOKUP(A433,'Inferis Points'!E$2:L$1571,8,TRUE)</f>
        <v>406400</v>
      </c>
      <c r="H433" s="48">
        <f t="shared" si="54"/>
        <v>368600</v>
      </c>
      <c r="I433" s="48">
        <f t="shared" si="55"/>
        <v>406400</v>
      </c>
      <c r="J433">
        <f t="shared" si="56"/>
        <v>0</v>
      </c>
      <c r="K433">
        <f t="shared" si="57"/>
        <v>0</v>
      </c>
      <c r="L433" t="str">
        <f t="shared" si="58"/>
        <v>N</v>
      </c>
      <c r="M433" t="str">
        <f t="shared" si="59"/>
        <v>N</v>
      </c>
      <c r="N433" s="50">
        <f t="shared" si="60"/>
        <v>548659.20205533784</v>
      </c>
      <c r="O433" s="51" t="str">
        <f t="shared" si="61"/>
        <v>Data Missing</v>
      </c>
      <c r="P433" s="51" t="str">
        <f t="shared" si="62"/>
        <v>Y</v>
      </c>
    </row>
    <row r="434" spans="1:16" x14ac:dyDescent="0.25">
      <c r="A434" s="5">
        <v>191.2</v>
      </c>
      <c r="B434" s="1" t="s">
        <v>488</v>
      </c>
      <c r="C434" s="1" t="s">
        <v>5075</v>
      </c>
      <c r="D434" s="42">
        <v>368600</v>
      </c>
      <c r="E434" s="42">
        <v>406400</v>
      </c>
      <c r="F434">
        <f>VLOOKUP(A434,'Inferis Points'!E$2:L$1571,7,TRUE)</f>
        <v>368600</v>
      </c>
      <c r="G434">
        <f>VLOOKUP(A434,'Inferis Points'!E$2:L$1571,8,TRUE)</f>
        <v>406400</v>
      </c>
      <c r="H434" s="48">
        <f t="shared" si="54"/>
        <v>0</v>
      </c>
      <c r="I434" s="48">
        <f t="shared" si="55"/>
        <v>0</v>
      </c>
      <c r="J434">
        <f t="shared" si="56"/>
        <v>-368600</v>
      </c>
      <c r="K434">
        <f t="shared" si="57"/>
        <v>-406400</v>
      </c>
      <c r="L434" t="str">
        <f t="shared" si="58"/>
        <v>Y</v>
      </c>
      <c r="M434" t="str">
        <f t="shared" si="59"/>
        <v>Y</v>
      </c>
      <c r="N434" s="50">
        <f t="shared" si="60"/>
        <v>0</v>
      </c>
      <c r="O434" s="51" t="str">
        <f t="shared" si="61"/>
        <v/>
      </c>
      <c r="P434" s="51" t="str">
        <f t="shared" si="62"/>
        <v>N</v>
      </c>
    </row>
    <row r="435" spans="1:16" ht="45" x14ac:dyDescent="0.25">
      <c r="A435" s="19">
        <v>191.21</v>
      </c>
      <c r="B435" s="12" t="s">
        <v>488</v>
      </c>
      <c r="C435" s="12" t="s">
        <v>5074</v>
      </c>
      <c r="D435" s="43"/>
      <c r="E435" s="43"/>
      <c r="F435">
        <f>VLOOKUP(A435,'Inferis Points'!E$2:L$1571,7,TRUE)</f>
        <v>368600</v>
      </c>
      <c r="G435">
        <f>VLOOKUP(A435,'Inferis Points'!E$2:L$1571,8,TRUE)</f>
        <v>406400</v>
      </c>
      <c r="H435" s="48">
        <f t="shared" si="54"/>
        <v>368600</v>
      </c>
      <c r="I435" s="48">
        <f t="shared" si="55"/>
        <v>406400</v>
      </c>
      <c r="J435">
        <f t="shared" si="56"/>
        <v>0</v>
      </c>
      <c r="K435">
        <f t="shared" si="57"/>
        <v>0</v>
      </c>
      <c r="L435" t="str">
        <f t="shared" si="58"/>
        <v>N</v>
      </c>
      <c r="M435" t="str">
        <f t="shared" si="59"/>
        <v>N</v>
      </c>
      <c r="N435" s="50">
        <f t="shared" si="60"/>
        <v>548659.20205533784</v>
      </c>
      <c r="O435" s="51" t="str">
        <f t="shared" si="61"/>
        <v>Data Missing</v>
      </c>
      <c r="P435" s="51" t="str">
        <f t="shared" si="62"/>
        <v>Y</v>
      </c>
    </row>
    <row r="436" spans="1:16" x14ac:dyDescent="0.25">
      <c r="A436" s="5">
        <v>191.3</v>
      </c>
      <c r="B436" s="1" t="s">
        <v>488</v>
      </c>
      <c r="C436" s="1" t="s">
        <v>5073</v>
      </c>
      <c r="D436" s="42">
        <v>368600</v>
      </c>
      <c r="E436" s="42">
        <v>406400</v>
      </c>
      <c r="F436">
        <f>VLOOKUP(A436,'Inferis Points'!E$2:L$1571,7,TRUE)</f>
        <v>368600</v>
      </c>
      <c r="G436">
        <f>VLOOKUP(A436,'Inferis Points'!E$2:L$1571,8,TRUE)</f>
        <v>406400</v>
      </c>
      <c r="H436" s="48">
        <f t="shared" si="54"/>
        <v>0</v>
      </c>
      <c r="I436" s="48">
        <f t="shared" si="55"/>
        <v>0</v>
      </c>
      <c r="J436">
        <f t="shared" si="56"/>
        <v>-368600</v>
      </c>
      <c r="K436">
        <f t="shared" si="57"/>
        <v>-406400</v>
      </c>
      <c r="L436" t="str">
        <f t="shared" si="58"/>
        <v>Y</v>
      </c>
      <c r="M436" t="str">
        <f t="shared" si="59"/>
        <v>Y</v>
      </c>
      <c r="N436" s="50">
        <f t="shared" si="60"/>
        <v>0</v>
      </c>
      <c r="O436" s="51" t="str">
        <f t="shared" si="61"/>
        <v/>
      </c>
      <c r="P436" s="51" t="str">
        <f t="shared" si="62"/>
        <v>N</v>
      </c>
    </row>
    <row r="437" spans="1:16" x14ac:dyDescent="0.25">
      <c r="A437" s="5">
        <v>191.4</v>
      </c>
      <c r="B437" s="1" t="s">
        <v>488</v>
      </c>
      <c r="C437" s="1" t="s">
        <v>5072</v>
      </c>
      <c r="D437" s="42">
        <v>368600</v>
      </c>
      <c r="E437" s="42">
        <v>406400</v>
      </c>
      <c r="F437">
        <f>VLOOKUP(A437,'Inferis Points'!E$2:L$1571,7,TRUE)</f>
        <v>368600</v>
      </c>
      <c r="G437">
        <f>VLOOKUP(A437,'Inferis Points'!E$2:L$1571,8,TRUE)</f>
        <v>406400</v>
      </c>
      <c r="H437" s="48">
        <f t="shared" si="54"/>
        <v>0</v>
      </c>
      <c r="I437" s="48">
        <f t="shared" si="55"/>
        <v>0</v>
      </c>
      <c r="J437">
        <f t="shared" si="56"/>
        <v>-368600</v>
      </c>
      <c r="K437">
        <f t="shared" si="57"/>
        <v>-406400</v>
      </c>
      <c r="L437" t="str">
        <f t="shared" si="58"/>
        <v>Y</v>
      </c>
      <c r="M437" t="str">
        <f t="shared" si="59"/>
        <v>Y</v>
      </c>
      <c r="N437" s="50">
        <f t="shared" si="60"/>
        <v>0</v>
      </c>
      <c r="O437" s="51" t="str">
        <f t="shared" si="61"/>
        <v/>
      </c>
      <c r="P437" s="51" t="str">
        <f t="shared" si="62"/>
        <v>N</v>
      </c>
    </row>
    <row r="438" spans="1:16" x14ac:dyDescent="0.25">
      <c r="A438" s="5">
        <v>191.5</v>
      </c>
      <c r="B438" s="1" t="s">
        <v>488</v>
      </c>
      <c r="C438" s="1" t="s">
        <v>5071</v>
      </c>
      <c r="D438" s="42">
        <v>368600</v>
      </c>
      <c r="E438" s="42">
        <v>406400</v>
      </c>
      <c r="F438">
        <f>VLOOKUP(A438,'Inferis Points'!E$2:L$1571,7,TRUE)</f>
        <v>368600</v>
      </c>
      <c r="G438">
        <f>VLOOKUP(A438,'Inferis Points'!E$2:L$1571,8,TRUE)</f>
        <v>406400</v>
      </c>
      <c r="H438" s="48">
        <f t="shared" si="54"/>
        <v>0</v>
      </c>
      <c r="I438" s="48">
        <f t="shared" si="55"/>
        <v>0</v>
      </c>
      <c r="J438">
        <f t="shared" si="56"/>
        <v>-368600</v>
      </c>
      <c r="K438">
        <f t="shared" si="57"/>
        <v>-406400</v>
      </c>
      <c r="L438" t="str">
        <f t="shared" si="58"/>
        <v>Y</v>
      </c>
      <c r="M438" t="str">
        <f t="shared" si="59"/>
        <v>Y</v>
      </c>
      <c r="N438" s="50">
        <f t="shared" si="60"/>
        <v>0</v>
      </c>
      <c r="O438" s="51" t="str">
        <f t="shared" si="61"/>
        <v/>
      </c>
      <c r="P438" s="51" t="str">
        <f t="shared" si="62"/>
        <v>N</v>
      </c>
    </row>
    <row r="439" spans="1:16" x14ac:dyDescent="0.25">
      <c r="A439" s="19">
        <v>191.6</v>
      </c>
      <c r="B439" s="12" t="s">
        <v>488</v>
      </c>
      <c r="C439" s="12" t="s">
        <v>1732</v>
      </c>
      <c r="D439" s="43">
        <v>368600</v>
      </c>
      <c r="E439" s="43">
        <v>406400</v>
      </c>
      <c r="F439">
        <f>VLOOKUP(A439,'Inferis Points'!E$2:L$1571,7,TRUE)</f>
        <v>368600</v>
      </c>
      <c r="G439">
        <f>VLOOKUP(A439,'Inferis Points'!E$2:L$1571,8,TRUE)</f>
        <v>406400</v>
      </c>
      <c r="H439" s="48">
        <f t="shared" si="54"/>
        <v>0</v>
      </c>
      <c r="I439" s="48">
        <f t="shared" si="55"/>
        <v>0</v>
      </c>
      <c r="J439">
        <f t="shared" si="56"/>
        <v>-368600</v>
      </c>
      <c r="K439">
        <f t="shared" si="57"/>
        <v>-406400</v>
      </c>
      <c r="L439" t="str">
        <f t="shared" si="58"/>
        <v>Y</v>
      </c>
      <c r="M439" t="str">
        <f t="shared" si="59"/>
        <v>Y</v>
      </c>
      <c r="N439" s="50">
        <f t="shared" si="60"/>
        <v>0</v>
      </c>
      <c r="O439" s="51" t="str">
        <f t="shared" si="61"/>
        <v/>
      </c>
      <c r="P439" s="51" t="str">
        <f t="shared" si="62"/>
        <v>N</v>
      </c>
    </row>
    <row r="440" spans="1:16" x14ac:dyDescent="0.25">
      <c r="A440" s="19">
        <v>191.7</v>
      </c>
      <c r="B440" s="12" t="s">
        <v>488</v>
      </c>
      <c r="C440" s="12" t="s">
        <v>3431</v>
      </c>
      <c r="D440" s="43">
        <v>368600</v>
      </c>
      <c r="E440" s="43">
        <v>406400</v>
      </c>
      <c r="F440">
        <f>VLOOKUP(A440,'Inferis Points'!E$2:L$1571,7,TRUE)</f>
        <v>368600</v>
      </c>
      <c r="G440">
        <f>VLOOKUP(A440,'Inferis Points'!E$2:L$1571,8,TRUE)</f>
        <v>406400</v>
      </c>
      <c r="H440" s="48">
        <f t="shared" si="54"/>
        <v>0</v>
      </c>
      <c r="I440" s="48">
        <f t="shared" si="55"/>
        <v>0</v>
      </c>
      <c r="J440">
        <f t="shared" si="56"/>
        <v>-368600</v>
      </c>
      <c r="K440">
        <f t="shared" si="57"/>
        <v>-406400</v>
      </c>
      <c r="L440" t="str">
        <f t="shared" si="58"/>
        <v>Y</v>
      </c>
      <c r="M440" t="str">
        <f t="shared" si="59"/>
        <v>Y</v>
      </c>
      <c r="N440" s="50">
        <f t="shared" si="60"/>
        <v>0</v>
      </c>
      <c r="O440" s="51" t="str">
        <f t="shared" si="61"/>
        <v/>
      </c>
      <c r="P440" s="51" t="str">
        <f t="shared" si="62"/>
        <v>N</v>
      </c>
    </row>
    <row r="441" spans="1:16" ht="75" x14ac:dyDescent="0.25">
      <c r="A441" s="19">
        <v>191.8</v>
      </c>
      <c r="B441" s="12" t="s">
        <v>488</v>
      </c>
      <c r="C441" s="12" t="s">
        <v>5060</v>
      </c>
      <c r="D441" s="43"/>
      <c r="E441" s="43"/>
      <c r="F441">
        <f>VLOOKUP(A441,'Inferis Points'!E$2:L$1571,7,TRUE)</f>
        <v>368600</v>
      </c>
      <c r="G441">
        <f>VLOOKUP(A441,'Inferis Points'!E$2:L$1571,8,TRUE)</f>
        <v>406400</v>
      </c>
      <c r="H441" s="48">
        <f t="shared" si="54"/>
        <v>368600</v>
      </c>
      <c r="I441" s="48">
        <f t="shared" si="55"/>
        <v>406400</v>
      </c>
      <c r="J441">
        <f t="shared" si="56"/>
        <v>0</v>
      </c>
      <c r="K441">
        <f t="shared" si="57"/>
        <v>0</v>
      </c>
      <c r="L441" t="str">
        <f t="shared" si="58"/>
        <v>N</v>
      </c>
      <c r="M441" t="str">
        <f t="shared" si="59"/>
        <v>N</v>
      </c>
      <c r="N441" s="50">
        <f t="shared" si="60"/>
        <v>548659.20205533784</v>
      </c>
      <c r="O441" s="51" t="str">
        <f t="shared" si="61"/>
        <v>Data Missing</v>
      </c>
      <c r="P441" s="51" t="str">
        <f t="shared" si="62"/>
        <v>Y</v>
      </c>
    </row>
    <row r="442" spans="1:16" ht="90" x14ac:dyDescent="0.25">
      <c r="A442" s="19">
        <v>191.9</v>
      </c>
      <c r="B442" s="12" t="s">
        <v>488</v>
      </c>
      <c r="C442" s="12" t="s">
        <v>5059</v>
      </c>
      <c r="D442" s="43"/>
      <c r="E442" s="43"/>
      <c r="F442">
        <f>VLOOKUP(A442,'Inferis Points'!E$2:L$1571,7,TRUE)</f>
        <v>368600</v>
      </c>
      <c r="G442">
        <f>VLOOKUP(A442,'Inferis Points'!E$2:L$1571,8,TRUE)</f>
        <v>406400</v>
      </c>
      <c r="H442" s="48">
        <f t="shared" si="54"/>
        <v>368600</v>
      </c>
      <c r="I442" s="48">
        <f t="shared" si="55"/>
        <v>406400</v>
      </c>
      <c r="J442">
        <f t="shared" si="56"/>
        <v>0</v>
      </c>
      <c r="K442">
        <f t="shared" si="57"/>
        <v>0</v>
      </c>
      <c r="L442" t="str">
        <f t="shared" si="58"/>
        <v>N</v>
      </c>
      <c r="M442" t="str">
        <f t="shared" si="59"/>
        <v>N</v>
      </c>
      <c r="N442" s="50">
        <f t="shared" si="60"/>
        <v>548659.20205533784</v>
      </c>
      <c r="O442" s="51" t="str">
        <f t="shared" si="61"/>
        <v>Data Missing</v>
      </c>
      <c r="P442" s="51" t="str">
        <f t="shared" si="62"/>
        <v>Y</v>
      </c>
    </row>
    <row r="443" spans="1:16" x14ac:dyDescent="0.25">
      <c r="A443" s="5">
        <v>192.1</v>
      </c>
      <c r="B443" s="1" t="s">
        <v>491</v>
      </c>
      <c r="C443" s="1" t="s">
        <v>1878</v>
      </c>
      <c r="D443" s="42">
        <v>439240</v>
      </c>
      <c r="E443" s="42">
        <v>367943</v>
      </c>
      <c r="F443">
        <f>VLOOKUP(A443,'Inferis Points'!E$2:L$1571,7,TRUE)</f>
        <v>439240</v>
      </c>
      <c r="G443">
        <f>VLOOKUP(A443,'Inferis Points'!E$2:L$1571,8,TRUE)</f>
        <v>367943</v>
      </c>
      <c r="H443" s="48">
        <f t="shared" si="54"/>
        <v>0</v>
      </c>
      <c r="I443" s="48">
        <f t="shared" si="55"/>
        <v>0</v>
      </c>
      <c r="J443">
        <f t="shared" si="56"/>
        <v>-439240</v>
      </c>
      <c r="K443">
        <f t="shared" si="57"/>
        <v>-367943</v>
      </c>
      <c r="L443" t="str">
        <f t="shared" si="58"/>
        <v>Y</v>
      </c>
      <c r="M443" t="str">
        <f t="shared" si="59"/>
        <v>Y</v>
      </c>
      <c r="N443" s="50">
        <f t="shared" si="60"/>
        <v>0</v>
      </c>
      <c r="O443" s="51" t="str">
        <f t="shared" si="61"/>
        <v/>
      </c>
      <c r="P443" s="51" t="str">
        <f t="shared" si="62"/>
        <v>N</v>
      </c>
    </row>
    <row r="444" spans="1:16" x14ac:dyDescent="0.25">
      <c r="A444" s="5">
        <v>192.2</v>
      </c>
      <c r="B444" s="1" t="s">
        <v>491</v>
      </c>
      <c r="C444" s="1" t="s">
        <v>1881</v>
      </c>
      <c r="D444" s="42">
        <v>439264</v>
      </c>
      <c r="E444" s="42">
        <v>367950</v>
      </c>
      <c r="F444">
        <f>VLOOKUP(A444,'Inferis Points'!E$2:L$1571,7,TRUE)</f>
        <v>439264</v>
      </c>
      <c r="G444">
        <f>VLOOKUP(A444,'Inferis Points'!E$2:L$1571,8,TRUE)</f>
        <v>367950</v>
      </c>
      <c r="H444" s="48">
        <f t="shared" si="54"/>
        <v>0</v>
      </c>
      <c r="I444" s="48">
        <f t="shared" si="55"/>
        <v>0</v>
      </c>
      <c r="J444">
        <f t="shared" si="56"/>
        <v>-439264</v>
      </c>
      <c r="K444">
        <f t="shared" si="57"/>
        <v>-367950</v>
      </c>
      <c r="L444" t="str">
        <f t="shared" si="58"/>
        <v>Y</v>
      </c>
      <c r="M444" t="str">
        <f t="shared" si="59"/>
        <v>Y</v>
      </c>
      <c r="N444" s="50">
        <f t="shared" si="60"/>
        <v>0</v>
      </c>
      <c r="O444" s="51" t="str">
        <f t="shared" si="61"/>
        <v/>
      </c>
      <c r="P444" s="51" t="str">
        <f t="shared" si="62"/>
        <v>N</v>
      </c>
    </row>
    <row r="445" spans="1:16" ht="30" x14ac:dyDescent="0.25">
      <c r="A445" s="5">
        <v>193.1</v>
      </c>
      <c r="B445" s="1" t="s">
        <v>492</v>
      </c>
      <c r="C445" s="1" t="s">
        <v>2403</v>
      </c>
      <c r="D445" s="42">
        <v>439540</v>
      </c>
      <c r="E445" s="42">
        <v>367745</v>
      </c>
      <c r="F445">
        <f>VLOOKUP(A445,'Inferis Points'!E$2:L$1571,7,TRUE)</f>
        <v>439540</v>
      </c>
      <c r="G445">
        <f>VLOOKUP(A445,'Inferis Points'!E$2:L$1571,8,TRUE)</f>
        <v>367745</v>
      </c>
      <c r="H445" s="48">
        <f t="shared" si="54"/>
        <v>0</v>
      </c>
      <c r="I445" s="48">
        <f t="shared" si="55"/>
        <v>0</v>
      </c>
      <c r="J445">
        <f t="shared" si="56"/>
        <v>-439540</v>
      </c>
      <c r="K445">
        <f t="shared" si="57"/>
        <v>-367745</v>
      </c>
      <c r="L445" t="str">
        <f t="shared" si="58"/>
        <v>Y</v>
      </c>
      <c r="M445" t="str">
        <f t="shared" si="59"/>
        <v>Y</v>
      </c>
      <c r="N445" s="50">
        <f t="shared" si="60"/>
        <v>0</v>
      </c>
      <c r="O445" s="51" t="str">
        <f t="shared" si="61"/>
        <v/>
      </c>
      <c r="P445" s="51" t="str">
        <f t="shared" si="62"/>
        <v>N</v>
      </c>
    </row>
    <row r="446" spans="1:16" ht="30" x14ac:dyDescent="0.25">
      <c r="A446" s="5">
        <v>193.2</v>
      </c>
      <c r="B446" s="1" t="s">
        <v>492</v>
      </c>
      <c r="C446" s="1" t="s">
        <v>2206</v>
      </c>
      <c r="D446" s="42">
        <v>439565</v>
      </c>
      <c r="E446" s="42">
        <v>367752</v>
      </c>
      <c r="F446">
        <f>VLOOKUP(A446,'Inferis Points'!E$2:L$1571,7,TRUE)</f>
        <v>439565</v>
      </c>
      <c r="G446">
        <f>VLOOKUP(A446,'Inferis Points'!E$2:L$1571,8,TRUE)</f>
        <v>367752</v>
      </c>
      <c r="H446" s="48">
        <f t="shared" si="54"/>
        <v>0</v>
      </c>
      <c r="I446" s="48">
        <f t="shared" si="55"/>
        <v>0</v>
      </c>
      <c r="J446">
        <f t="shared" si="56"/>
        <v>-439565</v>
      </c>
      <c r="K446">
        <f t="shared" si="57"/>
        <v>-367752</v>
      </c>
      <c r="L446" t="str">
        <f t="shared" si="58"/>
        <v>Y</v>
      </c>
      <c r="M446" t="str">
        <f t="shared" si="59"/>
        <v>Y</v>
      </c>
      <c r="N446" s="50">
        <f t="shared" si="60"/>
        <v>0</v>
      </c>
      <c r="O446" s="51" t="str">
        <f t="shared" si="61"/>
        <v/>
      </c>
      <c r="P446" s="51" t="str">
        <f t="shared" si="62"/>
        <v>N</v>
      </c>
    </row>
    <row r="447" spans="1:16" ht="30" x14ac:dyDescent="0.25">
      <c r="A447" s="19">
        <v>193.3</v>
      </c>
      <c r="B447" s="12" t="s">
        <v>492</v>
      </c>
      <c r="C447" s="12" t="s">
        <v>5049</v>
      </c>
      <c r="D447" s="43">
        <v>439585</v>
      </c>
      <c r="E447" s="43">
        <v>367940</v>
      </c>
      <c r="F447">
        <f>VLOOKUP(A447,'Inferis Points'!E$2:L$1571,7,TRUE)</f>
        <v>439565</v>
      </c>
      <c r="G447">
        <f>VLOOKUP(A447,'Inferis Points'!E$2:L$1571,8,TRUE)</f>
        <v>367752</v>
      </c>
      <c r="H447" s="48">
        <f t="shared" si="54"/>
        <v>-20</v>
      </c>
      <c r="I447" s="48">
        <f t="shared" si="55"/>
        <v>-188</v>
      </c>
      <c r="J447">
        <f t="shared" si="56"/>
        <v>-439585</v>
      </c>
      <c r="K447">
        <f t="shared" si="57"/>
        <v>-367940</v>
      </c>
      <c r="L447" t="str">
        <f t="shared" si="58"/>
        <v>N</v>
      </c>
      <c r="M447" t="str">
        <f t="shared" si="59"/>
        <v>Y</v>
      </c>
      <c r="N447" s="50">
        <f t="shared" si="60"/>
        <v>189.06083676954358</v>
      </c>
      <c r="O447" s="51" t="str">
        <f t="shared" si="61"/>
        <v/>
      </c>
      <c r="P447" s="51" t="str">
        <f t="shared" si="62"/>
        <v>Y</v>
      </c>
    </row>
    <row r="448" spans="1:16" ht="30" x14ac:dyDescent="0.25">
      <c r="A448" s="5">
        <v>194.1</v>
      </c>
      <c r="B448" s="1" t="s">
        <v>493</v>
      </c>
      <c r="C448" s="1" t="s">
        <v>5043</v>
      </c>
      <c r="D448" s="42">
        <v>425460</v>
      </c>
      <c r="E448" s="42">
        <v>415014</v>
      </c>
      <c r="F448">
        <f>VLOOKUP(A448,'Inferis Points'!E$2:L$1571,7,TRUE)</f>
        <v>425460</v>
      </c>
      <c r="G448">
        <f>VLOOKUP(A448,'Inferis Points'!E$2:L$1571,8,TRUE)</f>
        <v>415014</v>
      </c>
      <c r="H448" s="48">
        <f t="shared" si="54"/>
        <v>0</v>
      </c>
      <c r="I448" s="48">
        <f t="shared" si="55"/>
        <v>0</v>
      </c>
      <c r="J448">
        <f t="shared" si="56"/>
        <v>-425460</v>
      </c>
      <c r="K448">
        <f t="shared" si="57"/>
        <v>-415014</v>
      </c>
      <c r="L448" t="str">
        <f t="shared" si="58"/>
        <v>Y</v>
      </c>
      <c r="M448" t="str">
        <f t="shared" si="59"/>
        <v>Y</v>
      </c>
      <c r="N448" s="50">
        <f t="shared" si="60"/>
        <v>0</v>
      </c>
      <c r="O448" s="51" t="str">
        <f t="shared" si="61"/>
        <v/>
      </c>
      <c r="P448" s="51" t="str">
        <f t="shared" si="62"/>
        <v>N</v>
      </c>
    </row>
    <row r="449" spans="1:16" ht="30" x14ac:dyDescent="0.25">
      <c r="A449" s="5">
        <v>194.2</v>
      </c>
      <c r="B449" s="1" t="s">
        <v>493</v>
      </c>
      <c r="C449" s="1" t="s">
        <v>4203</v>
      </c>
      <c r="D449" s="42">
        <v>425476</v>
      </c>
      <c r="E449" s="42">
        <v>414996</v>
      </c>
      <c r="F449">
        <f>VLOOKUP(A449,'Inferis Points'!E$2:L$1571,7,TRUE)</f>
        <v>425476</v>
      </c>
      <c r="G449">
        <f>VLOOKUP(A449,'Inferis Points'!E$2:L$1571,8,TRUE)</f>
        <v>414996</v>
      </c>
      <c r="H449" s="48">
        <f t="shared" si="54"/>
        <v>0</v>
      </c>
      <c r="I449" s="48">
        <f t="shared" si="55"/>
        <v>0</v>
      </c>
      <c r="J449">
        <f t="shared" si="56"/>
        <v>-425476</v>
      </c>
      <c r="K449">
        <f t="shared" si="57"/>
        <v>-414996</v>
      </c>
      <c r="L449" t="str">
        <f t="shared" si="58"/>
        <v>Y</v>
      </c>
      <c r="M449" t="str">
        <f t="shared" si="59"/>
        <v>Y</v>
      </c>
      <c r="N449" s="50">
        <f t="shared" si="60"/>
        <v>0</v>
      </c>
      <c r="O449" s="51" t="str">
        <f t="shared" si="61"/>
        <v/>
      </c>
      <c r="P449" s="51" t="str">
        <f t="shared" si="62"/>
        <v>N</v>
      </c>
    </row>
    <row r="450" spans="1:16" ht="30" x14ac:dyDescent="0.25">
      <c r="A450" s="5">
        <v>194.3</v>
      </c>
      <c r="B450" s="1" t="s">
        <v>493</v>
      </c>
      <c r="C450" s="1" t="s">
        <v>5038</v>
      </c>
      <c r="D450" s="42">
        <v>425459</v>
      </c>
      <c r="E450" s="42">
        <v>414979</v>
      </c>
      <c r="F450">
        <f>VLOOKUP(A450,'Inferis Points'!E$2:L$1571,7,TRUE)</f>
        <v>425459</v>
      </c>
      <c r="G450">
        <f>VLOOKUP(A450,'Inferis Points'!E$2:L$1571,8,TRUE)</f>
        <v>414979</v>
      </c>
      <c r="H450" s="48">
        <f t="shared" si="54"/>
        <v>0</v>
      </c>
      <c r="I450" s="48">
        <f t="shared" si="55"/>
        <v>0</v>
      </c>
      <c r="J450">
        <f t="shared" si="56"/>
        <v>-425459</v>
      </c>
      <c r="K450">
        <f t="shared" si="57"/>
        <v>-414979</v>
      </c>
      <c r="L450" t="str">
        <f t="shared" si="58"/>
        <v>Y</v>
      </c>
      <c r="M450" t="str">
        <f t="shared" si="59"/>
        <v>Y</v>
      </c>
      <c r="N450" s="50">
        <f t="shared" si="60"/>
        <v>0</v>
      </c>
      <c r="O450" s="51" t="str">
        <f t="shared" si="61"/>
        <v/>
      </c>
      <c r="P450" s="51" t="str">
        <f t="shared" si="62"/>
        <v>N</v>
      </c>
    </row>
    <row r="451" spans="1:16" ht="30" x14ac:dyDescent="0.25">
      <c r="A451" s="5">
        <v>194.4</v>
      </c>
      <c r="B451" s="1" t="s">
        <v>493</v>
      </c>
      <c r="C451" s="1" t="s">
        <v>1314</v>
      </c>
      <c r="D451" s="42">
        <v>425400</v>
      </c>
      <c r="E451" s="42">
        <v>415100</v>
      </c>
      <c r="F451">
        <f>VLOOKUP(A451,'Inferis Points'!E$2:L$1571,7,TRUE)</f>
        <v>425400</v>
      </c>
      <c r="G451">
        <f>VLOOKUP(A451,'Inferis Points'!E$2:L$1571,8,TRUE)</f>
        <v>415100</v>
      </c>
      <c r="H451" s="48">
        <f t="shared" ref="H451:H514" si="63">F451-D451</f>
        <v>0</v>
      </c>
      <c r="I451" s="48">
        <f t="shared" ref="I451:I514" si="64">G451-E451</f>
        <v>0</v>
      </c>
      <c r="J451">
        <f t="shared" ref="J451:J514" si="65">H451-F451</f>
        <v>-425400</v>
      </c>
      <c r="K451">
        <f t="shared" ref="K451:K514" si="66">I451-G451</f>
        <v>-415100</v>
      </c>
      <c r="L451" t="str">
        <f t="shared" ref="L451:L514" si="67">IF(AND(H451=0,I451=0),"Y","N")</f>
        <v>Y</v>
      </c>
      <c r="M451" t="str">
        <f t="shared" ref="M451:M514" si="68">IF(AND(J451=0,K451=0),"N","Y")</f>
        <v>Y</v>
      </c>
      <c r="N451" s="50">
        <f t="shared" ref="N451:N514" si="69">SQRT(H451^2+I451^2)</f>
        <v>0</v>
      </c>
      <c r="O451" s="51" t="str">
        <f t="shared" ref="O451:O514" si="70">IF(M451="N","Data Missing","")</f>
        <v/>
      </c>
      <c r="P451" s="51" t="str">
        <f t="shared" ref="P451:P514" si="71">IF(N451&gt;50,"Y","N")</f>
        <v>N</v>
      </c>
    </row>
    <row r="452" spans="1:16" ht="30" x14ac:dyDescent="0.25">
      <c r="A452" s="5">
        <v>195.1</v>
      </c>
      <c r="B452" s="1" t="s">
        <v>494</v>
      </c>
      <c r="C452" s="1" t="s">
        <v>5033</v>
      </c>
      <c r="D452" s="42">
        <v>440637</v>
      </c>
      <c r="E452" s="42">
        <v>394296</v>
      </c>
      <c r="F452">
        <f>VLOOKUP(A452,'Inferis Points'!E$2:L$1571,7,TRUE)</f>
        <v>440637</v>
      </c>
      <c r="G452">
        <f>VLOOKUP(A452,'Inferis Points'!E$2:L$1571,8,TRUE)</f>
        <v>394296</v>
      </c>
      <c r="H452" s="48">
        <f t="shared" si="63"/>
        <v>0</v>
      </c>
      <c r="I452" s="48">
        <f t="shared" si="64"/>
        <v>0</v>
      </c>
      <c r="J452">
        <f t="shared" si="65"/>
        <v>-440637</v>
      </c>
      <c r="K452">
        <f t="shared" si="66"/>
        <v>-394296</v>
      </c>
      <c r="L452" t="str">
        <f t="shared" si="67"/>
        <v>Y</v>
      </c>
      <c r="M452" t="str">
        <f t="shared" si="68"/>
        <v>Y</v>
      </c>
      <c r="N452" s="50">
        <f t="shared" si="69"/>
        <v>0</v>
      </c>
      <c r="O452" s="51" t="str">
        <f t="shared" si="70"/>
        <v/>
      </c>
      <c r="P452" s="51" t="str">
        <f t="shared" si="71"/>
        <v>N</v>
      </c>
    </row>
    <row r="453" spans="1:16" ht="30" x14ac:dyDescent="0.25">
      <c r="A453" s="5">
        <v>195.2</v>
      </c>
      <c r="B453" s="1" t="s">
        <v>494</v>
      </c>
      <c r="C453" s="1" t="s">
        <v>5032</v>
      </c>
      <c r="D453" s="42">
        <v>440637</v>
      </c>
      <c r="E453" s="42">
        <v>394296</v>
      </c>
      <c r="F453">
        <f>VLOOKUP(A453,'Inferis Points'!E$2:L$1571,7,TRUE)</f>
        <v>440637</v>
      </c>
      <c r="G453">
        <f>VLOOKUP(A453,'Inferis Points'!E$2:L$1571,8,TRUE)</f>
        <v>394296</v>
      </c>
      <c r="H453" s="48">
        <f t="shared" si="63"/>
        <v>0</v>
      </c>
      <c r="I453" s="48">
        <f t="shared" si="64"/>
        <v>0</v>
      </c>
      <c r="J453">
        <f t="shared" si="65"/>
        <v>-440637</v>
      </c>
      <c r="K453">
        <f t="shared" si="66"/>
        <v>-394296</v>
      </c>
      <c r="L453" t="str">
        <f t="shared" si="67"/>
        <v>Y</v>
      </c>
      <c r="M453" t="str">
        <f t="shared" si="68"/>
        <v>Y</v>
      </c>
      <c r="N453" s="50">
        <f t="shared" si="69"/>
        <v>0</v>
      </c>
      <c r="O453" s="51" t="str">
        <f t="shared" si="70"/>
        <v/>
      </c>
      <c r="P453" s="51" t="str">
        <f t="shared" si="71"/>
        <v>N</v>
      </c>
    </row>
    <row r="454" spans="1:16" ht="30" x14ac:dyDescent="0.25">
      <c r="A454" s="5">
        <v>195.3</v>
      </c>
      <c r="B454" s="1" t="s">
        <v>494</v>
      </c>
      <c r="C454" s="1" t="s">
        <v>5030</v>
      </c>
      <c r="D454" s="42">
        <v>440625</v>
      </c>
      <c r="E454" s="42">
        <v>394332</v>
      </c>
      <c r="F454">
        <f>VLOOKUP(A454,'Inferis Points'!E$2:L$1571,7,TRUE)</f>
        <v>440625</v>
      </c>
      <c r="G454">
        <f>VLOOKUP(A454,'Inferis Points'!E$2:L$1571,8,TRUE)</f>
        <v>394332</v>
      </c>
      <c r="H454" s="48">
        <f t="shared" si="63"/>
        <v>0</v>
      </c>
      <c r="I454" s="48">
        <f t="shared" si="64"/>
        <v>0</v>
      </c>
      <c r="J454">
        <f t="shared" si="65"/>
        <v>-440625</v>
      </c>
      <c r="K454">
        <f t="shared" si="66"/>
        <v>-394332</v>
      </c>
      <c r="L454" t="str">
        <f t="shared" si="67"/>
        <v>Y</v>
      </c>
      <c r="M454" t="str">
        <f t="shared" si="68"/>
        <v>Y</v>
      </c>
      <c r="N454" s="50">
        <f t="shared" si="69"/>
        <v>0</v>
      </c>
      <c r="O454" s="51" t="str">
        <f t="shared" si="70"/>
        <v/>
      </c>
      <c r="P454" s="51" t="str">
        <f t="shared" si="71"/>
        <v>N</v>
      </c>
    </row>
    <row r="455" spans="1:16" ht="30" x14ac:dyDescent="0.25">
      <c r="A455" s="5">
        <v>195.4</v>
      </c>
      <c r="B455" s="1" t="s">
        <v>494</v>
      </c>
      <c r="C455" s="1" t="s">
        <v>5028</v>
      </c>
      <c r="D455" s="42">
        <v>440664</v>
      </c>
      <c r="E455" s="42">
        <v>394174</v>
      </c>
      <c r="F455">
        <f>VLOOKUP(A455,'Inferis Points'!E$2:L$1571,7,TRUE)</f>
        <v>440664</v>
      </c>
      <c r="G455">
        <f>VLOOKUP(A455,'Inferis Points'!E$2:L$1571,8,TRUE)</f>
        <v>394174</v>
      </c>
      <c r="H455" s="48">
        <f t="shared" si="63"/>
        <v>0</v>
      </c>
      <c r="I455" s="48">
        <f t="shared" si="64"/>
        <v>0</v>
      </c>
      <c r="J455">
        <f t="shared" si="65"/>
        <v>-440664</v>
      </c>
      <c r="K455">
        <f t="shared" si="66"/>
        <v>-394174</v>
      </c>
      <c r="L455" t="str">
        <f t="shared" si="67"/>
        <v>Y</v>
      </c>
      <c r="M455" t="str">
        <f t="shared" si="68"/>
        <v>Y</v>
      </c>
      <c r="N455" s="50">
        <f t="shared" si="69"/>
        <v>0</v>
      </c>
      <c r="O455" s="51" t="str">
        <f t="shared" si="70"/>
        <v/>
      </c>
      <c r="P455" s="51" t="str">
        <f t="shared" si="71"/>
        <v>N</v>
      </c>
    </row>
    <row r="456" spans="1:16" ht="45" x14ac:dyDescent="0.25">
      <c r="A456" s="5">
        <v>196.1</v>
      </c>
      <c r="B456" s="1" t="s">
        <v>495</v>
      </c>
      <c r="C456" s="1" t="s">
        <v>5026</v>
      </c>
      <c r="D456" s="42">
        <v>440623</v>
      </c>
      <c r="E456" s="42">
        <v>394459</v>
      </c>
      <c r="F456">
        <f>VLOOKUP(A456,'Inferis Points'!E$2:L$1571,7,TRUE)</f>
        <v>440623</v>
      </c>
      <c r="G456">
        <f>VLOOKUP(A456,'Inferis Points'!E$2:L$1571,8,TRUE)</f>
        <v>394459</v>
      </c>
      <c r="H456" s="48">
        <f t="shared" si="63"/>
        <v>0</v>
      </c>
      <c r="I456" s="48">
        <f t="shared" si="64"/>
        <v>0</v>
      </c>
      <c r="J456">
        <f t="shared" si="65"/>
        <v>-440623</v>
      </c>
      <c r="K456">
        <f t="shared" si="66"/>
        <v>-394459</v>
      </c>
      <c r="L456" t="str">
        <f t="shared" si="67"/>
        <v>Y</v>
      </c>
      <c r="M456" t="str">
        <f t="shared" si="68"/>
        <v>Y</v>
      </c>
      <c r="N456" s="50">
        <f t="shared" si="69"/>
        <v>0</v>
      </c>
      <c r="O456" s="51" t="str">
        <f t="shared" si="70"/>
        <v/>
      </c>
      <c r="P456" s="51" t="str">
        <f t="shared" si="71"/>
        <v>N</v>
      </c>
    </row>
    <row r="457" spans="1:16" ht="45" x14ac:dyDescent="0.25">
      <c r="A457" s="5">
        <v>196.2</v>
      </c>
      <c r="B457" s="1" t="s">
        <v>495</v>
      </c>
      <c r="C457" s="1" t="s">
        <v>5024</v>
      </c>
      <c r="D457" s="42">
        <v>440784</v>
      </c>
      <c r="E457" s="42">
        <v>394483</v>
      </c>
      <c r="F457">
        <f>VLOOKUP(A457,'Inferis Points'!E$2:L$1571,7,TRUE)</f>
        <v>440784</v>
      </c>
      <c r="G457">
        <f>VLOOKUP(A457,'Inferis Points'!E$2:L$1571,8,TRUE)</f>
        <v>394483</v>
      </c>
      <c r="H457" s="48">
        <f t="shared" si="63"/>
        <v>0</v>
      </c>
      <c r="I457" s="48">
        <f t="shared" si="64"/>
        <v>0</v>
      </c>
      <c r="J457">
        <f t="shared" si="65"/>
        <v>-440784</v>
      </c>
      <c r="K457">
        <f t="shared" si="66"/>
        <v>-394483</v>
      </c>
      <c r="L457" t="str">
        <f t="shared" si="67"/>
        <v>Y</v>
      </c>
      <c r="M457" t="str">
        <f t="shared" si="68"/>
        <v>Y</v>
      </c>
      <c r="N457" s="50">
        <f t="shared" si="69"/>
        <v>0</v>
      </c>
      <c r="O457" s="51" t="str">
        <f t="shared" si="70"/>
        <v/>
      </c>
      <c r="P457" s="51" t="str">
        <f t="shared" si="71"/>
        <v>N</v>
      </c>
    </row>
    <row r="458" spans="1:16" ht="30" x14ac:dyDescent="0.25">
      <c r="A458" s="5">
        <v>196.3</v>
      </c>
      <c r="B458" s="1" t="s">
        <v>495</v>
      </c>
      <c r="C458" s="1" t="s">
        <v>5022</v>
      </c>
      <c r="D458" s="42">
        <v>440735</v>
      </c>
      <c r="E458" s="42">
        <v>394304</v>
      </c>
      <c r="F458">
        <f>VLOOKUP(A458,'Inferis Points'!E$2:L$1571,7,TRUE)</f>
        <v>440735</v>
      </c>
      <c r="G458">
        <f>VLOOKUP(A458,'Inferis Points'!E$2:L$1571,8,TRUE)</f>
        <v>394304</v>
      </c>
      <c r="H458" s="48">
        <f t="shared" si="63"/>
        <v>0</v>
      </c>
      <c r="I458" s="48">
        <f t="shared" si="64"/>
        <v>0</v>
      </c>
      <c r="J458">
        <f t="shared" si="65"/>
        <v>-440735</v>
      </c>
      <c r="K458">
        <f t="shared" si="66"/>
        <v>-394304</v>
      </c>
      <c r="L458" t="str">
        <f t="shared" si="67"/>
        <v>Y</v>
      </c>
      <c r="M458" t="str">
        <f t="shared" si="68"/>
        <v>Y</v>
      </c>
      <c r="N458" s="50">
        <f t="shared" si="69"/>
        <v>0</v>
      </c>
      <c r="O458" s="51" t="str">
        <f t="shared" si="70"/>
        <v/>
      </c>
      <c r="P458" s="51" t="str">
        <f t="shared" si="71"/>
        <v>N</v>
      </c>
    </row>
    <row r="459" spans="1:16" ht="30" x14ac:dyDescent="0.25">
      <c r="A459" s="5">
        <v>196.4</v>
      </c>
      <c r="B459" s="1" t="s">
        <v>495</v>
      </c>
      <c r="C459" s="1" t="s">
        <v>5020</v>
      </c>
      <c r="D459" s="42">
        <v>440698</v>
      </c>
      <c r="E459" s="42">
        <v>394327</v>
      </c>
      <c r="F459">
        <f>VLOOKUP(A459,'Inferis Points'!E$2:L$1571,7,TRUE)</f>
        <v>440698</v>
      </c>
      <c r="G459">
        <f>VLOOKUP(A459,'Inferis Points'!E$2:L$1571,8,TRUE)</f>
        <v>394327</v>
      </c>
      <c r="H459" s="48">
        <f t="shared" si="63"/>
        <v>0</v>
      </c>
      <c r="I459" s="48">
        <f t="shared" si="64"/>
        <v>0</v>
      </c>
      <c r="J459">
        <f t="shared" si="65"/>
        <v>-440698</v>
      </c>
      <c r="K459">
        <f t="shared" si="66"/>
        <v>-394327</v>
      </c>
      <c r="L459" t="str">
        <f t="shared" si="67"/>
        <v>Y</v>
      </c>
      <c r="M459" t="str">
        <f t="shared" si="68"/>
        <v>Y</v>
      </c>
      <c r="N459" s="50">
        <f t="shared" si="69"/>
        <v>0</v>
      </c>
      <c r="O459" s="51" t="str">
        <f t="shared" si="70"/>
        <v/>
      </c>
      <c r="P459" s="51" t="str">
        <f t="shared" si="71"/>
        <v>N</v>
      </c>
    </row>
    <row r="460" spans="1:16" ht="30" x14ac:dyDescent="0.25">
      <c r="A460" s="5">
        <v>196.5</v>
      </c>
      <c r="B460" s="1" t="s">
        <v>495</v>
      </c>
      <c r="C460" s="1" t="s">
        <v>5018</v>
      </c>
      <c r="D460" s="42">
        <v>440728</v>
      </c>
      <c r="E460" s="42">
        <v>394411</v>
      </c>
      <c r="F460">
        <f>VLOOKUP(A460,'Inferis Points'!E$2:L$1571,7,TRUE)</f>
        <v>440728</v>
      </c>
      <c r="G460">
        <f>VLOOKUP(A460,'Inferis Points'!E$2:L$1571,8,TRUE)</f>
        <v>394411</v>
      </c>
      <c r="H460" s="48">
        <f t="shared" si="63"/>
        <v>0</v>
      </c>
      <c r="I460" s="48">
        <f t="shared" si="64"/>
        <v>0</v>
      </c>
      <c r="J460">
        <f t="shared" si="65"/>
        <v>-440728</v>
      </c>
      <c r="K460">
        <f t="shared" si="66"/>
        <v>-394411</v>
      </c>
      <c r="L460" t="str">
        <f t="shared" si="67"/>
        <v>Y</v>
      </c>
      <c r="M460" t="str">
        <f t="shared" si="68"/>
        <v>Y</v>
      </c>
      <c r="N460" s="50">
        <f t="shared" si="69"/>
        <v>0</v>
      </c>
      <c r="O460" s="51" t="str">
        <f t="shared" si="70"/>
        <v/>
      </c>
      <c r="P460" s="51" t="str">
        <f t="shared" si="71"/>
        <v>N</v>
      </c>
    </row>
    <row r="461" spans="1:16" x14ac:dyDescent="0.25">
      <c r="A461" s="5">
        <v>197.1</v>
      </c>
      <c r="B461" s="1" t="s">
        <v>496</v>
      </c>
      <c r="C461" s="1" t="s">
        <v>5015</v>
      </c>
      <c r="D461" s="42">
        <v>442585</v>
      </c>
      <c r="E461" s="42">
        <v>394850</v>
      </c>
      <c r="F461">
        <f>VLOOKUP(A461,'Inferis Points'!E$2:L$1571,7,TRUE)</f>
        <v>442585</v>
      </c>
      <c r="G461">
        <f>VLOOKUP(A461,'Inferis Points'!E$2:L$1571,8,TRUE)</f>
        <v>394850</v>
      </c>
      <c r="H461" s="48">
        <f t="shared" si="63"/>
        <v>0</v>
      </c>
      <c r="I461" s="48">
        <f t="shared" si="64"/>
        <v>0</v>
      </c>
      <c r="J461">
        <f t="shared" si="65"/>
        <v>-442585</v>
      </c>
      <c r="K461">
        <f t="shared" si="66"/>
        <v>-394850</v>
      </c>
      <c r="L461" t="str">
        <f t="shared" si="67"/>
        <v>Y</v>
      </c>
      <c r="M461" t="str">
        <f t="shared" si="68"/>
        <v>Y</v>
      </c>
      <c r="N461" s="50">
        <f t="shared" si="69"/>
        <v>0</v>
      </c>
      <c r="O461" s="51" t="str">
        <f t="shared" si="70"/>
        <v/>
      </c>
      <c r="P461" s="51" t="str">
        <f t="shared" si="71"/>
        <v>N</v>
      </c>
    </row>
    <row r="462" spans="1:16" x14ac:dyDescent="0.25">
      <c r="A462" s="5">
        <v>198.1</v>
      </c>
      <c r="B462" s="1" t="s">
        <v>497</v>
      </c>
      <c r="C462" s="1" t="s">
        <v>1881</v>
      </c>
      <c r="D462" s="42">
        <v>438304</v>
      </c>
      <c r="E462" s="42">
        <v>396375</v>
      </c>
      <c r="F462">
        <f>VLOOKUP(A462,'Inferis Points'!E$2:L$1571,7,TRUE)</f>
        <v>438304</v>
      </c>
      <c r="G462">
        <f>VLOOKUP(A462,'Inferis Points'!E$2:L$1571,8,TRUE)</f>
        <v>396375</v>
      </c>
      <c r="H462" s="48">
        <f t="shared" si="63"/>
        <v>0</v>
      </c>
      <c r="I462" s="48">
        <f t="shared" si="64"/>
        <v>0</v>
      </c>
      <c r="J462">
        <f t="shared" si="65"/>
        <v>-438304</v>
      </c>
      <c r="K462">
        <f t="shared" si="66"/>
        <v>-396375</v>
      </c>
      <c r="L462" t="str">
        <f t="shared" si="67"/>
        <v>Y</v>
      </c>
      <c r="M462" t="str">
        <f t="shared" si="68"/>
        <v>Y</v>
      </c>
      <c r="N462" s="50">
        <f t="shared" si="69"/>
        <v>0</v>
      </c>
      <c r="O462" s="51" t="str">
        <f t="shared" si="70"/>
        <v/>
      </c>
      <c r="P462" s="51" t="str">
        <f t="shared" si="71"/>
        <v>N</v>
      </c>
    </row>
    <row r="463" spans="1:16" x14ac:dyDescent="0.25">
      <c r="A463" s="5">
        <v>199.1</v>
      </c>
      <c r="B463" s="1" t="s">
        <v>498</v>
      </c>
      <c r="C463" s="1" t="s">
        <v>2210</v>
      </c>
      <c r="D463" s="42">
        <v>433175</v>
      </c>
      <c r="E463" s="42">
        <v>408521</v>
      </c>
      <c r="F463">
        <f>VLOOKUP(A463,'Inferis Points'!E$2:L$1571,7,TRUE)</f>
        <v>433175</v>
      </c>
      <c r="G463">
        <f>VLOOKUP(A463,'Inferis Points'!E$2:L$1571,8,TRUE)</f>
        <v>408521</v>
      </c>
      <c r="H463" s="48">
        <f t="shared" si="63"/>
        <v>0</v>
      </c>
      <c r="I463" s="48">
        <f t="shared" si="64"/>
        <v>0</v>
      </c>
      <c r="J463">
        <f t="shared" si="65"/>
        <v>-433175</v>
      </c>
      <c r="K463">
        <f t="shared" si="66"/>
        <v>-408521</v>
      </c>
      <c r="L463" t="str">
        <f t="shared" si="67"/>
        <v>Y</v>
      </c>
      <c r="M463" t="str">
        <f t="shared" si="68"/>
        <v>Y</v>
      </c>
      <c r="N463" s="50">
        <f t="shared" si="69"/>
        <v>0</v>
      </c>
      <c r="O463" s="51" t="str">
        <f t="shared" si="70"/>
        <v/>
      </c>
      <c r="P463" s="51" t="str">
        <f t="shared" si="71"/>
        <v>N</v>
      </c>
    </row>
    <row r="464" spans="1:16" x14ac:dyDescent="0.25">
      <c r="A464" s="5">
        <v>199.2</v>
      </c>
      <c r="B464" s="1" t="s">
        <v>498</v>
      </c>
      <c r="C464" s="1" t="s">
        <v>5008</v>
      </c>
      <c r="D464" s="42">
        <v>432857</v>
      </c>
      <c r="E464" s="42">
        <v>408505</v>
      </c>
      <c r="F464">
        <f>VLOOKUP(A464,'Inferis Points'!E$2:L$1571,7,TRUE)</f>
        <v>432857</v>
      </c>
      <c r="G464">
        <f>VLOOKUP(A464,'Inferis Points'!E$2:L$1571,8,TRUE)</f>
        <v>408505</v>
      </c>
      <c r="H464" s="48">
        <f t="shared" si="63"/>
        <v>0</v>
      </c>
      <c r="I464" s="48">
        <f t="shared" si="64"/>
        <v>0</v>
      </c>
      <c r="J464">
        <f t="shared" si="65"/>
        <v>-432857</v>
      </c>
      <c r="K464">
        <f t="shared" si="66"/>
        <v>-408505</v>
      </c>
      <c r="L464" t="str">
        <f t="shared" si="67"/>
        <v>Y</v>
      </c>
      <c r="M464" t="str">
        <f t="shared" si="68"/>
        <v>Y</v>
      </c>
      <c r="N464" s="50">
        <f t="shared" si="69"/>
        <v>0</v>
      </c>
      <c r="O464" s="51" t="str">
        <f t="shared" si="70"/>
        <v/>
      </c>
      <c r="P464" s="51" t="str">
        <f t="shared" si="71"/>
        <v>N</v>
      </c>
    </row>
    <row r="465" spans="1:16" ht="30" x14ac:dyDescent="0.25">
      <c r="A465" s="5">
        <v>200.1</v>
      </c>
      <c r="B465" s="1" t="s">
        <v>499</v>
      </c>
      <c r="C465" s="1" t="s">
        <v>4175</v>
      </c>
      <c r="D465" s="42">
        <v>419080</v>
      </c>
      <c r="E465" s="42">
        <v>528029</v>
      </c>
      <c r="F465">
        <f>VLOOKUP(A465,'Inferis Points'!E$2:L$1571,7,TRUE)</f>
        <v>419080</v>
      </c>
      <c r="G465">
        <f>VLOOKUP(A465,'Inferis Points'!E$2:L$1571,8,TRUE)</f>
        <v>528029</v>
      </c>
      <c r="H465" s="48">
        <f t="shared" si="63"/>
        <v>0</v>
      </c>
      <c r="I465" s="48">
        <f t="shared" si="64"/>
        <v>0</v>
      </c>
      <c r="J465">
        <f t="shared" si="65"/>
        <v>-419080</v>
      </c>
      <c r="K465">
        <f t="shared" si="66"/>
        <v>-528029</v>
      </c>
      <c r="L465" t="str">
        <f t="shared" si="67"/>
        <v>Y</v>
      </c>
      <c r="M465" t="str">
        <f t="shared" si="68"/>
        <v>Y</v>
      </c>
      <c r="N465" s="50">
        <f t="shared" si="69"/>
        <v>0</v>
      </c>
      <c r="O465" s="51" t="str">
        <f t="shared" si="70"/>
        <v/>
      </c>
      <c r="P465" s="51" t="str">
        <f t="shared" si="71"/>
        <v>N</v>
      </c>
    </row>
    <row r="466" spans="1:16" ht="30" x14ac:dyDescent="0.25">
      <c r="A466" s="5">
        <v>200.2</v>
      </c>
      <c r="B466" s="1" t="s">
        <v>499</v>
      </c>
      <c r="C466" s="1" t="s">
        <v>4173</v>
      </c>
      <c r="D466" s="42">
        <v>419088</v>
      </c>
      <c r="E466" s="42">
        <v>528039</v>
      </c>
      <c r="F466">
        <f>VLOOKUP(A466,'Inferis Points'!E$2:L$1571,7,TRUE)</f>
        <v>419088</v>
      </c>
      <c r="G466">
        <f>VLOOKUP(A466,'Inferis Points'!E$2:L$1571,8,TRUE)</f>
        <v>528039</v>
      </c>
      <c r="H466" s="48">
        <f t="shared" si="63"/>
        <v>0</v>
      </c>
      <c r="I466" s="48">
        <f t="shared" si="64"/>
        <v>0</v>
      </c>
      <c r="J466">
        <f t="shared" si="65"/>
        <v>-419088</v>
      </c>
      <c r="K466">
        <f t="shared" si="66"/>
        <v>-528039</v>
      </c>
      <c r="L466" t="str">
        <f t="shared" si="67"/>
        <v>Y</v>
      </c>
      <c r="M466" t="str">
        <f t="shared" si="68"/>
        <v>Y</v>
      </c>
      <c r="N466" s="50">
        <f t="shared" si="69"/>
        <v>0</v>
      </c>
      <c r="O466" s="51" t="str">
        <f t="shared" si="70"/>
        <v/>
      </c>
      <c r="P466" s="51" t="str">
        <f t="shared" si="71"/>
        <v>N</v>
      </c>
    </row>
    <row r="467" spans="1:16" x14ac:dyDescent="0.25">
      <c r="A467" s="5">
        <v>201.1</v>
      </c>
      <c r="B467" s="1" t="s">
        <v>500</v>
      </c>
      <c r="C467" s="1" t="s">
        <v>5001</v>
      </c>
      <c r="D467" s="42">
        <v>412222</v>
      </c>
      <c r="E467" s="42">
        <v>564854</v>
      </c>
      <c r="F467">
        <f>VLOOKUP(A467,'Inferis Points'!E$2:L$1571,7,TRUE)</f>
        <v>412222</v>
      </c>
      <c r="G467">
        <f>VLOOKUP(A467,'Inferis Points'!E$2:L$1571,8,TRUE)</f>
        <v>564854</v>
      </c>
      <c r="H467" s="48">
        <f t="shared" si="63"/>
        <v>0</v>
      </c>
      <c r="I467" s="48">
        <f t="shared" si="64"/>
        <v>0</v>
      </c>
      <c r="J467">
        <f t="shared" si="65"/>
        <v>-412222</v>
      </c>
      <c r="K467">
        <f t="shared" si="66"/>
        <v>-564854</v>
      </c>
      <c r="L467" t="str">
        <f t="shared" si="67"/>
        <v>Y</v>
      </c>
      <c r="M467" t="str">
        <f t="shared" si="68"/>
        <v>Y</v>
      </c>
      <c r="N467" s="50">
        <f t="shared" si="69"/>
        <v>0</v>
      </c>
      <c r="O467" s="51" t="str">
        <f t="shared" si="70"/>
        <v/>
      </c>
      <c r="P467" s="51" t="str">
        <f t="shared" si="71"/>
        <v>N</v>
      </c>
    </row>
    <row r="468" spans="1:16" ht="30" x14ac:dyDescent="0.25">
      <c r="A468" s="5">
        <v>201.2</v>
      </c>
      <c r="B468" s="1" t="s">
        <v>500</v>
      </c>
      <c r="C468" s="1" t="s">
        <v>1098</v>
      </c>
      <c r="D468" s="42">
        <v>412265</v>
      </c>
      <c r="E468" s="42">
        <v>564752</v>
      </c>
      <c r="F468">
        <f>VLOOKUP(A468,'Inferis Points'!E$2:L$1571,7,TRUE)</f>
        <v>412265</v>
      </c>
      <c r="G468">
        <f>VLOOKUP(A468,'Inferis Points'!E$2:L$1571,8,TRUE)</f>
        <v>564752</v>
      </c>
      <c r="H468" s="48">
        <f t="shared" si="63"/>
        <v>0</v>
      </c>
      <c r="I468" s="48">
        <f t="shared" si="64"/>
        <v>0</v>
      </c>
      <c r="J468">
        <f t="shared" si="65"/>
        <v>-412265</v>
      </c>
      <c r="K468">
        <f t="shared" si="66"/>
        <v>-564752</v>
      </c>
      <c r="L468" t="str">
        <f t="shared" si="67"/>
        <v>Y</v>
      </c>
      <c r="M468" t="str">
        <f t="shared" si="68"/>
        <v>Y</v>
      </c>
      <c r="N468" s="50">
        <f t="shared" si="69"/>
        <v>0</v>
      </c>
      <c r="O468" s="51" t="str">
        <f t="shared" si="70"/>
        <v/>
      </c>
      <c r="P468" s="51" t="str">
        <f t="shared" si="71"/>
        <v>N</v>
      </c>
    </row>
    <row r="469" spans="1:16" ht="30" x14ac:dyDescent="0.25">
      <c r="A469" s="5">
        <v>202.1</v>
      </c>
      <c r="B469" s="1" t="s">
        <v>501</v>
      </c>
      <c r="C469" s="1" t="s">
        <v>4994</v>
      </c>
      <c r="D469" s="42">
        <v>430950</v>
      </c>
      <c r="E469" s="42">
        <v>533868</v>
      </c>
      <c r="F469">
        <f>VLOOKUP(A469,'Inferis Points'!E$2:L$1571,7,TRUE)</f>
        <v>430950</v>
      </c>
      <c r="G469">
        <f>VLOOKUP(A469,'Inferis Points'!E$2:L$1571,8,TRUE)</f>
        <v>533868</v>
      </c>
      <c r="H469" s="48">
        <f t="shared" si="63"/>
        <v>0</v>
      </c>
      <c r="I469" s="48">
        <f t="shared" si="64"/>
        <v>0</v>
      </c>
      <c r="J469">
        <f t="shared" si="65"/>
        <v>-430950</v>
      </c>
      <c r="K469">
        <f t="shared" si="66"/>
        <v>-533868</v>
      </c>
      <c r="L469" t="str">
        <f t="shared" si="67"/>
        <v>Y</v>
      </c>
      <c r="M469" t="str">
        <f t="shared" si="68"/>
        <v>Y</v>
      </c>
      <c r="N469" s="50">
        <f t="shared" si="69"/>
        <v>0</v>
      </c>
      <c r="O469" s="51" t="str">
        <f t="shared" si="70"/>
        <v/>
      </c>
      <c r="P469" s="51" t="str">
        <f t="shared" si="71"/>
        <v>N</v>
      </c>
    </row>
    <row r="470" spans="1:16" ht="30" x14ac:dyDescent="0.25">
      <c r="A470" s="5">
        <v>203.1</v>
      </c>
      <c r="B470" s="1" t="s">
        <v>502</v>
      </c>
      <c r="C470" s="1" t="s">
        <v>4990</v>
      </c>
      <c r="D470" s="42">
        <v>430666</v>
      </c>
      <c r="E470" s="42">
        <v>531518</v>
      </c>
      <c r="F470">
        <f>VLOOKUP(A470,'Inferis Points'!E$2:L$1571,7,TRUE)</f>
        <v>430666</v>
      </c>
      <c r="G470">
        <f>VLOOKUP(A470,'Inferis Points'!E$2:L$1571,8,TRUE)</f>
        <v>531518</v>
      </c>
      <c r="H470" s="48">
        <f t="shared" si="63"/>
        <v>0</v>
      </c>
      <c r="I470" s="48">
        <f t="shared" si="64"/>
        <v>0</v>
      </c>
      <c r="J470">
        <f t="shared" si="65"/>
        <v>-430666</v>
      </c>
      <c r="K470">
        <f t="shared" si="66"/>
        <v>-531518</v>
      </c>
      <c r="L470" t="str">
        <f t="shared" si="67"/>
        <v>Y</v>
      </c>
      <c r="M470" t="str">
        <f t="shared" si="68"/>
        <v>Y</v>
      </c>
      <c r="N470" s="50">
        <f t="shared" si="69"/>
        <v>0</v>
      </c>
      <c r="O470" s="51" t="str">
        <f t="shared" si="70"/>
        <v/>
      </c>
      <c r="P470" s="51" t="str">
        <f t="shared" si="71"/>
        <v>N</v>
      </c>
    </row>
    <row r="471" spans="1:16" ht="45" x14ac:dyDescent="0.25">
      <c r="A471" s="5">
        <v>204.1</v>
      </c>
      <c r="B471" s="1" t="s">
        <v>503</v>
      </c>
      <c r="C471" s="1" t="s">
        <v>4987</v>
      </c>
      <c r="D471" s="42">
        <v>433377</v>
      </c>
      <c r="E471" s="42">
        <v>312750</v>
      </c>
      <c r="F471">
        <f>VLOOKUP(A471,'Inferis Points'!E$2:L$1571,7,TRUE)</f>
        <v>433377</v>
      </c>
      <c r="G471">
        <f>VLOOKUP(A471,'Inferis Points'!E$2:L$1571,8,TRUE)</f>
        <v>312750</v>
      </c>
      <c r="H471" s="48">
        <f t="shared" si="63"/>
        <v>0</v>
      </c>
      <c r="I471" s="48">
        <f t="shared" si="64"/>
        <v>0</v>
      </c>
      <c r="J471">
        <f t="shared" si="65"/>
        <v>-433377</v>
      </c>
      <c r="K471">
        <f t="shared" si="66"/>
        <v>-312750</v>
      </c>
      <c r="L471" t="str">
        <f t="shared" si="67"/>
        <v>Y</v>
      </c>
      <c r="M471" t="str">
        <f t="shared" si="68"/>
        <v>Y</v>
      </c>
      <c r="N471" s="50">
        <f t="shared" si="69"/>
        <v>0</v>
      </c>
      <c r="O471" s="51" t="str">
        <f t="shared" si="70"/>
        <v/>
      </c>
      <c r="P471" s="51" t="str">
        <f t="shared" si="71"/>
        <v>N</v>
      </c>
    </row>
    <row r="472" spans="1:16" ht="30" x14ac:dyDescent="0.25">
      <c r="A472" s="5">
        <v>204.2</v>
      </c>
      <c r="B472" s="1" t="s">
        <v>503</v>
      </c>
      <c r="C472" s="1" t="s">
        <v>4984</v>
      </c>
      <c r="D472" s="42">
        <v>433362</v>
      </c>
      <c r="E472" s="42">
        <v>312794</v>
      </c>
      <c r="F472">
        <f>VLOOKUP(A472,'Inferis Points'!E$2:L$1571,7,TRUE)</f>
        <v>433362</v>
      </c>
      <c r="G472">
        <f>VLOOKUP(A472,'Inferis Points'!E$2:L$1571,8,TRUE)</f>
        <v>312794</v>
      </c>
      <c r="H472" s="48">
        <f t="shared" si="63"/>
        <v>0</v>
      </c>
      <c r="I472" s="48">
        <f t="shared" si="64"/>
        <v>0</v>
      </c>
      <c r="J472">
        <f t="shared" si="65"/>
        <v>-433362</v>
      </c>
      <c r="K472">
        <f t="shared" si="66"/>
        <v>-312794</v>
      </c>
      <c r="L472" t="str">
        <f t="shared" si="67"/>
        <v>Y</v>
      </c>
      <c r="M472" t="str">
        <f t="shared" si="68"/>
        <v>Y</v>
      </c>
      <c r="N472" s="50">
        <f t="shared" si="69"/>
        <v>0</v>
      </c>
      <c r="O472" s="51" t="str">
        <f t="shared" si="70"/>
        <v/>
      </c>
      <c r="P472" s="51" t="str">
        <f t="shared" si="71"/>
        <v>N</v>
      </c>
    </row>
    <row r="473" spans="1:16" x14ac:dyDescent="0.25">
      <c r="A473" s="5">
        <v>205.1</v>
      </c>
      <c r="B473" s="1" t="s">
        <v>702</v>
      </c>
      <c r="C473" s="1" t="s">
        <v>4981</v>
      </c>
      <c r="D473" s="42">
        <v>430952</v>
      </c>
      <c r="E473" s="42">
        <v>316035</v>
      </c>
      <c r="F473">
        <f>VLOOKUP(A473,'Inferis Points'!E$2:L$1571,7,TRUE)</f>
        <v>430952</v>
      </c>
      <c r="G473">
        <f>VLOOKUP(A473,'Inferis Points'!E$2:L$1571,8,TRUE)</f>
        <v>316035</v>
      </c>
      <c r="H473" s="48">
        <f t="shared" si="63"/>
        <v>0</v>
      </c>
      <c r="I473" s="48">
        <f t="shared" si="64"/>
        <v>0</v>
      </c>
      <c r="J473">
        <f t="shared" si="65"/>
        <v>-430952</v>
      </c>
      <c r="K473">
        <f t="shared" si="66"/>
        <v>-316035</v>
      </c>
      <c r="L473" t="str">
        <f t="shared" si="67"/>
        <v>Y</v>
      </c>
      <c r="M473" t="str">
        <f t="shared" si="68"/>
        <v>Y</v>
      </c>
      <c r="N473" s="50">
        <f t="shared" si="69"/>
        <v>0</v>
      </c>
      <c r="O473" s="51" t="str">
        <f t="shared" si="70"/>
        <v/>
      </c>
      <c r="P473" s="51" t="str">
        <f t="shared" si="71"/>
        <v>N</v>
      </c>
    </row>
    <row r="474" spans="1:16" x14ac:dyDescent="0.25">
      <c r="A474" s="5">
        <v>205.2</v>
      </c>
      <c r="B474" s="1" t="s">
        <v>702</v>
      </c>
      <c r="C474" s="1" t="s">
        <v>4978</v>
      </c>
      <c r="D474" s="42">
        <v>430986</v>
      </c>
      <c r="E474" s="42">
        <v>316023</v>
      </c>
      <c r="F474">
        <f>VLOOKUP(A474,'Inferis Points'!E$2:L$1571,7,TRUE)</f>
        <v>430986</v>
      </c>
      <c r="G474">
        <f>VLOOKUP(A474,'Inferis Points'!E$2:L$1571,8,TRUE)</f>
        <v>316023</v>
      </c>
      <c r="H474" s="48">
        <f t="shared" si="63"/>
        <v>0</v>
      </c>
      <c r="I474" s="48">
        <f t="shared" si="64"/>
        <v>0</v>
      </c>
      <c r="J474">
        <f t="shared" si="65"/>
        <v>-430986</v>
      </c>
      <c r="K474">
        <f t="shared" si="66"/>
        <v>-316023</v>
      </c>
      <c r="L474" t="str">
        <f t="shared" si="67"/>
        <v>Y</v>
      </c>
      <c r="M474" t="str">
        <f t="shared" si="68"/>
        <v>Y</v>
      </c>
      <c r="N474" s="50">
        <f t="shared" si="69"/>
        <v>0</v>
      </c>
      <c r="O474" s="51" t="str">
        <f t="shared" si="70"/>
        <v/>
      </c>
      <c r="P474" s="51" t="str">
        <f t="shared" si="71"/>
        <v>N</v>
      </c>
    </row>
    <row r="475" spans="1:16" ht="30" x14ac:dyDescent="0.25">
      <c r="A475" s="5">
        <v>206.1</v>
      </c>
      <c r="B475" s="1" t="s">
        <v>703</v>
      </c>
      <c r="C475" s="1" t="s">
        <v>2577</v>
      </c>
      <c r="D475" s="42">
        <v>446775</v>
      </c>
      <c r="E475" s="42">
        <v>405355</v>
      </c>
      <c r="F475">
        <f>VLOOKUP(A475,'Inferis Points'!E$2:L$1571,7,TRUE)</f>
        <v>446775</v>
      </c>
      <c r="G475">
        <f>VLOOKUP(A475,'Inferis Points'!E$2:L$1571,8,TRUE)</f>
        <v>405355</v>
      </c>
      <c r="H475" s="48">
        <f t="shared" si="63"/>
        <v>0</v>
      </c>
      <c r="I475" s="48">
        <f t="shared" si="64"/>
        <v>0</v>
      </c>
      <c r="J475">
        <f t="shared" si="65"/>
        <v>-446775</v>
      </c>
      <c r="K475">
        <f t="shared" si="66"/>
        <v>-405355</v>
      </c>
      <c r="L475" t="str">
        <f t="shared" si="67"/>
        <v>Y</v>
      </c>
      <c r="M475" t="str">
        <f t="shared" si="68"/>
        <v>Y</v>
      </c>
      <c r="N475" s="50">
        <f t="shared" si="69"/>
        <v>0</v>
      </c>
      <c r="O475" s="51" t="str">
        <f t="shared" si="70"/>
        <v/>
      </c>
      <c r="P475" s="51" t="str">
        <f t="shared" si="71"/>
        <v>N</v>
      </c>
    </row>
    <row r="476" spans="1:16" ht="30" x14ac:dyDescent="0.25">
      <c r="A476" s="5">
        <v>207.1</v>
      </c>
      <c r="B476" s="1" t="s">
        <v>704</v>
      </c>
      <c r="C476" s="1" t="s">
        <v>4884</v>
      </c>
      <c r="D476" s="42">
        <v>432287</v>
      </c>
      <c r="E476" s="42">
        <v>416967</v>
      </c>
      <c r="F476">
        <f>VLOOKUP(A476,'Inferis Points'!E$2:L$1571,7,TRUE)</f>
        <v>432287</v>
      </c>
      <c r="G476">
        <f>VLOOKUP(A476,'Inferis Points'!E$2:L$1571,8,TRUE)</f>
        <v>416967</v>
      </c>
      <c r="H476" s="48">
        <f t="shared" si="63"/>
        <v>0</v>
      </c>
      <c r="I476" s="48">
        <f t="shared" si="64"/>
        <v>0</v>
      </c>
      <c r="J476">
        <f t="shared" si="65"/>
        <v>-432287</v>
      </c>
      <c r="K476">
        <f t="shared" si="66"/>
        <v>-416967</v>
      </c>
      <c r="L476" t="str">
        <f t="shared" si="67"/>
        <v>Y</v>
      </c>
      <c r="M476" t="str">
        <f t="shared" si="68"/>
        <v>Y</v>
      </c>
      <c r="N476" s="50">
        <f t="shared" si="69"/>
        <v>0</v>
      </c>
      <c r="O476" s="51" t="str">
        <f t="shared" si="70"/>
        <v/>
      </c>
      <c r="P476" s="51" t="str">
        <f t="shared" si="71"/>
        <v>N</v>
      </c>
    </row>
    <row r="477" spans="1:16" x14ac:dyDescent="0.25">
      <c r="A477" s="5">
        <v>207.2</v>
      </c>
      <c r="B477" s="1" t="s">
        <v>704</v>
      </c>
      <c r="C477" s="1" t="s">
        <v>1881</v>
      </c>
      <c r="D477" s="42">
        <v>432287</v>
      </c>
      <c r="E477" s="42">
        <v>416955</v>
      </c>
      <c r="F477">
        <f>VLOOKUP(A477,'Inferis Points'!E$2:L$1571,7,TRUE)</f>
        <v>432287</v>
      </c>
      <c r="G477">
        <f>VLOOKUP(A477,'Inferis Points'!E$2:L$1571,8,TRUE)</f>
        <v>416955</v>
      </c>
      <c r="H477" s="48">
        <f t="shared" si="63"/>
        <v>0</v>
      </c>
      <c r="I477" s="48">
        <f t="shared" si="64"/>
        <v>0</v>
      </c>
      <c r="J477">
        <f t="shared" si="65"/>
        <v>-432287</v>
      </c>
      <c r="K477">
        <f t="shared" si="66"/>
        <v>-416955</v>
      </c>
      <c r="L477" t="str">
        <f t="shared" si="67"/>
        <v>Y</v>
      </c>
      <c r="M477" t="str">
        <f t="shared" si="68"/>
        <v>Y</v>
      </c>
      <c r="N477" s="50">
        <f t="shared" si="69"/>
        <v>0</v>
      </c>
      <c r="O477" s="51" t="str">
        <f t="shared" si="70"/>
        <v/>
      </c>
      <c r="P477" s="51" t="str">
        <f t="shared" si="71"/>
        <v>N</v>
      </c>
    </row>
    <row r="478" spans="1:16" x14ac:dyDescent="0.25">
      <c r="A478" s="5">
        <v>208.1</v>
      </c>
      <c r="B478" s="1" t="s">
        <v>705</v>
      </c>
      <c r="C478" s="1" t="s">
        <v>1426</v>
      </c>
      <c r="D478" s="42">
        <v>436288</v>
      </c>
      <c r="E478" s="42">
        <v>414708</v>
      </c>
      <c r="F478">
        <f>VLOOKUP(A478,'Inferis Points'!E$2:L$1571,7,TRUE)</f>
        <v>436288</v>
      </c>
      <c r="G478">
        <f>VLOOKUP(A478,'Inferis Points'!E$2:L$1571,8,TRUE)</f>
        <v>414708</v>
      </c>
      <c r="H478" s="48">
        <f t="shared" si="63"/>
        <v>0</v>
      </c>
      <c r="I478" s="48">
        <f t="shared" si="64"/>
        <v>0</v>
      </c>
      <c r="J478">
        <f t="shared" si="65"/>
        <v>-436288</v>
      </c>
      <c r="K478">
        <f t="shared" si="66"/>
        <v>-414708</v>
      </c>
      <c r="L478" t="str">
        <f t="shared" si="67"/>
        <v>Y</v>
      </c>
      <c r="M478" t="str">
        <f t="shared" si="68"/>
        <v>Y</v>
      </c>
      <c r="N478" s="50">
        <f t="shared" si="69"/>
        <v>0</v>
      </c>
      <c r="O478" s="51" t="str">
        <f t="shared" si="70"/>
        <v/>
      </c>
      <c r="P478" s="51" t="str">
        <f t="shared" si="71"/>
        <v>N</v>
      </c>
    </row>
    <row r="479" spans="1:16" x14ac:dyDescent="0.25">
      <c r="A479" s="5">
        <v>209.1</v>
      </c>
      <c r="B479" s="1" t="s">
        <v>706</v>
      </c>
      <c r="C479" s="1" t="s">
        <v>4967</v>
      </c>
      <c r="D479" s="42">
        <v>281958</v>
      </c>
      <c r="E479" s="42">
        <v>192133</v>
      </c>
      <c r="F479">
        <f>VLOOKUP(A479,'Inferis Points'!E$2:L$1571,7,TRUE)</f>
        <v>281958</v>
      </c>
      <c r="G479">
        <f>VLOOKUP(A479,'Inferis Points'!E$2:L$1571,8,TRUE)</f>
        <v>192133</v>
      </c>
      <c r="H479" s="48">
        <f t="shared" si="63"/>
        <v>0</v>
      </c>
      <c r="I479" s="48">
        <f t="shared" si="64"/>
        <v>0</v>
      </c>
      <c r="J479">
        <f t="shared" si="65"/>
        <v>-281958</v>
      </c>
      <c r="K479">
        <f t="shared" si="66"/>
        <v>-192133</v>
      </c>
      <c r="L479" t="str">
        <f t="shared" si="67"/>
        <v>Y</v>
      </c>
      <c r="M479" t="str">
        <f t="shared" si="68"/>
        <v>Y</v>
      </c>
      <c r="N479" s="50">
        <f t="shared" si="69"/>
        <v>0</v>
      </c>
      <c r="O479" s="51" t="str">
        <f t="shared" si="70"/>
        <v/>
      </c>
      <c r="P479" s="51" t="str">
        <f t="shared" si="71"/>
        <v>N</v>
      </c>
    </row>
    <row r="480" spans="1:16" x14ac:dyDescent="0.25">
      <c r="A480" s="5">
        <v>210.1</v>
      </c>
      <c r="B480" s="1" t="s">
        <v>707</v>
      </c>
      <c r="C480" s="1" t="s">
        <v>2616</v>
      </c>
      <c r="D480" s="42">
        <v>280858</v>
      </c>
      <c r="E480" s="42">
        <v>201751</v>
      </c>
      <c r="F480">
        <f>VLOOKUP(A480,'Inferis Points'!E$2:L$1571,7,TRUE)</f>
        <v>280858</v>
      </c>
      <c r="G480">
        <f>VLOOKUP(A480,'Inferis Points'!E$2:L$1571,8,TRUE)</f>
        <v>201751</v>
      </c>
      <c r="H480" s="48">
        <f t="shared" si="63"/>
        <v>0</v>
      </c>
      <c r="I480" s="48">
        <f t="shared" si="64"/>
        <v>0</v>
      </c>
      <c r="J480">
        <f t="shared" si="65"/>
        <v>-280858</v>
      </c>
      <c r="K480">
        <f t="shared" si="66"/>
        <v>-201751</v>
      </c>
      <c r="L480" t="str">
        <f t="shared" si="67"/>
        <v>Y</v>
      </c>
      <c r="M480" t="str">
        <f t="shared" si="68"/>
        <v>Y</v>
      </c>
      <c r="N480" s="50">
        <f t="shared" si="69"/>
        <v>0</v>
      </c>
      <c r="O480" s="51" t="str">
        <f t="shared" si="70"/>
        <v/>
      </c>
      <c r="P480" s="51" t="str">
        <f t="shared" si="71"/>
        <v>N</v>
      </c>
    </row>
    <row r="481" spans="1:16" x14ac:dyDescent="0.25">
      <c r="A481" s="5">
        <v>210.15</v>
      </c>
      <c r="B481" s="1" t="s">
        <v>707</v>
      </c>
      <c r="C481" s="1" t="s">
        <v>4961</v>
      </c>
      <c r="D481" s="42">
        <v>280850</v>
      </c>
      <c r="E481" s="42">
        <v>201725</v>
      </c>
      <c r="F481">
        <f>VLOOKUP(A481,'Inferis Points'!E$2:L$1571,7,TRUE)</f>
        <v>280858</v>
      </c>
      <c r="G481">
        <f>VLOOKUP(A481,'Inferis Points'!E$2:L$1571,8,TRUE)</f>
        <v>201751</v>
      </c>
      <c r="H481" s="48">
        <f t="shared" si="63"/>
        <v>8</v>
      </c>
      <c r="I481" s="48">
        <f t="shared" si="64"/>
        <v>26</v>
      </c>
      <c r="J481">
        <f t="shared" si="65"/>
        <v>-280850</v>
      </c>
      <c r="K481">
        <f t="shared" si="66"/>
        <v>-201725</v>
      </c>
      <c r="L481" t="str">
        <f t="shared" si="67"/>
        <v>N</v>
      </c>
      <c r="M481" t="str">
        <f t="shared" si="68"/>
        <v>Y</v>
      </c>
      <c r="N481" s="50">
        <f t="shared" si="69"/>
        <v>27.202941017470888</v>
      </c>
      <c r="O481" s="51" t="str">
        <f t="shared" si="70"/>
        <v/>
      </c>
      <c r="P481" s="51" t="str">
        <f t="shared" si="71"/>
        <v>N</v>
      </c>
    </row>
    <row r="482" spans="1:16" ht="30" x14ac:dyDescent="0.25">
      <c r="A482" s="5">
        <v>210.2</v>
      </c>
      <c r="B482" s="1" t="s">
        <v>707</v>
      </c>
      <c r="C482" s="1" t="s">
        <v>4959</v>
      </c>
      <c r="D482" s="42">
        <v>280860</v>
      </c>
      <c r="E482" s="42">
        <v>201720</v>
      </c>
      <c r="F482">
        <f>VLOOKUP(A482,'Inferis Points'!E$2:L$1571,7,TRUE)</f>
        <v>280860</v>
      </c>
      <c r="G482">
        <f>VLOOKUP(A482,'Inferis Points'!E$2:L$1571,8,TRUE)</f>
        <v>201720</v>
      </c>
      <c r="H482" s="48">
        <f t="shared" si="63"/>
        <v>0</v>
      </c>
      <c r="I482" s="48">
        <f t="shared" si="64"/>
        <v>0</v>
      </c>
      <c r="J482">
        <f t="shared" si="65"/>
        <v>-280860</v>
      </c>
      <c r="K482">
        <f t="shared" si="66"/>
        <v>-201720</v>
      </c>
      <c r="L482" t="str">
        <f t="shared" si="67"/>
        <v>Y</v>
      </c>
      <c r="M482" t="str">
        <f t="shared" si="68"/>
        <v>Y</v>
      </c>
      <c r="N482" s="50">
        <f t="shared" si="69"/>
        <v>0</v>
      </c>
      <c r="O482" s="51" t="str">
        <f t="shared" si="70"/>
        <v/>
      </c>
      <c r="P482" s="51" t="str">
        <f t="shared" si="71"/>
        <v>N</v>
      </c>
    </row>
    <row r="483" spans="1:16" x14ac:dyDescent="0.25">
      <c r="A483" s="5">
        <v>210.3</v>
      </c>
      <c r="B483" s="1" t="s">
        <v>707</v>
      </c>
      <c r="C483" s="1" t="s">
        <v>4954</v>
      </c>
      <c r="D483" s="42">
        <v>280450</v>
      </c>
      <c r="E483" s="42">
        <v>201170</v>
      </c>
      <c r="F483">
        <f>VLOOKUP(A483,'Inferis Points'!E$2:L$1571,7,TRUE)</f>
        <v>280450</v>
      </c>
      <c r="G483">
        <f>VLOOKUP(A483,'Inferis Points'!E$2:L$1571,8,TRUE)</f>
        <v>201170</v>
      </c>
      <c r="H483" s="48">
        <f t="shared" si="63"/>
        <v>0</v>
      </c>
      <c r="I483" s="48">
        <f t="shared" si="64"/>
        <v>0</v>
      </c>
      <c r="J483">
        <f t="shared" si="65"/>
        <v>-280450</v>
      </c>
      <c r="K483">
        <f t="shared" si="66"/>
        <v>-201170</v>
      </c>
      <c r="L483" t="str">
        <f t="shared" si="67"/>
        <v>Y</v>
      </c>
      <c r="M483" t="str">
        <f t="shared" si="68"/>
        <v>Y</v>
      </c>
      <c r="N483" s="50">
        <f t="shared" si="69"/>
        <v>0</v>
      </c>
      <c r="O483" s="51" t="str">
        <f t="shared" si="70"/>
        <v/>
      </c>
      <c r="P483" s="51" t="str">
        <f t="shared" si="71"/>
        <v>N</v>
      </c>
    </row>
    <row r="484" spans="1:16" ht="60" x14ac:dyDescent="0.25">
      <c r="A484" s="5">
        <v>210.4</v>
      </c>
      <c r="B484" s="1" t="s">
        <v>707</v>
      </c>
      <c r="C484" s="1" t="s">
        <v>4951</v>
      </c>
      <c r="D484" s="42">
        <v>280520</v>
      </c>
      <c r="E484" s="42">
        <v>201210</v>
      </c>
      <c r="F484">
        <f>VLOOKUP(A484,'Inferis Points'!E$2:L$1571,7,TRUE)</f>
        <v>280520</v>
      </c>
      <c r="G484">
        <f>VLOOKUP(A484,'Inferis Points'!E$2:L$1571,8,TRUE)</f>
        <v>201210</v>
      </c>
      <c r="H484" s="48">
        <f t="shared" si="63"/>
        <v>0</v>
      </c>
      <c r="I484" s="48">
        <f t="shared" si="64"/>
        <v>0</v>
      </c>
      <c r="J484">
        <f t="shared" si="65"/>
        <v>-280520</v>
      </c>
      <c r="K484">
        <f t="shared" si="66"/>
        <v>-201210</v>
      </c>
      <c r="L484" t="str">
        <f t="shared" si="67"/>
        <v>Y</v>
      </c>
      <c r="M484" t="str">
        <f t="shared" si="68"/>
        <v>Y</v>
      </c>
      <c r="N484" s="50">
        <f t="shared" si="69"/>
        <v>0</v>
      </c>
      <c r="O484" s="51" t="str">
        <f t="shared" si="70"/>
        <v/>
      </c>
      <c r="P484" s="51" t="str">
        <f t="shared" si="71"/>
        <v>N</v>
      </c>
    </row>
    <row r="485" spans="1:16" ht="60" x14ac:dyDescent="0.25">
      <c r="A485" s="5">
        <v>210.5</v>
      </c>
      <c r="B485" s="1" t="s">
        <v>707</v>
      </c>
      <c r="C485" s="1" t="s">
        <v>4947</v>
      </c>
      <c r="D485" s="42">
        <v>280360</v>
      </c>
      <c r="E485" s="42">
        <v>201110</v>
      </c>
      <c r="F485">
        <f>VLOOKUP(A485,'Inferis Points'!E$2:L$1571,7,TRUE)</f>
        <v>280360</v>
      </c>
      <c r="G485">
        <f>VLOOKUP(A485,'Inferis Points'!E$2:L$1571,8,TRUE)</f>
        <v>201110</v>
      </c>
      <c r="H485" s="48">
        <f t="shared" si="63"/>
        <v>0</v>
      </c>
      <c r="I485" s="48">
        <f t="shared" si="64"/>
        <v>0</v>
      </c>
      <c r="J485">
        <f t="shared" si="65"/>
        <v>-280360</v>
      </c>
      <c r="K485">
        <f t="shared" si="66"/>
        <v>-201110</v>
      </c>
      <c r="L485" t="str">
        <f t="shared" si="67"/>
        <v>Y</v>
      </c>
      <c r="M485" t="str">
        <f t="shared" si="68"/>
        <v>Y</v>
      </c>
      <c r="N485" s="50">
        <f t="shared" si="69"/>
        <v>0</v>
      </c>
      <c r="O485" s="51" t="str">
        <f t="shared" si="70"/>
        <v/>
      </c>
      <c r="P485" s="51" t="str">
        <f t="shared" si="71"/>
        <v>N</v>
      </c>
    </row>
    <row r="486" spans="1:16" x14ac:dyDescent="0.25">
      <c r="A486" s="5">
        <v>211.1</v>
      </c>
      <c r="B486" s="1" t="s">
        <v>708</v>
      </c>
      <c r="C486" s="1" t="s">
        <v>1414</v>
      </c>
      <c r="D486" s="42">
        <v>391811</v>
      </c>
      <c r="E486" s="42">
        <v>345789</v>
      </c>
      <c r="F486">
        <f>VLOOKUP(A486,'Inferis Points'!E$2:L$1571,7,TRUE)</f>
        <v>391811</v>
      </c>
      <c r="G486">
        <f>VLOOKUP(A486,'Inferis Points'!E$2:L$1571,8,TRUE)</f>
        <v>345789</v>
      </c>
      <c r="H486" s="48">
        <f t="shared" si="63"/>
        <v>0</v>
      </c>
      <c r="I486" s="48">
        <f t="shared" si="64"/>
        <v>0</v>
      </c>
      <c r="J486">
        <f t="shared" si="65"/>
        <v>-391811</v>
      </c>
      <c r="K486">
        <f t="shared" si="66"/>
        <v>-345789</v>
      </c>
      <c r="L486" t="str">
        <f t="shared" si="67"/>
        <v>Y</v>
      </c>
      <c r="M486" t="str">
        <f t="shared" si="68"/>
        <v>Y</v>
      </c>
      <c r="N486" s="50">
        <f t="shared" si="69"/>
        <v>0</v>
      </c>
      <c r="O486" s="51" t="str">
        <f t="shared" si="70"/>
        <v/>
      </c>
      <c r="P486" s="51" t="str">
        <f t="shared" si="71"/>
        <v>N</v>
      </c>
    </row>
    <row r="487" spans="1:16" ht="30" x14ac:dyDescent="0.25">
      <c r="A487" s="5">
        <v>212.1</v>
      </c>
      <c r="B487" s="1" t="s">
        <v>709</v>
      </c>
      <c r="C487" s="1" t="s">
        <v>3472</v>
      </c>
      <c r="D487" s="42">
        <v>432133</v>
      </c>
      <c r="E487" s="42">
        <v>284439</v>
      </c>
      <c r="F487">
        <f>VLOOKUP(A487,'Inferis Points'!E$2:L$1571,7,TRUE)</f>
        <v>432133</v>
      </c>
      <c r="G487">
        <f>VLOOKUP(A487,'Inferis Points'!E$2:L$1571,8,TRUE)</f>
        <v>284439</v>
      </c>
      <c r="H487" s="48">
        <f t="shared" si="63"/>
        <v>0</v>
      </c>
      <c r="I487" s="48">
        <f t="shared" si="64"/>
        <v>0</v>
      </c>
      <c r="J487">
        <f t="shared" si="65"/>
        <v>-432133</v>
      </c>
      <c r="K487">
        <f t="shared" si="66"/>
        <v>-284439</v>
      </c>
      <c r="L487" t="str">
        <f t="shared" si="67"/>
        <v>Y</v>
      </c>
      <c r="M487" t="str">
        <f t="shared" si="68"/>
        <v>Y</v>
      </c>
      <c r="N487" s="50">
        <f t="shared" si="69"/>
        <v>0</v>
      </c>
      <c r="O487" s="51" t="str">
        <f t="shared" si="70"/>
        <v/>
      </c>
      <c r="P487" s="51" t="str">
        <f t="shared" si="71"/>
        <v>N</v>
      </c>
    </row>
    <row r="488" spans="1:16" ht="30" x14ac:dyDescent="0.25">
      <c r="A488" s="5">
        <v>212.2</v>
      </c>
      <c r="B488" s="1" t="s">
        <v>709</v>
      </c>
      <c r="C488" s="1" t="s">
        <v>3468</v>
      </c>
      <c r="D488" s="42">
        <v>432168</v>
      </c>
      <c r="E488" s="42">
        <v>284397</v>
      </c>
      <c r="F488">
        <f>VLOOKUP(A488,'Inferis Points'!E$2:L$1571,7,TRUE)</f>
        <v>432168</v>
      </c>
      <c r="G488">
        <f>VLOOKUP(A488,'Inferis Points'!E$2:L$1571,8,TRUE)</f>
        <v>284397</v>
      </c>
      <c r="H488" s="48">
        <f t="shared" si="63"/>
        <v>0</v>
      </c>
      <c r="I488" s="48">
        <f t="shared" si="64"/>
        <v>0</v>
      </c>
      <c r="J488">
        <f t="shared" si="65"/>
        <v>-432168</v>
      </c>
      <c r="K488">
        <f t="shared" si="66"/>
        <v>-284397</v>
      </c>
      <c r="L488" t="str">
        <f t="shared" si="67"/>
        <v>Y</v>
      </c>
      <c r="M488" t="str">
        <f t="shared" si="68"/>
        <v>Y</v>
      </c>
      <c r="N488" s="50">
        <f t="shared" si="69"/>
        <v>0</v>
      </c>
      <c r="O488" s="51" t="str">
        <f t="shared" si="70"/>
        <v/>
      </c>
      <c r="P488" s="51" t="str">
        <f t="shared" si="71"/>
        <v>N</v>
      </c>
    </row>
    <row r="489" spans="1:16" x14ac:dyDescent="0.25">
      <c r="A489" s="5">
        <v>213.1</v>
      </c>
      <c r="B489" s="1" t="s">
        <v>710</v>
      </c>
      <c r="C489" s="1" t="s">
        <v>1426</v>
      </c>
      <c r="D489" s="42">
        <v>442960</v>
      </c>
      <c r="E489" s="42">
        <v>371429</v>
      </c>
      <c r="F489">
        <f>VLOOKUP(A489,'Inferis Points'!E$2:L$1571,7,TRUE)</f>
        <v>442960</v>
      </c>
      <c r="G489">
        <f>VLOOKUP(A489,'Inferis Points'!E$2:L$1571,8,TRUE)</f>
        <v>371429</v>
      </c>
      <c r="H489" s="48">
        <f t="shared" si="63"/>
        <v>0</v>
      </c>
      <c r="I489" s="48">
        <f t="shared" si="64"/>
        <v>0</v>
      </c>
      <c r="J489">
        <f t="shared" si="65"/>
        <v>-442960</v>
      </c>
      <c r="K489">
        <f t="shared" si="66"/>
        <v>-371429</v>
      </c>
      <c r="L489" t="str">
        <f t="shared" si="67"/>
        <v>Y</v>
      </c>
      <c r="M489" t="str">
        <f t="shared" si="68"/>
        <v>Y</v>
      </c>
      <c r="N489" s="50">
        <f t="shared" si="69"/>
        <v>0</v>
      </c>
      <c r="O489" s="51" t="str">
        <f t="shared" si="70"/>
        <v/>
      </c>
      <c r="P489" s="51" t="str">
        <f t="shared" si="71"/>
        <v>N</v>
      </c>
    </row>
    <row r="490" spans="1:16" x14ac:dyDescent="0.25">
      <c r="A490" s="5">
        <v>214.1</v>
      </c>
      <c r="B490" s="1" t="s">
        <v>711</v>
      </c>
      <c r="C490" s="1" t="s">
        <v>1878</v>
      </c>
      <c r="D490" s="42">
        <v>447348</v>
      </c>
      <c r="E490" s="42">
        <v>373319</v>
      </c>
      <c r="F490">
        <f>VLOOKUP(A490,'Inferis Points'!E$2:L$1571,7,TRUE)</f>
        <v>447348</v>
      </c>
      <c r="G490">
        <f>VLOOKUP(A490,'Inferis Points'!E$2:L$1571,8,TRUE)</f>
        <v>373319</v>
      </c>
      <c r="H490" s="48">
        <f t="shared" si="63"/>
        <v>0</v>
      </c>
      <c r="I490" s="48">
        <f t="shared" si="64"/>
        <v>0</v>
      </c>
      <c r="J490">
        <f t="shared" si="65"/>
        <v>-447348</v>
      </c>
      <c r="K490">
        <f t="shared" si="66"/>
        <v>-373319</v>
      </c>
      <c r="L490" t="str">
        <f t="shared" si="67"/>
        <v>Y</v>
      </c>
      <c r="M490" t="str">
        <f t="shared" si="68"/>
        <v>Y</v>
      </c>
      <c r="N490" s="50">
        <f t="shared" si="69"/>
        <v>0</v>
      </c>
      <c r="O490" s="51" t="str">
        <f t="shared" si="70"/>
        <v/>
      </c>
      <c r="P490" s="51" t="str">
        <f t="shared" si="71"/>
        <v>N</v>
      </c>
    </row>
    <row r="491" spans="1:16" x14ac:dyDescent="0.25">
      <c r="A491" s="5">
        <v>214.2</v>
      </c>
      <c r="B491" s="1" t="s">
        <v>711</v>
      </c>
      <c r="C491" s="1" t="s">
        <v>1881</v>
      </c>
      <c r="D491" s="42">
        <v>447327</v>
      </c>
      <c r="E491" s="42">
        <v>373285</v>
      </c>
      <c r="F491">
        <f>VLOOKUP(A491,'Inferis Points'!E$2:L$1571,7,TRUE)</f>
        <v>447327</v>
      </c>
      <c r="G491">
        <f>VLOOKUP(A491,'Inferis Points'!E$2:L$1571,8,TRUE)</f>
        <v>373285</v>
      </c>
      <c r="H491" s="48">
        <f t="shared" si="63"/>
        <v>0</v>
      </c>
      <c r="I491" s="48">
        <f t="shared" si="64"/>
        <v>0</v>
      </c>
      <c r="J491">
        <f t="shared" si="65"/>
        <v>-447327</v>
      </c>
      <c r="K491">
        <f t="shared" si="66"/>
        <v>-373285</v>
      </c>
      <c r="L491" t="str">
        <f t="shared" si="67"/>
        <v>Y</v>
      </c>
      <c r="M491" t="str">
        <f t="shared" si="68"/>
        <v>Y</v>
      </c>
      <c r="N491" s="50">
        <f t="shared" si="69"/>
        <v>0</v>
      </c>
      <c r="O491" s="51" t="str">
        <f t="shared" si="70"/>
        <v/>
      </c>
      <c r="P491" s="51" t="str">
        <f t="shared" si="71"/>
        <v>N</v>
      </c>
    </row>
    <row r="492" spans="1:16" ht="30" x14ac:dyDescent="0.25">
      <c r="A492" s="5">
        <v>215.1</v>
      </c>
      <c r="B492" s="1" t="s">
        <v>455</v>
      </c>
      <c r="C492" s="1" t="s">
        <v>4929</v>
      </c>
      <c r="D492" s="42">
        <v>429515</v>
      </c>
      <c r="E492" s="42">
        <v>418207</v>
      </c>
      <c r="F492">
        <f>VLOOKUP(A492,'Inferis Points'!E$2:L$1571,7,TRUE)</f>
        <v>429515</v>
      </c>
      <c r="G492">
        <f>VLOOKUP(A492,'Inferis Points'!E$2:L$1571,8,TRUE)</f>
        <v>418207</v>
      </c>
      <c r="H492" s="48">
        <f t="shared" si="63"/>
        <v>0</v>
      </c>
      <c r="I492" s="48">
        <f t="shared" si="64"/>
        <v>0</v>
      </c>
      <c r="J492">
        <f t="shared" si="65"/>
        <v>-429515</v>
      </c>
      <c r="K492">
        <f t="shared" si="66"/>
        <v>-418207</v>
      </c>
      <c r="L492" t="str">
        <f t="shared" si="67"/>
        <v>Y</v>
      </c>
      <c r="M492" t="str">
        <f t="shared" si="68"/>
        <v>Y</v>
      </c>
      <c r="N492" s="50">
        <f t="shared" si="69"/>
        <v>0</v>
      </c>
      <c r="O492" s="51" t="str">
        <f t="shared" si="70"/>
        <v/>
      </c>
      <c r="P492" s="51" t="str">
        <f t="shared" si="71"/>
        <v>N</v>
      </c>
    </row>
    <row r="493" spans="1:16" ht="30" x14ac:dyDescent="0.25">
      <c r="A493" s="5">
        <v>215.2</v>
      </c>
      <c r="B493" s="1" t="s">
        <v>455</v>
      </c>
      <c r="C493" s="1" t="s">
        <v>4928</v>
      </c>
      <c r="D493" s="42">
        <v>429600</v>
      </c>
      <c r="E493" s="42">
        <v>418300</v>
      </c>
      <c r="F493">
        <f>VLOOKUP(A493,'Inferis Points'!E$2:L$1571,7,TRUE)</f>
        <v>429600</v>
      </c>
      <c r="G493">
        <f>VLOOKUP(A493,'Inferis Points'!E$2:L$1571,8,TRUE)</f>
        <v>418300</v>
      </c>
      <c r="H493" s="48">
        <f t="shared" si="63"/>
        <v>0</v>
      </c>
      <c r="I493" s="48">
        <f t="shared" si="64"/>
        <v>0</v>
      </c>
      <c r="J493">
        <f t="shared" si="65"/>
        <v>-429600</v>
      </c>
      <c r="K493">
        <f t="shared" si="66"/>
        <v>-418300</v>
      </c>
      <c r="L493" t="str">
        <f t="shared" si="67"/>
        <v>Y</v>
      </c>
      <c r="M493" t="str">
        <f t="shared" si="68"/>
        <v>Y</v>
      </c>
      <c r="N493" s="50">
        <f t="shared" si="69"/>
        <v>0</v>
      </c>
      <c r="O493" s="51" t="str">
        <f t="shared" si="70"/>
        <v/>
      </c>
      <c r="P493" s="51" t="str">
        <f t="shared" si="71"/>
        <v>N</v>
      </c>
    </row>
    <row r="494" spans="1:16" ht="30" x14ac:dyDescent="0.25">
      <c r="A494" s="5">
        <v>215.3</v>
      </c>
      <c r="B494" s="1" t="s">
        <v>455</v>
      </c>
      <c r="C494" s="1" t="s">
        <v>4927</v>
      </c>
      <c r="D494" s="42">
        <v>429600</v>
      </c>
      <c r="E494" s="42">
        <v>418300</v>
      </c>
      <c r="F494">
        <f>VLOOKUP(A494,'Inferis Points'!E$2:L$1571,7,TRUE)</f>
        <v>429600</v>
      </c>
      <c r="G494">
        <f>VLOOKUP(A494,'Inferis Points'!E$2:L$1571,8,TRUE)</f>
        <v>418300</v>
      </c>
      <c r="H494" s="48">
        <f t="shared" si="63"/>
        <v>0</v>
      </c>
      <c r="I494" s="48">
        <f t="shared" si="64"/>
        <v>0</v>
      </c>
      <c r="J494">
        <f t="shared" si="65"/>
        <v>-429600</v>
      </c>
      <c r="K494">
        <f t="shared" si="66"/>
        <v>-418300</v>
      </c>
      <c r="L494" t="str">
        <f t="shared" si="67"/>
        <v>Y</v>
      </c>
      <c r="M494" t="str">
        <f t="shared" si="68"/>
        <v>Y</v>
      </c>
      <c r="N494" s="50">
        <f t="shared" si="69"/>
        <v>0</v>
      </c>
      <c r="O494" s="51" t="str">
        <f t="shared" si="70"/>
        <v/>
      </c>
      <c r="P494" s="51" t="str">
        <f t="shared" si="71"/>
        <v>N</v>
      </c>
    </row>
    <row r="495" spans="1:16" ht="30" x14ac:dyDescent="0.25">
      <c r="A495" s="5">
        <v>215.4</v>
      </c>
      <c r="B495" s="1" t="s">
        <v>455</v>
      </c>
      <c r="C495" s="1" t="s">
        <v>4926</v>
      </c>
      <c r="D495" s="42">
        <v>429600</v>
      </c>
      <c r="E495" s="42">
        <v>418300</v>
      </c>
      <c r="F495">
        <f>VLOOKUP(A495,'Inferis Points'!E$2:L$1571,7,TRUE)</f>
        <v>429600</v>
      </c>
      <c r="G495">
        <f>VLOOKUP(A495,'Inferis Points'!E$2:L$1571,8,TRUE)</f>
        <v>418300</v>
      </c>
      <c r="H495" s="48">
        <f t="shared" si="63"/>
        <v>0</v>
      </c>
      <c r="I495" s="48">
        <f t="shared" si="64"/>
        <v>0</v>
      </c>
      <c r="J495">
        <f t="shared" si="65"/>
        <v>-429600</v>
      </c>
      <c r="K495">
        <f t="shared" si="66"/>
        <v>-418300</v>
      </c>
      <c r="L495" t="str">
        <f t="shared" si="67"/>
        <v>Y</v>
      </c>
      <c r="M495" t="str">
        <f t="shared" si="68"/>
        <v>Y</v>
      </c>
      <c r="N495" s="50">
        <f t="shared" si="69"/>
        <v>0</v>
      </c>
      <c r="O495" s="51" t="str">
        <f t="shared" si="70"/>
        <v/>
      </c>
      <c r="P495" s="51" t="str">
        <f t="shared" si="71"/>
        <v>N</v>
      </c>
    </row>
    <row r="496" spans="1:16" ht="30" x14ac:dyDescent="0.25">
      <c r="A496" s="5">
        <v>215.5</v>
      </c>
      <c r="B496" s="1" t="s">
        <v>455</v>
      </c>
      <c r="C496" s="1" t="s">
        <v>3697</v>
      </c>
      <c r="D496" s="42">
        <v>429600</v>
      </c>
      <c r="E496" s="42">
        <v>418300</v>
      </c>
      <c r="F496">
        <f>VLOOKUP(A496,'Inferis Points'!E$2:L$1571,7,TRUE)</f>
        <v>429600</v>
      </c>
      <c r="G496">
        <f>VLOOKUP(A496,'Inferis Points'!E$2:L$1571,8,TRUE)</f>
        <v>418300</v>
      </c>
      <c r="H496" s="48">
        <f t="shared" si="63"/>
        <v>0</v>
      </c>
      <c r="I496" s="48">
        <f t="shared" si="64"/>
        <v>0</v>
      </c>
      <c r="J496">
        <f t="shared" si="65"/>
        <v>-429600</v>
      </c>
      <c r="K496">
        <f t="shared" si="66"/>
        <v>-418300</v>
      </c>
      <c r="L496" t="str">
        <f t="shared" si="67"/>
        <v>Y</v>
      </c>
      <c r="M496" t="str">
        <f t="shared" si="68"/>
        <v>Y</v>
      </c>
      <c r="N496" s="50">
        <f t="shared" si="69"/>
        <v>0</v>
      </c>
      <c r="O496" s="51" t="str">
        <f t="shared" si="70"/>
        <v/>
      </c>
      <c r="P496" s="51" t="str">
        <f t="shared" si="71"/>
        <v>N</v>
      </c>
    </row>
    <row r="497" spans="1:16" ht="30" x14ac:dyDescent="0.25">
      <c r="A497" s="5">
        <v>215.6</v>
      </c>
      <c r="B497" s="1" t="s">
        <v>455</v>
      </c>
      <c r="C497" s="1" t="s">
        <v>4925</v>
      </c>
      <c r="D497" s="42">
        <v>429600</v>
      </c>
      <c r="E497" s="42">
        <v>418300</v>
      </c>
      <c r="F497">
        <f>VLOOKUP(A497,'Inferis Points'!E$2:L$1571,7,TRUE)</f>
        <v>429600</v>
      </c>
      <c r="G497">
        <f>VLOOKUP(A497,'Inferis Points'!E$2:L$1571,8,TRUE)</f>
        <v>418300</v>
      </c>
      <c r="H497" s="48">
        <f t="shared" si="63"/>
        <v>0</v>
      </c>
      <c r="I497" s="48">
        <f t="shared" si="64"/>
        <v>0</v>
      </c>
      <c r="J497">
        <f t="shared" si="65"/>
        <v>-429600</v>
      </c>
      <c r="K497">
        <f t="shared" si="66"/>
        <v>-418300</v>
      </c>
      <c r="L497" t="str">
        <f t="shared" si="67"/>
        <v>Y</v>
      </c>
      <c r="M497" t="str">
        <f t="shared" si="68"/>
        <v>Y</v>
      </c>
      <c r="N497" s="50">
        <f t="shared" si="69"/>
        <v>0</v>
      </c>
      <c r="O497" s="51" t="str">
        <f t="shared" si="70"/>
        <v/>
      </c>
      <c r="P497" s="51" t="str">
        <f t="shared" si="71"/>
        <v>N</v>
      </c>
    </row>
    <row r="498" spans="1:16" ht="30" x14ac:dyDescent="0.25">
      <c r="A498" s="5">
        <v>215.7</v>
      </c>
      <c r="B498" s="1" t="s">
        <v>455</v>
      </c>
      <c r="C498" s="1" t="s">
        <v>4924</v>
      </c>
      <c r="D498" s="42">
        <v>429600</v>
      </c>
      <c r="E498" s="42">
        <v>418300</v>
      </c>
      <c r="F498">
        <f>VLOOKUP(A498,'Inferis Points'!E$2:L$1571,7,TRUE)</f>
        <v>429600</v>
      </c>
      <c r="G498">
        <f>VLOOKUP(A498,'Inferis Points'!E$2:L$1571,8,TRUE)</f>
        <v>418300</v>
      </c>
      <c r="H498" s="48">
        <f t="shared" si="63"/>
        <v>0</v>
      </c>
      <c r="I498" s="48">
        <f t="shared" si="64"/>
        <v>0</v>
      </c>
      <c r="J498">
        <f t="shared" si="65"/>
        <v>-429600</v>
      </c>
      <c r="K498">
        <f t="shared" si="66"/>
        <v>-418300</v>
      </c>
      <c r="L498" t="str">
        <f t="shared" si="67"/>
        <v>Y</v>
      </c>
      <c r="M498" t="str">
        <f t="shared" si="68"/>
        <v>Y</v>
      </c>
      <c r="N498" s="50">
        <f t="shared" si="69"/>
        <v>0</v>
      </c>
      <c r="O498" s="51" t="str">
        <f t="shared" si="70"/>
        <v/>
      </c>
      <c r="P498" s="51" t="str">
        <f t="shared" si="71"/>
        <v>N</v>
      </c>
    </row>
    <row r="499" spans="1:16" ht="30" x14ac:dyDescent="0.25">
      <c r="A499" s="5">
        <v>215.8</v>
      </c>
      <c r="B499" s="1" t="s">
        <v>455</v>
      </c>
      <c r="C499" s="1" t="s">
        <v>4923</v>
      </c>
      <c r="D499" s="42">
        <v>429600</v>
      </c>
      <c r="E499" s="42">
        <v>418300</v>
      </c>
      <c r="F499">
        <f>VLOOKUP(A499,'Inferis Points'!E$2:L$1571,7,TRUE)</f>
        <v>429600</v>
      </c>
      <c r="G499">
        <f>VLOOKUP(A499,'Inferis Points'!E$2:L$1571,8,TRUE)</f>
        <v>418300</v>
      </c>
      <c r="H499" s="48">
        <f t="shared" si="63"/>
        <v>0</v>
      </c>
      <c r="I499" s="48">
        <f t="shared" si="64"/>
        <v>0</v>
      </c>
      <c r="J499">
        <f t="shared" si="65"/>
        <v>-429600</v>
      </c>
      <c r="K499">
        <f t="shared" si="66"/>
        <v>-418300</v>
      </c>
      <c r="L499" t="str">
        <f t="shared" si="67"/>
        <v>Y</v>
      </c>
      <c r="M499" t="str">
        <f t="shared" si="68"/>
        <v>Y</v>
      </c>
      <c r="N499" s="50">
        <f t="shared" si="69"/>
        <v>0</v>
      </c>
      <c r="O499" s="51" t="str">
        <f t="shared" si="70"/>
        <v/>
      </c>
      <c r="P499" s="51" t="str">
        <f t="shared" si="71"/>
        <v>N</v>
      </c>
    </row>
    <row r="500" spans="1:16" ht="30" x14ac:dyDescent="0.25">
      <c r="A500" s="5">
        <v>215.9</v>
      </c>
      <c r="B500" s="1" t="s">
        <v>455</v>
      </c>
      <c r="C500" s="1" t="s">
        <v>4922</v>
      </c>
      <c r="D500" s="42">
        <v>429600</v>
      </c>
      <c r="E500" s="42">
        <v>418300</v>
      </c>
      <c r="F500">
        <f>VLOOKUP(A500,'Inferis Points'!E$2:L$1571,7,TRUE)</f>
        <v>429600</v>
      </c>
      <c r="G500">
        <f>VLOOKUP(A500,'Inferis Points'!E$2:L$1571,8,TRUE)</f>
        <v>418300</v>
      </c>
      <c r="H500" s="48">
        <f t="shared" si="63"/>
        <v>0</v>
      </c>
      <c r="I500" s="48">
        <f t="shared" si="64"/>
        <v>0</v>
      </c>
      <c r="J500">
        <f t="shared" si="65"/>
        <v>-429600</v>
      </c>
      <c r="K500">
        <f t="shared" si="66"/>
        <v>-418300</v>
      </c>
      <c r="L500" t="str">
        <f t="shared" si="67"/>
        <v>Y</v>
      </c>
      <c r="M500" t="str">
        <f t="shared" si="68"/>
        <v>Y</v>
      </c>
      <c r="N500" s="50">
        <f t="shared" si="69"/>
        <v>0</v>
      </c>
      <c r="O500" s="51" t="str">
        <f t="shared" si="70"/>
        <v/>
      </c>
      <c r="P500" s="51" t="str">
        <f t="shared" si="71"/>
        <v>N</v>
      </c>
    </row>
    <row r="501" spans="1:16" ht="45" x14ac:dyDescent="0.25">
      <c r="A501" s="5">
        <v>216.1</v>
      </c>
      <c r="B501" s="1" t="s">
        <v>456</v>
      </c>
      <c r="C501" s="1" t="s">
        <v>4920</v>
      </c>
      <c r="D501" s="42">
        <v>355385</v>
      </c>
      <c r="E501" s="42">
        <v>407879</v>
      </c>
      <c r="F501">
        <f>VLOOKUP(A501,'Inferis Points'!E$2:L$1571,7,TRUE)</f>
        <v>355385</v>
      </c>
      <c r="G501">
        <f>VLOOKUP(A501,'Inferis Points'!E$2:L$1571,8,TRUE)</f>
        <v>407879</v>
      </c>
      <c r="H501" s="48">
        <f t="shared" si="63"/>
        <v>0</v>
      </c>
      <c r="I501" s="48">
        <f t="shared" si="64"/>
        <v>0</v>
      </c>
      <c r="J501">
        <f t="shared" si="65"/>
        <v>-355385</v>
      </c>
      <c r="K501">
        <f t="shared" si="66"/>
        <v>-407879</v>
      </c>
      <c r="L501" t="str">
        <f t="shared" si="67"/>
        <v>Y</v>
      </c>
      <c r="M501" t="str">
        <f t="shared" si="68"/>
        <v>Y</v>
      </c>
      <c r="N501" s="50">
        <f t="shared" si="69"/>
        <v>0</v>
      </c>
      <c r="O501" s="51" t="str">
        <f t="shared" si="70"/>
        <v/>
      </c>
      <c r="P501" s="51" t="str">
        <f t="shared" si="71"/>
        <v>N</v>
      </c>
    </row>
    <row r="502" spans="1:16" ht="45" x14ac:dyDescent="0.25">
      <c r="A502" s="5">
        <v>216.2</v>
      </c>
      <c r="B502" s="1" t="s">
        <v>456</v>
      </c>
      <c r="C502" s="1" t="s">
        <v>4918</v>
      </c>
      <c r="D502" s="42">
        <v>355373</v>
      </c>
      <c r="E502" s="42">
        <v>407803</v>
      </c>
      <c r="F502">
        <f>VLOOKUP(A502,'Inferis Points'!E$2:L$1571,7,TRUE)</f>
        <v>355373</v>
      </c>
      <c r="G502">
        <f>VLOOKUP(A502,'Inferis Points'!E$2:L$1571,8,TRUE)</f>
        <v>407803</v>
      </c>
      <c r="H502" s="48">
        <f t="shared" si="63"/>
        <v>0</v>
      </c>
      <c r="I502" s="48">
        <f t="shared" si="64"/>
        <v>0</v>
      </c>
      <c r="J502">
        <f t="shared" si="65"/>
        <v>-355373</v>
      </c>
      <c r="K502">
        <f t="shared" si="66"/>
        <v>-407803</v>
      </c>
      <c r="L502" t="str">
        <f t="shared" si="67"/>
        <v>Y</v>
      </c>
      <c r="M502" t="str">
        <f t="shared" si="68"/>
        <v>Y</v>
      </c>
      <c r="N502" s="50">
        <f t="shared" si="69"/>
        <v>0</v>
      </c>
      <c r="O502" s="51" t="str">
        <f t="shared" si="70"/>
        <v/>
      </c>
      <c r="P502" s="51" t="str">
        <f t="shared" si="71"/>
        <v>N</v>
      </c>
    </row>
    <row r="503" spans="1:16" ht="45" x14ac:dyDescent="0.25">
      <c r="A503" s="5">
        <v>216.3</v>
      </c>
      <c r="B503" s="1" t="s">
        <v>456</v>
      </c>
      <c r="C503" s="1" t="s">
        <v>4917</v>
      </c>
      <c r="D503" s="42">
        <v>355373</v>
      </c>
      <c r="E503" s="42">
        <v>407803</v>
      </c>
      <c r="F503">
        <f>VLOOKUP(A503,'Inferis Points'!E$2:L$1571,7,TRUE)</f>
        <v>355373</v>
      </c>
      <c r="G503">
        <f>VLOOKUP(A503,'Inferis Points'!E$2:L$1571,8,TRUE)</f>
        <v>407803</v>
      </c>
      <c r="H503" s="48">
        <f t="shared" si="63"/>
        <v>0</v>
      </c>
      <c r="I503" s="48">
        <f t="shared" si="64"/>
        <v>0</v>
      </c>
      <c r="J503">
        <f t="shared" si="65"/>
        <v>-355373</v>
      </c>
      <c r="K503">
        <f t="shared" si="66"/>
        <v>-407803</v>
      </c>
      <c r="L503" t="str">
        <f t="shared" si="67"/>
        <v>Y</v>
      </c>
      <c r="M503" t="str">
        <f t="shared" si="68"/>
        <v>Y</v>
      </c>
      <c r="N503" s="50">
        <f t="shared" si="69"/>
        <v>0</v>
      </c>
      <c r="O503" s="51" t="str">
        <f t="shared" si="70"/>
        <v/>
      </c>
      <c r="P503" s="51" t="str">
        <f t="shared" si="71"/>
        <v>N</v>
      </c>
    </row>
    <row r="504" spans="1:16" ht="45" x14ac:dyDescent="0.25">
      <c r="A504" s="5">
        <v>216.4</v>
      </c>
      <c r="B504" s="1" t="s">
        <v>456</v>
      </c>
      <c r="C504" s="1" t="s">
        <v>4916</v>
      </c>
      <c r="D504" s="42">
        <v>355373</v>
      </c>
      <c r="E504" s="42">
        <v>407803</v>
      </c>
      <c r="F504">
        <f>VLOOKUP(A504,'Inferis Points'!E$2:L$1571,7,TRUE)</f>
        <v>355373</v>
      </c>
      <c r="G504">
        <f>VLOOKUP(A504,'Inferis Points'!E$2:L$1571,8,TRUE)</f>
        <v>407803</v>
      </c>
      <c r="H504" s="48">
        <f t="shared" si="63"/>
        <v>0</v>
      </c>
      <c r="I504" s="48">
        <f t="shared" si="64"/>
        <v>0</v>
      </c>
      <c r="J504">
        <f t="shared" si="65"/>
        <v>-355373</v>
      </c>
      <c r="K504">
        <f t="shared" si="66"/>
        <v>-407803</v>
      </c>
      <c r="L504" t="str">
        <f t="shared" si="67"/>
        <v>Y</v>
      </c>
      <c r="M504" t="str">
        <f t="shared" si="68"/>
        <v>Y</v>
      </c>
      <c r="N504" s="50">
        <f t="shared" si="69"/>
        <v>0</v>
      </c>
      <c r="O504" s="51" t="str">
        <f t="shared" si="70"/>
        <v/>
      </c>
      <c r="P504" s="51" t="str">
        <f t="shared" si="71"/>
        <v>N</v>
      </c>
    </row>
    <row r="505" spans="1:16" x14ac:dyDescent="0.25">
      <c r="A505" s="5">
        <v>216.5</v>
      </c>
      <c r="B505" s="1" t="s">
        <v>458</v>
      </c>
      <c r="C505" s="1" t="s">
        <v>4914</v>
      </c>
      <c r="D505" s="42">
        <v>355245</v>
      </c>
      <c r="E505" s="42">
        <v>408118</v>
      </c>
      <c r="F505">
        <f>VLOOKUP(A505,'Inferis Points'!E$2:L$1571,7,TRUE)</f>
        <v>355245</v>
      </c>
      <c r="G505">
        <f>VLOOKUP(A505,'Inferis Points'!E$2:L$1571,8,TRUE)</f>
        <v>408118</v>
      </c>
      <c r="H505" s="48">
        <f t="shared" si="63"/>
        <v>0</v>
      </c>
      <c r="I505" s="48">
        <f t="shared" si="64"/>
        <v>0</v>
      </c>
      <c r="J505">
        <f t="shared" si="65"/>
        <v>-355245</v>
      </c>
      <c r="K505">
        <f t="shared" si="66"/>
        <v>-408118</v>
      </c>
      <c r="L505" t="str">
        <f t="shared" si="67"/>
        <v>Y</v>
      </c>
      <c r="M505" t="str">
        <f t="shared" si="68"/>
        <v>Y</v>
      </c>
      <c r="N505" s="50">
        <f t="shared" si="69"/>
        <v>0</v>
      </c>
      <c r="O505" s="51" t="str">
        <f t="shared" si="70"/>
        <v/>
      </c>
      <c r="P505" s="51" t="str">
        <f t="shared" si="71"/>
        <v>N</v>
      </c>
    </row>
    <row r="506" spans="1:16" x14ac:dyDescent="0.25">
      <c r="A506" s="5">
        <v>216.6</v>
      </c>
      <c r="B506" s="1" t="s">
        <v>458</v>
      </c>
      <c r="C506" s="1" t="s">
        <v>3279</v>
      </c>
      <c r="D506" s="42">
        <v>355234</v>
      </c>
      <c r="E506" s="42">
        <v>408146</v>
      </c>
      <c r="F506">
        <f>VLOOKUP(A506,'Inferis Points'!E$2:L$1571,7,TRUE)</f>
        <v>355234</v>
      </c>
      <c r="G506">
        <f>VLOOKUP(A506,'Inferis Points'!E$2:L$1571,8,TRUE)</f>
        <v>408146</v>
      </c>
      <c r="H506" s="48">
        <f t="shared" si="63"/>
        <v>0</v>
      </c>
      <c r="I506" s="48">
        <f t="shared" si="64"/>
        <v>0</v>
      </c>
      <c r="J506">
        <f t="shared" si="65"/>
        <v>-355234</v>
      </c>
      <c r="K506">
        <f t="shared" si="66"/>
        <v>-408146</v>
      </c>
      <c r="L506" t="str">
        <f t="shared" si="67"/>
        <v>Y</v>
      </c>
      <c r="M506" t="str">
        <f t="shared" si="68"/>
        <v>Y</v>
      </c>
      <c r="N506" s="50">
        <f t="shared" si="69"/>
        <v>0</v>
      </c>
      <c r="O506" s="51" t="str">
        <f t="shared" si="70"/>
        <v/>
      </c>
      <c r="P506" s="51" t="str">
        <f t="shared" si="71"/>
        <v>N</v>
      </c>
    </row>
    <row r="507" spans="1:16" x14ac:dyDescent="0.25">
      <c r="A507" s="5">
        <v>217.1</v>
      </c>
      <c r="B507" s="1" t="s">
        <v>459</v>
      </c>
      <c r="C507" s="1" t="s">
        <v>4907</v>
      </c>
      <c r="D507" s="42">
        <v>299712</v>
      </c>
      <c r="E507" s="42">
        <v>527668</v>
      </c>
      <c r="F507">
        <f>VLOOKUP(A507,'Inferis Points'!E$2:L$1571,7,TRUE)</f>
        <v>299712</v>
      </c>
      <c r="G507">
        <f>VLOOKUP(A507,'Inferis Points'!E$2:L$1571,8,TRUE)</f>
        <v>527668</v>
      </c>
      <c r="H507" s="48">
        <f t="shared" si="63"/>
        <v>0</v>
      </c>
      <c r="I507" s="48">
        <f t="shared" si="64"/>
        <v>0</v>
      </c>
      <c r="J507">
        <f t="shared" si="65"/>
        <v>-299712</v>
      </c>
      <c r="K507">
        <f t="shared" si="66"/>
        <v>-527668</v>
      </c>
      <c r="L507" t="str">
        <f t="shared" si="67"/>
        <v>Y</v>
      </c>
      <c r="M507" t="str">
        <f t="shared" si="68"/>
        <v>Y</v>
      </c>
      <c r="N507" s="50">
        <f t="shared" si="69"/>
        <v>0</v>
      </c>
      <c r="O507" s="51" t="str">
        <f t="shared" si="70"/>
        <v/>
      </c>
      <c r="P507" s="51" t="str">
        <f t="shared" si="71"/>
        <v>N</v>
      </c>
    </row>
    <row r="508" spans="1:16" x14ac:dyDescent="0.25">
      <c r="A508" s="5">
        <v>217.2</v>
      </c>
      <c r="B508" s="1" t="s">
        <v>459</v>
      </c>
      <c r="C508" s="1" t="s">
        <v>4905</v>
      </c>
      <c r="D508" s="42">
        <v>299716</v>
      </c>
      <c r="E508" s="42">
        <v>527668</v>
      </c>
      <c r="F508">
        <f>VLOOKUP(A508,'Inferis Points'!E$2:L$1571,7,TRUE)</f>
        <v>299716</v>
      </c>
      <c r="G508">
        <f>VLOOKUP(A508,'Inferis Points'!E$2:L$1571,8,TRUE)</f>
        <v>527668</v>
      </c>
      <c r="H508" s="48">
        <f t="shared" si="63"/>
        <v>0</v>
      </c>
      <c r="I508" s="48">
        <f t="shared" si="64"/>
        <v>0</v>
      </c>
      <c r="J508">
        <f t="shared" si="65"/>
        <v>-299716</v>
      </c>
      <c r="K508">
        <f t="shared" si="66"/>
        <v>-527668</v>
      </c>
      <c r="L508" t="str">
        <f t="shared" si="67"/>
        <v>Y</v>
      </c>
      <c r="M508" t="str">
        <f t="shared" si="68"/>
        <v>Y</v>
      </c>
      <c r="N508" s="50">
        <f t="shared" si="69"/>
        <v>0</v>
      </c>
      <c r="O508" s="51" t="str">
        <f t="shared" si="70"/>
        <v/>
      </c>
      <c r="P508" s="51" t="str">
        <f t="shared" si="71"/>
        <v>N</v>
      </c>
    </row>
    <row r="509" spans="1:16" x14ac:dyDescent="0.25">
      <c r="A509" s="5">
        <v>217.3</v>
      </c>
      <c r="B509" s="1" t="s">
        <v>459</v>
      </c>
      <c r="C509" s="1" t="s">
        <v>4903</v>
      </c>
      <c r="D509" s="42">
        <v>299717</v>
      </c>
      <c r="E509" s="42">
        <v>527665</v>
      </c>
      <c r="F509">
        <f>VLOOKUP(A509,'Inferis Points'!E$2:L$1571,7,TRUE)</f>
        <v>299717</v>
      </c>
      <c r="G509">
        <f>VLOOKUP(A509,'Inferis Points'!E$2:L$1571,8,TRUE)</f>
        <v>527665</v>
      </c>
      <c r="H509" s="48">
        <f t="shared" si="63"/>
        <v>0</v>
      </c>
      <c r="I509" s="48">
        <f t="shared" si="64"/>
        <v>0</v>
      </c>
      <c r="J509">
        <f t="shared" si="65"/>
        <v>-299717</v>
      </c>
      <c r="K509">
        <f t="shared" si="66"/>
        <v>-527665</v>
      </c>
      <c r="L509" t="str">
        <f t="shared" si="67"/>
        <v>Y</v>
      </c>
      <c r="M509" t="str">
        <f t="shared" si="68"/>
        <v>Y</v>
      </c>
      <c r="N509" s="50">
        <f t="shared" si="69"/>
        <v>0</v>
      </c>
      <c r="O509" s="51" t="str">
        <f t="shared" si="70"/>
        <v/>
      </c>
      <c r="P509" s="51" t="str">
        <f t="shared" si="71"/>
        <v>N</v>
      </c>
    </row>
    <row r="510" spans="1:16" ht="30" x14ac:dyDescent="0.25">
      <c r="A510" s="5">
        <v>217.4</v>
      </c>
      <c r="B510" s="1" t="s">
        <v>459</v>
      </c>
      <c r="C510" s="1" t="s">
        <v>4901</v>
      </c>
      <c r="D510" s="42">
        <v>299700</v>
      </c>
      <c r="E510" s="42">
        <v>527700</v>
      </c>
      <c r="F510">
        <f>VLOOKUP(A510,'Inferis Points'!E$2:L$1571,7,TRUE)</f>
        <v>299700</v>
      </c>
      <c r="G510">
        <f>VLOOKUP(A510,'Inferis Points'!E$2:L$1571,8,TRUE)</f>
        <v>527700</v>
      </c>
      <c r="H510" s="48">
        <f t="shared" si="63"/>
        <v>0</v>
      </c>
      <c r="I510" s="48">
        <f t="shared" si="64"/>
        <v>0</v>
      </c>
      <c r="J510">
        <f t="shared" si="65"/>
        <v>-299700</v>
      </c>
      <c r="K510">
        <f t="shared" si="66"/>
        <v>-527700</v>
      </c>
      <c r="L510" t="str">
        <f t="shared" si="67"/>
        <v>Y</v>
      </c>
      <c r="M510" t="str">
        <f t="shared" si="68"/>
        <v>Y</v>
      </c>
      <c r="N510" s="50">
        <f t="shared" si="69"/>
        <v>0</v>
      </c>
      <c r="O510" s="51" t="str">
        <f t="shared" si="70"/>
        <v/>
      </c>
      <c r="P510" s="51" t="str">
        <f t="shared" si="71"/>
        <v>N</v>
      </c>
    </row>
    <row r="511" spans="1:16" ht="30" x14ac:dyDescent="0.25">
      <c r="A511" s="5">
        <v>218.1</v>
      </c>
      <c r="B511" s="1" t="s">
        <v>460</v>
      </c>
      <c r="C511" s="1" t="s">
        <v>4898</v>
      </c>
      <c r="D511" s="42">
        <v>440753</v>
      </c>
      <c r="E511" s="42">
        <v>393984</v>
      </c>
      <c r="F511">
        <f>VLOOKUP(A511,'Inferis Points'!E$2:L$1571,7,TRUE)</f>
        <v>440753</v>
      </c>
      <c r="G511">
        <f>VLOOKUP(A511,'Inferis Points'!E$2:L$1571,8,TRUE)</f>
        <v>393984</v>
      </c>
      <c r="H511" s="48">
        <f t="shared" si="63"/>
        <v>0</v>
      </c>
      <c r="I511" s="48">
        <f t="shared" si="64"/>
        <v>0</v>
      </c>
      <c r="J511">
        <f t="shared" si="65"/>
        <v>-440753</v>
      </c>
      <c r="K511">
        <f t="shared" si="66"/>
        <v>-393984</v>
      </c>
      <c r="L511" t="str">
        <f t="shared" si="67"/>
        <v>Y</v>
      </c>
      <c r="M511" t="str">
        <f t="shared" si="68"/>
        <v>Y</v>
      </c>
      <c r="N511" s="50">
        <f t="shared" si="69"/>
        <v>0</v>
      </c>
      <c r="O511" s="51" t="str">
        <f t="shared" si="70"/>
        <v/>
      </c>
      <c r="P511" s="51" t="str">
        <f t="shared" si="71"/>
        <v>N</v>
      </c>
    </row>
    <row r="512" spans="1:16" ht="30" x14ac:dyDescent="0.25">
      <c r="A512" s="5">
        <v>218.2</v>
      </c>
      <c r="B512" s="1" t="s">
        <v>460</v>
      </c>
      <c r="C512" s="1" t="s">
        <v>4897</v>
      </c>
      <c r="D512" s="42">
        <v>440753</v>
      </c>
      <c r="E512" s="42">
        <v>393984</v>
      </c>
      <c r="F512">
        <f>VLOOKUP(A512,'Inferis Points'!E$2:L$1571,7,TRUE)</f>
        <v>440753</v>
      </c>
      <c r="G512">
        <f>VLOOKUP(A512,'Inferis Points'!E$2:L$1571,8,TRUE)</f>
        <v>393984</v>
      </c>
      <c r="H512" s="48">
        <f t="shared" si="63"/>
        <v>0</v>
      </c>
      <c r="I512" s="48">
        <f t="shared" si="64"/>
        <v>0</v>
      </c>
      <c r="J512">
        <f t="shared" si="65"/>
        <v>-440753</v>
      </c>
      <c r="K512">
        <f t="shared" si="66"/>
        <v>-393984</v>
      </c>
      <c r="L512" t="str">
        <f t="shared" si="67"/>
        <v>Y</v>
      </c>
      <c r="M512" t="str">
        <f t="shared" si="68"/>
        <v>Y</v>
      </c>
      <c r="N512" s="50">
        <f t="shared" si="69"/>
        <v>0</v>
      </c>
      <c r="O512" s="51" t="str">
        <f t="shared" si="70"/>
        <v/>
      </c>
      <c r="P512" s="51" t="str">
        <f t="shared" si="71"/>
        <v>N</v>
      </c>
    </row>
    <row r="513" spans="1:16" x14ac:dyDescent="0.25">
      <c r="A513" s="5">
        <v>219.1</v>
      </c>
      <c r="B513" s="1" t="s">
        <v>461</v>
      </c>
      <c r="C513" s="1" t="s">
        <v>1878</v>
      </c>
      <c r="D513" s="42">
        <v>302443</v>
      </c>
      <c r="E513" s="42">
        <v>521615</v>
      </c>
      <c r="F513">
        <f>VLOOKUP(A513,'Inferis Points'!E$2:L$1571,7,TRUE)</f>
        <v>302443</v>
      </c>
      <c r="G513">
        <f>VLOOKUP(A513,'Inferis Points'!E$2:L$1571,8,TRUE)</f>
        <v>521615</v>
      </c>
      <c r="H513" s="48">
        <f t="shared" si="63"/>
        <v>0</v>
      </c>
      <c r="I513" s="48">
        <f t="shared" si="64"/>
        <v>0</v>
      </c>
      <c r="J513">
        <f t="shared" si="65"/>
        <v>-302443</v>
      </c>
      <c r="K513">
        <f t="shared" si="66"/>
        <v>-521615</v>
      </c>
      <c r="L513" t="str">
        <f t="shared" si="67"/>
        <v>Y</v>
      </c>
      <c r="M513" t="str">
        <f t="shared" si="68"/>
        <v>Y</v>
      </c>
      <c r="N513" s="50">
        <f t="shared" si="69"/>
        <v>0</v>
      </c>
      <c r="O513" s="51" t="str">
        <f t="shared" si="70"/>
        <v/>
      </c>
      <c r="P513" s="51" t="str">
        <f t="shared" si="71"/>
        <v>N</v>
      </c>
    </row>
    <row r="514" spans="1:16" x14ac:dyDescent="0.25">
      <c r="A514" s="5">
        <v>219.2</v>
      </c>
      <c r="B514" s="1" t="s">
        <v>461</v>
      </c>
      <c r="C514" s="1" t="s">
        <v>1881</v>
      </c>
      <c r="D514" s="42">
        <v>302457</v>
      </c>
      <c r="E514" s="42">
        <v>521611</v>
      </c>
      <c r="F514">
        <f>VLOOKUP(A514,'Inferis Points'!E$2:L$1571,7,TRUE)</f>
        <v>302457</v>
      </c>
      <c r="G514">
        <f>VLOOKUP(A514,'Inferis Points'!E$2:L$1571,8,TRUE)</f>
        <v>521611</v>
      </c>
      <c r="H514" s="48">
        <f t="shared" si="63"/>
        <v>0</v>
      </c>
      <c r="I514" s="48">
        <f t="shared" si="64"/>
        <v>0</v>
      </c>
      <c r="J514">
        <f t="shared" si="65"/>
        <v>-302457</v>
      </c>
      <c r="K514">
        <f t="shared" si="66"/>
        <v>-521611</v>
      </c>
      <c r="L514" t="str">
        <f t="shared" si="67"/>
        <v>Y</v>
      </c>
      <c r="M514" t="str">
        <f t="shared" si="68"/>
        <v>Y</v>
      </c>
      <c r="N514" s="50">
        <f t="shared" si="69"/>
        <v>0</v>
      </c>
      <c r="O514" s="51" t="str">
        <f t="shared" si="70"/>
        <v/>
      </c>
      <c r="P514" s="51" t="str">
        <f t="shared" si="71"/>
        <v>N</v>
      </c>
    </row>
    <row r="515" spans="1:16" ht="30" x14ac:dyDescent="0.25">
      <c r="A515" s="5">
        <v>219.3</v>
      </c>
      <c r="B515" s="1" t="s">
        <v>461</v>
      </c>
      <c r="C515" s="1" t="s">
        <v>4890</v>
      </c>
      <c r="D515" s="42">
        <v>302226</v>
      </c>
      <c r="E515" s="42">
        <v>521272</v>
      </c>
      <c r="F515">
        <f>VLOOKUP(A515,'Inferis Points'!E$2:L$1571,7,TRUE)</f>
        <v>302226</v>
      </c>
      <c r="G515">
        <f>VLOOKUP(A515,'Inferis Points'!E$2:L$1571,8,TRUE)</f>
        <v>521272</v>
      </c>
      <c r="H515" s="48">
        <f t="shared" ref="H515:H578" si="72">F515-D515</f>
        <v>0</v>
      </c>
      <c r="I515" s="48">
        <f t="shared" ref="I515:I578" si="73">G515-E515</f>
        <v>0</v>
      </c>
      <c r="J515">
        <f t="shared" ref="J515:J578" si="74">H515-F515</f>
        <v>-302226</v>
      </c>
      <c r="K515">
        <f t="shared" ref="K515:K578" si="75">I515-G515</f>
        <v>-521272</v>
      </c>
      <c r="L515" t="str">
        <f t="shared" ref="L515:L578" si="76">IF(AND(H515=0,I515=0),"Y","N")</f>
        <v>Y</v>
      </c>
      <c r="M515" t="str">
        <f t="shared" ref="M515:M578" si="77">IF(AND(J515=0,K515=0),"N","Y")</f>
        <v>Y</v>
      </c>
      <c r="N515" s="50">
        <f t="shared" ref="N515:N578" si="78">SQRT(H515^2+I515^2)</f>
        <v>0</v>
      </c>
      <c r="O515" s="51" t="str">
        <f t="shared" ref="O515:O578" si="79">IF(M515="N","Data Missing","")</f>
        <v/>
      </c>
      <c r="P515" s="51" t="str">
        <f t="shared" ref="P515:P578" si="80">IF(N515&gt;50,"Y","N")</f>
        <v>N</v>
      </c>
    </row>
    <row r="516" spans="1:16" ht="30" x14ac:dyDescent="0.25">
      <c r="A516" s="5">
        <v>219.4</v>
      </c>
      <c r="B516" s="1" t="s">
        <v>461</v>
      </c>
      <c r="C516" s="1" t="s">
        <v>4888</v>
      </c>
      <c r="D516" s="42">
        <v>302209</v>
      </c>
      <c r="E516" s="42">
        <v>521191</v>
      </c>
      <c r="F516">
        <f>VLOOKUP(A516,'Inferis Points'!E$2:L$1571,7,TRUE)</f>
        <v>302209</v>
      </c>
      <c r="G516">
        <f>VLOOKUP(A516,'Inferis Points'!E$2:L$1571,8,TRUE)</f>
        <v>521191</v>
      </c>
      <c r="H516" s="48">
        <f t="shared" si="72"/>
        <v>0</v>
      </c>
      <c r="I516" s="48">
        <f t="shared" si="73"/>
        <v>0</v>
      </c>
      <c r="J516">
        <f t="shared" si="74"/>
        <v>-302209</v>
      </c>
      <c r="K516">
        <f t="shared" si="75"/>
        <v>-521191</v>
      </c>
      <c r="L516" t="str">
        <f t="shared" si="76"/>
        <v>Y</v>
      </c>
      <c r="M516" t="str">
        <f t="shared" si="77"/>
        <v>Y</v>
      </c>
      <c r="N516" s="50">
        <f t="shared" si="78"/>
        <v>0</v>
      </c>
      <c r="O516" s="51" t="str">
        <f t="shared" si="79"/>
        <v/>
      </c>
      <c r="P516" s="51" t="str">
        <f t="shared" si="80"/>
        <v>N</v>
      </c>
    </row>
    <row r="517" spans="1:16" ht="30" x14ac:dyDescent="0.25">
      <c r="A517" s="5">
        <v>220.1</v>
      </c>
      <c r="B517" s="1" t="s">
        <v>462</v>
      </c>
      <c r="C517" s="1" t="s">
        <v>4884</v>
      </c>
      <c r="D517" s="42">
        <v>460780</v>
      </c>
      <c r="E517" s="42">
        <v>378295</v>
      </c>
      <c r="F517">
        <f>VLOOKUP(A517,'Inferis Points'!E$2:L$1571,7,TRUE)</f>
        <v>460780</v>
      </c>
      <c r="G517">
        <f>VLOOKUP(A517,'Inferis Points'!E$2:L$1571,8,TRUE)</f>
        <v>378295</v>
      </c>
      <c r="H517" s="48">
        <f t="shared" si="72"/>
        <v>0</v>
      </c>
      <c r="I517" s="48">
        <f t="shared" si="73"/>
        <v>0</v>
      </c>
      <c r="J517">
        <f t="shared" si="74"/>
        <v>-460780</v>
      </c>
      <c r="K517">
        <f t="shared" si="75"/>
        <v>-378295</v>
      </c>
      <c r="L517" t="str">
        <f t="shared" si="76"/>
        <v>Y</v>
      </c>
      <c r="M517" t="str">
        <f t="shared" si="77"/>
        <v>Y</v>
      </c>
      <c r="N517" s="50">
        <f t="shared" si="78"/>
        <v>0</v>
      </c>
      <c r="O517" s="51" t="str">
        <f t="shared" si="79"/>
        <v/>
      </c>
      <c r="P517" s="51" t="str">
        <f t="shared" si="80"/>
        <v>N</v>
      </c>
    </row>
    <row r="518" spans="1:16" x14ac:dyDescent="0.25">
      <c r="A518" s="5">
        <v>220.2</v>
      </c>
      <c r="B518" s="1" t="s">
        <v>462</v>
      </c>
      <c r="C518" s="1" t="s">
        <v>1881</v>
      </c>
      <c r="D518" s="42">
        <v>460738</v>
      </c>
      <c r="E518" s="42">
        <v>378281</v>
      </c>
      <c r="F518">
        <f>VLOOKUP(A518,'Inferis Points'!E$2:L$1571,7,TRUE)</f>
        <v>460738</v>
      </c>
      <c r="G518">
        <f>VLOOKUP(A518,'Inferis Points'!E$2:L$1571,8,TRUE)</f>
        <v>378281</v>
      </c>
      <c r="H518" s="48">
        <f t="shared" si="72"/>
        <v>0</v>
      </c>
      <c r="I518" s="48">
        <f t="shared" si="73"/>
        <v>0</v>
      </c>
      <c r="J518">
        <f t="shared" si="74"/>
        <v>-460738</v>
      </c>
      <c r="K518">
        <f t="shared" si="75"/>
        <v>-378281</v>
      </c>
      <c r="L518" t="str">
        <f t="shared" si="76"/>
        <v>Y</v>
      </c>
      <c r="M518" t="str">
        <f t="shared" si="77"/>
        <v>Y</v>
      </c>
      <c r="N518" s="50">
        <f t="shared" si="78"/>
        <v>0</v>
      </c>
      <c r="O518" s="51" t="str">
        <f t="shared" si="79"/>
        <v/>
      </c>
      <c r="P518" s="51" t="str">
        <f t="shared" si="80"/>
        <v>N</v>
      </c>
    </row>
    <row r="519" spans="1:16" x14ac:dyDescent="0.25">
      <c r="A519" s="5">
        <v>220.3</v>
      </c>
      <c r="B519" s="1" t="s">
        <v>462</v>
      </c>
      <c r="C519" s="1" t="s">
        <v>2403</v>
      </c>
      <c r="D519" s="42">
        <v>460697</v>
      </c>
      <c r="E519" s="42">
        <v>378267</v>
      </c>
      <c r="F519">
        <f>VLOOKUP(A519,'Inferis Points'!E$2:L$1571,7,TRUE)</f>
        <v>460697</v>
      </c>
      <c r="G519">
        <f>VLOOKUP(A519,'Inferis Points'!E$2:L$1571,8,TRUE)</f>
        <v>378267</v>
      </c>
      <c r="H519" s="48">
        <f t="shared" si="72"/>
        <v>0</v>
      </c>
      <c r="I519" s="48">
        <f t="shared" si="73"/>
        <v>0</v>
      </c>
      <c r="J519">
        <f t="shared" si="74"/>
        <v>-460697</v>
      </c>
      <c r="K519">
        <f t="shared" si="75"/>
        <v>-378267</v>
      </c>
      <c r="L519" t="str">
        <f t="shared" si="76"/>
        <v>Y</v>
      </c>
      <c r="M519" t="str">
        <f t="shared" si="77"/>
        <v>Y</v>
      </c>
      <c r="N519" s="50">
        <f t="shared" si="78"/>
        <v>0</v>
      </c>
      <c r="O519" s="51" t="str">
        <f t="shared" si="79"/>
        <v/>
      </c>
      <c r="P519" s="51" t="str">
        <f t="shared" si="80"/>
        <v>N</v>
      </c>
    </row>
    <row r="520" spans="1:16" x14ac:dyDescent="0.25">
      <c r="A520" s="5">
        <v>220.4</v>
      </c>
      <c r="B520" s="1" t="s">
        <v>462</v>
      </c>
      <c r="C520" s="1" t="s">
        <v>2206</v>
      </c>
      <c r="D520" s="42">
        <v>460855</v>
      </c>
      <c r="E520" s="42">
        <v>378160</v>
      </c>
      <c r="F520">
        <f>VLOOKUP(A520,'Inferis Points'!E$2:L$1571,7,TRUE)</f>
        <v>460855</v>
      </c>
      <c r="G520">
        <f>VLOOKUP(A520,'Inferis Points'!E$2:L$1571,8,TRUE)</f>
        <v>378160</v>
      </c>
      <c r="H520" s="48">
        <f t="shared" si="72"/>
        <v>0</v>
      </c>
      <c r="I520" s="48">
        <f t="shared" si="73"/>
        <v>0</v>
      </c>
      <c r="J520">
        <f t="shared" si="74"/>
        <v>-460855</v>
      </c>
      <c r="K520">
        <f t="shared" si="75"/>
        <v>-378160</v>
      </c>
      <c r="L520" t="str">
        <f t="shared" si="76"/>
        <v>Y</v>
      </c>
      <c r="M520" t="str">
        <f t="shared" si="77"/>
        <v>Y</v>
      </c>
      <c r="N520" s="50">
        <f t="shared" si="78"/>
        <v>0</v>
      </c>
      <c r="O520" s="51" t="str">
        <f t="shared" si="79"/>
        <v/>
      </c>
      <c r="P520" s="51" t="str">
        <f t="shared" si="80"/>
        <v>N</v>
      </c>
    </row>
    <row r="521" spans="1:16" x14ac:dyDescent="0.25">
      <c r="A521" s="5">
        <v>220.5</v>
      </c>
      <c r="B521" s="1" t="s">
        <v>462</v>
      </c>
      <c r="C521" s="1" t="s">
        <v>4875</v>
      </c>
      <c r="D521" s="42">
        <v>460694</v>
      </c>
      <c r="E521" s="42">
        <v>378271</v>
      </c>
      <c r="F521">
        <f>VLOOKUP(A521,'Inferis Points'!E$2:L$1571,7,TRUE)</f>
        <v>460694</v>
      </c>
      <c r="G521">
        <f>VLOOKUP(A521,'Inferis Points'!E$2:L$1571,8,TRUE)</f>
        <v>378271</v>
      </c>
      <c r="H521" s="48">
        <f t="shared" si="72"/>
        <v>0</v>
      </c>
      <c r="I521" s="48">
        <f t="shared" si="73"/>
        <v>0</v>
      </c>
      <c r="J521">
        <f t="shared" si="74"/>
        <v>-460694</v>
      </c>
      <c r="K521">
        <f t="shared" si="75"/>
        <v>-378271</v>
      </c>
      <c r="L521" t="str">
        <f t="shared" si="76"/>
        <v>Y</v>
      </c>
      <c r="M521" t="str">
        <f t="shared" si="77"/>
        <v>Y</v>
      </c>
      <c r="N521" s="50">
        <f t="shared" si="78"/>
        <v>0</v>
      </c>
      <c r="O521" s="51" t="str">
        <f t="shared" si="79"/>
        <v/>
      </c>
      <c r="P521" s="51" t="str">
        <f t="shared" si="80"/>
        <v>N</v>
      </c>
    </row>
    <row r="522" spans="1:16" x14ac:dyDescent="0.25">
      <c r="A522" s="5">
        <v>221.1</v>
      </c>
      <c r="B522" s="1" t="s">
        <v>463</v>
      </c>
      <c r="C522" s="1" t="s">
        <v>1881</v>
      </c>
      <c r="D522" s="42">
        <v>329795</v>
      </c>
      <c r="E522" s="42">
        <v>668138</v>
      </c>
      <c r="F522">
        <f>VLOOKUP(A522,'Inferis Points'!E$2:L$1571,7,TRUE)</f>
        <v>329795</v>
      </c>
      <c r="G522">
        <f>VLOOKUP(A522,'Inferis Points'!E$2:L$1571,8,TRUE)</f>
        <v>668138</v>
      </c>
      <c r="H522" s="48">
        <f t="shared" si="72"/>
        <v>0</v>
      </c>
      <c r="I522" s="48">
        <f t="shared" si="73"/>
        <v>0</v>
      </c>
      <c r="J522">
        <f t="shared" si="74"/>
        <v>-329795</v>
      </c>
      <c r="K522">
        <f t="shared" si="75"/>
        <v>-668138</v>
      </c>
      <c r="L522" t="str">
        <f t="shared" si="76"/>
        <v>Y</v>
      </c>
      <c r="M522" t="str">
        <f t="shared" si="77"/>
        <v>Y</v>
      </c>
      <c r="N522" s="50">
        <f t="shared" si="78"/>
        <v>0</v>
      </c>
      <c r="O522" s="51" t="str">
        <f t="shared" si="79"/>
        <v/>
      </c>
      <c r="P522" s="51" t="str">
        <f t="shared" si="80"/>
        <v>N</v>
      </c>
    </row>
    <row r="523" spans="1:16" ht="30" x14ac:dyDescent="0.25">
      <c r="A523" s="5">
        <v>222.1</v>
      </c>
      <c r="B523" s="1" t="s">
        <v>464</v>
      </c>
      <c r="C523" s="1" t="s">
        <v>4870</v>
      </c>
      <c r="D523" s="42">
        <v>330442</v>
      </c>
      <c r="E523" s="42">
        <v>695632</v>
      </c>
      <c r="F523">
        <f>VLOOKUP(A523,'Inferis Points'!E$2:L$1571,7,TRUE)</f>
        <v>330442</v>
      </c>
      <c r="G523">
        <f>VLOOKUP(A523,'Inferis Points'!E$2:L$1571,8,TRUE)</f>
        <v>695632</v>
      </c>
      <c r="H523" s="48">
        <f t="shared" si="72"/>
        <v>0</v>
      </c>
      <c r="I523" s="48">
        <f t="shared" si="73"/>
        <v>0</v>
      </c>
      <c r="J523">
        <f t="shared" si="74"/>
        <v>-330442</v>
      </c>
      <c r="K523">
        <f t="shared" si="75"/>
        <v>-695632</v>
      </c>
      <c r="L523" t="str">
        <f t="shared" si="76"/>
        <v>Y</v>
      </c>
      <c r="M523" t="str">
        <f t="shared" si="77"/>
        <v>Y</v>
      </c>
      <c r="N523" s="50">
        <f t="shared" si="78"/>
        <v>0</v>
      </c>
      <c r="O523" s="51" t="str">
        <f t="shared" si="79"/>
        <v/>
      </c>
      <c r="P523" s="51" t="str">
        <f t="shared" si="80"/>
        <v>N</v>
      </c>
    </row>
    <row r="524" spans="1:16" x14ac:dyDescent="0.25">
      <c r="A524" s="5">
        <v>223.1</v>
      </c>
      <c r="B524" s="1" t="s">
        <v>465</v>
      </c>
      <c r="C524" s="1" t="s">
        <v>3484</v>
      </c>
      <c r="D524" s="42">
        <v>317699</v>
      </c>
      <c r="E524" s="42">
        <v>212418</v>
      </c>
      <c r="F524">
        <f>VLOOKUP(A524,'Inferis Points'!E$2:L$1571,7,TRUE)</f>
        <v>317699</v>
      </c>
      <c r="G524">
        <f>VLOOKUP(A524,'Inferis Points'!E$2:L$1571,8,TRUE)</f>
        <v>212418</v>
      </c>
      <c r="H524" s="48">
        <f t="shared" si="72"/>
        <v>0</v>
      </c>
      <c r="I524" s="48">
        <f t="shared" si="73"/>
        <v>0</v>
      </c>
      <c r="J524">
        <f t="shared" si="74"/>
        <v>-317699</v>
      </c>
      <c r="K524">
        <f t="shared" si="75"/>
        <v>-212418</v>
      </c>
      <c r="L524" t="str">
        <f t="shared" si="76"/>
        <v>Y</v>
      </c>
      <c r="M524" t="str">
        <f t="shared" si="77"/>
        <v>Y</v>
      </c>
      <c r="N524" s="50">
        <f t="shared" si="78"/>
        <v>0</v>
      </c>
      <c r="O524" s="51" t="str">
        <f t="shared" si="79"/>
        <v/>
      </c>
      <c r="P524" s="51" t="str">
        <f t="shared" si="80"/>
        <v>N</v>
      </c>
    </row>
    <row r="525" spans="1:16" ht="30" x14ac:dyDescent="0.25">
      <c r="A525" s="5">
        <v>224.1</v>
      </c>
      <c r="B525" s="1" t="s">
        <v>466</v>
      </c>
      <c r="C525" s="1" t="s">
        <v>4862</v>
      </c>
      <c r="D525" s="42">
        <v>316830</v>
      </c>
      <c r="E525" s="42">
        <v>209270</v>
      </c>
      <c r="F525">
        <f>VLOOKUP(A525,'Inferis Points'!E$2:L$1571,7,TRUE)</f>
        <v>316830</v>
      </c>
      <c r="G525">
        <f>VLOOKUP(A525,'Inferis Points'!E$2:L$1571,8,TRUE)</f>
        <v>209270</v>
      </c>
      <c r="H525" s="48">
        <f t="shared" si="72"/>
        <v>0</v>
      </c>
      <c r="I525" s="48">
        <f t="shared" si="73"/>
        <v>0</v>
      </c>
      <c r="J525">
        <f t="shared" si="74"/>
        <v>-316830</v>
      </c>
      <c r="K525">
        <f t="shared" si="75"/>
        <v>-209270</v>
      </c>
      <c r="L525" t="str">
        <f t="shared" si="76"/>
        <v>Y</v>
      </c>
      <c r="M525" t="str">
        <f t="shared" si="77"/>
        <v>Y</v>
      </c>
      <c r="N525" s="50">
        <f t="shared" si="78"/>
        <v>0</v>
      </c>
      <c r="O525" s="51" t="str">
        <f t="shared" si="79"/>
        <v/>
      </c>
      <c r="P525" s="51" t="str">
        <f t="shared" si="80"/>
        <v>N</v>
      </c>
    </row>
    <row r="526" spans="1:16" ht="30" x14ac:dyDescent="0.25">
      <c r="A526" s="5">
        <v>224.2</v>
      </c>
      <c r="B526" s="1" t="s">
        <v>466</v>
      </c>
      <c r="C526" s="1" t="s">
        <v>4349</v>
      </c>
      <c r="D526" s="42">
        <v>316831</v>
      </c>
      <c r="E526" s="42">
        <v>209279</v>
      </c>
      <c r="F526">
        <f>VLOOKUP(A526,'Inferis Points'!E$2:L$1571,7,TRUE)</f>
        <v>316831</v>
      </c>
      <c r="G526">
        <f>VLOOKUP(A526,'Inferis Points'!E$2:L$1571,8,TRUE)</f>
        <v>209279</v>
      </c>
      <c r="H526" s="48">
        <f t="shared" si="72"/>
        <v>0</v>
      </c>
      <c r="I526" s="48">
        <f t="shared" si="73"/>
        <v>0</v>
      </c>
      <c r="J526">
        <f t="shared" si="74"/>
        <v>-316831</v>
      </c>
      <c r="K526">
        <f t="shared" si="75"/>
        <v>-209279</v>
      </c>
      <c r="L526" t="str">
        <f t="shared" si="76"/>
        <v>Y</v>
      </c>
      <c r="M526" t="str">
        <f t="shared" si="77"/>
        <v>Y</v>
      </c>
      <c r="N526" s="50">
        <f t="shared" si="78"/>
        <v>0</v>
      </c>
      <c r="O526" s="51" t="str">
        <f t="shared" si="79"/>
        <v/>
      </c>
      <c r="P526" s="51" t="str">
        <f t="shared" si="80"/>
        <v>N</v>
      </c>
    </row>
    <row r="527" spans="1:16" ht="30" x14ac:dyDescent="0.25">
      <c r="A527" s="5">
        <v>225.1</v>
      </c>
      <c r="B527" s="1" t="s">
        <v>545</v>
      </c>
      <c r="C527" s="1" t="s">
        <v>4857</v>
      </c>
      <c r="D527" s="42">
        <v>251652</v>
      </c>
      <c r="E527" s="42">
        <v>212210</v>
      </c>
      <c r="F527">
        <f>VLOOKUP(A527,'Inferis Points'!E$2:L$1571,7,TRUE)</f>
        <v>251652</v>
      </c>
      <c r="G527">
        <f>VLOOKUP(A527,'Inferis Points'!E$2:L$1571,8,TRUE)</f>
        <v>212210</v>
      </c>
      <c r="H527" s="48">
        <f t="shared" si="72"/>
        <v>0</v>
      </c>
      <c r="I527" s="48">
        <f t="shared" si="73"/>
        <v>0</v>
      </c>
      <c r="J527">
        <f t="shared" si="74"/>
        <v>-251652</v>
      </c>
      <c r="K527">
        <f t="shared" si="75"/>
        <v>-212210</v>
      </c>
      <c r="L527" t="str">
        <f t="shared" si="76"/>
        <v>Y</v>
      </c>
      <c r="M527" t="str">
        <f t="shared" si="77"/>
        <v>Y</v>
      </c>
      <c r="N527" s="50">
        <f t="shared" si="78"/>
        <v>0</v>
      </c>
      <c r="O527" s="51" t="str">
        <f t="shared" si="79"/>
        <v/>
      </c>
      <c r="P527" s="51" t="str">
        <f t="shared" si="80"/>
        <v>N</v>
      </c>
    </row>
    <row r="528" spans="1:16" x14ac:dyDescent="0.25">
      <c r="A528" s="5">
        <v>226.1</v>
      </c>
      <c r="B528" s="1" t="s">
        <v>546</v>
      </c>
      <c r="C528" s="1" t="s">
        <v>4352</v>
      </c>
      <c r="D528" s="42">
        <v>293287</v>
      </c>
      <c r="E528" s="42">
        <v>195615</v>
      </c>
      <c r="F528">
        <f>VLOOKUP(A528,'Inferis Points'!E$2:L$1571,7,TRUE)</f>
        <v>293287</v>
      </c>
      <c r="G528">
        <f>VLOOKUP(A528,'Inferis Points'!E$2:L$1571,8,TRUE)</f>
        <v>195615</v>
      </c>
      <c r="H528" s="48">
        <f t="shared" si="72"/>
        <v>0</v>
      </c>
      <c r="I528" s="48">
        <f t="shared" si="73"/>
        <v>0</v>
      </c>
      <c r="J528">
        <f t="shared" si="74"/>
        <v>-293287</v>
      </c>
      <c r="K528">
        <f t="shared" si="75"/>
        <v>-195615</v>
      </c>
      <c r="L528" t="str">
        <f t="shared" si="76"/>
        <v>Y</v>
      </c>
      <c r="M528" t="str">
        <f t="shared" si="77"/>
        <v>Y</v>
      </c>
      <c r="N528" s="50">
        <f t="shared" si="78"/>
        <v>0</v>
      </c>
      <c r="O528" s="51" t="str">
        <f t="shared" si="79"/>
        <v/>
      </c>
      <c r="P528" s="51" t="str">
        <f t="shared" si="80"/>
        <v>N</v>
      </c>
    </row>
    <row r="529" spans="1:16" ht="30" x14ac:dyDescent="0.25">
      <c r="A529" s="5">
        <v>227.1</v>
      </c>
      <c r="B529" s="1" t="s">
        <v>547</v>
      </c>
      <c r="C529" s="1" t="s">
        <v>4851</v>
      </c>
      <c r="D529" s="42">
        <v>390400</v>
      </c>
      <c r="E529" s="42">
        <v>426431</v>
      </c>
      <c r="F529">
        <f>VLOOKUP(A529,'Inferis Points'!E$2:L$1571,7,TRUE)</f>
        <v>390400</v>
      </c>
      <c r="G529">
        <f>VLOOKUP(A529,'Inferis Points'!E$2:L$1571,8,TRUE)</f>
        <v>426431</v>
      </c>
      <c r="H529" s="48">
        <f t="shared" si="72"/>
        <v>0</v>
      </c>
      <c r="I529" s="48">
        <f t="shared" si="73"/>
        <v>0</v>
      </c>
      <c r="J529">
        <f t="shared" si="74"/>
        <v>-390400</v>
      </c>
      <c r="K529">
        <f t="shared" si="75"/>
        <v>-426431</v>
      </c>
      <c r="L529" t="str">
        <f t="shared" si="76"/>
        <v>Y</v>
      </c>
      <c r="M529" t="str">
        <f t="shared" si="77"/>
        <v>Y</v>
      </c>
      <c r="N529" s="50">
        <f t="shared" si="78"/>
        <v>0</v>
      </c>
      <c r="O529" s="51" t="str">
        <f t="shared" si="79"/>
        <v/>
      </c>
      <c r="P529" s="51" t="str">
        <f t="shared" si="80"/>
        <v>N</v>
      </c>
    </row>
    <row r="530" spans="1:16" ht="30" x14ac:dyDescent="0.25">
      <c r="A530" s="5">
        <v>227.2</v>
      </c>
      <c r="B530" s="1" t="s">
        <v>547</v>
      </c>
      <c r="C530" s="1" t="s">
        <v>4848</v>
      </c>
      <c r="D530" s="42">
        <v>390394</v>
      </c>
      <c r="E530" s="42">
        <v>426323</v>
      </c>
      <c r="F530">
        <f>VLOOKUP(A530,'Inferis Points'!E$2:L$1571,7,TRUE)</f>
        <v>390394</v>
      </c>
      <c r="G530">
        <f>VLOOKUP(A530,'Inferis Points'!E$2:L$1571,8,TRUE)</f>
        <v>426323</v>
      </c>
      <c r="H530" s="48">
        <f t="shared" si="72"/>
        <v>0</v>
      </c>
      <c r="I530" s="48">
        <f t="shared" si="73"/>
        <v>0</v>
      </c>
      <c r="J530">
        <f t="shared" si="74"/>
        <v>-390394</v>
      </c>
      <c r="K530">
        <f t="shared" si="75"/>
        <v>-426323</v>
      </c>
      <c r="L530" t="str">
        <f t="shared" si="76"/>
        <v>Y</v>
      </c>
      <c r="M530" t="str">
        <f t="shared" si="77"/>
        <v>Y</v>
      </c>
      <c r="N530" s="50">
        <f t="shared" si="78"/>
        <v>0</v>
      </c>
      <c r="O530" s="51" t="str">
        <f t="shared" si="79"/>
        <v/>
      </c>
      <c r="P530" s="51" t="str">
        <f t="shared" si="80"/>
        <v>N</v>
      </c>
    </row>
    <row r="531" spans="1:16" ht="30" x14ac:dyDescent="0.25">
      <c r="A531" s="5">
        <v>227.3</v>
      </c>
      <c r="B531" s="1" t="s">
        <v>547</v>
      </c>
      <c r="C531" s="1" t="s">
        <v>4845</v>
      </c>
      <c r="D531" s="42">
        <v>390406</v>
      </c>
      <c r="E531" s="42">
        <v>426301</v>
      </c>
      <c r="F531">
        <f>VLOOKUP(A531,'Inferis Points'!E$2:L$1571,7,TRUE)</f>
        <v>390406</v>
      </c>
      <c r="G531">
        <f>VLOOKUP(A531,'Inferis Points'!E$2:L$1571,8,TRUE)</f>
        <v>426301</v>
      </c>
      <c r="H531" s="48">
        <f t="shared" si="72"/>
        <v>0</v>
      </c>
      <c r="I531" s="48">
        <f t="shared" si="73"/>
        <v>0</v>
      </c>
      <c r="J531">
        <f t="shared" si="74"/>
        <v>-390406</v>
      </c>
      <c r="K531">
        <f t="shared" si="75"/>
        <v>-426301</v>
      </c>
      <c r="L531" t="str">
        <f t="shared" si="76"/>
        <v>Y</v>
      </c>
      <c r="M531" t="str">
        <f t="shared" si="77"/>
        <v>Y</v>
      </c>
      <c r="N531" s="50">
        <f t="shared" si="78"/>
        <v>0</v>
      </c>
      <c r="O531" s="51" t="str">
        <f t="shared" si="79"/>
        <v/>
      </c>
      <c r="P531" s="51" t="str">
        <f t="shared" si="80"/>
        <v>N</v>
      </c>
    </row>
    <row r="532" spans="1:16" ht="30" x14ac:dyDescent="0.25">
      <c r="A532" s="5">
        <v>228.1</v>
      </c>
      <c r="B532" s="1" t="s">
        <v>548</v>
      </c>
      <c r="C532" s="1" t="s">
        <v>1878</v>
      </c>
      <c r="D532" s="42">
        <v>419340</v>
      </c>
      <c r="E532" s="42">
        <v>416744</v>
      </c>
      <c r="F532">
        <f>VLOOKUP(A532,'Inferis Points'!E$2:L$1571,7,TRUE)</f>
        <v>419340</v>
      </c>
      <c r="G532">
        <f>VLOOKUP(A532,'Inferis Points'!E$2:L$1571,8,TRUE)</f>
        <v>416744</v>
      </c>
      <c r="H532" s="48">
        <f t="shared" si="72"/>
        <v>0</v>
      </c>
      <c r="I532" s="48">
        <f t="shared" si="73"/>
        <v>0</v>
      </c>
      <c r="J532">
        <f t="shared" si="74"/>
        <v>-419340</v>
      </c>
      <c r="K532">
        <f t="shared" si="75"/>
        <v>-416744</v>
      </c>
      <c r="L532" t="str">
        <f t="shared" si="76"/>
        <v>Y</v>
      </c>
      <c r="M532" t="str">
        <f t="shared" si="77"/>
        <v>Y</v>
      </c>
      <c r="N532" s="50">
        <f t="shared" si="78"/>
        <v>0</v>
      </c>
      <c r="O532" s="51" t="str">
        <f t="shared" si="79"/>
        <v/>
      </c>
      <c r="P532" s="51" t="str">
        <f t="shared" si="80"/>
        <v>N</v>
      </c>
    </row>
    <row r="533" spans="1:16" ht="30" x14ac:dyDescent="0.25">
      <c r="A533" s="5">
        <v>228.2</v>
      </c>
      <c r="B533" s="1" t="s">
        <v>548</v>
      </c>
      <c r="C533" s="1" t="s">
        <v>1881</v>
      </c>
      <c r="D533" s="42">
        <v>419349</v>
      </c>
      <c r="E533" s="42">
        <v>416763</v>
      </c>
      <c r="F533">
        <f>VLOOKUP(A533,'Inferis Points'!E$2:L$1571,7,TRUE)</f>
        <v>419349</v>
      </c>
      <c r="G533">
        <f>VLOOKUP(A533,'Inferis Points'!E$2:L$1571,8,TRUE)</f>
        <v>416763</v>
      </c>
      <c r="H533" s="48">
        <f t="shared" si="72"/>
        <v>0</v>
      </c>
      <c r="I533" s="48">
        <f t="shared" si="73"/>
        <v>0</v>
      </c>
      <c r="J533">
        <f t="shared" si="74"/>
        <v>-419349</v>
      </c>
      <c r="K533">
        <f t="shared" si="75"/>
        <v>-416763</v>
      </c>
      <c r="L533" t="str">
        <f t="shared" si="76"/>
        <v>Y</v>
      </c>
      <c r="M533" t="str">
        <f t="shared" si="77"/>
        <v>Y</v>
      </c>
      <c r="N533" s="50">
        <f t="shared" si="78"/>
        <v>0</v>
      </c>
      <c r="O533" s="51" t="str">
        <f t="shared" si="79"/>
        <v/>
      </c>
      <c r="P533" s="51" t="str">
        <f t="shared" si="80"/>
        <v>N</v>
      </c>
    </row>
    <row r="534" spans="1:16" ht="30" x14ac:dyDescent="0.25">
      <c r="A534" s="5">
        <v>229.1</v>
      </c>
      <c r="B534" s="1" t="s">
        <v>549</v>
      </c>
      <c r="C534" s="1" t="s">
        <v>4836</v>
      </c>
      <c r="D534" s="42">
        <v>314578</v>
      </c>
      <c r="E534" s="42">
        <v>210014</v>
      </c>
      <c r="F534">
        <f>VLOOKUP(A534,'Inferis Points'!E$2:L$1571,7,TRUE)</f>
        <v>314578</v>
      </c>
      <c r="G534">
        <f>VLOOKUP(A534,'Inferis Points'!E$2:L$1571,8,TRUE)</f>
        <v>210014</v>
      </c>
      <c r="H534" s="48">
        <f t="shared" si="72"/>
        <v>0</v>
      </c>
      <c r="I534" s="48">
        <f t="shared" si="73"/>
        <v>0</v>
      </c>
      <c r="J534">
        <f t="shared" si="74"/>
        <v>-314578</v>
      </c>
      <c r="K534">
        <f t="shared" si="75"/>
        <v>-210014</v>
      </c>
      <c r="L534" t="str">
        <f t="shared" si="76"/>
        <v>Y</v>
      </c>
      <c r="M534" t="str">
        <f t="shared" si="77"/>
        <v>Y</v>
      </c>
      <c r="N534" s="50">
        <f t="shared" si="78"/>
        <v>0</v>
      </c>
      <c r="O534" s="51" t="str">
        <f t="shared" si="79"/>
        <v/>
      </c>
      <c r="P534" s="51" t="str">
        <f t="shared" si="80"/>
        <v>N</v>
      </c>
    </row>
    <row r="535" spans="1:16" ht="30" x14ac:dyDescent="0.25">
      <c r="A535" s="5">
        <v>230.1</v>
      </c>
      <c r="B535" s="1" t="s">
        <v>550</v>
      </c>
      <c r="C535" s="1" t="s">
        <v>2616</v>
      </c>
      <c r="D535" s="42">
        <v>311250</v>
      </c>
      <c r="E535" s="42">
        <v>207858</v>
      </c>
      <c r="F535">
        <f>VLOOKUP(A535,'Inferis Points'!E$2:L$1571,7,TRUE)</f>
        <v>311250</v>
      </c>
      <c r="G535">
        <f>VLOOKUP(A535,'Inferis Points'!E$2:L$1571,8,TRUE)</f>
        <v>207858</v>
      </c>
      <c r="H535" s="48">
        <f t="shared" si="72"/>
        <v>0</v>
      </c>
      <c r="I535" s="48">
        <f t="shared" si="73"/>
        <v>0</v>
      </c>
      <c r="J535">
        <f t="shared" si="74"/>
        <v>-311250</v>
      </c>
      <c r="K535">
        <f t="shared" si="75"/>
        <v>-207858</v>
      </c>
      <c r="L535" t="str">
        <f t="shared" si="76"/>
        <v>Y</v>
      </c>
      <c r="M535" t="str">
        <f t="shared" si="77"/>
        <v>Y</v>
      </c>
      <c r="N535" s="50">
        <f t="shared" si="78"/>
        <v>0</v>
      </c>
      <c r="O535" s="51" t="str">
        <f t="shared" si="79"/>
        <v/>
      </c>
      <c r="P535" s="51" t="str">
        <f t="shared" si="80"/>
        <v>N</v>
      </c>
    </row>
    <row r="536" spans="1:16" ht="30" x14ac:dyDescent="0.25">
      <c r="A536" s="5">
        <v>230.2</v>
      </c>
      <c r="B536" s="1" t="s">
        <v>550</v>
      </c>
      <c r="C536" s="1" t="s">
        <v>1556</v>
      </c>
      <c r="D536" s="42">
        <v>311244</v>
      </c>
      <c r="E536" s="42">
        <v>207857</v>
      </c>
      <c r="F536">
        <f>VLOOKUP(A536,'Inferis Points'!E$2:L$1571,7,TRUE)</f>
        <v>311244</v>
      </c>
      <c r="G536">
        <f>VLOOKUP(A536,'Inferis Points'!E$2:L$1571,8,TRUE)</f>
        <v>207857</v>
      </c>
      <c r="H536" s="48">
        <f t="shared" si="72"/>
        <v>0</v>
      </c>
      <c r="I536" s="48">
        <f t="shared" si="73"/>
        <v>0</v>
      </c>
      <c r="J536">
        <f t="shared" si="74"/>
        <v>-311244</v>
      </c>
      <c r="K536">
        <f t="shared" si="75"/>
        <v>-207857</v>
      </c>
      <c r="L536" t="str">
        <f t="shared" si="76"/>
        <v>Y</v>
      </c>
      <c r="M536" t="str">
        <f t="shared" si="77"/>
        <v>Y</v>
      </c>
      <c r="N536" s="50">
        <f t="shared" si="78"/>
        <v>0</v>
      </c>
      <c r="O536" s="51" t="str">
        <f t="shared" si="79"/>
        <v/>
      </c>
      <c r="P536" s="51" t="str">
        <f t="shared" si="80"/>
        <v>N</v>
      </c>
    </row>
    <row r="537" spans="1:16" ht="30" x14ac:dyDescent="0.25">
      <c r="A537" s="5">
        <v>230.3</v>
      </c>
      <c r="B537" s="1" t="s">
        <v>550</v>
      </c>
      <c r="C537" s="1" t="s">
        <v>4830</v>
      </c>
      <c r="D537" s="42">
        <v>311245</v>
      </c>
      <c r="E537" s="42">
        <v>207854</v>
      </c>
      <c r="F537">
        <f>VLOOKUP(A537,'Inferis Points'!E$2:L$1571,7,TRUE)</f>
        <v>311245</v>
      </c>
      <c r="G537">
        <f>VLOOKUP(A537,'Inferis Points'!E$2:L$1571,8,TRUE)</f>
        <v>207854</v>
      </c>
      <c r="H537" s="48">
        <f t="shared" si="72"/>
        <v>0</v>
      </c>
      <c r="I537" s="48">
        <f t="shared" si="73"/>
        <v>0</v>
      </c>
      <c r="J537">
        <f t="shared" si="74"/>
        <v>-311245</v>
      </c>
      <c r="K537">
        <f t="shared" si="75"/>
        <v>-207854</v>
      </c>
      <c r="L537" t="str">
        <f t="shared" si="76"/>
        <v>Y</v>
      </c>
      <c r="M537" t="str">
        <f t="shared" si="77"/>
        <v>Y</v>
      </c>
      <c r="N537" s="50">
        <f t="shared" si="78"/>
        <v>0</v>
      </c>
      <c r="O537" s="51" t="str">
        <f t="shared" si="79"/>
        <v/>
      </c>
      <c r="P537" s="51" t="str">
        <f t="shared" si="80"/>
        <v>N</v>
      </c>
    </row>
    <row r="538" spans="1:16" ht="30" x14ac:dyDescent="0.25">
      <c r="A538" s="5">
        <v>230.4</v>
      </c>
      <c r="B538" s="1" t="s">
        <v>550</v>
      </c>
      <c r="C538" s="1" t="s">
        <v>4828</v>
      </c>
      <c r="D538" s="42">
        <v>311232</v>
      </c>
      <c r="E538" s="42">
        <v>207848</v>
      </c>
      <c r="F538">
        <f>VLOOKUP(A538,'Inferis Points'!E$2:L$1571,7,TRUE)</f>
        <v>311232</v>
      </c>
      <c r="G538">
        <f>VLOOKUP(A538,'Inferis Points'!E$2:L$1571,8,TRUE)</f>
        <v>207848</v>
      </c>
      <c r="H538" s="48">
        <f t="shared" si="72"/>
        <v>0</v>
      </c>
      <c r="I538" s="48">
        <f t="shared" si="73"/>
        <v>0</v>
      </c>
      <c r="J538">
        <f t="shared" si="74"/>
        <v>-311232</v>
      </c>
      <c r="K538">
        <f t="shared" si="75"/>
        <v>-207848</v>
      </c>
      <c r="L538" t="str">
        <f t="shared" si="76"/>
        <v>Y</v>
      </c>
      <c r="M538" t="str">
        <f t="shared" si="77"/>
        <v>Y</v>
      </c>
      <c r="N538" s="50">
        <f t="shared" si="78"/>
        <v>0</v>
      </c>
      <c r="O538" s="51" t="str">
        <f t="shared" si="79"/>
        <v/>
      </c>
      <c r="P538" s="51" t="str">
        <f t="shared" si="80"/>
        <v>N</v>
      </c>
    </row>
    <row r="539" spans="1:16" ht="30" x14ac:dyDescent="0.25">
      <c r="A539" s="5">
        <v>231.1</v>
      </c>
      <c r="B539" s="1" t="s">
        <v>551</v>
      </c>
      <c r="C539" s="1" t="s">
        <v>4824</v>
      </c>
      <c r="D539" s="42">
        <v>318448</v>
      </c>
      <c r="E539" s="42">
        <v>198922</v>
      </c>
      <c r="F539">
        <f>VLOOKUP(A539,'Inferis Points'!E$2:L$1571,7,TRUE)</f>
        <v>318448</v>
      </c>
      <c r="G539">
        <f>VLOOKUP(A539,'Inferis Points'!E$2:L$1571,8,TRUE)</f>
        <v>198922</v>
      </c>
      <c r="H539" s="48">
        <f t="shared" si="72"/>
        <v>0</v>
      </c>
      <c r="I539" s="48">
        <f t="shared" si="73"/>
        <v>0</v>
      </c>
      <c r="J539">
        <f t="shared" si="74"/>
        <v>-318448</v>
      </c>
      <c r="K539">
        <f t="shared" si="75"/>
        <v>-198922</v>
      </c>
      <c r="L539" t="str">
        <f t="shared" si="76"/>
        <v>Y</v>
      </c>
      <c r="M539" t="str">
        <f t="shared" si="77"/>
        <v>Y</v>
      </c>
      <c r="N539" s="50">
        <f t="shared" si="78"/>
        <v>0</v>
      </c>
      <c r="O539" s="51" t="str">
        <f t="shared" si="79"/>
        <v/>
      </c>
      <c r="P539" s="51" t="str">
        <f t="shared" si="80"/>
        <v>N</v>
      </c>
    </row>
    <row r="540" spans="1:16" ht="30" x14ac:dyDescent="0.25">
      <c r="A540" s="5">
        <v>231.2</v>
      </c>
      <c r="B540" s="1" t="s">
        <v>551</v>
      </c>
      <c r="C540" s="1" t="s">
        <v>4820</v>
      </c>
      <c r="D540" s="42">
        <v>318479</v>
      </c>
      <c r="E540" s="42">
        <v>198967</v>
      </c>
      <c r="F540">
        <f>VLOOKUP(A540,'Inferis Points'!E$2:L$1571,7,TRUE)</f>
        <v>318479</v>
      </c>
      <c r="G540">
        <f>VLOOKUP(A540,'Inferis Points'!E$2:L$1571,8,TRUE)</f>
        <v>198967</v>
      </c>
      <c r="H540" s="48">
        <f t="shared" si="72"/>
        <v>0</v>
      </c>
      <c r="I540" s="48">
        <f t="shared" si="73"/>
        <v>0</v>
      </c>
      <c r="J540">
        <f t="shared" si="74"/>
        <v>-318479</v>
      </c>
      <c r="K540">
        <f t="shared" si="75"/>
        <v>-198967</v>
      </c>
      <c r="L540" t="str">
        <f t="shared" si="76"/>
        <v>Y</v>
      </c>
      <c r="M540" t="str">
        <f t="shared" si="77"/>
        <v>Y</v>
      </c>
      <c r="N540" s="50">
        <f t="shared" si="78"/>
        <v>0</v>
      </c>
      <c r="O540" s="51" t="str">
        <f t="shared" si="79"/>
        <v/>
      </c>
      <c r="P540" s="51" t="str">
        <f t="shared" si="80"/>
        <v>N</v>
      </c>
    </row>
    <row r="541" spans="1:16" ht="30" x14ac:dyDescent="0.25">
      <c r="A541" s="5">
        <v>231.3</v>
      </c>
      <c r="B541" s="1" t="s">
        <v>551</v>
      </c>
      <c r="C541" s="1" t="s">
        <v>4816</v>
      </c>
      <c r="D541" s="42">
        <v>318545</v>
      </c>
      <c r="E541" s="42">
        <v>199014</v>
      </c>
      <c r="F541">
        <f>VLOOKUP(A541,'Inferis Points'!E$2:L$1571,7,TRUE)</f>
        <v>318545</v>
      </c>
      <c r="G541">
        <f>VLOOKUP(A541,'Inferis Points'!E$2:L$1571,8,TRUE)</f>
        <v>199014</v>
      </c>
      <c r="H541" s="48">
        <f t="shared" si="72"/>
        <v>0</v>
      </c>
      <c r="I541" s="48">
        <f t="shared" si="73"/>
        <v>0</v>
      </c>
      <c r="J541">
        <f t="shared" si="74"/>
        <v>-318545</v>
      </c>
      <c r="K541">
        <f t="shared" si="75"/>
        <v>-199014</v>
      </c>
      <c r="L541" t="str">
        <f t="shared" si="76"/>
        <v>Y</v>
      </c>
      <c r="M541" t="str">
        <f t="shared" si="77"/>
        <v>Y</v>
      </c>
      <c r="N541" s="50">
        <f t="shared" si="78"/>
        <v>0</v>
      </c>
      <c r="O541" s="51" t="str">
        <f t="shared" si="79"/>
        <v/>
      </c>
      <c r="P541" s="51" t="str">
        <f t="shared" si="80"/>
        <v>N</v>
      </c>
    </row>
    <row r="542" spans="1:16" ht="30" x14ac:dyDescent="0.25">
      <c r="A542" s="5">
        <v>232.1</v>
      </c>
      <c r="B542" s="1" t="s">
        <v>552</v>
      </c>
      <c r="C542" s="1" t="s">
        <v>4813</v>
      </c>
      <c r="D542" s="42">
        <v>301428</v>
      </c>
      <c r="E542" s="42">
        <v>201406</v>
      </c>
      <c r="F542">
        <f>VLOOKUP(A542,'Inferis Points'!E$2:L$1571,7,TRUE)</f>
        <v>301428</v>
      </c>
      <c r="G542">
        <f>VLOOKUP(A542,'Inferis Points'!E$2:L$1571,8,TRUE)</f>
        <v>201406</v>
      </c>
      <c r="H542" s="48">
        <f t="shared" si="72"/>
        <v>0</v>
      </c>
      <c r="I542" s="48">
        <f t="shared" si="73"/>
        <v>0</v>
      </c>
      <c r="J542">
        <f t="shared" si="74"/>
        <v>-301428</v>
      </c>
      <c r="K542">
        <f t="shared" si="75"/>
        <v>-201406</v>
      </c>
      <c r="L542" t="str">
        <f t="shared" si="76"/>
        <v>Y</v>
      </c>
      <c r="M542" t="str">
        <f t="shared" si="77"/>
        <v>Y</v>
      </c>
      <c r="N542" s="50">
        <f t="shared" si="78"/>
        <v>0</v>
      </c>
      <c r="O542" s="51" t="str">
        <f t="shared" si="79"/>
        <v/>
      </c>
      <c r="P542" s="51" t="str">
        <f t="shared" si="80"/>
        <v>N</v>
      </c>
    </row>
    <row r="543" spans="1:16" ht="30" x14ac:dyDescent="0.25">
      <c r="A543" s="5">
        <v>232.2</v>
      </c>
      <c r="B543" s="1" t="s">
        <v>552</v>
      </c>
      <c r="C543" s="1" t="s">
        <v>4810</v>
      </c>
      <c r="D543" s="42">
        <v>301421</v>
      </c>
      <c r="E543" s="42">
        <v>201418</v>
      </c>
      <c r="F543">
        <f>VLOOKUP(A543,'Inferis Points'!E$2:L$1571,7,TRUE)</f>
        <v>301421</v>
      </c>
      <c r="G543">
        <f>VLOOKUP(A543,'Inferis Points'!E$2:L$1571,8,TRUE)</f>
        <v>201418</v>
      </c>
      <c r="H543" s="48">
        <f t="shared" si="72"/>
        <v>0</v>
      </c>
      <c r="I543" s="48">
        <f t="shared" si="73"/>
        <v>0</v>
      </c>
      <c r="J543">
        <f t="shared" si="74"/>
        <v>-301421</v>
      </c>
      <c r="K543">
        <f t="shared" si="75"/>
        <v>-201418</v>
      </c>
      <c r="L543" t="str">
        <f t="shared" si="76"/>
        <v>Y</v>
      </c>
      <c r="M543" t="str">
        <f t="shared" si="77"/>
        <v>Y</v>
      </c>
      <c r="N543" s="50">
        <f t="shared" si="78"/>
        <v>0</v>
      </c>
      <c r="O543" s="51" t="str">
        <f t="shared" si="79"/>
        <v/>
      </c>
      <c r="P543" s="51" t="str">
        <f t="shared" si="80"/>
        <v>N</v>
      </c>
    </row>
    <row r="544" spans="1:16" ht="30" x14ac:dyDescent="0.25">
      <c r="A544" s="5">
        <v>232.3</v>
      </c>
      <c r="B544" s="1" t="s">
        <v>552</v>
      </c>
      <c r="C544" s="1" t="s">
        <v>4807</v>
      </c>
      <c r="D544" s="42">
        <v>301441</v>
      </c>
      <c r="E544" s="42">
        <v>201414</v>
      </c>
      <c r="F544">
        <f>VLOOKUP(A544,'Inferis Points'!E$2:L$1571,7,TRUE)</f>
        <v>301441</v>
      </c>
      <c r="G544">
        <f>VLOOKUP(A544,'Inferis Points'!E$2:L$1571,8,TRUE)</f>
        <v>201414</v>
      </c>
      <c r="H544" s="48">
        <f t="shared" si="72"/>
        <v>0</v>
      </c>
      <c r="I544" s="48">
        <f t="shared" si="73"/>
        <v>0</v>
      </c>
      <c r="J544">
        <f t="shared" si="74"/>
        <v>-301441</v>
      </c>
      <c r="K544">
        <f t="shared" si="75"/>
        <v>-201414</v>
      </c>
      <c r="L544" t="str">
        <f t="shared" si="76"/>
        <v>Y</v>
      </c>
      <c r="M544" t="str">
        <f t="shared" si="77"/>
        <v>Y</v>
      </c>
      <c r="N544" s="50">
        <f t="shared" si="78"/>
        <v>0</v>
      </c>
      <c r="O544" s="51" t="str">
        <f t="shared" si="79"/>
        <v/>
      </c>
      <c r="P544" s="51" t="str">
        <f t="shared" si="80"/>
        <v>N</v>
      </c>
    </row>
    <row r="545" spans="1:16" x14ac:dyDescent="0.25">
      <c r="A545" s="5">
        <v>233.1</v>
      </c>
      <c r="B545" s="1" t="s">
        <v>553</v>
      </c>
      <c r="C545" s="1" t="s">
        <v>4803</v>
      </c>
      <c r="D545" s="42">
        <v>253572</v>
      </c>
      <c r="E545" s="42">
        <v>209412</v>
      </c>
      <c r="F545">
        <f>VLOOKUP(A545,'Inferis Points'!E$2:L$1571,7,TRUE)</f>
        <v>253572</v>
      </c>
      <c r="G545">
        <f>VLOOKUP(A545,'Inferis Points'!E$2:L$1571,8,TRUE)</f>
        <v>209412</v>
      </c>
      <c r="H545" s="48">
        <f t="shared" si="72"/>
        <v>0</v>
      </c>
      <c r="I545" s="48">
        <f t="shared" si="73"/>
        <v>0</v>
      </c>
      <c r="J545">
        <f t="shared" si="74"/>
        <v>-253572</v>
      </c>
      <c r="K545">
        <f t="shared" si="75"/>
        <v>-209412</v>
      </c>
      <c r="L545" t="str">
        <f t="shared" si="76"/>
        <v>Y</v>
      </c>
      <c r="M545" t="str">
        <f t="shared" si="77"/>
        <v>Y</v>
      </c>
      <c r="N545" s="50">
        <f t="shared" si="78"/>
        <v>0</v>
      </c>
      <c r="O545" s="51" t="str">
        <f t="shared" si="79"/>
        <v/>
      </c>
      <c r="P545" s="51" t="str">
        <f t="shared" si="80"/>
        <v>N</v>
      </c>
    </row>
    <row r="546" spans="1:16" x14ac:dyDescent="0.25">
      <c r="A546" s="5">
        <v>233.2</v>
      </c>
      <c r="B546" s="1" t="s">
        <v>553</v>
      </c>
      <c r="C546" s="1" t="s">
        <v>4800</v>
      </c>
      <c r="D546" s="42">
        <v>253572</v>
      </c>
      <c r="E546" s="42">
        <v>209422</v>
      </c>
      <c r="F546">
        <f>VLOOKUP(A546,'Inferis Points'!E$2:L$1571,7,TRUE)</f>
        <v>253572</v>
      </c>
      <c r="G546">
        <f>VLOOKUP(A546,'Inferis Points'!E$2:L$1571,8,TRUE)</f>
        <v>209422</v>
      </c>
      <c r="H546" s="48">
        <f t="shared" si="72"/>
        <v>0</v>
      </c>
      <c r="I546" s="48">
        <f t="shared" si="73"/>
        <v>0</v>
      </c>
      <c r="J546">
        <f t="shared" si="74"/>
        <v>-253572</v>
      </c>
      <c r="K546">
        <f t="shared" si="75"/>
        <v>-209422</v>
      </c>
      <c r="L546" t="str">
        <f t="shared" si="76"/>
        <v>Y</v>
      </c>
      <c r="M546" t="str">
        <f t="shared" si="77"/>
        <v>Y</v>
      </c>
      <c r="N546" s="50">
        <f t="shared" si="78"/>
        <v>0</v>
      </c>
      <c r="O546" s="51" t="str">
        <f t="shared" si="79"/>
        <v/>
      </c>
      <c r="P546" s="51" t="str">
        <f t="shared" si="80"/>
        <v>N</v>
      </c>
    </row>
    <row r="547" spans="1:16" x14ac:dyDescent="0.25">
      <c r="A547" s="5">
        <v>233.3</v>
      </c>
      <c r="B547" s="1" t="s">
        <v>553</v>
      </c>
      <c r="C547" s="1" t="s">
        <v>4797</v>
      </c>
      <c r="D547" s="42">
        <v>253567</v>
      </c>
      <c r="E547" s="42">
        <v>209426</v>
      </c>
      <c r="F547">
        <f>VLOOKUP(A547,'Inferis Points'!E$2:L$1571,7,TRUE)</f>
        <v>253567</v>
      </c>
      <c r="G547">
        <f>VLOOKUP(A547,'Inferis Points'!E$2:L$1571,8,TRUE)</f>
        <v>209426</v>
      </c>
      <c r="H547" s="48">
        <f t="shared" si="72"/>
        <v>0</v>
      </c>
      <c r="I547" s="48">
        <f t="shared" si="73"/>
        <v>0</v>
      </c>
      <c r="J547">
        <f t="shared" si="74"/>
        <v>-253567</v>
      </c>
      <c r="K547">
        <f t="shared" si="75"/>
        <v>-209426</v>
      </c>
      <c r="L547" t="str">
        <f t="shared" si="76"/>
        <v>Y</v>
      </c>
      <c r="M547" t="str">
        <f t="shared" si="77"/>
        <v>Y</v>
      </c>
      <c r="N547" s="50">
        <f t="shared" si="78"/>
        <v>0</v>
      </c>
      <c r="O547" s="51" t="str">
        <f t="shared" si="79"/>
        <v/>
      </c>
      <c r="P547" s="51" t="str">
        <f t="shared" si="80"/>
        <v>N</v>
      </c>
    </row>
    <row r="548" spans="1:16" x14ac:dyDescent="0.25">
      <c r="A548" s="5">
        <v>234.1</v>
      </c>
      <c r="B548" s="1" t="s">
        <v>555</v>
      </c>
      <c r="C548" s="1" t="s">
        <v>4793</v>
      </c>
      <c r="D548" s="42">
        <v>415700</v>
      </c>
      <c r="E548" s="42">
        <v>558200</v>
      </c>
      <c r="F548">
        <f>VLOOKUP(A548,'Inferis Points'!E$2:L$1571,7,TRUE)</f>
        <v>415700</v>
      </c>
      <c r="G548">
        <f>VLOOKUP(A548,'Inferis Points'!E$2:L$1571,8,TRUE)</f>
        <v>558200</v>
      </c>
      <c r="H548" s="48">
        <f t="shared" si="72"/>
        <v>0</v>
      </c>
      <c r="I548" s="48">
        <f t="shared" si="73"/>
        <v>0</v>
      </c>
      <c r="J548">
        <f t="shared" si="74"/>
        <v>-415700</v>
      </c>
      <c r="K548">
        <f t="shared" si="75"/>
        <v>-558200</v>
      </c>
      <c r="L548" t="str">
        <f t="shared" si="76"/>
        <v>Y</v>
      </c>
      <c r="M548" t="str">
        <f t="shared" si="77"/>
        <v>Y</v>
      </c>
      <c r="N548" s="50">
        <f t="shared" si="78"/>
        <v>0</v>
      </c>
      <c r="O548" s="51" t="str">
        <f t="shared" si="79"/>
        <v/>
      </c>
      <c r="P548" s="51" t="str">
        <f t="shared" si="80"/>
        <v>N</v>
      </c>
    </row>
    <row r="549" spans="1:16" x14ac:dyDescent="0.25">
      <c r="A549" s="5">
        <v>234.2</v>
      </c>
      <c r="B549" s="1" t="s">
        <v>555</v>
      </c>
      <c r="C549" s="1" t="s">
        <v>4791</v>
      </c>
      <c r="D549" s="42">
        <v>415700</v>
      </c>
      <c r="E549" s="42">
        <v>558200</v>
      </c>
      <c r="F549">
        <f>VLOOKUP(A549,'Inferis Points'!E$2:L$1571,7,TRUE)</f>
        <v>415700</v>
      </c>
      <c r="G549">
        <f>VLOOKUP(A549,'Inferis Points'!E$2:L$1571,8,TRUE)</f>
        <v>558200</v>
      </c>
      <c r="H549" s="48">
        <f t="shared" si="72"/>
        <v>0</v>
      </c>
      <c r="I549" s="48">
        <f t="shared" si="73"/>
        <v>0</v>
      </c>
      <c r="J549">
        <f t="shared" si="74"/>
        <v>-415700</v>
      </c>
      <c r="K549">
        <f t="shared" si="75"/>
        <v>-558200</v>
      </c>
      <c r="L549" t="str">
        <f t="shared" si="76"/>
        <v>Y</v>
      </c>
      <c r="M549" t="str">
        <f t="shared" si="77"/>
        <v>Y</v>
      </c>
      <c r="N549" s="50">
        <f t="shared" si="78"/>
        <v>0</v>
      </c>
      <c r="O549" s="51" t="str">
        <f t="shared" si="79"/>
        <v/>
      </c>
      <c r="P549" s="51" t="str">
        <f t="shared" si="80"/>
        <v>N</v>
      </c>
    </row>
    <row r="550" spans="1:16" x14ac:dyDescent="0.25">
      <c r="A550" s="5">
        <v>234.3</v>
      </c>
      <c r="B550" s="1" t="s">
        <v>555</v>
      </c>
      <c r="C550" s="1" t="s">
        <v>4790</v>
      </c>
      <c r="D550" s="42">
        <v>415700</v>
      </c>
      <c r="E550" s="42">
        <v>558200</v>
      </c>
      <c r="F550">
        <f>VLOOKUP(A550,'Inferis Points'!E$2:L$1571,7,TRUE)</f>
        <v>415700</v>
      </c>
      <c r="G550">
        <f>VLOOKUP(A550,'Inferis Points'!E$2:L$1571,8,TRUE)</f>
        <v>558200</v>
      </c>
      <c r="H550" s="48">
        <f t="shared" si="72"/>
        <v>0</v>
      </c>
      <c r="I550" s="48">
        <f t="shared" si="73"/>
        <v>0</v>
      </c>
      <c r="J550">
        <f t="shared" si="74"/>
        <v>-415700</v>
      </c>
      <c r="K550">
        <f t="shared" si="75"/>
        <v>-558200</v>
      </c>
      <c r="L550" t="str">
        <f t="shared" si="76"/>
        <v>Y</v>
      </c>
      <c r="M550" t="str">
        <f t="shared" si="77"/>
        <v>Y</v>
      </c>
      <c r="N550" s="50">
        <f t="shared" si="78"/>
        <v>0</v>
      </c>
      <c r="O550" s="51" t="str">
        <f t="shared" si="79"/>
        <v/>
      </c>
      <c r="P550" s="51" t="str">
        <f t="shared" si="80"/>
        <v>N</v>
      </c>
    </row>
    <row r="551" spans="1:16" x14ac:dyDescent="0.25">
      <c r="A551" s="5">
        <v>234.4</v>
      </c>
      <c r="B551" s="1" t="s">
        <v>555</v>
      </c>
      <c r="C551" s="1" t="s">
        <v>4789</v>
      </c>
      <c r="D551" s="42">
        <v>415700</v>
      </c>
      <c r="E551" s="42">
        <v>558200</v>
      </c>
      <c r="F551">
        <f>VLOOKUP(A551,'Inferis Points'!E$2:L$1571,7,TRUE)</f>
        <v>415700</v>
      </c>
      <c r="G551">
        <f>VLOOKUP(A551,'Inferis Points'!E$2:L$1571,8,TRUE)</f>
        <v>558200</v>
      </c>
      <c r="H551" s="48">
        <f t="shared" si="72"/>
        <v>0</v>
      </c>
      <c r="I551" s="48">
        <f t="shared" si="73"/>
        <v>0</v>
      </c>
      <c r="J551">
        <f t="shared" si="74"/>
        <v>-415700</v>
      </c>
      <c r="K551">
        <f t="shared" si="75"/>
        <v>-558200</v>
      </c>
      <c r="L551" t="str">
        <f t="shared" si="76"/>
        <v>Y</v>
      </c>
      <c r="M551" t="str">
        <f t="shared" si="77"/>
        <v>Y</v>
      </c>
      <c r="N551" s="50">
        <f t="shared" si="78"/>
        <v>0</v>
      </c>
      <c r="O551" s="51" t="str">
        <f t="shared" si="79"/>
        <v/>
      </c>
      <c r="P551" s="51" t="str">
        <f t="shared" si="80"/>
        <v>N</v>
      </c>
    </row>
    <row r="552" spans="1:16" x14ac:dyDescent="0.25">
      <c r="A552" s="5">
        <v>234.5</v>
      </c>
      <c r="B552" s="1" t="s">
        <v>555</v>
      </c>
      <c r="C552" s="1" t="s">
        <v>4788</v>
      </c>
      <c r="D552" s="42">
        <v>415700</v>
      </c>
      <c r="E552" s="42">
        <v>558200</v>
      </c>
      <c r="F552">
        <f>VLOOKUP(A552,'Inferis Points'!E$2:L$1571,7,TRUE)</f>
        <v>415700</v>
      </c>
      <c r="G552">
        <f>VLOOKUP(A552,'Inferis Points'!E$2:L$1571,8,TRUE)</f>
        <v>558200</v>
      </c>
      <c r="H552" s="48">
        <f t="shared" si="72"/>
        <v>0</v>
      </c>
      <c r="I552" s="48">
        <f t="shared" si="73"/>
        <v>0</v>
      </c>
      <c r="J552">
        <f t="shared" si="74"/>
        <v>-415700</v>
      </c>
      <c r="K552">
        <f t="shared" si="75"/>
        <v>-558200</v>
      </c>
      <c r="L552" t="str">
        <f t="shared" si="76"/>
        <v>Y</v>
      </c>
      <c r="M552" t="str">
        <f t="shared" si="77"/>
        <v>Y</v>
      </c>
      <c r="N552" s="50">
        <f t="shared" si="78"/>
        <v>0</v>
      </c>
      <c r="O552" s="51" t="str">
        <f t="shared" si="79"/>
        <v/>
      </c>
      <c r="P552" s="51" t="str">
        <f t="shared" si="80"/>
        <v>N</v>
      </c>
    </row>
    <row r="553" spans="1:16" x14ac:dyDescent="0.25">
      <c r="A553" s="5">
        <v>235.1</v>
      </c>
      <c r="B553" s="1" t="s">
        <v>556</v>
      </c>
      <c r="C553" s="1" t="s">
        <v>2902</v>
      </c>
      <c r="D553" s="42">
        <v>304177</v>
      </c>
      <c r="E553" s="42">
        <v>535330</v>
      </c>
      <c r="F553">
        <f>VLOOKUP(A553,'Inferis Points'!E$2:L$1571,7,TRUE)</f>
        <v>304177</v>
      </c>
      <c r="G553">
        <f>VLOOKUP(A553,'Inferis Points'!E$2:L$1571,8,TRUE)</f>
        <v>535330</v>
      </c>
      <c r="H553" s="48">
        <f t="shared" si="72"/>
        <v>0</v>
      </c>
      <c r="I553" s="48">
        <f t="shared" si="73"/>
        <v>0</v>
      </c>
      <c r="J553">
        <f t="shared" si="74"/>
        <v>-304177</v>
      </c>
      <c r="K553">
        <f t="shared" si="75"/>
        <v>-535330</v>
      </c>
      <c r="L553" t="str">
        <f t="shared" si="76"/>
        <v>Y</v>
      </c>
      <c r="M553" t="str">
        <f t="shared" si="77"/>
        <v>Y</v>
      </c>
      <c r="N553" s="50">
        <f t="shared" si="78"/>
        <v>0</v>
      </c>
      <c r="O553" s="51" t="str">
        <f t="shared" si="79"/>
        <v/>
      </c>
      <c r="P553" s="51" t="str">
        <f t="shared" si="80"/>
        <v>N</v>
      </c>
    </row>
    <row r="554" spans="1:16" x14ac:dyDescent="0.25">
      <c r="A554" s="5">
        <v>235.2</v>
      </c>
      <c r="B554" s="1" t="s">
        <v>556</v>
      </c>
      <c r="C554" s="1" t="s">
        <v>2203</v>
      </c>
      <c r="D554" s="42">
        <v>304011</v>
      </c>
      <c r="E554" s="42">
        <v>535427</v>
      </c>
      <c r="F554">
        <f>VLOOKUP(A554,'Inferis Points'!E$2:L$1571,7,TRUE)</f>
        <v>304011</v>
      </c>
      <c r="G554">
        <f>VLOOKUP(A554,'Inferis Points'!E$2:L$1571,8,TRUE)</f>
        <v>535427</v>
      </c>
      <c r="H554" s="48">
        <f t="shared" si="72"/>
        <v>0</v>
      </c>
      <c r="I554" s="48">
        <f t="shared" si="73"/>
        <v>0</v>
      </c>
      <c r="J554">
        <f t="shared" si="74"/>
        <v>-304011</v>
      </c>
      <c r="K554">
        <f t="shared" si="75"/>
        <v>-535427</v>
      </c>
      <c r="L554" t="str">
        <f t="shared" si="76"/>
        <v>Y</v>
      </c>
      <c r="M554" t="str">
        <f t="shared" si="77"/>
        <v>Y</v>
      </c>
      <c r="N554" s="50">
        <f t="shared" si="78"/>
        <v>0</v>
      </c>
      <c r="O554" s="51" t="str">
        <f t="shared" si="79"/>
        <v/>
      </c>
      <c r="P554" s="51" t="str">
        <f t="shared" si="80"/>
        <v>N</v>
      </c>
    </row>
    <row r="555" spans="1:16" ht="45" x14ac:dyDescent="0.25">
      <c r="A555" s="5">
        <v>235.3</v>
      </c>
      <c r="B555" s="1" t="s">
        <v>556</v>
      </c>
      <c r="C555" s="1" t="s">
        <v>4779</v>
      </c>
      <c r="D555" s="42">
        <v>304150</v>
      </c>
      <c r="E555" s="42">
        <v>535350</v>
      </c>
      <c r="F555">
        <f>VLOOKUP(A555,'Inferis Points'!E$2:L$1571,7,TRUE)</f>
        <v>304150</v>
      </c>
      <c r="G555">
        <f>VLOOKUP(A555,'Inferis Points'!E$2:L$1571,8,TRUE)</f>
        <v>535350</v>
      </c>
      <c r="H555" s="48">
        <f t="shared" si="72"/>
        <v>0</v>
      </c>
      <c r="I555" s="48">
        <f t="shared" si="73"/>
        <v>0</v>
      </c>
      <c r="J555">
        <f t="shared" si="74"/>
        <v>-304150</v>
      </c>
      <c r="K555">
        <f t="shared" si="75"/>
        <v>-535350</v>
      </c>
      <c r="L555" t="str">
        <f t="shared" si="76"/>
        <v>Y</v>
      </c>
      <c r="M555" t="str">
        <f t="shared" si="77"/>
        <v>Y</v>
      </c>
      <c r="N555" s="50">
        <f t="shared" si="78"/>
        <v>0</v>
      </c>
      <c r="O555" s="51" t="str">
        <f t="shared" si="79"/>
        <v/>
      </c>
      <c r="P555" s="51" t="str">
        <f t="shared" si="80"/>
        <v>N</v>
      </c>
    </row>
    <row r="556" spans="1:16" ht="45" x14ac:dyDescent="0.25">
      <c r="A556" s="5">
        <v>235.4</v>
      </c>
      <c r="B556" s="1" t="s">
        <v>556</v>
      </c>
      <c r="C556" s="1" t="s">
        <v>4777</v>
      </c>
      <c r="D556" s="42">
        <v>304128</v>
      </c>
      <c r="E556" s="42">
        <v>535310</v>
      </c>
      <c r="F556">
        <f>VLOOKUP(A556,'Inferis Points'!E$2:L$1571,7,TRUE)</f>
        <v>304128</v>
      </c>
      <c r="G556">
        <f>VLOOKUP(A556,'Inferis Points'!E$2:L$1571,8,TRUE)</f>
        <v>535310</v>
      </c>
      <c r="H556" s="48">
        <f t="shared" si="72"/>
        <v>0</v>
      </c>
      <c r="I556" s="48">
        <f t="shared" si="73"/>
        <v>0</v>
      </c>
      <c r="J556">
        <f t="shared" si="74"/>
        <v>-304128</v>
      </c>
      <c r="K556">
        <f t="shared" si="75"/>
        <v>-535310</v>
      </c>
      <c r="L556" t="str">
        <f t="shared" si="76"/>
        <v>Y</v>
      </c>
      <c r="M556" t="str">
        <f t="shared" si="77"/>
        <v>Y</v>
      </c>
      <c r="N556" s="50">
        <f t="shared" si="78"/>
        <v>0</v>
      </c>
      <c r="O556" s="51" t="str">
        <f t="shared" si="79"/>
        <v/>
      </c>
      <c r="P556" s="51" t="str">
        <f t="shared" si="80"/>
        <v>N</v>
      </c>
    </row>
    <row r="557" spans="1:16" x14ac:dyDescent="0.25">
      <c r="A557" s="5">
        <v>235.5</v>
      </c>
      <c r="B557" s="1" t="s">
        <v>556</v>
      </c>
      <c r="C557" s="1" t="s">
        <v>4774</v>
      </c>
      <c r="D557" s="42">
        <v>304080</v>
      </c>
      <c r="E557" s="42">
        <v>535400</v>
      </c>
      <c r="F557">
        <f>VLOOKUP(A557,'Inferis Points'!E$2:L$1571,7,TRUE)</f>
        <v>304080</v>
      </c>
      <c r="G557">
        <f>VLOOKUP(A557,'Inferis Points'!E$2:L$1571,8,TRUE)</f>
        <v>535400</v>
      </c>
      <c r="H557" s="48">
        <f t="shared" si="72"/>
        <v>0</v>
      </c>
      <c r="I557" s="48">
        <f t="shared" si="73"/>
        <v>0</v>
      </c>
      <c r="J557">
        <f t="shared" si="74"/>
        <v>-304080</v>
      </c>
      <c r="K557">
        <f t="shared" si="75"/>
        <v>-535400</v>
      </c>
      <c r="L557" t="str">
        <f t="shared" si="76"/>
        <v>Y</v>
      </c>
      <c r="M557" t="str">
        <f t="shared" si="77"/>
        <v>Y</v>
      </c>
      <c r="N557" s="50">
        <f t="shared" si="78"/>
        <v>0</v>
      </c>
      <c r="O557" s="51" t="str">
        <f t="shared" si="79"/>
        <v/>
      </c>
      <c r="P557" s="51" t="str">
        <f t="shared" si="80"/>
        <v>N</v>
      </c>
    </row>
    <row r="558" spans="1:16" ht="30" x14ac:dyDescent="0.25">
      <c r="A558" s="5">
        <v>235.6</v>
      </c>
      <c r="B558" s="1" t="s">
        <v>556</v>
      </c>
      <c r="C558" s="1" t="s">
        <v>4770</v>
      </c>
      <c r="D558" s="42">
        <v>304010</v>
      </c>
      <c r="E558" s="42">
        <v>535430</v>
      </c>
      <c r="F558">
        <f>VLOOKUP(A558,'Inferis Points'!E$2:L$1571,7,TRUE)</f>
        <v>304010</v>
      </c>
      <c r="G558">
        <f>VLOOKUP(A558,'Inferis Points'!E$2:L$1571,8,TRUE)</f>
        <v>535430</v>
      </c>
      <c r="H558" s="48">
        <f t="shared" si="72"/>
        <v>0</v>
      </c>
      <c r="I558" s="48">
        <f t="shared" si="73"/>
        <v>0</v>
      </c>
      <c r="J558">
        <f t="shared" si="74"/>
        <v>-304010</v>
      </c>
      <c r="K558">
        <f t="shared" si="75"/>
        <v>-535430</v>
      </c>
      <c r="L558" t="str">
        <f t="shared" si="76"/>
        <v>Y</v>
      </c>
      <c r="M558" t="str">
        <f t="shared" si="77"/>
        <v>Y</v>
      </c>
      <c r="N558" s="50">
        <f t="shared" si="78"/>
        <v>0</v>
      </c>
      <c r="O558" s="51" t="str">
        <f t="shared" si="79"/>
        <v/>
      </c>
      <c r="P558" s="51" t="str">
        <f t="shared" si="80"/>
        <v>N</v>
      </c>
    </row>
    <row r="559" spans="1:16" ht="30" x14ac:dyDescent="0.25">
      <c r="A559" s="5">
        <v>235.7</v>
      </c>
      <c r="B559" s="1" t="s">
        <v>556</v>
      </c>
      <c r="C559" s="1" t="s">
        <v>1098</v>
      </c>
      <c r="D559" s="42">
        <v>304015</v>
      </c>
      <c r="E559" s="42">
        <v>535422</v>
      </c>
      <c r="F559">
        <f>VLOOKUP(A559,'Inferis Points'!E$2:L$1571,7,TRUE)</f>
        <v>304001</v>
      </c>
      <c r="G559">
        <f>VLOOKUP(A559,'Inferis Points'!E$2:L$1571,8,TRUE)</f>
        <v>535432</v>
      </c>
      <c r="H559" s="48">
        <f t="shared" si="72"/>
        <v>-14</v>
      </c>
      <c r="I559" s="48">
        <f t="shared" si="73"/>
        <v>10</v>
      </c>
      <c r="J559">
        <f t="shared" si="74"/>
        <v>-304015</v>
      </c>
      <c r="K559">
        <f t="shared" si="75"/>
        <v>-535422</v>
      </c>
      <c r="L559" t="str">
        <f t="shared" si="76"/>
        <v>N</v>
      </c>
      <c r="M559" t="str">
        <f t="shared" si="77"/>
        <v>Y</v>
      </c>
      <c r="N559" s="50">
        <f t="shared" si="78"/>
        <v>17.204650534085253</v>
      </c>
      <c r="O559" s="51" t="str">
        <f t="shared" si="79"/>
        <v/>
      </c>
      <c r="P559" s="51" t="str">
        <f t="shared" si="80"/>
        <v>N</v>
      </c>
    </row>
    <row r="560" spans="1:16" ht="30" x14ac:dyDescent="0.25">
      <c r="A560" s="19">
        <v>235.8</v>
      </c>
      <c r="B560" s="12" t="s">
        <v>556</v>
      </c>
      <c r="C560" s="12" t="s">
        <v>4764</v>
      </c>
      <c r="D560" s="43">
        <v>304015</v>
      </c>
      <c r="E560" s="43">
        <v>535425</v>
      </c>
      <c r="F560">
        <f>VLOOKUP(A560,'Inferis Points'!E$2:L$1571,7,TRUE)</f>
        <v>304001</v>
      </c>
      <c r="G560">
        <f>VLOOKUP(A560,'Inferis Points'!E$2:L$1571,8,TRUE)</f>
        <v>535432</v>
      </c>
      <c r="H560" s="48">
        <f t="shared" si="72"/>
        <v>-14</v>
      </c>
      <c r="I560" s="48">
        <f t="shared" si="73"/>
        <v>7</v>
      </c>
      <c r="J560">
        <f t="shared" si="74"/>
        <v>-304015</v>
      </c>
      <c r="K560">
        <f t="shared" si="75"/>
        <v>-535425</v>
      </c>
      <c r="L560" t="str">
        <f t="shared" si="76"/>
        <v>N</v>
      </c>
      <c r="M560" t="str">
        <f t="shared" si="77"/>
        <v>Y</v>
      </c>
      <c r="N560" s="50">
        <f t="shared" si="78"/>
        <v>15.652475842498529</v>
      </c>
      <c r="O560" s="51" t="str">
        <f t="shared" si="79"/>
        <v/>
      </c>
      <c r="P560" s="51" t="str">
        <f t="shared" si="80"/>
        <v>N</v>
      </c>
    </row>
    <row r="561" spans="1:16" x14ac:dyDescent="0.25">
      <c r="A561" s="5">
        <v>236.1</v>
      </c>
      <c r="B561" s="1" t="s">
        <v>557</v>
      </c>
      <c r="C561" s="1" t="s">
        <v>4157</v>
      </c>
      <c r="D561" s="42">
        <v>297016</v>
      </c>
      <c r="E561" s="42">
        <v>202466</v>
      </c>
      <c r="F561">
        <f>VLOOKUP(A561,'Inferis Points'!E$2:L$1571,7,TRUE)</f>
        <v>297016</v>
      </c>
      <c r="G561">
        <f>VLOOKUP(A561,'Inferis Points'!E$2:L$1571,8,TRUE)</f>
        <v>202466</v>
      </c>
      <c r="H561" s="48">
        <f t="shared" si="72"/>
        <v>0</v>
      </c>
      <c r="I561" s="48">
        <f t="shared" si="73"/>
        <v>0</v>
      </c>
      <c r="J561">
        <f t="shared" si="74"/>
        <v>-297016</v>
      </c>
      <c r="K561">
        <f t="shared" si="75"/>
        <v>-202466</v>
      </c>
      <c r="L561" t="str">
        <f t="shared" si="76"/>
        <v>Y</v>
      </c>
      <c r="M561" t="str">
        <f t="shared" si="77"/>
        <v>Y</v>
      </c>
      <c r="N561" s="50">
        <f t="shared" si="78"/>
        <v>0</v>
      </c>
      <c r="O561" s="51" t="str">
        <f t="shared" si="79"/>
        <v/>
      </c>
      <c r="P561" s="51" t="str">
        <f t="shared" si="80"/>
        <v>N</v>
      </c>
    </row>
    <row r="562" spans="1:16" x14ac:dyDescent="0.25">
      <c r="A562" s="5">
        <v>236.2</v>
      </c>
      <c r="B562" s="1" t="s">
        <v>557</v>
      </c>
      <c r="C562" s="1" t="s">
        <v>4160</v>
      </c>
      <c r="D562" s="42">
        <v>297003</v>
      </c>
      <c r="E562" s="42">
        <v>202425</v>
      </c>
      <c r="F562">
        <f>VLOOKUP(A562,'Inferis Points'!E$2:L$1571,7,TRUE)</f>
        <v>297003</v>
      </c>
      <c r="G562">
        <f>VLOOKUP(A562,'Inferis Points'!E$2:L$1571,8,TRUE)</f>
        <v>202425</v>
      </c>
      <c r="H562" s="48">
        <f t="shared" si="72"/>
        <v>0</v>
      </c>
      <c r="I562" s="48">
        <f t="shared" si="73"/>
        <v>0</v>
      </c>
      <c r="J562">
        <f t="shared" si="74"/>
        <v>-297003</v>
      </c>
      <c r="K562">
        <f t="shared" si="75"/>
        <v>-202425</v>
      </c>
      <c r="L562" t="str">
        <f t="shared" si="76"/>
        <v>Y</v>
      </c>
      <c r="M562" t="str">
        <f t="shared" si="77"/>
        <v>Y</v>
      </c>
      <c r="N562" s="50">
        <f t="shared" si="78"/>
        <v>0</v>
      </c>
      <c r="O562" s="51" t="str">
        <f t="shared" si="79"/>
        <v/>
      </c>
      <c r="P562" s="51" t="str">
        <f t="shared" si="80"/>
        <v>N</v>
      </c>
    </row>
    <row r="563" spans="1:16" ht="30" x14ac:dyDescent="0.25">
      <c r="A563" s="5">
        <v>237.1</v>
      </c>
      <c r="B563" s="1" t="s">
        <v>558</v>
      </c>
      <c r="C563" s="1" t="s">
        <v>4755</v>
      </c>
      <c r="D563" s="42">
        <v>297481</v>
      </c>
      <c r="E563" s="42">
        <v>202762</v>
      </c>
      <c r="F563">
        <f>VLOOKUP(A563,'Inferis Points'!E$2:L$1571,7,TRUE)</f>
        <v>297481</v>
      </c>
      <c r="G563">
        <f>VLOOKUP(A563,'Inferis Points'!E$2:L$1571,8,TRUE)</f>
        <v>202762</v>
      </c>
      <c r="H563" s="48">
        <f t="shared" si="72"/>
        <v>0</v>
      </c>
      <c r="I563" s="48">
        <f t="shared" si="73"/>
        <v>0</v>
      </c>
      <c r="J563">
        <f t="shared" si="74"/>
        <v>-297481</v>
      </c>
      <c r="K563">
        <f t="shared" si="75"/>
        <v>-202762</v>
      </c>
      <c r="L563" t="str">
        <f t="shared" si="76"/>
        <v>Y</v>
      </c>
      <c r="M563" t="str">
        <f t="shared" si="77"/>
        <v>Y</v>
      </c>
      <c r="N563" s="50">
        <f t="shared" si="78"/>
        <v>0</v>
      </c>
      <c r="O563" s="51" t="str">
        <f t="shared" si="79"/>
        <v/>
      </c>
      <c r="P563" s="51" t="str">
        <f t="shared" si="80"/>
        <v>N</v>
      </c>
    </row>
    <row r="564" spans="1:16" ht="30" x14ac:dyDescent="0.25">
      <c r="A564" s="5">
        <v>238.1</v>
      </c>
      <c r="B564" s="1" t="s">
        <v>559</v>
      </c>
      <c r="C564" s="1" t="s">
        <v>4752</v>
      </c>
      <c r="D564" s="42">
        <v>357064</v>
      </c>
      <c r="E564" s="42">
        <v>401876</v>
      </c>
      <c r="F564">
        <f>VLOOKUP(A564,'Inferis Points'!E$2:L$1571,7,TRUE)</f>
        <v>357064</v>
      </c>
      <c r="G564">
        <f>VLOOKUP(A564,'Inferis Points'!E$2:L$1571,8,TRUE)</f>
        <v>401876</v>
      </c>
      <c r="H564" s="48">
        <f t="shared" si="72"/>
        <v>0</v>
      </c>
      <c r="I564" s="48">
        <f t="shared" si="73"/>
        <v>0</v>
      </c>
      <c r="J564">
        <f t="shared" si="74"/>
        <v>-357064</v>
      </c>
      <c r="K564">
        <f t="shared" si="75"/>
        <v>-401876</v>
      </c>
      <c r="L564" t="str">
        <f t="shared" si="76"/>
        <v>Y</v>
      </c>
      <c r="M564" t="str">
        <f t="shared" si="77"/>
        <v>Y</v>
      </c>
      <c r="N564" s="50">
        <f t="shared" si="78"/>
        <v>0</v>
      </c>
      <c r="O564" s="51" t="str">
        <f t="shared" si="79"/>
        <v/>
      </c>
      <c r="P564" s="51" t="str">
        <f t="shared" si="80"/>
        <v>N</v>
      </c>
    </row>
    <row r="565" spans="1:16" ht="30" x14ac:dyDescent="0.25">
      <c r="A565" s="5">
        <v>238.2</v>
      </c>
      <c r="B565" s="1" t="s">
        <v>559</v>
      </c>
      <c r="C565" s="1" t="s">
        <v>4749</v>
      </c>
      <c r="D565" s="42">
        <v>357130</v>
      </c>
      <c r="E565" s="42">
        <v>401866</v>
      </c>
      <c r="F565">
        <f>VLOOKUP(A565,'Inferis Points'!E$2:L$1571,7,TRUE)</f>
        <v>357130</v>
      </c>
      <c r="G565">
        <f>VLOOKUP(A565,'Inferis Points'!E$2:L$1571,8,TRUE)</f>
        <v>401866</v>
      </c>
      <c r="H565" s="48">
        <f t="shared" si="72"/>
        <v>0</v>
      </c>
      <c r="I565" s="48">
        <f t="shared" si="73"/>
        <v>0</v>
      </c>
      <c r="J565">
        <f t="shared" si="74"/>
        <v>-357130</v>
      </c>
      <c r="K565">
        <f t="shared" si="75"/>
        <v>-401866</v>
      </c>
      <c r="L565" t="str">
        <f t="shared" si="76"/>
        <v>Y</v>
      </c>
      <c r="M565" t="str">
        <f t="shared" si="77"/>
        <v>Y</v>
      </c>
      <c r="N565" s="50">
        <f t="shared" si="78"/>
        <v>0</v>
      </c>
      <c r="O565" s="51" t="str">
        <f t="shared" si="79"/>
        <v/>
      </c>
      <c r="P565" s="51" t="str">
        <f t="shared" si="80"/>
        <v>N</v>
      </c>
    </row>
    <row r="566" spans="1:16" ht="30" x14ac:dyDescent="0.25">
      <c r="A566" s="5">
        <v>238.3</v>
      </c>
      <c r="B566" s="1" t="s">
        <v>559</v>
      </c>
      <c r="C566" s="1" t="s">
        <v>4746</v>
      </c>
      <c r="D566" s="42">
        <v>357065</v>
      </c>
      <c r="E566" s="42">
        <v>401840</v>
      </c>
      <c r="F566">
        <f>VLOOKUP(A566,'Inferis Points'!E$2:L$1571,7,TRUE)</f>
        <v>357065</v>
      </c>
      <c r="G566">
        <f>VLOOKUP(A566,'Inferis Points'!E$2:L$1571,8,TRUE)</f>
        <v>401840</v>
      </c>
      <c r="H566" s="48">
        <f t="shared" si="72"/>
        <v>0</v>
      </c>
      <c r="I566" s="48">
        <f t="shared" si="73"/>
        <v>0</v>
      </c>
      <c r="J566">
        <f t="shared" si="74"/>
        <v>-357065</v>
      </c>
      <c r="K566">
        <f t="shared" si="75"/>
        <v>-401840</v>
      </c>
      <c r="L566" t="str">
        <f t="shared" si="76"/>
        <v>Y</v>
      </c>
      <c r="M566" t="str">
        <f t="shared" si="77"/>
        <v>Y</v>
      </c>
      <c r="N566" s="50">
        <f t="shared" si="78"/>
        <v>0</v>
      </c>
      <c r="O566" s="51" t="str">
        <f t="shared" si="79"/>
        <v/>
      </c>
      <c r="P566" s="51" t="str">
        <f t="shared" si="80"/>
        <v>N</v>
      </c>
    </row>
    <row r="567" spans="1:16" ht="30" x14ac:dyDescent="0.25">
      <c r="A567" s="5">
        <v>238.4</v>
      </c>
      <c r="B567" s="1" t="s">
        <v>559</v>
      </c>
      <c r="C567" s="1" t="s">
        <v>4743</v>
      </c>
      <c r="D567" s="42">
        <v>357124</v>
      </c>
      <c r="E567" s="42">
        <v>401833</v>
      </c>
      <c r="F567">
        <f>VLOOKUP(A567,'Inferis Points'!E$2:L$1571,7,TRUE)</f>
        <v>357124</v>
      </c>
      <c r="G567">
        <f>VLOOKUP(A567,'Inferis Points'!E$2:L$1571,8,TRUE)</f>
        <v>401833</v>
      </c>
      <c r="H567" s="48">
        <f t="shared" si="72"/>
        <v>0</v>
      </c>
      <c r="I567" s="48">
        <f t="shared" si="73"/>
        <v>0</v>
      </c>
      <c r="J567">
        <f t="shared" si="74"/>
        <v>-357124</v>
      </c>
      <c r="K567">
        <f t="shared" si="75"/>
        <v>-401833</v>
      </c>
      <c r="L567" t="str">
        <f t="shared" si="76"/>
        <v>Y</v>
      </c>
      <c r="M567" t="str">
        <f t="shared" si="77"/>
        <v>Y</v>
      </c>
      <c r="N567" s="50">
        <f t="shared" si="78"/>
        <v>0</v>
      </c>
      <c r="O567" s="51" t="str">
        <f t="shared" si="79"/>
        <v/>
      </c>
      <c r="P567" s="51" t="str">
        <f t="shared" si="80"/>
        <v>N</v>
      </c>
    </row>
    <row r="568" spans="1:16" x14ac:dyDescent="0.25">
      <c r="A568" s="5">
        <v>238.5</v>
      </c>
      <c r="B568" s="1" t="s">
        <v>559</v>
      </c>
      <c r="C568" s="1" t="s">
        <v>4740</v>
      </c>
      <c r="D568" s="42">
        <v>357061</v>
      </c>
      <c r="E568" s="42">
        <v>401828</v>
      </c>
      <c r="F568">
        <f>VLOOKUP(A568,'Inferis Points'!E$2:L$1571,7,TRUE)</f>
        <v>357061</v>
      </c>
      <c r="G568">
        <f>VLOOKUP(A568,'Inferis Points'!E$2:L$1571,8,TRUE)</f>
        <v>401828</v>
      </c>
      <c r="H568" s="48">
        <f t="shared" si="72"/>
        <v>0</v>
      </c>
      <c r="I568" s="48">
        <f t="shared" si="73"/>
        <v>0</v>
      </c>
      <c r="J568">
        <f t="shared" si="74"/>
        <v>-357061</v>
      </c>
      <c r="K568">
        <f t="shared" si="75"/>
        <v>-401828</v>
      </c>
      <c r="L568" t="str">
        <f t="shared" si="76"/>
        <v>Y</v>
      </c>
      <c r="M568" t="str">
        <f t="shared" si="77"/>
        <v>Y</v>
      </c>
      <c r="N568" s="50">
        <f t="shared" si="78"/>
        <v>0</v>
      </c>
      <c r="O568" s="51" t="str">
        <f t="shared" si="79"/>
        <v/>
      </c>
      <c r="P568" s="51" t="str">
        <f t="shared" si="80"/>
        <v>N</v>
      </c>
    </row>
    <row r="569" spans="1:16" ht="30" x14ac:dyDescent="0.25">
      <c r="A569" s="5">
        <v>238.6</v>
      </c>
      <c r="B569" s="1" t="s">
        <v>559</v>
      </c>
      <c r="C569" s="1" t="s">
        <v>4736</v>
      </c>
      <c r="D569" s="42">
        <v>357059</v>
      </c>
      <c r="E569" s="42">
        <v>401815</v>
      </c>
      <c r="F569">
        <f>VLOOKUP(A569,'Inferis Points'!E$2:L$1571,7,TRUE)</f>
        <v>357059</v>
      </c>
      <c r="G569">
        <f>VLOOKUP(A569,'Inferis Points'!E$2:L$1571,8,TRUE)</f>
        <v>401815</v>
      </c>
      <c r="H569" s="48">
        <f t="shared" si="72"/>
        <v>0</v>
      </c>
      <c r="I569" s="48">
        <f t="shared" si="73"/>
        <v>0</v>
      </c>
      <c r="J569">
        <f t="shared" si="74"/>
        <v>-357059</v>
      </c>
      <c r="K569">
        <f t="shared" si="75"/>
        <v>-401815</v>
      </c>
      <c r="L569" t="str">
        <f t="shared" si="76"/>
        <v>Y</v>
      </c>
      <c r="M569" t="str">
        <f t="shared" si="77"/>
        <v>Y</v>
      </c>
      <c r="N569" s="50">
        <f t="shared" si="78"/>
        <v>0</v>
      </c>
      <c r="O569" s="51" t="str">
        <f t="shared" si="79"/>
        <v/>
      </c>
      <c r="P569" s="51" t="str">
        <f t="shared" si="80"/>
        <v>N</v>
      </c>
    </row>
    <row r="570" spans="1:16" ht="30" x14ac:dyDescent="0.25">
      <c r="A570" s="5">
        <v>239.1</v>
      </c>
      <c r="B570" s="1" t="s">
        <v>560</v>
      </c>
      <c r="C570" s="1" t="s">
        <v>3531</v>
      </c>
      <c r="D570" s="42">
        <v>315642</v>
      </c>
      <c r="E570" s="42">
        <v>197454</v>
      </c>
      <c r="F570">
        <f>VLOOKUP(A570,'Inferis Points'!E$2:L$1571,7,TRUE)</f>
        <v>315642</v>
      </c>
      <c r="G570">
        <f>VLOOKUP(A570,'Inferis Points'!E$2:L$1571,8,TRUE)</f>
        <v>197454</v>
      </c>
      <c r="H570" s="48">
        <f t="shared" si="72"/>
        <v>0</v>
      </c>
      <c r="I570" s="48">
        <f t="shared" si="73"/>
        <v>0</v>
      </c>
      <c r="J570">
        <f t="shared" si="74"/>
        <v>-315642</v>
      </c>
      <c r="K570">
        <f t="shared" si="75"/>
        <v>-197454</v>
      </c>
      <c r="L570" t="str">
        <f t="shared" si="76"/>
        <v>Y</v>
      </c>
      <c r="M570" t="str">
        <f t="shared" si="77"/>
        <v>Y</v>
      </c>
      <c r="N570" s="50">
        <f t="shared" si="78"/>
        <v>0</v>
      </c>
      <c r="O570" s="51" t="str">
        <f t="shared" si="79"/>
        <v/>
      </c>
      <c r="P570" s="51" t="str">
        <f t="shared" si="80"/>
        <v>N</v>
      </c>
    </row>
    <row r="571" spans="1:16" ht="30" x14ac:dyDescent="0.25">
      <c r="A571" s="5">
        <v>239.2</v>
      </c>
      <c r="B571" s="1" t="s">
        <v>560</v>
      </c>
      <c r="C571" s="1" t="s">
        <v>3528</v>
      </c>
      <c r="D571" s="42">
        <v>315632</v>
      </c>
      <c r="E571" s="42">
        <v>197426</v>
      </c>
      <c r="F571">
        <f>VLOOKUP(A571,'Inferis Points'!E$2:L$1571,7,TRUE)</f>
        <v>315632</v>
      </c>
      <c r="G571">
        <f>VLOOKUP(A571,'Inferis Points'!E$2:L$1571,8,TRUE)</f>
        <v>197426</v>
      </c>
      <c r="H571" s="48">
        <f t="shared" si="72"/>
        <v>0</v>
      </c>
      <c r="I571" s="48">
        <f t="shared" si="73"/>
        <v>0</v>
      </c>
      <c r="J571">
        <f t="shared" si="74"/>
        <v>-315632</v>
      </c>
      <c r="K571">
        <f t="shared" si="75"/>
        <v>-197426</v>
      </c>
      <c r="L571" t="str">
        <f t="shared" si="76"/>
        <v>Y</v>
      </c>
      <c r="M571" t="str">
        <f t="shared" si="77"/>
        <v>Y</v>
      </c>
      <c r="N571" s="50">
        <f t="shared" si="78"/>
        <v>0</v>
      </c>
      <c r="O571" s="51" t="str">
        <f t="shared" si="79"/>
        <v/>
      </c>
      <c r="P571" s="51" t="str">
        <f t="shared" si="80"/>
        <v>N</v>
      </c>
    </row>
    <row r="572" spans="1:16" x14ac:dyDescent="0.25">
      <c r="A572" s="5">
        <v>240.1</v>
      </c>
      <c r="B572" s="1" t="s">
        <v>561</v>
      </c>
      <c r="C572" s="1" t="s">
        <v>1414</v>
      </c>
      <c r="D572" s="42">
        <v>437804</v>
      </c>
      <c r="E572" s="42">
        <v>398629</v>
      </c>
      <c r="F572">
        <f>VLOOKUP(A572,'Inferis Points'!E$2:L$1571,7,TRUE)</f>
        <v>437804</v>
      </c>
      <c r="G572">
        <f>VLOOKUP(A572,'Inferis Points'!E$2:L$1571,8,TRUE)</f>
        <v>398629</v>
      </c>
      <c r="H572" s="48">
        <f t="shared" si="72"/>
        <v>0</v>
      </c>
      <c r="I572" s="48">
        <f t="shared" si="73"/>
        <v>0</v>
      </c>
      <c r="J572">
        <f t="shared" si="74"/>
        <v>-437804</v>
      </c>
      <c r="K572">
        <f t="shared" si="75"/>
        <v>-398629</v>
      </c>
      <c r="L572" t="str">
        <f t="shared" si="76"/>
        <v>Y</v>
      </c>
      <c r="M572" t="str">
        <f t="shared" si="77"/>
        <v>Y</v>
      </c>
      <c r="N572" s="50">
        <f t="shared" si="78"/>
        <v>0</v>
      </c>
      <c r="O572" s="51" t="str">
        <f t="shared" si="79"/>
        <v/>
      </c>
      <c r="P572" s="51" t="str">
        <f t="shared" si="80"/>
        <v>N</v>
      </c>
    </row>
    <row r="573" spans="1:16" x14ac:dyDescent="0.25">
      <c r="A573" s="5">
        <v>241.1</v>
      </c>
      <c r="B573" s="1" t="s">
        <v>562</v>
      </c>
      <c r="C573" s="1" t="s">
        <v>1426</v>
      </c>
      <c r="D573" s="42">
        <v>379325</v>
      </c>
      <c r="E573" s="42">
        <v>348935</v>
      </c>
      <c r="F573">
        <f>VLOOKUP(A573,'Inferis Points'!E$2:L$1571,7,TRUE)</f>
        <v>379325</v>
      </c>
      <c r="G573">
        <f>VLOOKUP(A573,'Inferis Points'!E$2:L$1571,8,TRUE)</f>
        <v>348935</v>
      </c>
      <c r="H573" s="48">
        <f t="shared" si="72"/>
        <v>0</v>
      </c>
      <c r="I573" s="48">
        <f t="shared" si="73"/>
        <v>0</v>
      </c>
      <c r="J573">
        <f t="shared" si="74"/>
        <v>-379325</v>
      </c>
      <c r="K573">
        <f t="shared" si="75"/>
        <v>-348935</v>
      </c>
      <c r="L573" t="str">
        <f t="shared" si="76"/>
        <v>Y</v>
      </c>
      <c r="M573" t="str">
        <f t="shared" si="77"/>
        <v>Y</v>
      </c>
      <c r="N573" s="50">
        <f t="shared" si="78"/>
        <v>0</v>
      </c>
      <c r="O573" s="51" t="str">
        <f t="shared" si="79"/>
        <v/>
      </c>
      <c r="P573" s="51" t="str">
        <f t="shared" si="80"/>
        <v>N</v>
      </c>
    </row>
    <row r="574" spans="1:16" x14ac:dyDescent="0.25">
      <c r="A574" s="5">
        <v>241.2</v>
      </c>
      <c r="B574" s="1" t="s">
        <v>562</v>
      </c>
      <c r="C574" s="1" t="s">
        <v>1314</v>
      </c>
      <c r="D574" s="42">
        <v>379310</v>
      </c>
      <c r="E574" s="42">
        <v>348940</v>
      </c>
      <c r="F574">
        <f>VLOOKUP(A574,'Inferis Points'!E$2:L$1571,7,TRUE)</f>
        <v>379310</v>
      </c>
      <c r="G574">
        <f>VLOOKUP(A574,'Inferis Points'!E$2:L$1571,8,TRUE)</f>
        <v>348940</v>
      </c>
      <c r="H574" s="48">
        <f t="shared" si="72"/>
        <v>0</v>
      </c>
      <c r="I574" s="48">
        <f t="shared" si="73"/>
        <v>0</v>
      </c>
      <c r="J574">
        <f t="shared" si="74"/>
        <v>-379310</v>
      </c>
      <c r="K574">
        <f t="shared" si="75"/>
        <v>-348940</v>
      </c>
      <c r="L574" t="str">
        <f t="shared" si="76"/>
        <v>Y</v>
      </c>
      <c r="M574" t="str">
        <f t="shared" si="77"/>
        <v>Y</v>
      </c>
      <c r="N574" s="50">
        <f t="shared" si="78"/>
        <v>0</v>
      </c>
      <c r="O574" s="51" t="str">
        <f t="shared" si="79"/>
        <v/>
      </c>
      <c r="P574" s="51" t="str">
        <f t="shared" si="80"/>
        <v>N</v>
      </c>
    </row>
    <row r="575" spans="1:16" x14ac:dyDescent="0.25">
      <c r="A575" s="5">
        <v>242.1</v>
      </c>
      <c r="B575" s="1" t="s">
        <v>563</v>
      </c>
      <c r="C575" s="1" t="s">
        <v>1426</v>
      </c>
      <c r="D575" s="42">
        <v>330412</v>
      </c>
      <c r="E575" s="42">
        <v>694068</v>
      </c>
      <c r="F575">
        <f>VLOOKUP(A575,'Inferis Points'!E$2:L$1571,7,TRUE)</f>
        <v>330412</v>
      </c>
      <c r="G575">
        <f>VLOOKUP(A575,'Inferis Points'!E$2:L$1571,8,TRUE)</f>
        <v>694068</v>
      </c>
      <c r="H575" s="48">
        <f t="shared" si="72"/>
        <v>0</v>
      </c>
      <c r="I575" s="48">
        <f t="shared" si="73"/>
        <v>0</v>
      </c>
      <c r="J575">
        <f t="shared" si="74"/>
        <v>-330412</v>
      </c>
      <c r="K575">
        <f t="shared" si="75"/>
        <v>-694068</v>
      </c>
      <c r="L575" t="str">
        <f t="shared" si="76"/>
        <v>Y</v>
      </c>
      <c r="M575" t="str">
        <f t="shared" si="77"/>
        <v>Y</v>
      </c>
      <c r="N575" s="50">
        <f t="shared" si="78"/>
        <v>0</v>
      </c>
      <c r="O575" s="51" t="str">
        <f t="shared" si="79"/>
        <v/>
      </c>
      <c r="P575" s="51" t="str">
        <f t="shared" si="80"/>
        <v>N</v>
      </c>
    </row>
    <row r="576" spans="1:16" ht="30" x14ac:dyDescent="0.25">
      <c r="A576" s="5">
        <v>243.1</v>
      </c>
      <c r="B576" s="1" t="s">
        <v>564</v>
      </c>
      <c r="C576" s="1" t="s">
        <v>4719</v>
      </c>
      <c r="D576" s="42">
        <v>436393</v>
      </c>
      <c r="E576" s="42">
        <v>407939</v>
      </c>
      <c r="F576">
        <f>VLOOKUP(A576,'Inferis Points'!E$2:L$1571,7,TRUE)</f>
        <v>436393</v>
      </c>
      <c r="G576">
        <f>VLOOKUP(A576,'Inferis Points'!E$2:L$1571,8,TRUE)</f>
        <v>407939</v>
      </c>
      <c r="H576" s="48">
        <f t="shared" si="72"/>
        <v>0</v>
      </c>
      <c r="I576" s="48">
        <f t="shared" si="73"/>
        <v>0</v>
      </c>
      <c r="J576">
        <f t="shared" si="74"/>
        <v>-436393</v>
      </c>
      <c r="K576">
        <f t="shared" si="75"/>
        <v>-407939</v>
      </c>
      <c r="L576" t="str">
        <f t="shared" si="76"/>
        <v>Y</v>
      </c>
      <c r="M576" t="str">
        <f t="shared" si="77"/>
        <v>Y</v>
      </c>
      <c r="N576" s="50">
        <f t="shared" si="78"/>
        <v>0</v>
      </c>
      <c r="O576" s="51" t="str">
        <f t="shared" si="79"/>
        <v/>
      </c>
      <c r="P576" s="51" t="str">
        <f t="shared" si="80"/>
        <v>N</v>
      </c>
    </row>
    <row r="577" spans="1:16" ht="30" x14ac:dyDescent="0.25">
      <c r="A577" s="5">
        <v>243.2</v>
      </c>
      <c r="B577" s="1" t="s">
        <v>564</v>
      </c>
      <c r="C577" s="1" t="s">
        <v>4718</v>
      </c>
      <c r="D577" s="42">
        <v>436393</v>
      </c>
      <c r="E577" s="42">
        <v>407939</v>
      </c>
      <c r="F577">
        <f>VLOOKUP(A577,'Inferis Points'!E$2:L$1571,7,TRUE)</f>
        <v>436393</v>
      </c>
      <c r="G577">
        <f>VLOOKUP(A577,'Inferis Points'!E$2:L$1571,8,TRUE)</f>
        <v>407939</v>
      </c>
      <c r="H577" s="48">
        <f t="shared" si="72"/>
        <v>0</v>
      </c>
      <c r="I577" s="48">
        <f t="shared" si="73"/>
        <v>0</v>
      </c>
      <c r="J577">
        <f t="shared" si="74"/>
        <v>-436393</v>
      </c>
      <c r="K577">
        <f t="shared" si="75"/>
        <v>-407939</v>
      </c>
      <c r="L577" t="str">
        <f t="shared" si="76"/>
        <v>Y</v>
      </c>
      <c r="M577" t="str">
        <f t="shared" si="77"/>
        <v>Y</v>
      </c>
      <c r="N577" s="50">
        <f t="shared" si="78"/>
        <v>0</v>
      </c>
      <c r="O577" s="51" t="str">
        <f t="shared" si="79"/>
        <v/>
      </c>
      <c r="P577" s="51" t="str">
        <f t="shared" si="80"/>
        <v>N</v>
      </c>
    </row>
    <row r="578" spans="1:16" ht="30" x14ac:dyDescent="0.25">
      <c r="A578" s="5">
        <v>244.1</v>
      </c>
      <c r="B578" s="1" t="s">
        <v>565</v>
      </c>
      <c r="C578" s="1" t="s">
        <v>4716</v>
      </c>
      <c r="D578" s="42">
        <v>443455</v>
      </c>
      <c r="E578" s="42">
        <v>395613</v>
      </c>
      <c r="F578">
        <f>VLOOKUP(A578,'Inferis Points'!E$2:L$1571,7,TRUE)</f>
        <v>443455</v>
      </c>
      <c r="G578">
        <f>VLOOKUP(A578,'Inferis Points'!E$2:L$1571,8,TRUE)</f>
        <v>395613</v>
      </c>
      <c r="H578" s="48">
        <f t="shared" si="72"/>
        <v>0</v>
      </c>
      <c r="I578" s="48">
        <f t="shared" si="73"/>
        <v>0</v>
      </c>
      <c r="J578">
        <f t="shared" si="74"/>
        <v>-443455</v>
      </c>
      <c r="K578">
        <f t="shared" si="75"/>
        <v>-395613</v>
      </c>
      <c r="L578" t="str">
        <f t="shared" si="76"/>
        <v>Y</v>
      </c>
      <c r="M578" t="str">
        <f t="shared" si="77"/>
        <v>Y</v>
      </c>
      <c r="N578" s="50">
        <f t="shared" si="78"/>
        <v>0</v>
      </c>
      <c r="O578" s="51" t="str">
        <f t="shared" si="79"/>
        <v/>
      </c>
      <c r="P578" s="51" t="str">
        <f t="shared" si="80"/>
        <v>N</v>
      </c>
    </row>
    <row r="579" spans="1:16" ht="30" x14ac:dyDescent="0.25">
      <c r="A579" s="5">
        <v>244.2</v>
      </c>
      <c r="B579" s="1" t="s">
        <v>565</v>
      </c>
      <c r="C579" s="1" t="s">
        <v>4713</v>
      </c>
      <c r="D579" s="42">
        <v>443470</v>
      </c>
      <c r="E579" s="42">
        <v>395635</v>
      </c>
      <c r="F579">
        <f>VLOOKUP(A579,'Inferis Points'!E$2:L$1571,7,TRUE)</f>
        <v>443470</v>
      </c>
      <c r="G579">
        <f>VLOOKUP(A579,'Inferis Points'!E$2:L$1571,8,TRUE)</f>
        <v>395635</v>
      </c>
      <c r="H579" s="48">
        <f t="shared" ref="H579:H642" si="81">F579-D579</f>
        <v>0</v>
      </c>
      <c r="I579" s="48">
        <f t="shared" ref="I579:I642" si="82">G579-E579</f>
        <v>0</v>
      </c>
      <c r="J579">
        <f t="shared" ref="J579:J642" si="83">H579-F579</f>
        <v>-443470</v>
      </c>
      <c r="K579">
        <f t="shared" ref="K579:K642" si="84">I579-G579</f>
        <v>-395635</v>
      </c>
      <c r="L579" t="str">
        <f t="shared" ref="L579:L642" si="85">IF(AND(H579=0,I579=0),"Y","N")</f>
        <v>Y</v>
      </c>
      <c r="M579" t="str">
        <f t="shared" ref="M579:M642" si="86">IF(AND(J579=0,K579=0),"N","Y")</f>
        <v>Y</v>
      </c>
      <c r="N579" s="50">
        <f t="shared" ref="N579:N642" si="87">SQRT(H579^2+I579^2)</f>
        <v>0</v>
      </c>
      <c r="O579" s="51" t="str">
        <f t="shared" ref="O579:O642" si="88">IF(M579="N","Data Missing","")</f>
        <v/>
      </c>
      <c r="P579" s="51" t="str">
        <f t="shared" ref="P579:P642" si="89">IF(N579&gt;50,"Y","N")</f>
        <v>N</v>
      </c>
    </row>
    <row r="580" spans="1:16" x14ac:dyDescent="0.25">
      <c r="A580" s="5">
        <v>245.1</v>
      </c>
      <c r="B580" s="1" t="s">
        <v>566</v>
      </c>
      <c r="C580" s="1" t="s">
        <v>1878</v>
      </c>
      <c r="D580" s="42">
        <v>430141</v>
      </c>
      <c r="E580" s="42">
        <v>405272</v>
      </c>
      <c r="F580">
        <f>VLOOKUP(A580,'Inferis Points'!E$2:L$1571,7,TRUE)</f>
        <v>430141</v>
      </c>
      <c r="G580">
        <f>VLOOKUP(A580,'Inferis Points'!E$2:L$1571,8,TRUE)</f>
        <v>405272</v>
      </c>
      <c r="H580" s="48">
        <f t="shared" si="81"/>
        <v>0</v>
      </c>
      <c r="I580" s="48">
        <f t="shared" si="82"/>
        <v>0</v>
      </c>
      <c r="J580">
        <f t="shared" si="83"/>
        <v>-430141</v>
      </c>
      <c r="K580">
        <f t="shared" si="84"/>
        <v>-405272</v>
      </c>
      <c r="L580" t="str">
        <f t="shared" si="85"/>
        <v>Y</v>
      </c>
      <c r="M580" t="str">
        <f t="shared" si="86"/>
        <v>Y</v>
      </c>
      <c r="N580" s="50">
        <f t="shared" si="87"/>
        <v>0</v>
      </c>
      <c r="O580" s="51" t="str">
        <f t="shared" si="88"/>
        <v/>
      </c>
      <c r="P580" s="51" t="str">
        <f t="shared" si="89"/>
        <v>N</v>
      </c>
    </row>
    <row r="581" spans="1:16" x14ac:dyDescent="0.25">
      <c r="A581" s="5">
        <v>245.2</v>
      </c>
      <c r="B581" s="1" t="s">
        <v>566</v>
      </c>
      <c r="C581" s="1" t="s">
        <v>1881</v>
      </c>
      <c r="D581" s="42">
        <v>430121</v>
      </c>
      <c r="E581" s="42">
        <v>405275</v>
      </c>
      <c r="F581">
        <f>VLOOKUP(A581,'Inferis Points'!E$2:L$1571,7,TRUE)</f>
        <v>430121</v>
      </c>
      <c r="G581">
        <f>VLOOKUP(A581,'Inferis Points'!E$2:L$1571,8,TRUE)</f>
        <v>405275</v>
      </c>
      <c r="H581" s="48">
        <f t="shared" si="81"/>
        <v>0</v>
      </c>
      <c r="I581" s="48">
        <f t="shared" si="82"/>
        <v>0</v>
      </c>
      <c r="J581">
        <f t="shared" si="83"/>
        <v>-430121</v>
      </c>
      <c r="K581">
        <f t="shared" si="84"/>
        <v>-405275</v>
      </c>
      <c r="L581" t="str">
        <f t="shared" si="85"/>
        <v>Y</v>
      </c>
      <c r="M581" t="str">
        <f t="shared" si="86"/>
        <v>Y</v>
      </c>
      <c r="N581" s="50">
        <f t="shared" si="87"/>
        <v>0</v>
      </c>
      <c r="O581" s="51" t="str">
        <f t="shared" si="88"/>
        <v/>
      </c>
      <c r="P581" s="51" t="str">
        <f t="shared" si="89"/>
        <v>N</v>
      </c>
    </row>
    <row r="582" spans="1:16" x14ac:dyDescent="0.25">
      <c r="A582" s="5">
        <v>246.1</v>
      </c>
      <c r="B582" s="1" t="s">
        <v>567</v>
      </c>
      <c r="C582" s="1" t="s">
        <v>3484</v>
      </c>
      <c r="D582" s="42">
        <v>444517</v>
      </c>
      <c r="E582" s="42">
        <v>378099</v>
      </c>
      <c r="F582">
        <f>VLOOKUP(A582,'Inferis Points'!E$2:L$1571,7,TRUE)</f>
        <v>444517</v>
      </c>
      <c r="G582">
        <f>VLOOKUP(A582,'Inferis Points'!E$2:L$1571,8,TRUE)</f>
        <v>378099</v>
      </c>
      <c r="H582" s="48">
        <f t="shared" si="81"/>
        <v>0</v>
      </c>
      <c r="I582" s="48">
        <f t="shared" si="82"/>
        <v>0</v>
      </c>
      <c r="J582">
        <f t="shared" si="83"/>
        <v>-444517</v>
      </c>
      <c r="K582">
        <f t="shared" si="84"/>
        <v>-378099</v>
      </c>
      <c r="L582" t="str">
        <f t="shared" si="85"/>
        <v>Y</v>
      </c>
      <c r="M582" t="str">
        <f t="shared" si="86"/>
        <v>Y</v>
      </c>
      <c r="N582" s="50">
        <f t="shared" si="87"/>
        <v>0</v>
      </c>
      <c r="O582" s="51" t="str">
        <f t="shared" si="88"/>
        <v/>
      </c>
      <c r="P582" s="51" t="str">
        <f t="shared" si="89"/>
        <v>N</v>
      </c>
    </row>
    <row r="583" spans="1:16" x14ac:dyDescent="0.25">
      <c r="A583" s="5">
        <v>247.1</v>
      </c>
      <c r="B583" s="1" t="s">
        <v>568</v>
      </c>
      <c r="C583" s="1" t="s">
        <v>2577</v>
      </c>
      <c r="D583" s="42">
        <v>293449</v>
      </c>
      <c r="E583" s="42">
        <v>198423</v>
      </c>
      <c r="F583">
        <f>VLOOKUP(A583,'Inferis Points'!E$2:L$1571,7,TRUE)</f>
        <v>293449</v>
      </c>
      <c r="G583">
        <f>VLOOKUP(A583,'Inferis Points'!E$2:L$1571,8,TRUE)</f>
        <v>198423</v>
      </c>
      <c r="H583" s="48">
        <f t="shared" si="81"/>
        <v>0</v>
      </c>
      <c r="I583" s="48">
        <f t="shared" si="82"/>
        <v>0</v>
      </c>
      <c r="J583">
        <f t="shared" si="83"/>
        <v>-293449</v>
      </c>
      <c r="K583">
        <f t="shared" si="84"/>
        <v>-198423</v>
      </c>
      <c r="L583" t="str">
        <f t="shared" si="85"/>
        <v>Y</v>
      </c>
      <c r="M583" t="str">
        <f t="shared" si="86"/>
        <v>Y</v>
      </c>
      <c r="N583" s="50">
        <f t="shared" si="87"/>
        <v>0</v>
      </c>
      <c r="O583" s="51" t="str">
        <f t="shared" si="88"/>
        <v/>
      </c>
      <c r="P583" s="51" t="str">
        <f t="shared" si="89"/>
        <v>N</v>
      </c>
    </row>
    <row r="584" spans="1:16" x14ac:dyDescent="0.25">
      <c r="A584" s="5">
        <v>247.2</v>
      </c>
      <c r="B584" s="1" t="s">
        <v>568</v>
      </c>
      <c r="C584" s="1" t="s">
        <v>4700</v>
      </c>
      <c r="D584" s="42">
        <v>293476</v>
      </c>
      <c r="E584" s="42">
        <v>198427</v>
      </c>
      <c r="F584">
        <f>VLOOKUP(A584,'Inferis Points'!E$2:L$1571,7,TRUE)</f>
        <v>293476</v>
      </c>
      <c r="G584">
        <f>VLOOKUP(A584,'Inferis Points'!E$2:L$1571,8,TRUE)</f>
        <v>198427</v>
      </c>
      <c r="H584" s="48">
        <f t="shared" si="81"/>
        <v>0</v>
      </c>
      <c r="I584" s="48">
        <f t="shared" si="82"/>
        <v>0</v>
      </c>
      <c r="J584">
        <f t="shared" si="83"/>
        <v>-293476</v>
      </c>
      <c r="K584">
        <f t="shared" si="84"/>
        <v>-198427</v>
      </c>
      <c r="L584" t="str">
        <f t="shared" si="85"/>
        <v>Y</v>
      </c>
      <c r="M584" t="str">
        <f t="shared" si="86"/>
        <v>Y</v>
      </c>
      <c r="N584" s="50">
        <f t="shared" si="87"/>
        <v>0</v>
      </c>
      <c r="O584" s="51" t="str">
        <f t="shared" si="88"/>
        <v/>
      </c>
      <c r="P584" s="51" t="str">
        <f t="shared" si="89"/>
        <v>N</v>
      </c>
    </row>
    <row r="585" spans="1:16" ht="30" x14ac:dyDescent="0.25">
      <c r="A585" s="5">
        <v>247.3</v>
      </c>
      <c r="B585" s="1" t="s">
        <v>568</v>
      </c>
      <c r="C585" s="1" t="s">
        <v>4697</v>
      </c>
      <c r="D585" s="42">
        <v>293496</v>
      </c>
      <c r="E585" s="42">
        <v>198419</v>
      </c>
      <c r="F585">
        <f>VLOOKUP(A585,'Inferis Points'!E$2:L$1571,7,TRUE)</f>
        <v>293496</v>
      </c>
      <c r="G585">
        <f>VLOOKUP(A585,'Inferis Points'!E$2:L$1571,8,TRUE)</f>
        <v>198419</v>
      </c>
      <c r="H585" s="48">
        <f t="shared" si="81"/>
        <v>0</v>
      </c>
      <c r="I585" s="48">
        <f t="shared" si="82"/>
        <v>0</v>
      </c>
      <c r="J585">
        <f t="shared" si="83"/>
        <v>-293496</v>
      </c>
      <c r="K585">
        <f t="shared" si="84"/>
        <v>-198419</v>
      </c>
      <c r="L585" t="str">
        <f t="shared" si="85"/>
        <v>Y</v>
      </c>
      <c r="M585" t="str">
        <f t="shared" si="86"/>
        <v>Y</v>
      </c>
      <c r="N585" s="50">
        <f t="shared" si="87"/>
        <v>0</v>
      </c>
      <c r="O585" s="51" t="str">
        <f t="shared" si="88"/>
        <v/>
      </c>
      <c r="P585" s="51" t="str">
        <f t="shared" si="89"/>
        <v>N</v>
      </c>
    </row>
    <row r="586" spans="1:16" ht="30" x14ac:dyDescent="0.25">
      <c r="A586" s="5">
        <v>247.4</v>
      </c>
      <c r="B586" s="1" t="s">
        <v>568</v>
      </c>
      <c r="C586" s="1" t="s">
        <v>4694</v>
      </c>
      <c r="D586" s="42">
        <v>294013</v>
      </c>
      <c r="E586" s="42">
        <v>197954</v>
      </c>
      <c r="F586">
        <f>VLOOKUP(A586,'Inferis Points'!E$2:L$1571,7,TRUE)</f>
        <v>294013</v>
      </c>
      <c r="G586">
        <f>VLOOKUP(A586,'Inferis Points'!E$2:L$1571,8,TRUE)</f>
        <v>197954</v>
      </c>
      <c r="H586" s="48">
        <f t="shared" si="81"/>
        <v>0</v>
      </c>
      <c r="I586" s="48">
        <f t="shared" si="82"/>
        <v>0</v>
      </c>
      <c r="J586">
        <f t="shared" si="83"/>
        <v>-294013</v>
      </c>
      <c r="K586">
        <f t="shared" si="84"/>
        <v>-197954</v>
      </c>
      <c r="L586" t="str">
        <f t="shared" si="85"/>
        <v>Y</v>
      </c>
      <c r="M586" t="str">
        <f t="shared" si="86"/>
        <v>Y</v>
      </c>
      <c r="N586" s="50">
        <f t="shared" si="87"/>
        <v>0</v>
      </c>
      <c r="O586" s="51" t="str">
        <f t="shared" si="88"/>
        <v/>
      </c>
      <c r="P586" s="51" t="str">
        <f t="shared" si="89"/>
        <v>N</v>
      </c>
    </row>
    <row r="587" spans="1:16" x14ac:dyDescent="0.25">
      <c r="A587" s="5">
        <v>248.1</v>
      </c>
      <c r="B587" s="1" t="s">
        <v>569</v>
      </c>
      <c r="C587" s="1" t="s">
        <v>4690</v>
      </c>
      <c r="D587" s="42">
        <v>294471</v>
      </c>
      <c r="E587" s="42">
        <v>197470</v>
      </c>
      <c r="F587">
        <f>VLOOKUP(A587,'Inferis Points'!E$2:L$1571,7,TRUE)</f>
        <v>294471</v>
      </c>
      <c r="G587">
        <f>VLOOKUP(A587,'Inferis Points'!E$2:L$1571,8,TRUE)</f>
        <v>197470</v>
      </c>
      <c r="H587" s="48">
        <f t="shared" si="81"/>
        <v>0</v>
      </c>
      <c r="I587" s="48">
        <f t="shared" si="82"/>
        <v>0</v>
      </c>
      <c r="J587">
        <f t="shared" si="83"/>
        <v>-294471</v>
      </c>
      <c r="K587">
        <f t="shared" si="84"/>
        <v>-197470</v>
      </c>
      <c r="L587" t="str">
        <f t="shared" si="85"/>
        <v>Y</v>
      </c>
      <c r="M587" t="str">
        <f t="shared" si="86"/>
        <v>Y</v>
      </c>
      <c r="N587" s="50">
        <f t="shared" si="87"/>
        <v>0</v>
      </c>
      <c r="O587" s="51" t="str">
        <f t="shared" si="88"/>
        <v/>
      </c>
      <c r="P587" s="51" t="str">
        <f t="shared" si="89"/>
        <v>N</v>
      </c>
    </row>
    <row r="588" spans="1:16" x14ac:dyDescent="0.25">
      <c r="A588" s="5">
        <v>249.1</v>
      </c>
      <c r="B588" s="1" t="s">
        <v>570</v>
      </c>
      <c r="C588" s="1" t="s">
        <v>1414</v>
      </c>
      <c r="D588" s="42">
        <v>424200</v>
      </c>
      <c r="E588" s="42">
        <v>415700</v>
      </c>
      <c r="F588">
        <f>VLOOKUP(A588,'Inferis Points'!E$2:L$1571,7,TRUE)</f>
        <v>424200</v>
      </c>
      <c r="G588">
        <f>VLOOKUP(A588,'Inferis Points'!E$2:L$1571,8,TRUE)</f>
        <v>415700</v>
      </c>
      <c r="H588" s="48">
        <f t="shared" si="81"/>
        <v>0</v>
      </c>
      <c r="I588" s="48">
        <f t="shared" si="82"/>
        <v>0</v>
      </c>
      <c r="J588">
        <f t="shared" si="83"/>
        <v>-424200</v>
      </c>
      <c r="K588">
        <f t="shared" si="84"/>
        <v>-415700</v>
      </c>
      <c r="L588" t="str">
        <f t="shared" si="85"/>
        <v>Y</v>
      </c>
      <c r="M588" t="str">
        <f t="shared" si="86"/>
        <v>Y</v>
      </c>
      <c r="N588" s="50">
        <f t="shared" si="87"/>
        <v>0</v>
      </c>
      <c r="O588" s="51" t="str">
        <f t="shared" si="88"/>
        <v/>
      </c>
      <c r="P588" s="51" t="str">
        <f t="shared" si="89"/>
        <v>N</v>
      </c>
    </row>
    <row r="589" spans="1:16" ht="45" x14ac:dyDescent="0.25">
      <c r="A589" s="5">
        <v>250.1</v>
      </c>
      <c r="B589" s="1" t="s">
        <v>571</v>
      </c>
      <c r="C589" s="1" t="s">
        <v>4686</v>
      </c>
      <c r="D589" s="42">
        <v>425528</v>
      </c>
      <c r="E589" s="42">
        <v>540231</v>
      </c>
      <c r="F589">
        <f>VLOOKUP(A589,'Inferis Points'!E$2:L$1571,7,TRUE)</f>
        <v>425528</v>
      </c>
      <c r="G589">
        <f>VLOOKUP(A589,'Inferis Points'!E$2:L$1571,8,TRUE)</f>
        <v>540231</v>
      </c>
      <c r="H589" s="48">
        <f t="shared" si="81"/>
        <v>0</v>
      </c>
      <c r="I589" s="48">
        <f t="shared" si="82"/>
        <v>0</v>
      </c>
      <c r="J589">
        <f t="shared" si="83"/>
        <v>-425528</v>
      </c>
      <c r="K589">
        <f t="shared" si="84"/>
        <v>-540231</v>
      </c>
      <c r="L589" t="str">
        <f t="shared" si="85"/>
        <v>Y</v>
      </c>
      <c r="M589" t="str">
        <f t="shared" si="86"/>
        <v>Y</v>
      </c>
      <c r="N589" s="50">
        <f t="shared" si="87"/>
        <v>0</v>
      </c>
      <c r="O589" s="51" t="str">
        <f t="shared" si="88"/>
        <v/>
      </c>
      <c r="P589" s="51" t="str">
        <f t="shared" si="89"/>
        <v>N</v>
      </c>
    </row>
    <row r="590" spans="1:16" ht="30" x14ac:dyDescent="0.25">
      <c r="A590" s="5">
        <v>250.2</v>
      </c>
      <c r="B590" s="1" t="s">
        <v>571</v>
      </c>
      <c r="C590" s="1" t="s">
        <v>4685</v>
      </c>
      <c r="D590" s="42">
        <v>425528</v>
      </c>
      <c r="E590" s="42">
        <v>540231</v>
      </c>
      <c r="F590">
        <f>VLOOKUP(A590,'Inferis Points'!E$2:L$1571,7,TRUE)</f>
        <v>425528</v>
      </c>
      <c r="G590">
        <f>VLOOKUP(A590,'Inferis Points'!E$2:L$1571,8,TRUE)</f>
        <v>540231</v>
      </c>
      <c r="H590" s="48">
        <f t="shared" si="81"/>
        <v>0</v>
      </c>
      <c r="I590" s="48">
        <f t="shared" si="82"/>
        <v>0</v>
      </c>
      <c r="J590">
        <f t="shared" si="83"/>
        <v>-425528</v>
      </c>
      <c r="K590">
        <f t="shared" si="84"/>
        <v>-540231</v>
      </c>
      <c r="L590" t="str">
        <f t="shared" si="85"/>
        <v>Y</v>
      </c>
      <c r="M590" t="str">
        <f t="shared" si="86"/>
        <v>Y</v>
      </c>
      <c r="N590" s="50">
        <f t="shared" si="87"/>
        <v>0</v>
      </c>
      <c r="O590" s="51" t="str">
        <f t="shared" si="88"/>
        <v/>
      </c>
      <c r="P590" s="51" t="str">
        <f t="shared" si="89"/>
        <v>N</v>
      </c>
    </row>
    <row r="591" spans="1:16" ht="30" x14ac:dyDescent="0.25">
      <c r="A591" s="5">
        <v>251.1</v>
      </c>
      <c r="B591" s="1" t="s">
        <v>572</v>
      </c>
      <c r="C591" s="1" t="s">
        <v>1953</v>
      </c>
      <c r="D591" s="42">
        <v>335210</v>
      </c>
      <c r="E591" s="42">
        <v>698525</v>
      </c>
      <c r="F591">
        <f>VLOOKUP(A591,'Inferis Points'!E$2:L$1571,7,TRUE)</f>
        <v>335210</v>
      </c>
      <c r="G591">
        <f>VLOOKUP(A591,'Inferis Points'!E$2:L$1571,8,TRUE)</f>
        <v>698525</v>
      </c>
      <c r="H591" s="48">
        <f t="shared" si="81"/>
        <v>0</v>
      </c>
      <c r="I591" s="48">
        <f t="shared" si="82"/>
        <v>0</v>
      </c>
      <c r="J591">
        <f t="shared" si="83"/>
        <v>-335210</v>
      </c>
      <c r="K591">
        <f t="shared" si="84"/>
        <v>-698525</v>
      </c>
      <c r="L591" t="str">
        <f t="shared" si="85"/>
        <v>Y</v>
      </c>
      <c r="M591" t="str">
        <f t="shared" si="86"/>
        <v>Y</v>
      </c>
      <c r="N591" s="50">
        <f t="shared" si="87"/>
        <v>0</v>
      </c>
      <c r="O591" s="51" t="str">
        <f t="shared" si="88"/>
        <v/>
      </c>
      <c r="P591" s="51" t="str">
        <f t="shared" si="89"/>
        <v>N</v>
      </c>
    </row>
    <row r="592" spans="1:16" x14ac:dyDescent="0.25">
      <c r="A592" s="5">
        <v>252.1</v>
      </c>
      <c r="B592" s="1" t="s">
        <v>573</v>
      </c>
      <c r="C592" s="1" t="s">
        <v>4682</v>
      </c>
      <c r="D592" s="42">
        <v>315917</v>
      </c>
      <c r="E592" s="42">
        <v>206593</v>
      </c>
      <c r="F592">
        <f>VLOOKUP(A592,'Inferis Points'!E$2:L$1571,7,TRUE)</f>
        <v>315917</v>
      </c>
      <c r="G592">
        <f>VLOOKUP(A592,'Inferis Points'!E$2:L$1571,8,TRUE)</f>
        <v>206593</v>
      </c>
      <c r="H592" s="48">
        <f t="shared" si="81"/>
        <v>0</v>
      </c>
      <c r="I592" s="48">
        <f t="shared" si="82"/>
        <v>0</v>
      </c>
      <c r="J592">
        <f t="shared" si="83"/>
        <v>-315917</v>
      </c>
      <c r="K592">
        <f t="shared" si="84"/>
        <v>-206593</v>
      </c>
      <c r="L592" t="str">
        <f t="shared" si="85"/>
        <v>Y</v>
      </c>
      <c r="M592" t="str">
        <f t="shared" si="86"/>
        <v>Y</v>
      </c>
      <c r="N592" s="50">
        <f t="shared" si="87"/>
        <v>0</v>
      </c>
      <c r="O592" s="51" t="str">
        <f t="shared" si="88"/>
        <v/>
      </c>
      <c r="P592" s="51" t="str">
        <f t="shared" si="89"/>
        <v>N</v>
      </c>
    </row>
    <row r="593" spans="1:16" x14ac:dyDescent="0.25">
      <c r="A593" s="5">
        <v>252.2</v>
      </c>
      <c r="B593" s="1" t="s">
        <v>573</v>
      </c>
      <c r="C593" s="1" t="s">
        <v>4679</v>
      </c>
      <c r="D593" s="42">
        <v>315959</v>
      </c>
      <c r="E593" s="42">
        <v>206290</v>
      </c>
      <c r="F593">
        <f>VLOOKUP(A593,'Inferis Points'!E$2:L$1571,7,TRUE)</f>
        <v>315959</v>
      </c>
      <c r="G593">
        <f>VLOOKUP(A593,'Inferis Points'!E$2:L$1571,8,TRUE)</f>
        <v>206290</v>
      </c>
      <c r="H593" s="48">
        <f t="shared" si="81"/>
        <v>0</v>
      </c>
      <c r="I593" s="48">
        <f t="shared" si="82"/>
        <v>0</v>
      </c>
      <c r="J593">
        <f t="shared" si="83"/>
        <v>-315959</v>
      </c>
      <c r="K593">
        <f t="shared" si="84"/>
        <v>-206290</v>
      </c>
      <c r="L593" t="str">
        <f t="shared" si="85"/>
        <v>Y</v>
      </c>
      <c r="M593" t="str">
        <f t="shared" si="86"/>
        <v>Y</v>
      </c>
      <c r="N593" s="50">
        <f t="shared" si="87"/>
        <v>0</v>
      </c>
      <c r="O593" s="51" t="str">
        <f t="shared" si="88"/>
        <v/>
      </c>
      <c r="P593" s="51" t="str">
        <f t="shared" si="89"/>
        <v>N</v>
      </c>
    </row>
    <row r="594" spans="1:16" x14ac:dyDescent="0.25">
      <c r="A594" s="5">
        <v>253.1</v>
      </c>
      <c r="B594" s="1" t="s">
        <v>574</v>
      </c>
      <c r="C594" s="1" t="s">
        <v>1414</v>
      </c>
      <c r="D594" s="42">
        <v>403194</v>
      </c>
      <c r="E594" s="42">
        <v>314431</v>
      </c>
      <c r="F594">
        <f>VLOOKUP(A594,'Inferis Points'!E$2:L$1571,7,TRUE)</f>
        <v>403194</v>
      </c>
      <c r="G594">
        <f>VLOOKUP(A594,'Inferis Points'!E$2:L$1571,8,TRUE)</f>
        <v>314431</v>
      </c>
      <c r="H594" s="48">
        <f t="shared" si="81"/>
        <v>0</v>
      </c>
      <c r="I594" s="48">
        <f t="shared" si="82"/>
        <v>0</v>
      </c>
      <c r="J594">
        <f t="shared" si="83"/>
        <v>-403194</v>
      </c>
      <c r="K594">
        <f t="shared" si="84"/>
        <v>-314431</v>
      </c>
      <c r="L594" t="str">
        <f t="shared" si="85"/>
        <v>Y</v>
      </c>
      <c r="M594" t="str">
        <f t="shared" si="86"/>
        <v>Y</v>
      </c>
      <c r="N594" s="50">
        <f t="shared" si="87"/>
        <v>0</v>
      </c>
      <c r="O594" s="51" t="str">
        <f t="shared" si="88"/>
        <v/>
      </c>
      <c r="P594" s="51" t="str">
        <f t="shared" si="89"/>
        <v>N</v>
      </c>
    </row>
    <row r="595" spans="1:16" x14ac:dyDescent="0.25">
      <c r="A595" s="5">
        <v>254.1</v>
      </c>
      <c r="B595" s="1" t="s">
        <v>575</v>
      </c>
      <c r="C595" s="1" t="s">
        <v>1878</v>
      </c>
      <c r="D595" s="42">
        <v>425299</v>
      </c>
      <c r="E595" s="42">
        <v>419127</v>
      </c>
      <c r="F595">
        <f>VLOOKUP(A595,'Inferis Points'!E$2:L$1571,7,TRUE)</f>
        <v>425299</v>
      </c>
      <c r="G595">
        <f>VLOOKUP(A595,'Inferis Points'!E$2:L$1571,8,TRUE)</f>
        <v>419127</v>
      </c>
      <c r="H595" s="48">
        <f t="shared" si="81"/>
        <v>0</v>
      </c>
      <c r="I595" s="48">
        <f t="shared" si="82"/>
        <v>0</v>
      </c>
      <c r="J595">
        <f t="shared" si="83"/>
        <v>-425299</v>
      </c>
      <c r="K595">
        <f t="shared" si="84"/>
        <v>-419127</v>
      </c>
      <c r="L595" t="str">
        <f t="shared" si="85"/>
        <v>Y</v>
      </c>
      <c r="M595" t="str">
        <f t="shared" si="86"/>
        <v>Y</v>
      </c>
      <c r="N595" s="50">
        <f t="shared" si="87"/>
        <v>0</v>
      </c>
      <c r="O595" s="51" t="str">
        <f t="shared" si="88"/>
        <v/>
      </c>
      <c r="P595" s="51" t="str">
        <f t="shared" si="89"/>
        <v>N</v>
      </c>
    </row>
    <row r="596" spans="1:16" x14ac:dyDescent="0.25">
      <c r="A596" s="5">
        <v>254.2</v>
      </c>
      <c r="B596" s="1" t="s">
        <v>575</v>
      </c>
      <c r="C596" s="1" t="s">
        <v>1881</v>
      </c>
      <c r="D596" s="42">
        <v>425338</v>
      </c>
      <c r="E596" s="42">
        <v>419140</v>
      </c>
      <c r="F596">
        <f>VLOOKUP(A596,'Inferis Points'!E$2:L$1571,7,TRUE)</f>
        <v>425338</v>
      </c>
      <c r="G596">
        <f>VLOOKUP(A596,'Inferis Points'!E$2:L$1571,8,TRUE)</f>
        <v>419140</v>
      </c>
      <c r="H596" s="48">
        <f t="shared" si="81"/>
        <v>0</v>
      </c>
      <c r="I596" s="48">
        <f t="shared" si="82"/>
        <v>0</v>
      </c>
      <c r="J596">
        <f t="shared" si="83"/>
        <v>-425338</v>
      </c>
      <c r="K596">
        <f t="shared" si="84"/>
        <v>-419140</v>
      </c>
      <c r="L596" t="str">
        <f t="shared" si="85"/>
        <v>Y</v>
      </c>
      <c r="M596" t="str">
        <f t="shared" si="86"/>
        <v>Y</v>
      </c>
      <c r="N596" s="50">
        <f t="shared" si="87"/>
        <v>0</v>
      </c>
      <c r="O596" s="51" t="str">
        <f t="shared" si="88"/>
        <v/>
      </c>
      <c r="P596" s="51" t="str">
        <f t="shared" si="89"/>
        <v>N</v>
      </c>
    </row>
    <row r="597" spans="1:16" ht="30" x14ac:dyDescent="0.25">
      <c r="A597" s="5">
        <v>255.1</v>
      </c>
      <c r="B597" s="1" t="s">
        <v>576</v>
      </c>
      <c r="C597" s="1" t="s">
        <v>4668</v>
      </c>
      <c r="D597" s="42">
        <v>429515</v>
      </c>
      <c r="E597" s="42">
        <v>418207</v>
      </c>
      <c r="F597">
        <f>VLOOKUP(A597,'Inferis Points'!E$2:L$1571,7,TRUE)</f>
        <v>429515</v>
      </c>
      <c r="G597">
        <f>VLOOKUP(A597,'Inferis Points'!E$2:L$1571,8,TRUE)</f>
        <v>418207</v>
      </c>
      <c r="H597" s="48">
        <f t="shared" si="81"/>
        <v>0</v>
      </c>
      <c r="I597" s="48">
        <f t="shared" si="82"/>
        <v>0</v>
      </c>
      <c r="J597">
        <f t="shared" si="83"/>
        <v>-429515</v>
      </c>
      <c r="K597">
        <f t="shared" si="84"/>
        <v>-418207</v>
      </c>
      <c r="L597" t="str">
        <f t="shared" si="85"/>
        <v>Y</v>
      </c>
      <c r="M597" t="str">
        <f t="shared" si="86"/>
        <v>Y</v>
      </c>
      <c r="N597" s="50">
        <f t="shared" si="87"/>
        <v>0</v>
      </c>
      <c r="O597" s="51" t="str">
        <f t="shared" si="88"/>
        <v/>
      </c>
      <c r="P597" s="51" t="str">
        <f t="shared" si="89"/>
        <v>N</v>
      </c>
    </row>
    <row r="598" spans="1:16" ht="30" x14ac:dyDescent="0.25">
      <c r="A598" s="5">
        <v>255.2</v>
      </c>
      <c r="B598" s="1" t="s">
        <v>576</v>
      </c>
      <c r="C598" s="1" t="s">
        <v>4666</v>
      </c>
      <c r="D598" s="42">
        <v>429500</v>
      </c>
      <c r="E598" s="42">
        <v>418400</v>
      </c>
      <c r="F598">
        <f>VLOOKUP(A598,'Inferis Points'!E$2:L$1571,7,TRUE)</f>
        <v>429500</v>
      </c>
      <c r="G598">
        <f>VLOOKUP(A598,'Inferis Points'!E$2:L$1571,8,TRUE)</f>
        <v>418400</v>
      </c>
      <c r="H598" s="48">
        <f t="shared" si="81"/>
        <v>0</v>
      </c>
      <c r="I598" s="48">
        <f t="shared" si="82"/>
        <v>0</v>
      </c>
      <c r="J598">
        <f t="shared" si="83"/>
        <v>-429500</v>
      </c>
      <c r="K598">
        <f t="shared" si="84"/>
        <v>-418400</v>
      </c>
      <c r="L598" t="str">
        <f t="shared" si="85"/>
        <v>Y</v>
      </c>
      <c r="M598" t="str">
        <f t="shared" si="86"/>
        <v>Y</v>
      </c>
      <c r="N598" s="50">
        <f t="shared" si="87"/>
        <v>0</v>
      </c>
      <c r="O598" s="51" t="str">
        <f t="shared" si="88"/>
        <v/>
      </c>
      <c r="P598" s="51" t="str">
        <f t="shared" si="89"/>
        <v>N</v>
      </c>
    </row>
    <row r="599" spans="1:16" ht="30" x14ac:dyDescent="0.25">
      <c r="A599" s="5">
        <v>255.3</v>
      </c>
      <c r="B599" s="1" t="s">
        <v>576</v>
      </c>
      <c r="C599" s="1" t="s">
        <v>4665</v>
      </c>
      <c r="D599" s="42">
        <v>429500</v>
      </c>
      <c r="E599" s="42">
        <v>418400</v>
      </c>
      <c r="F599">
        <f>VLOOKUP(A599,'Inferis Points'!E$2:L$1571,7,TRUE)</f>
        <v>429500</v>
      </c>
      <c r="G599">
        <f>VLOOKUP(A599,'Inferis Points'!E$2:L$1571,8,TRUE)</f>
        <v>418400</v>
      </c>
      <c r="H599" s="48">
        <f t="shared" si="81"/>
        <v>0</v>
      </c>
      <c r="I599" s="48">
        <f t="shared" si="82"/>
        <v>0</v>
      </c>
      <c r="J599">
        <f t="shared" si="83"/>
        <v>-429500</v>
      </c>
      <c r="K599">
        <f t="shared" si="84"/>
        <v>-418400</v>
      </c>
      <c r="L599" t="str">
        <f t="shared" si="85"/>
        <v>Y</v>
      </c>
      <c r="M599" t="str">
        <f t="shared" si="86"/>
        <v>Y</v>
      </c>
      <c r="N599" s="50">
        <f t="shared" si="87"/>
        <v>0</v>
      </c>
      <c r="O599" s="51" t="str">
        <f t="shared" si="88"/>
        <v/>
      </c>
      <c r="P599" s="51" t="str">
        <f t="shared" si="89"/>
        <v>N</v>
      </c>
    </row>
    <row r="600" spans="1:16" ht="30" x14ac:dyDescent="0.25">
      <c r="A600" s="5">
        <v>255.4</v>
      </c>
      <c r="B600" s="1" t="s">
        <v>576</v>
      </c>
      <c r="C600" s="1" t="s">
        <v>4664</v>
      </c>
      <c r="D600" s="42">
        <v>429500</v>
      </c>
      <c r="E600" s="42">
        <v>418400</v>
      </c>
      <c r="F600">
        <f>VLOOKUP(A600,'Inferis Points'!E$2:L$1571,7,TRUE)</f>
        <v>429500</v>
      </c>
      <c r="G600">
        <f>VLOOKUP(A600,'Inferis Points'!E$2:L$1571,8,TRUE)</f>
        <v>418400</v>
      </c>
      <c r="H600" s="48">
        <f t="shared" si="81"/>
        <v>0</v>
      </c>
      <c r="I600" s="48">
        <f t="shared" si="82"/>
        <v>0</v>
      </c>
      <c r="J600">
        <f t="shared" si="83"/>
        <v>-429500</v>
      </c>
      <c r="K600">
        <f t="shared" si="84"/>
        <v>-418400</v>
      </c>
      <c r="L600" t="str">
        <f t="shared" si="85"/>
        <v>Y</v>
      </c>
      <c r="M600" t="str">
        <f t="shared" si="86"/>
        <v>Y</v>
      </c>
      <c r="N600" s="50">
        <f t="shared" si="87"/>
        <v>0</v>
      </c>
      <c r="O600" s="51" t="str">
        <f t="shared" si="88"/>
        <v/>
      </c>
      <c r="P600" s="51" t="str">
        <f t="shared" si="89"/>
        <v>N</v>
      </c>
    </row>
    <row r="601" spans="1:16" ht="30" x14ac:dyDescent="0.25">
      <c r="A601" s="5">
        <v>255.5</v>
      </c>
      <c r="B601" s="1" t="s">
        <v>576</v>
      </c>
      <c r="C601" s="1" t="s">
        <v>4663</v>
      </c>
      <c r="D601" s="42">
        <v>429500</v>
      </c>
      <c r="E601" s="42">
        <v>418400</v>
      </c>
      <c r="F601">
        <f>VLOOKUP(A601,'Inferis Points'!E$2:L$1571,7,TRUE)</f>
        <v>429500</v>
      </c>
      <c r="G601">
        <f>VLOOKUP(A601,'Inferis Points'!E$2:L$1571,8,TRUE)</f>
        <v>418400</v>
      </c>
      <c r="H601" s="48">
        <f t="shared" si="81"/>
        <v>0</v>
      </c>
      <c r="I601" s="48">
        <f t="shared" si="82"/>
        <v>0</v>
      </c>
      <c r="J601">
        <f t="shared" si="83"/>
        <v>-429500</v>
      </c>
      <c r="K601">
        <f t="shared" si="84"/>
        <v>-418400</v>
      </c>
      <c r="L601" t="str">
        <f t="shared" si="85"/>
        <v>Y</v>
      </c>
      <c r="M601" t="str">
        <f t="shared" si="86"/>
        <v>Y</v>
      </c>
      <c r="N601" s="50">
        <f t="shared" si="87"/>
        <v>0</v>
      </c>
      <c r="O601" s="51" t="str">
        <f t="shared" si="88"/>
        <v/>
      </c>
      <c r="P601" s="51" t="str">
        <f t="shared" si="89"/>
        <v>N</v>
      </c>
    </row>
    <row r="602" spans="1:16" ht="30" x14ac:dyDescent="0.25">
      <c r="A602" s="5">
        <v>256.10000000000002</v>
      </c>
      <c r="B602" s="1" t="s">
        <v>577</v>
      </c>
      <c r="C602" s="1" t="s">
        <v>4660</v>
      </c>
      <c r="D602" s="42">
        <v>249967</v>
      </c>
      <c r="E602" s="42">
        <v>210928</v>
      </c>
      <c r="F602">
        <f>VLOOKUP(A602,'Inferis Points'!E$2:L$1571,7,TRUE)</f>
        <v>249967</v>
      </c>
      <c r="G602">
        <f>VLOOKUP(A602,'Inferis Points'!E$2:L$1571,8,TRUE)</f>
        <v>210928</v>
      </c>
      <c r="H602" s="48">
        <f t="shared" si="81"/>
        <v>0</v>
      </c>
      <c r="I602" s="48">
        <f t="shared" si="82"/>
        <v>0</v>
      </c>
      <c r="J602">
        <f t="shared" si="83"/>
        <v>-249967</v>
      </c>
      <c r="K602">
        <f t="shared" si="84"/>
        <v>-210928</v>
      </c>
      <c r="L602" t="str">
        <f t="shared" si="85"/>
        <v>Y</v>
      </c>
      <c r="M602" t="str">
        <f t="shared" si="86"/>
        <v>Y</v>
      </c>
      <c r="N602" s="50">
        <f t="shared" si="87"/>
        <v>0</v>
      </c>
      <c r="O602" s="51" t="str">
        <f t="shared" si="88"/>
        <v/>
      </c>
      <c r="P602" s="51" t="str">
        <f t="shared" si="89"/>
        <v>N</v>
      </c>
    </row>
    <row r="603" spans="1:16" ht="30" x14ac:dyDescent="0.25">
      <c r="A603" s="5">
        <v>256.2</v>
      </c>
      <c r="B603" s="1" t="s">
        <v>577</v>
      </c>
      <c r="C603" s="1" t="s">
        <v>1314</v>
      </c>
      <c r="D603" s="42">
        <v>249959</v>
      </c>
      <c r="E603" s="42">
        <v>210978</v>
      </c>
      <c r="F603">
        <f>VLOOKUP(A603,'Inferis Points'!E$2:L$1571,7,TRUE)</f>
        <v>249959</v>
      </c>
      <c r="G603">
        <f>VLOOKUP(A603,'Inferis Points'!E$2:L$1571,8,TRUE)</f>
        <v>210978</v>
      </c>
      <c r="H603" s="48">
        <f t="shared" si="81"/>
        <v>0</v>
      </c>
      <c r="I603" s="48">
        <f t="shared" si="82"/>
        <v>0</v>
      </c>
      <c r="J603">
        <f t="shared" si="83"/>
        <v>-249959</v>
      </c>
      <c r="K603">
        <f t="shared" si="84"/>
        <v>-210978</v>
      </c>
      <c r="L603" t="str">
        <f t="shared" si="85"/>
        <v>Y</v>
      </c>
      <c r="M603" t="str">
        <f t="shared" si="86"/>
        <v>Y</v>
      </c>
      <c r="N603" s="50">
        <f t="shared" si="87"/>
        <v>0</v>
      </c>
      <c r="O603" s="51" t="str">
        <f t="shared" si="88"/>
        <v/>
      </c>
      <c r="P603" s="51" t="str">
        <f t="shared" si="89"/>
        <v>N</v>
      </c>
    </row>
    <row r="604" spans="1:16" ht="30" x14ac:dyDescent="0.25">
      <c r="A604" s="5">
        <v>257.10000000000002</v>
      </c>
      <c r="B604" s="1" t="s">
        <v>578</v>
      </c>
      <c r="C604" s="1" t="s">
        <v>1314</v>
      </c>
      <c r="D604" s="42">
        <v>250133</v>
      </c>
      <c r="E604" s="42">
        <v>211198</v>
      </c>
      <c r="F604">
        <f>VLOOKUP(A604,'Inferis Points'!E$2:L$1571,7,TRUE)</f>
        <v>250133</v>
      </c>
      <c r="G604">
        <f>VLOOKUP(A604,'Inferis Points'!E$2:L$1571,8,TRUE)</f>
        <v>211198</v>
      </c>
      <c r="H604" s="48">
        <f t="shared" si="81"/>
        <v>0</v>
      </c>
      <c r="I604" s="48">
        <f t="shared" si="82"/>
        <v>0</v>
      </c>
      <c r="J604">
        <f t="shared" si="83"/>
        <v>-250133</v>
      </c>
      <c r="K604">
        <f t="shared" si="84"/>
        <v>-211198</v>
      </c>
      <c r="L604" t="str">
        <f t="shared" si="85"/>
        <v>Y</v>
      </c>
      <c r="M604" t="str">
        <f t="shared" si="86"/>
        <v>Y</v>
      </c>
      <c r="N604" s="50">
        <f t="shared" si="87"/>
        <v>0</v>
      </c>
      <c r="O604" s="51" t="str">
        <f t="shared" si="88"/>
        <v/>
      </c>
      <c r="P604" s="51" t="str">
        <f t="shared" si="89"/>
        <v>N</v>
      </c>
    </row>
    <row r="605" spans="1:16" x14ac:dyDescent="0.25">
      <c r="A605" s="5">
        <v>258.10000000000002</v>
      </c>
      <c r="B605" s="1" t="s">
        <v>579</v>
      </c>
      <c r="C605" s="1" t="s">
        <v>1414</v>
      </c>
      <c r="D605" s="42">
        <v>297500</v>
      </c>
      <c r="E605" s="42">
        <v>664900</v>
      </c>
      <c r="F605">
        <f>VLOOKUP(A605,'Inferis Points'!E$2:L$1571,7,TRUE)</f>
        <v>297500</v>
      </c>
      <c r="G605">
        <f>VLOOKUP(A605,'Inferis Points'!E$2:L$1571,8,TRUE)</f>
        <v>664900</v>
      </c>
      <c r="H605" s="48">
        <f t="shared" si="81"/>
        <v>0</v>
      </c>
      <c r="I605" s="48">
        <f t="shared" si="82"/>
        <v>0</v>
      </c>
      <c r="J605">
        <f t="shared" si="83"/>
        <v>-297500</v>
      </c>
      <c r="K605">
        <f t="shared" si="84"/>
        <v>-664900</v>
      </c>
      <c r="L605" t="str">
        <f t="shared" si="85"/>
        <v>Y</v>
      </c>
      <c r="M605" t="str">
        <f t="shared" si="86"/>
        <v>Y</v>
      </c>
      <c r="N605" s="50">
        <f t="shared" si="87"/>
        <v>0</v>
      </c>
      <c r="O605" s="51" t="str">
        <f t="shared" si="88"/>
        <v/>
      </c>
      <c r="P605" s="51" t="str">
        <f t="shared" si="89"/>
        <v>N</v>
      </c>
    </row>
    <row r="606" spans="1:16" x14ac:dyDescent="0.25">
      <c r="A606" s="5">
        <v>259.10000000000002</v>
      </c>
      <c r="B606" s="1" t="s">
        <v>580</v>
      </c>
      <c r="C606" s="1" t="s">
        <v>4650</v>
      </c>
      <c r="D606" s="42">
        <v>297800</v>
      </c>
      <c r="E606" s="42">
        <v>667000</v>
      </c>
      <c r="F606">
        <f>VLOOKUP(A606,'Inferis Points'!E$2:L$1571,7,TRUE)</f>
        <v>297800</v>
      </c>
      <c r="G606">
        <f>VLOOKUP(A606,'Inferis Points'!E$2:L$1571,8,TRUE)</f>
        <v>667000</v>
      </c>
      <c r="H606" s="48">
        <f t="shared" si="81"/>
        <v>0</v>
      </c>
      <c r="I606" s="48">
        <f t="shared" si="82"/>
        <v>0</v>
      </c>
      <c r="J606">
        <f t="shared" si="83"/>
        <v>-297800</v>
      </c>
      <c r="K606">
        <f t="shared" si="84"/>
        <v>-667000</v>
      </c>
      <c r="L606" t="str">
        <f t="shared" si="85"/>
        <v>Y</v>
      </c>
      <c r="M606" t="str">
        <f t="shared" si="86"/>
        <v>Y</v>
      </c>
      <c r="N606" s="50">
        <f t="shared" si="87"/>
        <v>0</v>
      </c>
      <c r="O606" s="51" t="str">
        <f t="shared" si="88"/>
        <v/>
      </c>
      <c r="P606" s="51" t="str">
        <f t="shared" si="89"/>
        <v>N</v>
      </c>
    </row>
    <row r="607" spans="1:16" x14ac:dyDescent="0.25">
      <c r="A607" s="5">
        <v>260.10000000000002</v>
      </c>
      <c r="B607" s="1" t="s">
        <v>581</v>
      </c>
      <c r="C607" s="1" t="s">
        <v>4648</v>
      </c>
      <c r="D607" s="42">
        <v>278342</v>
      </c>
      <c r="E607" s="42">
        <v>203136</v>
      </c>
      <c r="F607">
        <f>VLOOKUP(A607,'Inferis Points'!E$2:L$1571,7,TRUE)</f>
        <v>278342</v>
      </c>
      <c r="G607">
        <f>VLOOKUP(A607,'Inferis Points'!E$2:L$1571,8,TRUE)</f>
        <v>203136</v>
      </c>
      <c r="H607" s="48">
        <f t="shared" si="81"/>
        <v>0</v>
      </c>
      <c r="I607" s="48">
        <f t="shared" si="82"/>
        <v>0</v>
      </c>
      <c r="J607">
        <f t="shared" si="83"/>
        <v>-278342</v>
      </c>
      <c r="K607">
        <f t="shared" si="84"/>
        <v>-203136</v>
      </c>
      <c r="L607" t="str">
        <f t="shared" si="85"/>
        <v>Y</v>
      </c>
      <c r="M607" t="str">
        <f t="shared" si="86"/>
        <v>Y</v>
      </c>
      <c r="N607" s="50">
        <f t="shared" si="87"/>
        <v>0</v>
      </c>
      <c r="O607" s="51" t="str">
        <f t="shared" si="88"/>
        <v/>
      </c>
      <c r="P607" s="51" t="str">
        <f t="shared" si="89"/>
        <v>N</v>
      </c>
    </row>
    <row r="608" spans="1:16" ht="30" x14ac:dyDescent="0.25">
      <c r="A608" s="5">
        <v>261.10000000000002</v>
      </c>
      <c r="B608" s="1" t="s">
        <v>582</v>
      </c>
      <c r="C608" s="1" t="s">
        <v>4645</v>
      </c>
      <c r="D608" s="42">
        <v>377637</v>
      </c>
      <c r="E608" s="42">
        <v>404136</v>
      </c>
      <c r="F608">
        <f>VLOOKUP(A608,'Inferis Points'!E$2:L$1571,7,TRUE)</f>
        <v>377637</v>
      </c>
      <c r="G608">
        <f>VLOOKUP(A608,'Inferis Points'!E$2:L$1571,8,TRUE)</f>
        <v>404136</v>
      </c>
      <c r="H608" s="48">
        <f t="shared" si="81"/>
        <v>0</v>
      </c>
      <c r="I608" s="48">
        <f t="shared" si="82"/>
        <v>0</v>
      </c>
      <c r="J608">
        <f t="shared" si="83"/>
        <v>-377637</v>
      </c>
      <c r="K608">
        <f t="shared" si="84"/>
        <v>-404136</v>
      </c>
      <c r="L608" t="str">
        <f t="shared" si="85"/>
        <v>Y</v>
      </c>
      <c r="M608" t="str">
        <f t="shared" si="86"/>
        <v>Y</v>
      </c>
      <c r="N608" s="50">
        <f t="shared" si="87"/>
        <v>0</v>
      </c>
      <c r="O608" s="51" t="str">
        <f t="shared" si="88"/>
        <v/>
      </c>
      <c r="P608" s="51" t="str">
        <f t="shared" si="89"/>
        <v>N</v>
      </c>
    </row>
    <row r="609" spans="1:16" ht="30" x14ac:dyDescent="0.25">
      <c r="A609" s="5">
        <v>261.2</v>
      </c>
      <c r="B609" s="1" t="s">
        <v>582</v>
      </c>
      <c r="C609" s="1" t="s">
        <v>4642</v>
      </c>
      <c r="D609" s="42">
        <v>377538</v>
      </c>
      <c r="E609" s="42">
        <v>404136</v>
      </c>
      <c r="F609">
        <f>VLOOKUP(A609,'Inferis Points'!E$2:L$1571,7,TRUE)</f>
        <v>377538</v>
      </c>
      <c r="G609">
        <f>VLOOKUP(A609,'Inferis Points'!E$2:L$1571,8,TRUE)</f>
        <v>404136</v>
      </c>
      <c r="H609" s="48">
        <f t="shared" si="81"/>
        <v>0</v>
      </c>
      <c r="I609" s="48">
        <f t="shared" si="82"/>
        <v>0</v>
      </c>
      <c r="J609">
        <f t="shared" si="83"/>
        <v>-377538</v>
      </c>
      <c r="K609">
        <f t="shared" si="84"/>
        <v>-404136</v>
      </c>
      <c r="L609" t="str">
        <f t="shared" si="85"/>
        <v>Y</v>
      </c>
      <c r="M609" t="str">
        <f t="shared" si="86"/>
        <v>Y</v>
      </c>
      <c r="N609" s="50">
        <f t="shared" si="87"/>
        <v>0</v>
      </c>
      <c r="O609" s="51" t="str">
        <f t="shared" si="88"/>
        <v/>
      </c>
      <c r="P609" s="51" t="str">
        <f t="shared" si="89"/>
        <v>N</v>
      </c>
    </row>
    <row r="610" spans="1:16" ht="30" x14ac:dyDescent="0.25">
      <c r="A610" s="5">
        <v>261.3</v>
      </c>
      <c r="B610" s="1" t="s">
        <v>582</v>
      </c>
      <c r="C610" s="1" t="s">
        <v>4639</v>
      </c>
      <c r="D610" s="42">
        <v>377597</v>
      </c>
      <c r="E610" s="42">
        <v>404103</v>
      </c>
      <c r="F610">
        <f>VLOOKUP(A610,'Inferis Points'!E$2:L$1571,7,TRUE)</f>
        <v>377597</v>
      </c>
      <c r="G610">
        <f>VLOOKUP(A610,'Inferis Points'!E$2:L$1571,8,TRUE)</f>
        <v>404103</v>
      </c>
      <c r="H610" s="48">
        <f t="shared" si="81"/>
        <v>0</v>
      </c>
      <c r="I610" s="48">
        <f t="shared" si="82"/>
        <v>0</v>
      </c>
      <c r="J610">
        <f t="shared" si="83"/>
        <v>-377597</v>
      </c>
      <c r="K610">
        <f t="shared" si="84"/>
        <v>-404103</v>
      </c>
      <c r="L610" t="str">
        <f t="shared" si="85"/>
        <v>Y</v>
      </c>
      <c r="M610" t="str">
        <f t="shared" si="86"/>
        <v>Y</v>
      </c>
      <c r="N610" s="50">
        <f t="shared" si="87"/>
        <v>0</v>
      </c>
      <c r="O610" s="51" t="str">
        <f t="shared" si="88"/>
        <v/>
      </c>
      <c r="P610" s="51" t="str">
        <f t="shared" si="89"/>
        <v>N</v>
      </c>
    </row>
    <row r="611" spans="1:16" ht="30" x14ac:dyDescent="0.25">
      <c r="A611" s="5">
        <v>261.39999999999998</v>
      </c>
      <c r="B611" s="1" t="s">
        <v>582</v>
      </c>
      <c r="C611" s="1" t="s">
        <v>4636</v>
      </c>
      <c r="D611" s="42">
        <v>377672</v>
      </c>
      <c r="E611" s="42">
        <v>404138</v>
      </c>
      <c r="F611">
        <f>VLOOKUP(A611,'Inferis Points'!E$2:L$1571,7,TRUE)</f>
        <v>377672</v>
      </c>
      <c r="G611">
        <f>VLOOKUP(A611,'Inferis Points'!E$2:L$1571,8,TRUE)</f>
        <v>404138</v>
      </c>
      <c r="H611" s="48">
        <f t="shared" si="81"/>
        <v>0</v>
      </c>
      <c r="I611" s="48">
        <f t="shared" si="82"/>
        <v>0</v>
      </c>
      <c r="J611">
        <f t="shared" si="83"/>
        <v>-377672</v>
      </c>
      <c r="K611">
        <f t="shared" si="84"/>
        <v>-404138</v>
      </c>
      <c r="L611" t="str">
        <f t="shared" si="85"/>
        <v>Y</v>
      </c>
      <c r="M611" t="str">
        <f t="shared" si="86"/>
        <v>Y</v>
      </c>
      <c r="N611" s="50">
        <f t="shared" si="87"/>
        <v>0</v>
      </c>
      <c r="O611" s="51" t="str">
        <f t="shared" si="88"/>
        <v/>
      </c>
      <c r="P611" s="51" t="str">
        <f t="shared" si="89"/>
        <v>N</v>
      </c>
    </row>
    <row r="612" spans="1:16" ht="30" x14ac:dyDescent="0.25">
      <c r="A612" s="5">
        <v>261.5</v>
      </c>
      <c r="B612" s="1" t="s">
        <v>582</v>
      </c>
      <c r="C612" s="1" t="s">
        <v>4633</v>
      </c>
      <c r="D612" s="42">
        <v>377687</v>
      </c>
      <c r="E612" s="42">
        <v>404115</v>
      </c>
      <c r="F612">
        <f>VLOOKUP(A612,'Inferis Points'!E$2:L$1571,7,TRUE)</f>
        <v>377687</v>
      </c>
      <c r="G612">
        <f>VLOOKUP(A612,'Inferis Points'!E$2:L$1571,8,TRUE)</f>
        <v>404115</v>
      </c>
      <c r="H612" s="48">
        <f t="shared" si="81"/>
        <v>0</v>
      </c>
      <c r="I612" s="48">
        <f t="shared" si="82"/>
        <v>0</v>
      </c>
      <c r="J612">
        <f t="shared" si="83"/>
        <v>-377687</v>
      </c>
      <c r="K612">
        <f t="shared" si="84"/>
        <v>-404115</v>
      </c>
      <c r="L612" t="str">
        <f t="shared" si="85"/>
        <v>Y</v>
      </c>
      <c r="M612" t="str">
        <f t="shared" si="86"/>
        <v>Y</v>
      </c>
      <c r="N612" s="50">
        <f t="shared" si="87"/>
        <v>0</v>
      </c>
      <c r="O612" s="51" t="str">
        <f t="shared" si="88"/>
        <v/>
      </c>
      <c r="P612" s="51" t="str">
        <f t="shared" si="89"/>
        <v>N</v>
      </c>
    </row>
    <row r="613" spans="1:16" ht="30" x14ac:dyDescent="0.25">
      <c r="A613" s="5">
        <v>261.60000000000002</v>
      </c>
      <c r="B613" s="1" t="s">
        <v>582</v>
      </c>
      <c r="C613" s="1" t="s">
        <v>4630</v>
      </c>
      <c r="D613" s="42">
        <v>377692</v>
      </c>
      <c r="E613" s="42">
        <v>404108</v>
      </c>
      <c r="F613">
        <f>VLOOKUP(A613,'Inferis Points'!E$2:L$1571,7,TRUE)</f>
        <v>377692</v>
      </c>
      <c r="G613">
        <f>VLOOKUP(A613,'Inferis Points'!E$2:L$1571,8,TRUE)</f>
        <v>404108</v>
      </c>
      <c r="H613" s="48">
        <f t="shared" si="81"/>
        <v>0</v>
      </c>
      <c r="I613" s="48">
        <f t="shared" si="82"/>
        <v>0</v>
      </c>
      <c r="J613">
        <f t="shared" si="83"/>
        <v>-377692</v>
      </c>
      <c r="K613">
        <f t="shared" si="84"/>
        <v>-404108</v>
      </c>
      <c r="L613" t="str">
        <f t="shared" si="85"/>
        <v>Y</v>
      </c>
      <c r="M613" t="str">
        <f t="shared" si="86"/>
        <v>Y</v>
      </c>
      <c r="N613" s="50">
        <f t="shared" si="87"/>
        <v>0</v>
      </c>
      <c r="O613" s="51" t="str">
        <f t="shared" si="88"/>
        <v/>
      </c>
      <c r="P613" s="51" t="str">
        <f t="shared" si="89"/>
        <v>N</v>
      </c>
    </row>
    <row r="614" spans="1:16" ht="30" x14ac:dyDescent="0.25">
      <c r="A614" s="5">
        <v>262.10000000000002</v>
      </c>
      <c r="B614" s="1" t="s">
        <v>583</v>
      </c>
      <c r="C614" s="1" t="s">
        <v>4627</v>
      </c>
      <c r="D614" s="42">
        <v>377425</v>
      </c>
      <c r="E614" s="42">
        <v>404014</v>
      </c>
      <c r="F614">
        <f>VLOOKUP(A614,'Inferis Points'!E$2:L$1571,7,TRUE)</f>
        <v>377425</v>
      </c>
      <c r="G614">
        <f>VLOOKUP(A614,'Inferis Points'!E$2:L$1571,8,TRUE)</f>
        <v>404014</v>
      </c>
      <c r="H614" s="48">
        <f t="shared" si="81"/>
        <v>0</v>
      </c>
      <c r="I614" s="48">
        <f t="shared" si="82"/>
        <v>0</v>
      </c>
      <c r="J614">
        <f t="shared" si="83"/>
        <v>-377425</v>
      </c>
      <c r="K614">
        <f t="shared" si="84"/>
        <v>-404014</v>
      </c>
      <c r="L614" t="str">
        <f t="shared" si="85"/>
        <v>Y</v>
      </c>
      <c r="M614" t="str">
        <f t="shared" si="86"/>
        <v>Y</v>
      </c>
      <c r="N614" s="50">
        <f t="shared" si="87"/>
        <v>0</v>
      </c>
      <c r="O614" s="51" t="str">
        <f t="shared" si="88"/>
        <v/>
      </c>
      <c r="P614" s="51" t="str">
        <f t="shared" si="89"/>
        <v>N</v>
      </c>
    </row>
    <row r="615" spans="1:16" ht="30" x14ac:dyDescent="0.25">
      <c r="A615" s="5">
        <v>262.2</v>
      </c>
      <c r="B615" s="1" t="s">
        <v>583</v>
      </c>
      <c r="C615" s="1" t="s">
        <v>4624</v>
      </c>
      <c r="D615" s="42">
        <v>377479</v>
      </c>
      <c r="E615" s="42">
        <v>404053</v>
      </c>
      <c r="F615">
        <f>VLOOKUP(A615,'Inferis Points'!E$2:L$1571,7,TRUE)</f>
        <v>377479</v>
      </c>
      <c r="G615">
        <f>VLOOKUP(A615,'Inferis Points'!E$2:L$1571,8,TRUE)</f>
        <v>404053</v>
      </c>
      <c r="H615" s="48">
        <f t="shared" si="81"/>
        <v>0</v>
      </c>
      <c r="I615" s="48">
        <f t="shared" si="82"/>
        <v>0</v>
      </c>
      <c r="J615">
        <f t="shared" si="83"/>
        <v>-377479</v>
      </c>
      <c r="K615">
        <f t="shared" si="84"/>
        <v>-404053</v>
      </c>
      <c r="L615" t="str">
        <f t="shared" si="85"/>
        <v>Y</v>
      </c>
      <c r="M615" t="str">
        <f t="shared" si="86"/>
        <v>Y</v>
      </c>
      <c r="N615" s="50">
        <f t="shared" si="87"/>
        <v>0</v>
      </c>
      <c r="O615" s="51" t="str">
        <f t="shared" si="88"/>
        <v/>
      </c>
      <c r="P615" s="51" t="str">
        <f t="shared" si="89"/>
        <v>N</v>
      </c>
    </row>
    <row r="616" spans="1:16" ht="30" x14ac:dyDescent="0.25">
      <c r="A616" s="5">
        <v>262.3</v>
      </c>
      <c r="B616" s="1" t="s">
        <v>583</v>
      </c>
      <c r="C616" s="1" t="s">
        <v>4621</v>
      </c>
      <c r="D616" s="42">
        <v>377288</v>
      </c>
      <c r="E616" s="42">
        <v>404065</v>
      </c>
      <c r="F616">
        <f>VLOOKUP(A616,'Inferis Points'!E$2:L$1571,7,TRUE)</f>
        <v>377288</v>
      </c>
      <c r="G616">
        <f>VLOOKUP(A616,'Inferis Points'!E$2:L$1571,8,TRUE)</f>
        <v>404065</v>
      </c>
      <c r="H616" s="48">
        <f t="shared" si="81"/>
        <v>0</v>
      </c>
      <c r="I616" s="48">
        <f t="shared" si="82"/>
        <v>0</v>
      </c>
      <c r="J616">
        <f t="shared" si="83"/>
        <v>-377288</v>
      </c>
      <c r="K616">
        <f t="shared" si="84"/>
        <v>-404065</v>
      </c>
      <c r="L616" t="str">
        <f t="shared" si="85"/>
        <v>Y</v>
      </c>
      <c r="M616" t="str">
        <f t="shared" si="86"/>
        <v>Y</v>
      </c>
      <c r="N616" s="50">
        <f t="shared" si="87"/>
        <v>0</v>
      </c>
      <c r="O616" s="51" t="str">
        <f t="shared" si="88"/>
        <v/>
      </c>
      <c r="P616" s="51" t="str">
        <f t="shared" si="89"/>
        <v>N</v>
      </c>
    </row>
    <row r="617" spans="1:16" ht="30" x14ac:dyDescent="0.25">
      <c r="A617" s="5">
        <v>262.39999999999998</v>
      </c>
      <c r="B617" s="1" t="s">
        <v>583</v>
      </c>
      <c r="C617" s="1" t="s">
        <v>4618</v>
      </c>
      <c r="D617" s="42">
        <v>377496</v>
      </c>
      <c r="E617" s="42">
        <v>404111</v>
      </c>
      <c r="F617">
        <f>VLOOKUP(A617,'Inferis Points'!E$2:L$1571,7,TRUE)</f>
        <v>377496</v>
      </c>
      <c r="G617">
        <f>VLOOKUP(A617,'Inferis Points'!E$2:L$1571,8,TRUE)</f>
        <v>404111</v>
      </c>
      <c r="H617" s="48">
        <f t="shared" si="81"/>
        <v>0</v>
      </c>
      <c r="I617" s="48">
        <f t="shared" si="82"/>
        <v>0</v>
      </c>
      <c r="J617">
        <f t="shared" si="83"/>
        <v>-377496</v>
      </c>
      <c r="K617">
        <f t="shared" si="84"/>
        <v>-404111</v>
      </c>
      <c r="L617" t="str">
        <f t="shared" si="85"/>
        <v>Y</v>
      </c>
      <c r="M617" t="str">
        <f t="shared" si="86"/>
        <v>Y</v>
      </c>
      <c r="N617" s="50">
        <f t="shared" si="87"/>
        <v>0</v>
      </c>
      <c r="O617" s="51" t="str">
        <f t="shared" si="88"/>
        <v/>
      </c>
      <c r="P617" s="51" t="str">
        <f t="shared" si="89"/>
        <v>N</v>
      </c>
    </row>
    <row r="618" spans="1:16" x14ac:dyDescent="0.25">
      <c r="A618" s="5">
        <v>263.10000000000002</v>
      </c>
      <c r="B618" s="1" t="s">
        <v>584</v>
      </c>
      <c r="C618" s="1" t="s">
        <v>1878</v>
      </c>
      <c r="D618" s="42">
        <v>433174</v>
      </c>
      <c r="E618" s="42">
        <v>313958</v>
      </c>
      <c r="F618">
        <f>VLOOKUP(A618,'Inferis Points'!E$2:L$1571,7,TRUE)</f>
        <v>433174</v>
      </c>
      <c r="G618">
        <f>VLOOKUP(A618,'Inferis Points'!E$2:L$1571,8,TRUE)</f>
        <v>313958</v>
      </c>
      <c r="H618" s="48">
        <f t="shared" si="81"/>
        <v>0</v>
      </c>
      <c r="I618" s="48">
        <f t="shared" si="82"/>
        <v>0</v>
      </c>
      <c r="J618">
        <f t="shared" si="83"/>
        <v>-433174</v>
      </c>
      <c r="K618">
        <f t="shared" si="84"/>
        <v>-313958</v>
      </c>
      <c r="L618" t="str">
        <f t="shared" si="85"/>
        <v>Y</v>
      </c>
      <c r="M618" t="str">
        <f t="shared" si="86"/>
        <v>Y</v>
      </c>
      <c r="N618" s="50">
        <f t="shared" si="87"/>
        <v>0</v>
      </c>
      <c r="O618" s="51" t="str">
        <f t="shared" si="88"/>
        <v/>
      </c>
      <c r="P618" s="51" t="str">
        <f t="shared" si="89"/>
        <v>N</v>
      </c>
    </row>
    <row r="619" spans="1:16" x14ac:dyDescent="0.25">
      <c r="A619" s="5">
        <v>263.2</v>
      </c>
      <c r="B619" s="1" t="s">
        <v>584</v>
      </c>
      <c r="C619" s="1" t="s">
        <v>1881</v>
      </c>
      <c r="D619" s="42">
        <v>433179</v>
      </c>
      <c r="E619" s="42">
        <v>313933</v>
      </c>
      <c r="F619">
        <f>VLOOKUP(A619,'Inferis Points'!E$2:L$1571,7,TRUE)</f>
        <v>433179</v>
      </c>
      <c r="G619">
        <f>VLOOKUP(A619,'Inferis Points'!E$2:L$1571,8,TRUE)</f>
        <v>313933</v>
      </c>
      <c r="H619" s="48">
        <f t="shared" si="81"/>
        <v>0</v>
      </c>
      <c r="I619" s="48">
        <f t="shared" si="82"/>
        <v>0</v>
      </c>
      <c r="J619">
        <f t="shared" si="83"/>
        <v>-433179</v>
      </c>
      <c r="K619">
        <f t="shared" si="84"/>
        <v>-313933</v>
      </c>
      <c r="L619" t="str">
        <f t="shared" si="85"/>
        <v>Y</v>
      </c>
      <c r="M619" t="str">
        <f t="shared" si="86"/>
        <v>Y</v>
      </c>
      <c r="N619" s="50">
        <f t="shared" si="87"/>
        <v>0</v>
      </c>
      <c r="O619" s="51" t="str">
        <f t="shared" si="88"/>
        <v/>
      </c>
      <c r="P619" s="51" t="str">
        <f t="shared" si="89"/>
        <v>N</v>
      </c>
    </row>
    <row r="620" spans="1:16" x14ac:dyDescent="0.25">
      <c r="A620" s="5">
        <v>263.3</v>
      </c>
      <c r="B620" s="1" t="s">
        <v>584</v>
      </c>
      <c r="C620" s="1" t="s">
        <v>2403</v>
      </c>
      <c r="D620" s="42">
        <v>433184</v>
      </c>
      <c r="E620" s="42">
        <v>313908</v>
      </c>
      <c r="F620">
        <f>VLOOKUP(A620,'Inferis Points'!E$2:L$1571,7,TRUE)</f>
        <v>433184</v>
      </c>
      <c r="G620">
        <f>VLOOKUP(A620,'Inferis Points'!E$2:L$1571,8,TRUE)</f>
        <v>313908</v>
      </c>
      <c r="H620" s="48">
        <f t="shared" si="81"/>
        <v>0</v>
      </c>
      <c r="I620" s="48">
        <f t="shared" si="82"/>
        <v>0</v>
      </c>
      <c r="J620">
        <f t="shared" si="83"/>
        <v>-433184</v>
      </c>
      <c r="K620">
        <f t="shared" si="84"/>
        <v>-313908</v>
      </c>
      <c r="L620" t="str">
        <f t="shared" si="85"/>
        <v>Y</v>
      </c>
      <c r="M620" t="str">
        <f t="shared" si="86"/>
        <v>Y</v>
      </c>
      <c r="N620" s="50">
        <f t="shared" si="87"/>
        <v>0</v>
      </c>
      <c r="O620" s="51" t="str">
        <f t="shared" si="88"/>
        <v/>
      </c>
      <c r="P620" s="51" t="str">
        <f t="shared" si="89"/>
        <v>N</v>
      </c>
    </row>
    <row r="621" spans="1:16" x14ac:dyDescent="0.25">
      <c r="A621" s="5">
        <v>264.10000000000002</v>
      </c>
      <c r="B621" s="1" t="s">
        <v>585</v>
      </c>
      <c r="C621" s="1" t="s">
        <v>1878</v>
      </c>
      <c r="D621" s="42">
        <v>431255</v>
      </c>
      <c r="E621" s="42">
        <v>314332</v>
      </c>
      <c r="F621">
        <f>VLOOKUP(A621,'Inferis Points'!E$2:L$1571,7,TRUE)</f>
        <v>431255</v>
      </c>
      <c r="G621">
        <f>VLOOKUP(A621,'Inferis Points'!E$2:L$1571,8,TRUE)</f>
        <v>314332</v>
      </c>
      <c r="H621" s="48">
        <f t="shared" si="81"/>
        <v>0</v>
      </c>
      <c r="I621" s="48">
        <f t="shared" si="82"/>
        <v>0</v>
      </c>
      <c r="J621">
        <f t="shared" si="83"/>
        <v>-431255</v>
      </c>
      <c r="K621">
        <f t="shared" si="84"/>
        <v>-314332</v>
      </c>
      <c r="L621" t="str">
        <f t="shared" si="85"/>
        <v>Y</v>
      </c>
      <c r="M621" t="str">
        <f t="shared" si="86"/>
        <v>Y</v>
      </c>
      <c r="N621" s="50">
        <f t="shared" si="87"/>
        <v>0</v>
      </c>
      <c r="O621" s="51" t="str">
        <f t="shared" si="88"/>
        <v/>
      </c>
      <c r="P621" s="51" t="str">
        <f t="shared" si="89"/>
        <v>N</v>
      </c>
    </row>
    <row r="622" spans="1:16" x14ac:dyDescent="0.25">
      <c r="A622" s="5">
        <v>264.2</v>
      </c>
      <c r="B622" s="1" t="s">
        <v>585</v>
      </c>
      <c r="C622" s="1" t="s">
        <v>1881</v>
      </c>
      <c r="D622" s="42">
        <v>431265</v>
      </c>
      <c r="E622" s="42">
        <v>314288</v>
      </c>
      <c r="F622">
        <f>VLOOKUP(A622,'Inferis Points'!E$2:L$1571,7,TRUE)</f>
        <v>431265</v>
      </c>
      <c r="G622">
        <f>VLOOKUP(A622,'Inferis Points'!E$2:L$1571,8,TRUE)</f>
        <v>314288</v>
      </c>
      <c r="H622" s="48">
        <f t="shared" si="81"/>
        <v>0</v>
      </c>
      <c r="I622" s="48">
        <f t="shared" si="82"/>
        <v>0</v>
      </c>
      <c r="J622">
        <f t="shared" si="83"/>
        <v>-431265</v>
      </c>
      <c r="K622">
        <f t="shared" si="84"/>
        <v>-314288</v>
      </c>
      <c r="L622" t="str">
        <f t="shared" si="85"/>
        <v>Y</v>
      </c>
      <c r="M622" t="str">
        <f t="shared" si="86"/>
        <v>Y</v>
      </c>
      <c r="N622" s="50">
        <f t="shared" si="87"/>
        <v>0</v>
      </c>
      <c r="O622" s="51" t="str">
        <f t="shared" si="88"/>
        <v/>
      </c>
      <c r="P622" s="51" t="str">
        <f t="shared" si="89"/>
        <v>N</v>
      </c>
    </row>
    <row r="623" spans="1:16" ht="30" x14ac:dyDescent="0.25">
      <c r="A623" s="5">
        <v>265.10000000000002</v>
      </c>
      <c r="B623" s="1" t="s">
        <v>586</v>
      </c>
      <c r="C623" s="1" t="s">
        <v>1887</v>
      </c>
      <c r="D623" s="42">
        <v>317200</v>
      </c>
      <c r="E623" s="42">
        <v>201700</v>
      </c>
      <c r="F623">
        <f>VLOOKUP(A623,'Inferis Points'!E$2:L$1571,7,TRUE)</f>
        <v>317200</v>
      </c>
      <c r="G623">
        <f>VLOOKUP(A623,'Inferis Points'!E$2:L$1571,8,TRUE)</f>
        <v>201700</v>
      </c>
      <c r="H623" s="48">
        <f t="shared" si="81"/>
        <v>0</v>
      </c>
      <c r="I623" s="48">
        <f t="shared" si="82"/>
        <v>0</v>
      </c>
      <c r="J623">
        <f t="shared" si="83"/>
        <v>-317200</v>
      </c>
      <c r="K623">
        <f t="shared" si="84"/>
        <v>-201700</v>
      </c>
      <c r="L623" t="str">
        <f t="shared" si="85"/>
        <v>Y</v>
      </c>
      <c r="M623" t="str">
        <f t="shared" si="86"/>
        <v>Y</v>
      </c>
      <c r="N623" s="50">
        <f t="shared" si="87"/>
        <v>0</v>
      </c>
      <c r="O623" s="51" t="str">
        <f t="shared" si="88"/>
        <v/>
      </c>
      <c r="P623" s="51" t="str">
        <f t="shared" si="89"/>
        <v>N</v>
      </c>
    </row>
    <row r="624" spans="1:16" ht="30" x14ac:dyDescent="0.25">
      <c r="A624" s="5">
        <v>265.2</v>
      </c>
      <c r="B624" s="1" t="s">
        <v>586</v>
      </c>
      <c r="C624" s="1" t="s">
        <v>1884</v>
      </c>
      <c r="D624" s="42">
        <v>317200</v>
      </c>
      <c r="E624" s="42">
        <v>201700</v>
      </c>
      <c r="F624">
        <f>VLOOKUP(A624,'Inferis Points'!E$2:L$1571,7,TRUE)</f>
        <v>317200</v>
      </c>
      <c r="G624">
        <f>VLOOKUP(A624,'Inferis Points'!E$2:L$1571,8,TRUE)</f>
        <v>201700</v>
      </c>
      <c r="H624" s="48">
        <f t="shared" si="81"/>
        <v>0</v>
      </c>
      <c r="I624" s="48">
        <f t="shared" si="82"/>
        <v>0</v>
      </c>
      <c r="J624">
        <f t="shared" si="83"/>
        <v>-317200</v>
      </c>
      <c r="K624">
        <f t="shared" si="84"/>
        <v>-201700</v>
      </c>
      <c r="L624" t="str">
        <f t="shared" si="85"/>
        <v>Y</v>
      </c>
      <c r="M624" t="str">
        <f t="shared" si="86"/>
        <v>Y</v>
      </c>
      <c r="N624" s="50">
        <f t="shared" si="87"/>
        <v>0</v>
      </c>
      <c r="O624" s="51" t="str">
        <f t="shared" si="88"/>
        <v/>
      </c>
      <c r="P624" s="51" t="str">
        <f t="shared" si="89"/>
        <v>N</v>
      </c>
    </row>
    <row r="625" spans="1:16" ht="30" x14ac:dyDescent="0.25">
      <c r="A625" s="5">
        <v>266.10000000000002</v>
      </c>
      <c r="B625" s="1" t="s">
        <v>587</v>
      </c>
      <c r="C625" s="1" t="s">
        <v>4599</v>
      </c>
      <c r="D625" s="42">
        <v>446400</v>
      </c>
      <c r="E625" s="42">
        <v>383500</v>
      </c>
      <c r="F625">
        <f>VLOOKUP(A625,'Inferis Points'!E$2:L$1571,7,TRUE)</f>
        <v>446400</v>
      </c>
      <c r="G625">
        <f>VLOOKUP(A625,'Inferis Points'!E$2:L$1571,8,TRUE)</f>
        <v>383500</v>
      </c>
      <c r="H625" s="48">
        <f t="shared" si="81"/>
        <v>0</v>
      </c>
      <c r="I625" s="48">
        <f t="shared" si="82"/>
        <v>0</v>
      </c>
      <c r="J625">
        <f t="shared" si="83"/>
        <v>-446400</v>
      </c>
      <c r="K625">
        <f t="shared" si="84"/>
        <v>-383500</v>
      </c>
      <c r="L625" t="str">
        <f t="shared" si="85"/>
        <v>Y</v>
      </c>
      <c r="M625" t="str">
        <f t="shared" si="86"/>
        <v>Y</v>
      </c>
      <c r="N625" s="50">
        <f t="shared" si="87"/>
        <v>0</v>
      </c>
      <c r="O625" s="51" t="str">
        <f t="shared" si="88"/>
        <v/>
      </c>
      <c r="P625" s="51" t="str">
        <f t="shared" si="89"/>
        <v>N</v>
      </c>
    </row>
    <row r="626" spans="1:16" x14ac:dyDescent="0.25">
      <c r="A626" s="5">
        <v>267.10000000000002</v>
      </c>
      <c r="B626" s="1" t="s">
        <v>588</v>
      </c>
      <c r="C626" s="1" t="s">
        <v>4597</v>
      </c>
      <c r="D626" s="42">
        <v>386820</v>
      </c>
      <c r="E626" s="42">
        <v>424200</v>
      </c>
      <c r="F626">
        <f>VLOOKUP(A626,'Inferis Points'!E$2:L$1571,7,TRUE)</f>
        <v>386820</v>
      </c>
      <c r="G626">
        <f>VLOOKUP(A626,'Inferis Points'!E$2:L$1571,8,TRUE)</f>
        <v>424200</v>
      </c>
      <c r="H626" s="48">
        <f t="shared" si="81"/>
        <v>0</v>
      </c>
      <c r="I626" s="48">
        <f t="shared" si="82"/>
        <v>0</v>
      </c>
      <c r="J626">
        <f t="shared" si="83"/>
        <v>-386820</v>
      </c>
      <c r="K626">
        <f t="shared" si="84"/>
        <v>-424200</v>
      </c>
      <c r="L626" t="str">
        <f t="shared" si="85"/>
        <v>Y</v>
      </c>
      <c r="M626" t="str">
        <f t="shared" si="86"/>
        <v>Y</v>
      </c>
      <c r="N626" s="50">
        <f t="shared" si="87"/>
        <v>0</v>
      </c>
      <c r="O626" s="51" t="str">
        <f t="shared" si="88"/>
        <v/>
      </c>
      <c r="P626" s="51" t="str">
        <f t="shared" si="89"/>
        <v>N</v>
      </c>
    </row>
    <row r="627" spans="1:16" x14ac:dyDescent="0.25">
      <c r="A627" s="5">
        <v>267.2</v>
      </c>
      <c r="B627" s="1" t="s">
        <v>588</v>
      </c>
      <c r="C627" s="1" t="s">
        <v>4592</v>
      </c>
      <c r="D627" s="42">
        <v>386740</v>
      </c>
      <c r="E627" s="42">
        <v>424020</v>
      </c>
      <c r="F627">
        <f>VLOOKUP(A627,'Inferis Points'!E$2:L$1571,7,TRUE)</f>
        <v>386740</v>
      </c>
      <c r="G627">
        <f>VLOOKUP(A627,'Inferis Points'!E$2:L$1571,8,TRUE)</f>
        <v>424020</v>
      </c>
      <c r="H627" s="48">
        <f t="shared" si="81"/>
        <v>0</v>
      </c>
      <c r="I627" s="48">
        <f t="shared" si="82"/>
        <v>0</v>
      </c>
      <c r="J627">
        <f t="shared" si="83"/>
        <v>-386740</v>
      </c>
      <c r="K627">
        <f t="shared" si="84"/>
        <v>-424020</v>
      </c>
      <c r="L627" t="str">
        <f t="shared" si="85"/>
        <v>Y</v>
      </c>
      <c r="M627" t="str">
        <f t="shared" si="86"/>
        <v>Y</v>
      </c>
      <c r="N627" s="50">
        <f t="shared" si="87"/>
        <v>0</v>
      </c>
      <c r="O627" s="51" t="str">
        <f t="shared" si="88"/>
        <v/>
      </c>
      <c r="P627" s="51" t="str">
        <f t="shared" si="89"/>
        <v>N</v>
      </c>
    </row>
    <row r="628" spans="1:16" ht="30" x14ac:dyDescent="0.25">
      <c r="A628" s="5">
        <v>267.3</v>
      </c>
      <c r="B628" s="1" t="s">
        <v>588</v>
      </c>
      <c r="C628" s="1" t="s">
        <v>4590</v>
      </c>
      <c r="D628" s="42">
        <v>386880</v>
      </c>
      <c r="E628" s="42">
        <v>424020</v>
      </c>
      <c r="F628">
        <f>VLOOKUP(A628,'Inferis Points'!E$2:L$1571,7,TRUE)</f>
        <v>386880</v>
      </c>
      <c r="G628">
        <f>VLOOKUP(A628,'Inferis Points'!E$2:L$1571,8,TRUE)</f>
        <v>424020</v>
      </c>
      <c r="H628" s="48">
        <f t="shared" si="81"/>
        <v>0</v>
      </c>
      <c r="I628" s="48">
        <f t="shared" si="82"/>
        <v>0</v>
      </c>
      <c r="J628">
        <f t="shared" si="83"/>
        <v>-386880</v>
      </c>
      <c r="K628">
        <f t="shared" si="84"/>
        <v>-424020</v>
      </c>
      <c r="L628" t="str">
        <f t="shared" si="85"/>
        <v>Y</v>
      </c>
      <c r="M628" t="str">
        <f t="shared" si="86"/>
        <v>Y</v>
      </c>
      <c r="N628" s="50">
        <f t="shared" si="87"/>
        <v>0</v>
      </c>
      <c r="O628" s="51" t="str">
        <f t="shared" si="88"/>
        <v/>
      </c>
      <c r="P628" s="51" t="str">
        <f t="shared" si="89"/>
        <v>N</v>
      </c>
    </row>
    <row r="629" spans="1:16" x14ac:dyDescent="0.25">
      <c r="A629" s="5">
        <v>267.39999999999998</v>
      </c>
      <c r="B629" s="1" t="s">
        <v>588</v>
      </c>
      <c r="C629" s="1" t="s">
        <v>4475</v>
      </c>
      <c r="D629" s="42">
        <v>386840</v>
      </c>
      <c r="E629" s="42">
        <v>424000</v>
      </c>
      <c r="F629">
        <f>VLOOKUP(A629,'Inferis Points'!E$2:L$1571,7,TRUE)</f>
        <v>386840</v>
      </c>
      <c r="G629">
        <f>VLOOKUP(A629,'Inferis Points'!E$2:L$1571,8,TRUE)</f>
        <v>424000</v>
      </c>
      <c r="H629" s="48">
        <f t="shared" si="81"/>
        <v>0</v>
      </c>
      <c r="I629" s="48">
        <f t="shared" si="82"/>
        <v>0</v>
      </c>
      <c r="J629">
        <f t="shared" si="83"/>
        <v>-386840</v>
      </c>
      <c r="K629">
        <f t="shared" si="84"/>
        <v>-424000</v>
      </c>
      <c r="L629" t="str">
        <f t="shared" si="85"/>
        <v>Y</v>
      </c>
      <c r="M629" t="str">
        <f t="shared" si="86"/>
        <v>Y</v>
      </c>
      <c r="N629" s="50">
        <f t="shared" si="87"/>
        <v>0</v>
      </c>
      <c r="O629" s="51" t="str">
        <f t="shared" si="88"/>
        <v/>
      </c>
      <c r="P629" s="51" t="str">
        <f t="shared" si="89"/>
        <v>N</v>
      </c>
    </row>
    <row r="630" spans="1:16" x14ac:dyDescent="0.25">
      <c r="A630" s="5">
        <v>267.5</v>
      </c>
      <c r="B630" s="1" t="s">
        <v>588</v>
      </c>
      <c r="C630" s="1" t="s">
        <v>1820</v>
      </c>
      <c r="D630" s="42">
        <v>386790</v>
      </c>
      <c r="E630" s="42">
        <v>423940</v>
      </c>
      <c r="F630">
        <f>VLOOKUP(A630,'Inferis Points'!E$2:L$1571,7,TRUE)</f>
        <v>386790</v>
      </c>
      <c r="G630">
        <f>VLOOKUP(A630,'Inferis Points'!E$2:L$1571,8,TRUE)</f>
        <v>423940</v>
      </c>
      <c r="H630" s="48">
        <f t="shared" si="81"/>
        <v>0</v>
      </c>
      <c r="I630" s="48">
        <f t="shared" si="82"/>
        <v>0</v>
      </c>
      <c r="J630">
        <f t="shared" si="83"/>
        <v>-386790</v>
      </c>
      <c r="K630">
        <f t="shared" si="84"/>
        <v>-423940</v>
      </c>
      <c r="L630" t="str">
        <f t="shared" si="85"/>
        <v>Y</v>
      </c>
      <c r="M630" t="str">
        <f t="shared" si="86"/>
        <v>Y</v>
      </c>
      <c r="N630" s="50">
        <f t="shared" si="87"/>
        <v>0</v>
      </c>
      <c r="O630" s="51" t="str">
        <f t="shared" si="88"/>
        <v/>
      </c>
      <c r="P630" s="51" t="str">
        <f t="shared" si="89"/>
        <v>N</v>
      </c>
    </row>
    <row r="631" spans="1:16" ht="30" x14ac:dyDescent="0.25">
      <c r="A631" s="5">
        <v>267.60000000000002</v>
      </c>
      <c r="B631" s="1" t="s">
        <v>588</v>
      </c>
      <c r="C631" s="1" t="s">
        <v>1098</v>
      </c>
      <c r="D631" s="42">
        <v>386727</v>
      </c>
      <c r="E631" s="42">
        <v>424005</v>
      </c>
      <c r="F631">
        <f>VLOOKUP(A631,'Inferis Points'!E$2:L$1571,7,TRUE)</f>
        <v>386727</v>
      </c>
      <c r="G631">
        <f>VLOOKUP(A631,'Inferis Points'!E$2:L$1571,8,TRUE)</f>
        <v>424005</v>
      </c>
      <c r="H631" s="48">
        <f t="shared" si="81"/>
        <v>0</v>
      </c>
      <c r="I631" s="48">
        <f t="shared" si="82"/>
        <v>0</v>
      </c>
      <c r="J631">
        <f t="shared" si="83"/>
        <v>-386727</v>
      </c>
      <c r="K631">
        <f t="shared" si="84"/>
        <v>-424005</v>
      </c>
      <c r="L631" t="str">
        <f t="shared" si="85"/>
        <v>Y</v>
      </c>
      <c r="M631" t="str">
        <f t="shared" si="86"/>
        <v>Y</v>
      </c>
      <c r="N631" s="50">
        <f t="shared" si="87"/>
        <v>0</v>
      </c>
      <c r="O631" s="51" t="str">
        <f t="shared" si="88"/>
        <v/>
      </c>
      <c r="P631" s="51" t="str">
        <f t="shared" si="89"/>
        <v>N</v>
      </c>
    </row>
    <row r="632" spans="1:16" x14ac:dyDescent="0.25">
      <c r="A632" s="19">
        <v>267.7</v>
      </c>
      <c r="B632" s="12" t="s">
        <v>588</v>
      </c>
      <c r="C632" s="12" t="s">
        <v>4470</v>
      </c>
      <c r="D632" s="43"/>
      <c r="E632" s="43"/>
      <c r="F632">
        <f>VLOOKUP(A632,'Inferis Points'!E$2:L$1571,7,TRUE)</f>
        <v>386727</v>
      </c>
      <c r="G632">
        <f>VLOOKUP(A632,'Inferis Points'!E$2:L$1571,8,TRUE)</f>
        <v>424005</v>
      </c>
      <c r="H632" s="48">
        <f t="shared" si="81"/>
        <v>386727</v>
      </c>
      <c r="I632" s="48">
        <f t="shared" si="82"/>
        <v>424005</v>
      </c>
      <c r="J632">
        <f t="shared" si="83"/>
        <v>0</v>
      </c>
      <c r="K632">
        <f t="shared" si="84"/>
        <v>0</v>
      </c>
      <c r="L632" t="str">
        <f t="shared" si="85"/>
        <v>N</v>
      </c>
      <c r="M632" t="str">
        <f t="shared" si="86"/>
        <v>N</v>
      </c>
      <c r="N632" s="50">
        <f t="shared" si="87"/>
        <v>573879.78928866284</v>
      </c>
      <c r="O632" s="51" t="str">
        <f t="shared" si="88"/>
        <v>Data Missing</v>
      </c>
      <c r="P632" s="51" t="str">
        <f t="shared" si="89"/>
        <v>Y</v>
      </c>
    </row>
    <row r="633" spans="1:16" x14ac:dyDescent="0.25">
      <c r="A633" s="19">
        <v>267.8</v>
      </c>
      <c r="B633" s="12" t="s">
        <v>588</v>
      </c>
      <c r="C633" s="12" t="s">
        <v>4469</v>
      </c>
      <c r="D633" s="43"/>
      <c r="E633" s="43"/>
      <c r="F633">
        <f>VLOOKUP(A633,'Inferis Points'!E$2:L$1571,7,TRUE)</f>
        <v>386727</v>
      </c>
      <c r="G633">
        <f>VLOOKUP(A633,'Inferis Points'!E$2:L$1571,8,TRUE)</f>
        <v>424005</v>
      </c>
      <c r="H633" s="48">
        <f t="shared" si="81"/>
        <v>386727</v>
      </c>
      <c r="I633" s="48">
        <f t="shared" si="82"/>
        <v>424005</v>
      </c>
      <c r="J633">
        <f t="shared" si="83"/>
        <v>0</v>
      </c>
      <c r="K633">
        <f t="shared" si="84"/>
        <v>0</v>
      </c>
      <c r="L633" t="str">
        <f t="shared" si="85"/>
        <v>N</v>
      </c>
      <c r="M633" t="str">
        <f t="shared" si="86"/>
        <v>N</v>
      </c>
      <c r="N633" s="50">
        <f t="shared" si="87"/>
        <v>573879.78928866284</v>
      </c>
      <c r="O633" s="51" t="str">
        <f t="shared" si="88"/>
        <v>Data Missing</v>
      </c>
      <c r="P633" s="51" t="str">
        <f t="shared" si="89"/>
        <v>Y</v>
      </c>
    </row>
    <row r="634" spans="1:16" ht="30" x14ac:dyDescent="0.25">
      <c r="A634" s="5">
        <v>268.10000000000002</v>
      </c>
      <c r="B634" s="1" t="s">
        <v>589</v>
      </c>
      <c r="C634" s="1" t="s">
        <v>4582</v>
      </c>
      <c r="D634" s="42">
        <v>285545</v>
      </c>
      <c r="E634" s="42">
        <v>193269</v>
      </c>
      <c r="F634">
        <f>VLOOKUP(A634,'Inferis Points'!E$2:L$1571,7,TRUE)</f>
        <v>285545</v>
      </c>
      <c r="G634">
        <f>VLOOKUP(A634,'Inferis Points'!E$2:L$1571,8,TRUE)</f>
        <v>193269</v>
      </c>
      <c r="H634" s="48">
        <f t="shared" si="81"/>
        <v>0</v>
      </c>
      <c r="I634" s="48">
        <f t="shared" si="82"/>
        <v>0</v>
      </c>
      <c r="J634">
        <f t="shared" si="83"/>
        <v>-285545</v>
      </c>
      <c r="K634">
        <f t="shared" si="84"/>
        <v>-193269</v>
      </c>
      <c r="L634" t="str">
        <f t="shared" si="85"/>
        <v>Y</v>
      </c>
      <c r="M634" t="str">
        <f t="shared" si="86"/>
        <v>Y</v>
      </c>
      <c r="N634" s="50">
        <f t="shared" si="87"/>
        <v>0</v>
      </c>
      <c r="O634" s="51" t="str">
        <f t="shared" si="88"/>
        <v/>
      </c>
      <c r="P634" s="51" t="str">
        <f t="shared" si="89"/>
        <v>N</v>
      </c>
    </row>
    <row r="635" spans="1:16" ht="30" x14ac:dyDescent="0.25">
      <c r="A635" s="5">
        <v>268.2</v>
      </c>
      <c r="B635" s="1" t="s">
        <v>589</v>
      </c>
      <c r="C635" s="1" t="s">
        <v>4579</v>
      </c>
      <c r="D635" s="42">
        <v>285545</v>
      </c>
      <c r="E635" s="42">
        <v>193294</v>
      </c>
      <c r="F635">
        <f>VLOOKUP(A635,'Inferis Points'!E$2:L$1571,7,TRUE)</f>
        <v>285545</v>
      </c>
      <c r="G635">
        <f>VLOOKUP(A635,'Inferis Points'!E$2:L$1571,8,TRUE)</f>
        <v>193294</v>
      </c>
      <c r="H635" s="48">
        <f t="shared" si="81"/>
        <v>0</v>
      </c>
      <c r="I635" s="48">
        <f t="shared" si="82"/>
        <v>0</v>
      </c>
      <c r="J635">
        <f t="shared" si="83"/>
        <v>-285545</v>
      </c>
      <c r="K635">
        <f t="shared" si="84"/>
        <v>-193294</v>
      </c>
      <c r="L635" t="str">
        <f t="shared" si="85"/>
        <v>Y</v>
      </c>
      <c r="M635" t="str">
        <f t="shared" si="86"/>
        <v>Y</v>
      </c>
      <c r="N635" s="50">
        <f t="shared" si="87"/>
        <v>0</v>
      </c>
      <c r="O635" s="51" t="str">
        <f t="shared" si="88"/>
        <v/>
      </c>
      <c r="P635" s="51" t="str">
        <f t="shared" si="89"/>
        <v>N</v>
      </c>
    </row>
    <row r="636" spans="1:16" ht="30" x14ac:dyDescent="0.25">
      <c r="A636" s="5">
        <v>268.31</v>
      </c>
      <c r="B636" s="1" t="s">
        <v>589</v>
      </c>
      <c r="C636" s="1" t="s">
        <v>4576</v>
      </c>
      <c r="D636" s="42">
        <v>285553</v>
      </c>
      <c r="E636" s="42">
        <v>193281</v>
      </c>
      <c r="F636">
        <f>VLOOKUP(A636,'Inferis Points'!E$2:L$1571,7,TRUE)</f>
        <v>285553</v>
      </c>
      <c r="G636">
        <f>VLOOKUP(A636,'Inferis Points'!E$2:L$1571,8,TRUE)</f>
        <v>193281</v>
      </c>
      <c r="H636" s="48">
        <f t="shared" si="81"/>
        <v>0</v>
      </c>
      <c r="I636" s="48">
        <f t="shared" si="82"/>
        <v>0</v>
      </c>
      <c r="J636">
        <f t="shared" si="83"/>
        <v>-285553</v>
      </c>
      <c r="K636">
        <f t="shared" si="84"/>
        <v>-193281</v>
      </c>
      <c r="L636" t="str">
        <f t="shared" si="85"/>
        <v>Y</v>
      </c>
      <c r="M636" t="str">
        <f t="shared" si="86"/>
        <v>Y</v>
      </c>
      <c r="N636" s="50">
        <f t="shared" si="87"/>
        <v>0</v>
      </c>
      <c r="O636" s="51" t="str">
        <f t="shared" si="88"/>
        <v/>
      </c>
      <c r="P636" s="51" t="str">
        <f t="shared" si="89"/>
        <v>N</v>
      </c>
    </row>
    <row r="637" spans="1:16" ht="30" x14ac:dyDescent="0.25">
      <c r="A637" s="5">
        <v>268.32</v>
      </c>
      <c r="B637" s="1" t="s">
        <v>589</v>
      </c>
      <c r="C637" s="1" t="s">
        <v>4574</v>
      </c>
      <c r="D637" s="42">
        <v>285548</v>
      </c>
      <c r="E637" s="42">
        <v>193284</v>
      </c>
      <c r="F637">
        <f>VLOOKUP(A637,'Inferis Points'!E$2:L$1571,7,TRUE)</f>
        <v>285548</v>
      </c>
      <c r="G637">
        <f>VLOOKUP(A637,'Inferis Points'!E$2:L$1571,8,TRUE)</f>
        <v>193284</v>
      </c>
      <c r="H637" s="48">
        <f t="shared" si="81"/>
        <v>0</v>
      </c>
      <c r="I637" s="48">
        <f t="shared" si="82"/>
        <v>0</v>
      </c>
      <c r="J637">
        <f t="shared" si="83"/>
        <v>-285548</v>
      </c>
      <c r="K637">
        <f t="shared" si="84"/>
        <v>-193284</v>
      </c>
      <c r="L637" t="str">
        <f t="shared" si="85"/>
        <v>Y</v>
      </c>
      <c r="M637" t="str">
        <f t="shared" si="86"/>
        <v>Y</v>
      </c>
      <c r="N637" s="50">
        <f t="shared" si="87"/>
        <v>0</v>
      </c>
      <c r="O637" s="51" t="str">
        <f t="shared" si="88"/>
        <v/>
      </c>
      <c r="P637" s="51" t="str">
        <f t="shared" si="89"/>
        <v>N</v>
      </c>
    </row>
    <row r="638" spans="1:16" ht="30" x14ac:dyDescent="0.25">
      <c r="A638" s="5">
        <v>268.33</v>
      </c>
      <c r="B638" s="1" t="s">
        <v>589</v>
      </c>
      <c r="C638" s="1" t="s">
        <v>4572</v>
      </c>
      <c r="D638" s="42">
        <v>285546</v>
      </c>
      <c r="E638" s="42">
        <v>193283</v>
      </c>
      <c r="F638">
        <f>VLOOKUP(A638,'Inferis Points'!E$2:L$1571,7,TRUE)</f>
        <v>285546</v>
      </c>
      <c r="G638">
        <f>VLOOKUP(A638,'Inferis Points'!E$2:L$1571,8,TRUE)</f>
        <v>193283</v>
      </c>
      <c r="H638" s="48">
        <f t="shared" si="81"/>
        <v>0</v>
      </c>
      <c r="I638" s="48">
        <f t="shared" si="82"/>
        <v>0</v>
      </c>
      <c r="J638">
        <f t="shared" si="83"/>
        <v>-285546</v>
      </c>
      <c r="K638">
        <f t="shared" si="84"/>
        <v>-193283</v>
      </c>
      <c r="L638" t="str">
        <f t="shared" si="85"/>
        <v>Y</v>
      </c>
      <c r="M638" t="str">
        <f t="shared" si="86"/>
        <v>Y</v>
      </c>
      <c r="N638" s="50">
        <f t="shared" si="87"/>
        <v>0</v>
      </c>
      <c r="O638" s="51" t="str">
        <f t="shared" si="88"/>
        <v/>
      </c>
      <c r="P638" s="51" t="str">
        <f t="shared" si="89"/>
        <v>N</v>
      </c>
    </row>
    <row r="639" spans="1:16" ht="30" x14ac:dyDescent="0.25">
      <c r="A639" s="5">
        <v>268.33999999999997</v>
      </c>
      <c r="B639" s="1" t="s">
        <v>589</v>
      </c>
      <c r="C639" s="1" t="s">
        <v>4570</v>
      </c>
      <c r="D639" s="42">
        <v>285558</v>
      </c>
      <c r="E639" s="42">
        <v>193277</v>
      </c>
      <c r="F639">
        <f>VLOOKUP(A639,'Inferis Points'!E$2:L$1571,7,TRUE)</f>
        <v>285558</v>
      </c>
      <c r="G639">
        <f>VLOOKUP(A639,'Inferis Points'!E$2:L$1571,8,TRUE)</f>
        <v>193277</v>
      </c>
      <c r="H639" s="48">
        <f t="shared" si="81"/>
        <v>0</v>
      </c>
      <c r="I639" s="48">
        <f t="shared" si="82"/>
        <v>0</v>
      </c>
      <c r="J639">
        <f t="shared" si="83"/>
        <v>-285558</v>
      </c>
      <c r="K639">
        <f t="shared" si="84"/>
        <v>-193277</v>
      </c>
      <c r="L639" t="str">
        <f t="shared" si="85"/>
        <v>Y</v>
      </c>
      <c r="M639" t="str">
        <f t="shared" si="86"/>
        <v>Y</v>
      </c>
      <c r="N639" s="50">
        <f t="shared" si="87"/>
        <v>0</v>
      </c>
      <c r="O639" s="51" t="str">
        <f t="shared" si="88"/>
        <v/>
      </c>
      <c r="P639" s="51" t="str">
        <f t="shared" si="89"/>
        <v>N</v>
      </c>
    </row>
    <row r="640" spans="1:16" ht="30" x14ac:dyDescent="0.25">
      <c r="A640" s="5">
        <v>268.35000000000002</v>
      </c>
      <c r="B640" s="1" t="s">
        <v>589</v>
      </c>
      <c r="C640" s="1" t="s">
        <v>4568</v>
      </c>
      <c r="D640" s="42">
        <v>285550</v>
      </c>
      <c r="E640" s="42">
        <v>193268</v>
      </c>
      <c r="F640">
        <f>VLOOKUP(A640,'Inferis Points'!E$2:L$1571,7,TRUE)</f>
        <v>285550</v>
      </c>
      <c r="G640">
        <f>VLOOKUP(A640,'Inferis Points'!E$2:L$1571,8,TRUE)</f>
        <v>193268</v>
      </c>
      <c r="H640" s="48">
        <f t="shared" si="81"/>
        <v>0</v>
      </c>
      <c r="I640" s="48">
        <f t="shared" si="82"/>
        <v>0</v>
      </c>
      <c r="J640">
        <f t="shared" si="83"/>
        <v>-285550</v>
      </c>
      <c r="K640">
        <f t="shared" si="84"/>
        <v>-193268</v>
      </c>
      <c r="L640" t="str">
        <f t="shared" si="85"/>
        <v>Y</v>
      </c>
      <c r="M640" t="str">
        <f t="shared" si="86"/>
        <v>Y</v>
      </c>
      <c r="N640" s="50">
        <f t="shared" si="87"/>
        <v>0</v>
      </c>
      <c r="O640" s="51" t="str">
        <f t="shared" si="88"/>
        <v/>
      </c>
      <c r="P640" s="51" t="str">
        <f t="shared" si="89"/>
        <v>N</v>
      </c>
    </row>
    <row r="641" spans="1:16" ht="30" x14ac:dyDescent="0.25">
      <c r="A641" s="5">
        <v>268.36</v>
      </c>
      <c r="B641" s="1" t="s">
        <v>589</v>
      </c>
      <c r="C641" s="1" t="s">
        <v>4566</v>
      </c>
      <c r="D641" s="42">
        <v>285542</v>
      </c>
      <c r="E641" s="42">
        <v>193272</v>
      </c>
      <c r="F641">
        <f>VLOOKUP(A641,'Inferis Points'!E$2:L$1571,7,TRUE)</f>
        <v>285542</v>
      </c>
      <c r="G641">
        <f>VLOOKUP(A641,'Inferis Points'!E$2:L$1571,8,TRUE)</f>
        <v>193272</v>
      </c>
      <c r="H641" s="48">
        <f t="shared" si="81"/>
        <v>0</v>
      </c>
      <c r="I641" s="48">
        <f t="shared" si="82"/>
        <v>0</v>
      </c>
      <c r="J641">
        <f t="shared" si="83"/>
        <v>-285542</v>
      </c>
      <c r="K641">
        <f t="shared" si="84"/>
        <v>-193272</v>
      </c>
      <c r="L641" t="str">
        <f t="shared" si="85"/>
        <v>Y</v>
      </c>
      <c r="M641" t="str">
        <f t="shared" si="86"/>
        <v>Y</v>
      </c>
      <c r="N641" s="50">
        <f t="shared" si="87"/>
        <v>0</v>
      </c>
      <c r="O641" s="51" t="str">
        <f t="shared" si="88"/>
        <v/>
      </c>
      <c r="P641" s="51" t="str">
        <f t="shared" si="89"/>
        <v>N</v>
      </c>
    </row>
    <row r="642" spans="1:16" x14ac:dyDescent="0.25">
      <c r="A642" s="5">
        <v>269.10000000000002</v>
      </c>
      <c r="B642" s="1" t="s">
        <v>591</v>
      </c>
      <c r="C642" s="1" t="s">
        <v>4564</v>
      </c>
      <c r="D642" s="42">
        <v>303044</v>
      </c>
      <c r="E642" s="42">
        <v>199641</v>
      </c>
      <c r="F642">
        <f>VLOOKUP(A642,'Inferis Points'!E$2:L$1571,7,TRUE)</f>
        <v>303044</v>
      </c>
      <c r="G642">
        <f>VLOOKUP(A642,'Inferis Points'!E$2:L$1571,8,TRUE)</f>
        <v>199641</v>
      </c>
      <c r="H642" s="48">
        <f t="shared" si="81"/>
        <v>0</v>
      </c>
      <c r="I642" s="48">
        <f t="shared" si="82"/>
        <v>0</v>
      </c>
      <c r="J642">
        <f t="shared" si="83"/>
        <v>-303044</v>
      </c>
      <c r="K642">
        <f t="shared" si="84"/>
        <v>-199641</v>
      </c>
      <c r="L642" t="str">
        <f t="shared" si="85"/>
        <v>Y</v>
      </c>
      <c r="M642" t="str">
        <f t="shared" si="86"/>
        <v>Y</v>
      </c>
      <c r="N642" s="50">
        <f t="shared" si="87"/>
        <v>0</v>
      </c>
      <c r="O642" s="51" t="str">
        <f t="shared" si="88"/>
        <v/>
      </c>
      <c r="P642" s="51" t="str">
        <f t="shared" si="89"/>
        <v>N</v>
      </c>
    </row>
    <row r="643" spans="1:16" x14ac:dyDescent="0.25">
      <c r="A643" s="5">
        <v>269.2</v>
      </c>
      <c r="B643" s="1" t="s">
        <v>591</v>
      </c>
      <c r="C643" s="1" t="s">
        <v>4157</v>
      </c>
      <c r="D643" s="42">
        <v>303035</v>
      </c>
      <c r="E643" s="42">
        <v>199617</v>
      </c>
      <c r="F643">
        <f>VLOOKUP(A643,'Inferis Points'!E$2:L$1571,7,TRUE)</f>
        <v>303035</v>
      </c>
      <c r="G643">
        <f>VLOOKUP(A643,'Inferis Points'!E$2:L$1571,8,TRUE)</f>
        <v>199617</v>
      </c>
      <c r="H643" s="48">
        <f t="shared" ref="H643:H706" si="90">F643-D643</f>
        <v>0</v>
      </c>
      <c r="I643" s="48">
        <f t="shared" ref="I643:I706" si="91">G643-E643</f>
        <v>0</v>
      </c>
      <c r="J643">
        <f t="shared" ref="J643:J706" si="92">H643-F643</f>
        <v>-303035</v>
      </c>
      <c r="K643">
        <f t="shared" ref="K643:K706" si="93">I643-G643</f>
        <v>-199617</v>
      </c>
      <c r="L643" t="str">
        <f t="shared" ref="L643:L706" si="94">IF(AND(H643=0,I643=0),"Y","N")</f>
        <v>Y</v>
      </c>
      <c r="M643" t="str">
        <f t="shared" ref="M643:M706" si="95">IF(AND(J643=0,K643=0),"N","Y")</f>
        <v>Y</v>
      </c>
      <c r="N643" s="50">
        <f t="shared" ref="N643:N706" si="96">SQRT(H643^2+I643^2)</f>
        <v>0</v>
      </c>
      <c r="O643" s="51" t="str">
        <f t="shared" ref="O643:O706" si="97">IF(M643="N","Data Missing","")</f>
        <v/>
      </c>
      <c r="P643" s="51" t="str">
        <f t="shared" ref="P643:P706" si="98">IF(N643&gt;50,"Y","N")</f>
        <v>N</v>
      </c>
    </row>
    <row r="644" spans="1:16" ht="30" x14ac:dyDescent="0.25">
      <c r="A644" s="5">
        <v>270.10000000000002</v>
      </c>
      <c r="B644" s="1" t="s">
        <v>592</v>
      </c>
      <c r="C644" s="1" t="s">
        <v>3233</v>
      </c>
      <c r="D644" s="42">
        <v>401821</v>
      </c>
      <c r="E644" s="42">
        <v>306069</v>
      </c>
      <c r="F644">
        <f>VLOOKUP(A644,'Inferis Points'!E$2:L$1571,7,TRUE)</f>
        <v>401821</v>
      </c>
      <c r="G644">
        <f>VLOOKUP(A644,'Inferis Points'!E$2:L$1571,8,TRUE)</f>
        <v>306069</v>
      </c>
      <c r="H644" s="48">
        <f t="shared" si="90"/>
        <v>0</v>
      </c>
      <c r="I644" s="48">
        <f t="shared" si="91"/>
        <v>0</v>
      </c>
      <c r="J644">
        <f t="shared" si="92"/>
        <v>-401821</v>
      </c>
      <c r="K644">
        <f t="shared" si="93"/>
        <v>-306069</v>
      </c>
      <c r="L644" t="str">
        <f t="shared" si="94"/>
        <v>Y</v>
      </c>
      <c r="M644" t="str">
        <f t="shared" si="95"/>
        <v>Y</v>
      </c>
      <c r="N644" s="50">
        <f t="shared" si="96"/>
        <v>0</v>
      </c>
      <c r="O644" s="51" t="str">
        <f t="shared" si="97"/>
        <v/>
      </c>
      <c r="P644" s="51" t="str">
        <f t="shared" si="98"/>
        <v>N</v>
      </c>
    </row>
    <row r="645" spans="1:16" ht="30" x14ac:dyDescent="0.25">
      <c r="A645" s="5">
        <v>270.2</v>
      </c>
      <c r="B645" s="1" t="s">
        <v>592</v>
      </c>
      <c r="C645" s="1" t="s">
        <v>4556</v>
      </c>
      <c r="D645" s="42">
        <v>401843</v>
      </c>
      <c r="E645" s="42">
        <v>306183</v>
      </c>
      <c r="F645">
        <f>VLOOKUP(A645,'Inferis Points'!E$2:L$1571,7,TRUE)</f>
        <v>401843</v>
      </c>
      <c r="G645">
        <f>VLOOKUP(A645,'Inferis Points'!E$2:L$1571,8,TRUE)</f>
        <v>306183</v>
      </c>
      <c r="H645" s="48">
        <f t="shared" si="90"/>
        <v>0</v>
      </c>
      <c r="I645" s="48">
        <f t="shared" si="91"/>
        <v>0</v>
      </c>
      <c r="J645">
        <f t="shared" si="92"/>
        <v>-401843</v>
      </c>
      <c r="K645">
        <f t="shared" si="93"/>
        <v>-306183</v>
      </c>
      <c r="L645" t="str">
        <f t="shared" si="94"/>
        <v>Y</v>
      </c>
      <c r="M645" t="str">
        <f t="shared" si="95"/>
        <v>Y</v>
      </c>
      <c r="N645" s="50">
        <f t="shared" si="96"/>
        <v>0</v>
      </c>
      <c r="O645" s="51" t="str">
        <f t="shared" si="97"/>
        <v/>
      </c>
      <c r="P645" s="51" t="str">
        <f t="shared" si="98"/>
        <v>N</v>
      </c>
    </row>
    <row r="646" spans="1:16" x14ac:dyDescent="0.25">
      <c r="A646" s="5">
        <v>271.10000000000002</v>
      </c>
      <c r="B646" s="1" t="s">
        <v>593</v>
      </c>
      <c r="C646" s="1" t="s">
        <v>1887</v>
      </c>
      <c r="D646" s="42">
        <v>286588</v>
      </c>
      <c r="E646" s="42">
        <v>194559</v>
      </c>
      <c r="F646">
        <f>VLOOKUP(A646,'Inferis Points'!E$2:L$1571,7,TRUE)</f>
        <v>286588</v>
      </c>
      <c r="G646">
        <f>VLOOKUP(A646,'Inferis Points'!E$2:L$1571,8,TRUE)</f>
        <v>194559</v>
      </c>
      <c r="H646" s="48">
        <f t="shared" si="90"/>
        <v>0</v>
      </c>
      <c r="I646" s="48">
        <f t="shared" si="91"/>
        <v>0</v>
      </c>
      <c r="J646">
        <f t="shared" si="92"/>
        <v>-286588</v>
      </c>
      <c r="K646">
        <f t="shared" si="93"/>
        <v>-194559</v>
      </c>
      <c r="L646" t="str">
        <f t="shared" si="94"/>
        <v>Y</v>
      </c>
      <c r="M646" t="str">
        <f t="shared" si="95"/>
        <v>Y</v>
      </c>
      <c r="N646" s="50">
        <f t="shared" si="96"/>
        <v>0</v>
      </c>
      <c r="O646" s="51" t="str">
        <f t="shared" si="97"/>
        <v/>
      </c>
      <c r="P646" s="51" t="str">
        <f t="shared" si="98"/>
        <v>N</v>
      </c>
    </row>
    <row r="647" spans="1:16" x14ac:dyDescent="0.25">
      <c r="A647" s="5">
        <v>271.2</v>
      </c>
      <c r="B647" s="1" t="s">
        <v>593</v>
      </c>
      <c r="C647" s="1" t="s">
        <v>1884</v>
      </c>
      <c r="D647" s="42">
        <v>286597</v>
      </c>
      <c r="E647" s="42">
        <v>194483</v>
      </c>
      <c r="F647">
        <f>VLOOKUP(A647,'Inferis Points'!E$2:L$1571,7,TRUE)</f>
        <v>286597</v>
      </c>
      <c r="G647">
        <f>VLOOKUP(A647,'Inferis Points'!E$2:L$1571,8,TRUE)</f>
        <v>194483</v>
      </c>
      <c r="H647" s="48">
        <f t="shared" si="90"/>
        <v>0</v>
      </c>
      <c r="I647" s="48">
        <f t="shared" si="91"/>
        <v>0</v>
      </c>
      <c r="J647">
        <f t="shared" si="92"/>
        <v>-286597</v>
      </c>
      <c r="K647">
        <f t="shared" si="93"/>
        <v>-194483</v>
      </c>
      <c r="L647" t="str">
        <f t="shared" si="94"/>
        <v>Y</v>
      </c>
      <c r="M647" t="str">
        <f t="shared" si="95"/>
        <v>Y</v>
      </c>
      <c r="N647" s="50">
        <f t="shared" si="96"/>
        <v>0</v>
      </c>
      <c r="O647" s="51" t="str">
        <f t="shared" si="97"/>
        <v/>
      </c>
      <c r="P647" s="51" t="str">
        <f t="shared" si="98"/>
        <v>N</v>
      </c>
    </row>
    <row r="648" spans="1:16" x14ac:dyDescent="0.25">
      <c r="A648" s="5">
        <v>271.3</v>
      </c>
      <c r="B648" s="1" t="s">
        <v>593</v>
      </c>
      <c r="C648" s="1" t="s">
        <v>4548</v>
      </c>
      <c r="D648" s="42">
        <v>286655</v>
      </c>
      <c r="E648" s="42">
        <v>194573</v>
      </c>
      <c r="F648">
        <f>VLOOKUP(A648,'Inferis Points'!E$2:L$1571,7,TRUE)</f>
        <v>286655</v>
      </c>
      <c r="G648">
        <f>VLOOKUP(A648,'Inferis Points'!E$2:L$1571,8,TRUE)</f>
        <v>194573</v>
      </c>
      <c r="H648" s="48">
        <f t="shared" si="90"/>
        <v>0</v>
      </c>
      <c r="I648" s="48">
        <f t="shared" si="91"/>
        <v>0</v>
      </c>
      <c r="J648">
        <f t="shared" si="92"/>
        <v>-286655</v>
      </c>
      <c r="K648">
        <f t="shared" si="93"/>
        <v>-194573</v>
      </c>
      <c r="L648" t="str">
        <f t="shared" si="94"/>
        <v>Y</v>
      </c>
      <c r="M648" t="str">
        <f t="shared" si="95"/>
        <v>Y</v>
      </c>
      <c r="N648" s="50">
        <f t="shared" si="96"/>
        <v>0</v>
      </c>
      <c r="O648" s="51" t="str">
        <f t="shared" si="97"/>
        <v/>
      </c>
      <c r="P648" s="51" t="str">
        <f t="shared" si="98"/>
        <v>N</v>
      </c>
    </row>
    <row r="649" spans="1:16" ht="30" x14ac:dyDescent="0.25">
      <c r="A649" s="5">
        <v>272.10000000000002</v>
      </c>
      <c r="B649" s="1" t="s">
        <v>652</v>
      </c>
      <c r="C649" s="1" t="s">
        <v>4545</v>
      </c>
      <c r="D649" s="42">
        <v>293572</v>
      </c>
      <c r="E649" s="42">
        <v>199091</v>
      </c>
      <c r="F649">
        <f>VLOOKUP(A649,'Inferis Points'!E$2:L$1571,7,TRUE)</f>
        <v>293572</v>
      </c>
      <c r="G649">
        <f>VLOOKUP(A649,'Inferis Points'!E$2:L$1571,8,TRUE)</f>
        <v>199091</v>
      </c>
      <c r="H649" s="48">
        <f t="shared" si="90"/>
        <v>0</v>
      </c>
      <c r="I649" s="48">
        <f t="shared" si="91"/>
        <v>0</v>
      </c>
      <c r="J649">
        <f t="shared" si="92"/>
        <v>-293572</v>
      </c>
      <c r="K649">
        <f t="shared" si="93"/>
        <v>-199091</v>
      </c>
      <c r="L649" t="str">
        <f t="shared" si="94"/>
        <v>Y</v>
      </c>
      <c r="M649" t="str">
        <f t="shared" si="95"/>
        <v>Y</v>
      </c>
      <c r="N649" s="50">
        <f t="shared" si="96"/>
        <v>0</v>
      </c>
      <c r="O649" s="51" t="str">
        <f t="shared" si="97"/>
        <v/>
      </c>
      <c r="P649" s="51" t="str">
        <f t="shared" si="98"/>
        <v>N</v>
      </c>
    </row>
    <row r="650" spans="1:16" ht="30" x14ac:dyDescent="0.25">
      <c r="A650" s="5">
        <v>272.2</v>
      </c>
      <c r="B650" s="1" t="s">
        <v>652</v>
      </c>
      <c r="C650" s="1" t="s">
        <v>4542</v>
      </c>
      <c r="D650" s="42">
        <v>293590</v>
      </c>
      <c r="E650" s="42">
        <v>199079</v>
      </c>
      <c r="F650">
        <f>VLOOKUP(A650,'Inferis Points'!E$2:L$1571,7,TRUE)</f>
        <v>293590</v>
      </c>
      <c r="G650">
        <f>VLOOKUP(A650,'Inferis Points'!E$2:L$1571,8,TRUE)</f>
        <v>199079</v>
      </c>
      <c r="H650" s="48">
        <f t="shared" si="90"/>
        <v>0</v>
      </c>
      <c r="I650" s="48">
        <f t="shared" si="91"/>
        <v>0</v>
      </c>
      <c r="J650">
        <f t="shared" si="92"/>
        <v>-293590</v>
      </c>
      <c r="K650">
        <f t="shared" si="93"/>
        <v>-199079</v>
      </c>
      <c r="L650" t="str">
        <f t="shared" si="94"/>
        <v>Y</v>
      </c>
      <c r="M650" t="str">
        <f t="shared" si="95"/>
        <v>Y</v>
      </c>
      <c r="N650" s="50">
        <f t="shared" si="96"/>
        <v>0</v>
      </c>
      <c r="O650" s="51" t="str">
        <f t="shared" si="97"/>
        <v/>
      </c>
      <c r="P650" s="51" t="str">
        <f t="shared" si="98"/>
        <v>N</v>
      </c>
    </row>
    <row r="651" spans="1:16" x14ac:dyDescent="0.25">
      <c r="A651" s="5">
        <v>273.39999999999998</v>
      </c>
      <c r="B651" s="1" t="s">
        <v>653</v>
      </c>
      <c r="C651" s="1" t="s">
        <v>4539</v>
      </c>
      <c r="D651" s="42">
        <v>435268</v>
      </c>
      <c r="E651" s="42">
        <v>408221</v>
      </c>
      <c r="F651">
        <f>VLOOKUP(A651,'Inferis Points'!E$2:L$1571,7,TRUE)</f>
        <v>435268</v>
      </c>
      <c r="G651">
        <f>VLOOKUP(A651,'Inferis Points'!E$2:L$1571,8,TRUE)</f>
        <v>408221</v>
      </c>
      <c r="H651" s="48">
        <f t="shared" si="90"/>
        <v>0</v>
      </c>
      <c r="I651" s="48">
        <f t="shared" si="91"/>
        <v>0</v>
      </c>
      <c r="J651">
        <f t="shared" si="92"/>
        <v>-435268</v>
      </c>
      <c r="K651">
        <f t="shared" si="93"/>
        <v>-408221</v>
      </c>
      <c r="L651" t="str">
        <f t="shared" si="94"/>
        <v>Y</v>
      </c>
      <c r="M651" t="str">
        <f t="shared" si="95"/>
        <v>Y</v>
      </c>
      <c r="N651" s="50">
        <f t="shared" si="96"/>
        <v>0</v>
      </c>
      <c r="O651" s="51" t="str">
        <f t="shared" si="97"/>
        <v/>
      </c>
      <c r="P651" s="51" t="str">
        <f t="shared" si="98"/>
        <v>N</v>
      </c>
    </row>
    <row r="652" spans="1:16" x14ac:dyDescent="0.25">
      <c r="A652" s="5">
        <v>273.5</v>
      </c>
      <c r="B652" s="1" t="s">
        <v>653</v>
      </c>
      <c r="C652" s="1" t="s">
        <v>4537</v>
      </c>
      <c r="D652" s="42">
        <v>435251</v>
      </c>
      <c r="E652" s="42">
        <v>408279</v>
      </c>
      <c r="F652">
        <f>VLOOKUP(A652,'Inferis Points'!E$2:L$1571,7,TRUE)</f>
        <v>435251</v>
      </c>
      <c r="G652">
        <f>VLOOKUP(A652,'Inferis Points'!E$2:L$1571,8,TRUE)</f>
        <v>408279</v>
      </c>
      <c r="H652" s="48">
        <f t="shared" si="90"/>
        <v>0</v>
      </c>
      <c r="I652" s="48">
        <f t="shared" si="91"/>
        <v>0</v>
      </c>
      <c r="J652">
        <f t="shared" si="92"/>
        <v>-435251</v>
      </c>
      <c r="K652">
        <f t="shared" si="93"/>
        <v>-408279</v>
      </c>
      <c r="L652" t="str">
        <f t="shared" si="94"/>
        <v>Y</v>
      </c>
      <c r="M652" t="str">
        <f t="shared" si="95"/>
        <v>Y</v>
      </c>
      <c r="N652" s="50">
        <f t="shared" si="96"/>
        <v>0</v>
      </c>
      <c r="O652" s="51" t="str">
        <f t="shared" si="97"/>
        <v/>
      </c>
      <c r="P652" s="51" t="str">
        <f t="shared" si="98"/>
        <v>N</v>
      </c>
    </row>
    <row r="653" spans="1:16" ht="30" x14ac:dyDescent="0.25">
      <c r="A653" s="5">
        <v>274.10000000000002</v>
      </c>
      <c r="B653" s="1" t="s">
        <v>654</v>
      </c>
      <c r="C653" s="1" t="s">
        <v>4534</v>
      </c>
      <c r="D653" s="42">
        <v>364734</v>
      </c>
      <c r="E653" s="42">
        <v>401125</v>
      </c>
      <c r="F653">
        <f>VLOOKUP(A653,'Inferis Points'!E$2:L$1571,7,TRUE)</f>
        <v>364734</v>
      </c>
      <c r="G653">
        <f>VLOOKUP(A653,'Inferis Points'!E$2:L$1571,8,TRUE)</f>
        <v>401125</v>
      </c>
      <c r="H653" s="48">
        <f t="shared" si="90"/>
        <v>0</v>
      </c>
      <c r="I653" s="48">
        <f t="shared" si="91"/>
        <v>0</v>
      </c>
      <c r="J653">
        <f t="shared" si="92"/>
        <v>-364734</v>
      </c>
      <c r="K653">
        <f t="shared" si="93"/>
        <v>-401125</v>
      </c>
      <c r="L653" t="str">
        <f t="shared" si="94"/>
        <v>Y</v>
      </c>
      <c r="M653" t="str">
        <f t="shared" si="95"/>
        <v>Y</v>
      </c>
      <c r="N653" s="50">
        <f t="shared" si="96"/>
        <v>0</v>
      </c>
      <c r="O653" s="51" t="str">
        <f t="shared" si="97"/>
        <v/>
      </c>
      <c r="P653" s="51" t="str">
        <f t="shared" si="98"/>
        <v>N</v>
      </c>
    </row>
    <row r="654" spans="1:16" ht="30" x14ac:dyDescent="0.25">
      <c r="A654" s="5">
        <v>274.2</v>
      </c>
      <c r="B654" s="1" t="s">
        <v>654</v>
      </c>
      <c r="C654" s="1" t="s">
        <v>4533</v>
      </c>
      <c r="D654" s="42">
        <v>364734</v>
      </c>
      <c r="E654" s="42">
        <v>401125</v>
      </c>
      <c r="F654">
        <f>VLOOKUP(A654,'Inferis Points'!E$2:L$1571,7,TRUE)</f>
        <v>364734</v>
      </c>
      <c r="G654">
        <f>VLOOKUP(A654,'Inferis Points'!E$2:L$1571,8,TRUE)</f>
        <v>401125</v>
      </c>
      <c r="H654" s="48">
        <f t="shared" si="90"/>
        <v>0</v>
      </c>
      <c r="I654" s="48">
        <f t="shared" si="91"/>
        <v>0</v>
      </c>
      <c r="J654">
        <f t="shared" si="92"/>
        <v>-364734</v>
      </c>
      <c r="K654">
        <f t="shared" si="93"/>
        <v>-401125</v>
      </c>
      <c r="L654" t="str">
        <f t="shared" si="94"/>
        <v>Y</v>
      </c>
      <c r="M654" t="str">
        <f t="shared" si="95"/>
        <v>Y</v>
      </c>
      <c r="N654" s="50">
        <f t="shared" si="96"/>
        <v>0</v>
      </c>
      <c r="O654" s="51" t="str">
        <f t="shared" si="97"/>
        <v/>
      </c>
      <c r="P654" s="51" t="str">
        <f t="shared" si="98"/>
        <v>N</v>
      </c>
    </row>
    <row r="655" spans="1:16" ht="30" x14ac:dyDescent="0.25">
      <c r="A655" s="5">
        <v>275.2</v>
      </c>
      <c r="B655" s="1" t="s">
        <v>655</v>
      </c>
      <c r="C655" s="1" t="s">
        <v>4530</v>
      </c>
      <c r="D655" s="42">
        <v>440742</v>
      </c>
      <c r="E655" s="42">
        <v>393956</v>
      </c>
      <c r="F655">
        <f>VLOOKUP(A655,'Inferis Points'!E$2:L$1571,7,TRUE)</f>
        <v>440742</v>
      </c>
      <c r="G655">
        <f>VLOOKUP(A655,'Inferis Points'!E$2:L$1571,8,TRUE)</f>
        <v>393956</v>
      </c>
      <c r="H655" s="48">
        <f t="shared" si="90"/>
        <v>0</v>
      </c>
      <c r="I655" s="48">
        <f t="shared" si="91"/>
        <v>0</v>
      </c>
      <c r="J655">
        <f t="shared" si="92"/>
        <v>-440742</v>
      </c>
      <c r="K655">
        <f t="shared" si="93"/>
        <v>-393956</v>
      </c>
      <c r="L655" t="str">
        <f t="shared" si="94"/>
        <v>Y</v>
      </c>
      <c r="M655" t="str">
        <f t="shared" si="95"/>
        <v>Y</v>
      </c>
      <c r="N655" s="50">
        <f t="shared" si="96"/>
        <v>0</v>
      </c>
      <c r="O655" s="51" t="str">
        <f t="shared" si="97"/>
        <v/>
      </c>
      <c r="P655" s="51" t="str">
        <f t="shared" si="98"/>
        <v>N</v>
      </c>
    </row>
    <row r="656" spans="1:16" ht="30" x14ac:dyDescent="0.25">
      <c r="A656" s="5">
        <v>275.3</v>
      </c>
      <c r="B656" s="1" t="s">
        <v>655</v>
      </c>
      <c r="C656" s="1" t="s">
        <v>4528</v>
      </c>
      <c r="D656" s="42">
        <v>440735</v>
      </c>
      <c r="E656" s="42">
        <v>393944</v>
      </c>
      <c r="F656">
        <f>VLOOKUP(A656,'Inferis Points'!E$2:L$1571,7,TRUE)</f>
        <v>440735</v>
      </c>
      <c r="G656">
        <f>VLOOKUP(A656,'Inferis Points'!E$2:L$1571,8,TRUE)</f>
        <v>393944</v>
      </c>
      <c r="H656" s="48">
        <f t="shared" si="90"/>
        <v>0</v>
      </c>
      <c r="I656" s="48">
        <f t="shared" si="91"/>
        <v>0</v>
      </c>
      <c r="J656">
        <f t="shared" si="92"/>
        <v>-440735</v>
      </c>
      <c r="K656">
        <f t="shared" si="93"/>
        <v>-393944</v>
      </c>
      <c r="L656" t="str">
        <f t="shared" si="94"/>
        <v>Y</v>
      </c>
      <c r="M656" t="str">
        <f t="shared" si="95"/>
        <v>Y</v>
      </c>
      <c r="N656" s="50">
        <f t="shared" si="96"/>
        <v>0</v>
      </c>
      <c r="O656" s="51" t="str">
        <f t="shared" si="97"/>
        <v/>
      </c>
      <c r="P656" s="51" t="str">
        <f t="shared" si="98"/>
        <v>N</v>
      </c>
    </row>
    <row r="657" spans="1:16" x14ac:dyDescent="0.25">
      <c r="A657" s="5">
        <v>276.10000000000002</v>
      </c>
      <c r="B657" s="1" t="s">
        <v>656</v>
      </c>
      <c r="C657" s="1" t="s">
        <v>4525</v>
      </c>
      <c r="D657" s="42">
        <v>305475</v>
      </c>
      <c r="E657" s="42">
        <v>190920</v>
      </c>
      <c r="F657">
        <f>VLOOKUP(A657,'Inferis Points'!E$2:L$1571,7,TRUE)</f>
        <v>305475</v>
      </c>
      <c r="G657">
        <f>VLOOKUP(A657,'Inferis Points'!E$2:L$1571,8,TRUE)</f>
        <v>190920</v>
      </c>
      <c r="H657" s="48">
        <f t="shared" si="90"/>
        <v>0</v>
      </c>
      <c r="I657" s="48">
        <f t="shared" si="91"/>
        <v>0</v>
      </c>
      <c r="J657">
        <f t="shared" si="92"/>
        <v>-305475</v>
      </c>
      <c r="K657">
        <f t="shared" si="93"/>
        <v>-190920</v>
      </c>
      <c r="L657" t="str">
        <f t="shared" si="94"/>
        <v>Y</v>
      </c>
      <c r="M657" t="str">
        <f t="shared" si="95"/>
        <v>Y</v>
      </c>
      <c r="N657" s="50">
        <f t="shared" si="96"/>
        <v>0</v>
      </c>
      <c r="O657" s="51" t="str">
        <f t="shared" si="97"/>
        <v/>
      </c>
      <c r="P657" s="51" t="str">
        <f t="shared" si="98"/>
        <v>N</v>
      </c>
    </row>
    <row r="658" spans="1:16" x14ac:dyDescent="0.25">
      <c r="A658" s="5">
        <v>276.2</v>
      </c>
      <c r="B658" s="1" t="s">
        <v>656</v>
      </c>
      <c r="C658" s="1" t="s">
        <v>4521</v>
      </c>
      <c r="D658" s="42">
        <v>305427</v>
      </c>
      <c r="E658" s="42">
        <v>190945</v>
      </c>
      <c r="F658">
        <f>VLOOKUP(A658,'Inferis Points'!E$2:L$1571,7,TRUE)</f>
        <v>305427</v>
      </c>
      <c r="G658">
        <f>VLOOKUP(A658,'Inferis Points'!E$2:L$1571,8,TRUE)</f>
        <v>190945</v>
      </c>
      <c r="H658" s="48">
        <f t="shared" si="90"/>
        <v>0</v>
      </c>
      <c r="I658" s="48">
        <f t="shared" si="91"/>
        <v>0</v>
      </c>
      <c r="J658">
        <f t="shared" si="92"/>
        <v>-305427</v>
      </c>
      <c r="K658">
        <f t="shared" si="93"/>
        <v>-190945</v>
      </c>
      <c r="L658" t="str">
        <f t="shared" si="94"/>
        <v>Y</v>
      </c>
      <c r="M658" t="str">
        <f t="shared" si="95"/>
        <v>Y</v>
      </c>
      <c r="N658" s="50">
        <f t="shared" si="96"/>
        <v>0</v>
      </c>
      <c r="O658" s="51" t="str">
        <f t="shared" si="97"/>
        <v/>
      </c>
      <c r="P658" s="51" t="str">
        <f t="shared" si="98"/>
        <v>N</v>
      </c>
    </row>
    <row r="659" spans="1:16" x14ac:dyDescent="0.25">
      <c r="A659" s="5">
        <v>276.3</v>
      </c>
      <c r="B659" s="1" t="s">
        <v>656</v>
      </c>
      <c r="C659" s="1" t="s">
        <v>3212</v>
      </c>
      <c r="D659" s="42">
        <v>305433</v>
      </c>
      <c r="E659" s="42">
        <v>190886</v>
      </c>
      <c r="F659">
        <f>VLOOKUP(A659,'Inferis Points'!E$2:L$1571,7,TRUE)</f>
        <v>305433</v>
      </c>
      <c r="G659">
        <f>VLOOKUP(A659,'Inferis Points'!E$2:L$1571,8,TRUE)</f>
        <v>190886</v>
      </c>
      <c r="H659" s="48">
        <f t="shared" si="90"/>
        <v>0</v>
      </c>
      <c r="I659" s="48">
        <f t="shared" si="91"/>
        <v>0</v>
      </c>
      <c r="J659">
        <f t="shared" si="92"/>
        <v>-305433</v>
      </c>
      <c r="K659">
        <f t="shared" si="93"/>
        <v>-190886</v>
      </c>
      <c r="L659" t="str">
        <f t="shared" si="94"/>
        <v>Y</v>
      </c>
      <c r="M659" t="str">
        <f t="shared" si="95"/>
        <v>Y</v>
      </c>
      <c r="N659" s="50">
        <f t="shared" si="96"/>
        <v>0</v>
      </c>
      <c r="O659" s="51" t="str">
        <f t="shared" si="97"/>
        <v/>
      </c>
      <c r="P659" s="51" t="str">
        <f t="shared" si="98"/>
        <v>N</v>
      </c>
    </row>
    <row r="660" spans="1:16" ht="45" x14ac:dyDescent="0.25">
      <c r="A660" s="5">
        <v>277.10000000000002</v>
      </c>
      <c r="B660" s="1" t="s">
        <v>657</v>
      </c>
      <c r="C660" s="1" t="s">
        <v>4516</v>
      </c>
      <c r="D660" s="42">
        <v>289229</v>
      </c>
      <c r="E660" s="42">
        <v>197302</v>
      </c>
      <c r="F660">
        <f>VLOOKUP(A660,'Inferis Points'!E$2:L$1571,7,TRUE)</f>
        <v>289229</v>
      </c>
      <c r="G660">
        <f>VLOOKUP(A660,'Inferis Points'!E$2:L$1571,8,TRUE)</f>
        <v>197302</v>
      </c>
      <c r="H660" s="48">
        <f t="shared" si="90"/>
        <v>0</v>
      </c>
      <c r="I660" s="48">
        <f t="shared" si="91"/>
        <v>0</v>
      </c>
      <c r="J660">
        <f t="shared" si="92"/>
        <v>-289229</v>
      </c>
      <c r="K660">
        <f t="shared" si="93"/>
        <v>-197302</v>
      </c>
      <c r="L660" t="str">
        <f t="shared" si="94"/>
        <v>Y</v>
      </c>
      <c r="M660" t="str">
        <f t="shared" si="95"/>
        <v>Y</v>
      </c>
      <c r="N660" s="50">
        <f t="shared" si="96"/>
        <v>0</v>
      </c>
      <c r="O660" s="51" t="str">
        <f t="shared" si="97"/>
        <v/>
      </c>
      <c r="P660" s="51" t="str">
        <f t="shared" si="98"/>
        <v>N</v>
      </c>
    </row>
    <row r="661" spans="1:16" ht="45" x14ac:dyDescent="0.25">
      <c r="A661" s="5">
        <v>277.2</v>
      </c>
      <c r="B661" s="1" t="s">
        <v>657</v>
      </c>
      <c r="C661" s="1" t="s">
        <v>4513</v>
      </c>
      <c r="D661" s="42">
        <v>289225</v>
      </c>
      <c r="E661" s="42">
        <v>197353</v>
      </c>
      <c r="F661">
        <f>VLOOKUP(A661,'Inferis Points'!E$2:L$1571,7,TRUE)</f>
        <v>289225</v>
      </c>
      <c r="G661">
        <f>VLOOKUP(A661,'Inferis Points'!E$2:L$1571,8,TRUE)</f>
        <v>197353</v>
      </c>
      <c r="H661" s="48">
        <f t="shared" si="90"/>
        <v>0</v>
      </c>
      <c r="I661" s="48">
        <f t="shared" si="91"/>
        <v>0</v>
      </c>
      <c r="J661">
        <f t="shared" si="92"/>
        <v>-289225</v>
      </c>
      <c r="K661">
        <f t="shared" si="93"/>
        <v>-197353</v>
      </c>
      <c r="L661" t="str">
        <f t="shared" si="94"/>
        <v>Y</v>
      </c>
      <c r="M661" t="str">
        <f t="shared" si="95"/>
        <v>Y</v>
      </c>
      <c r="N661" s="50">
        <f t="shared" si="96"/>
        <v>0</v>
      </c>
      <c r="O661" s="51" t="str">
        <f t="shared" si="97"/>
        <v/>
      </c>
      <c r="P661" s="51" t="str">
        <f t="shared" si="98"/>
        <v>N</v>
      </c>
    </row>
    <row r="662" spans="1:16" ht="45" x14ac:dyDescent="0.25">
      <c r="A662" s="5">
        <v>277.3</v>
      </c>
      <c r="B662" s="1" t="s">
        <v>657</v>
      </c>
      <c r="C662" s="1" t="s">
        <v>3517</v>
      </c>
      <c r="D662" s="42">
        <v>289200</v>
      </c>
      <c r="E662" s="42">
        <v>197320</v>
      </c>
      <c r="F662">
        <f>VLOOKUP(A662,'Inferis Points'!E$2:L$1571,7,TRUE)</f>
        <v>289200</v>
      </c>
      <c r="G662">
        <f>VLOOKUP(A662,'Inferis Points'!E$2:L$1571,8,TRUE)</f>
        <v>197320</v>
      </c>
      <c r="H662" s="48">
        <f t="shared" si="90"/>
        <v>0</v>
      </c>
      <c r="I662" s="48">
        <f t="shared" si="91"/>
        <v>0</v>
      </c>
      <c r="J662">
        <f t="shared" si="92"/>
        <v>-289200</v>
      </c>
      <c r="K662">
        <f t="shared" si="93"/>
        <v>-197320</v>
      </c>
      <c r="L662" t="str">
        <f t="shared" si="94"/>
        <v>Y</v>
      </c>
      <c r="M662" t="str">
        <f t="shared" si="95"/>
        <v>Y</v>
      </c>
      <c r="N662" s="50">
        <f t="shared" si="96"/>
        <v>0</v>
      </c>
      <c r="O662" s="51" t="str">
        <f t="shared" si="97"/>
        <v/>
      </c>
      <c r="P662" s="51" t="str">
        <f t="shared" si="98"/>
        <v>N</v>
      </c>
    </row>
    <row r="663" spans="1:16" ht="45" x14ac:dyDescent="0.25">
      <c r="A663" s="5">
        <v>277.39999999999998</v>
      </c>
      <c r="B663" s="1" t="s">
        <v>657</v>
      </c>
      <c r="C663" s="1" t="s">
        <v>1098</v>
      </c>
      <c r="D663" s="42">
        <v>289180</v>
      </c>
      <c r="E663" s="42">
        <v>197289</v>
      </c>
      <c r="F663">
        <f>VLOOKUP(A663,'Inferis Points'!E$2:L$1571,7,TRUE)</f>
        <v>289180</v>
      </c>
      <c r="G663">
        <f>VLOOKUP(A663,'Inferis Points'!E$2:L$1571,8,TRUE)</f>
        <v>197289</v>
      </c>
      <c r="H663" s="48">
        <f t="shared" si="90"/>
        <v>0</v>
      </c>
      <c r="I663" s="48">
        <f t="shared" si="91"/>
        <v>0</v>
      </c>
      <c r="J663">
        <f t="shared" si="92"/>
        <v>-289180</v>
      </c>
      <c r="K663">
        <f t="shared" si="93"/>
        <v>-197289</v>
      </c>
      <c r="L663" t="str">
        <f t="shared" si="94"/>
        <v>Y</v>
      </c>
      <c r="M663" t="str">
        <f t="shared" si="95"/>
        <v>Y</v>
      </c>
      <c r="N663" s="50">
        <f t="shared" si="96"/>
        <v>0</v>
      </c>
      <c r="O663" s="51" t="str">
        <f t="shared" si="97"/>
        <v/>
      </c>
      <c r="P663" s="51" t="str">
        <f t="shared" si="98"/>
        <v>N</v>
      </c>
    </row>
    <row r="664" spans="1:16" ht="45" x14ac:dyDescent="0.25">
      <c r="A664" s="19">
        <v>277.5</v>
      </c>
      <c r="B664" s="12" t="s">
        <v>657</v>
      </c>
      <c r="C664" s="12" t="s">
        <v>4506</v>
      </c>
      <c r="D664" s="43">
        <v>289200</v>
      </c>
      <c r="E664" s="43">
        <v>197300</v>
      </c>
      <c r="F664">
        <f>VLOOKUP(A664,'Inferis Points'!E$2:L$1571,7,TRUE)</f>
        <v>289180</v>
      </c>
      <c r="G664">
        <f>VLOOKUP(A664,'Inferis Points'!E$2:L$1571,8,TRUE)</f>
        <v>197289</v>
      </c>
      <c r="H664" s="48">
        <f t="shared" si="90"/>
        <v>-20</v>
      </c>
      <c r="I664" s="48">
        <f t="shared" si="91"/>
        <v>-11</v>
      </c>
      <c r="J664">
        <f t="shared" si="92"/>
        <v>-289200</v>
      </c>
      <c r="K664">
        <f t="shared" si="93"/>
        <v>-197300</v>
      </c>
      <c r="L664" t="str">
        <f t="shared" si="94"/>
        <v>N</v>
      </c>
      <c r="M664" t="str">
        <f t="shared" si="95"/>
        <v>Y</v>
      </c>
      <c r="N664" s="50">
        <f t="shared" si="96"/>
        <v>22.825424421026653</v>
      </c>
      <c r="O664" s="51" t="str">
        <f t="shared" si="97"/>
        <v/>
      </c>
      <c r="P664" s="51" t="str">
        <f t="shared" si="98"/>
        <v>N</v>
      </c>
    </row>
    <row r="665" spans="1:16" ht="45" x14ac:dyDescent="0.25">
      <c r="A665" s="19">
        <v>277.60000000000002</v>
      </c>
      <c r="B665" s="12" t="s">
        <v>657</v>
      </c>
      <c r="C665" s="12" t="s">
        <v>4504</v>
      </c>
      <c r="D665" s="43">
        <v>289250</v>
      </c>
      <c r="E665" s="43">
        <v>197290</v>
      </c>
      <c r="F665">
        <f>VLOOKUP(A665,'Inferis Points'!E$2:L$1571,7,TRUE)</f>
        <v>289180</v>
      </c>
      <c r="G665">
        <f>VLOOKUP(A665,'Inferis Points'!E$2:L$1571,8,TRUE)</f>
        <v>197289</v>
      </c>
      <c r="H665" s="48">
        <f t="shared" si="90"/>
        <v>-70</v>
      </c>
      <c r="I665" s="48">
        <f t="shared" si="91"/>
        <v>-1</v>
      </c>
      <c r="J665">
        <f t="shared" si="92"/>
        <v>-289250</v>
      </c>
      <c r="K665">
        <f t="shared" si="93"/>
        <v>-197290</v>
      </c>
      <c r="L665" t="str">
        <f t="shared" si="94"/>
        <v>N</v>
      </c>
      <c r="M665" t="str">
        <f t="shared" si="95"/>
        <v>Y</v>
      </c>
      <c r="N665" s="50">
        <f t="shared" si="96"/>
        <v>70.007142492748557</v>
      </c>
      <c r="O665" s="51" t="str">
        <f t="shared" si="97"/>
        <v/>
      </c>
      <c r="P665" s="51" t="str">
        <f t="shared" si="98"/>
        <v>Y</v>
      </c>
    </row>
    <row r="666" spans="1:16" ht="45" x14ac:dyDescent="0.25">
      <c r="A666" s="19">
        <v>277.7</v>
      </c>
      <c r="B666" s="12" t="s">
        <v>657</v>
      </c>
      <c r="C666" s="12" t="s">
        <v>4498</v>
      </c>
      <c r="D666" s="43">
        <v>289220</v>
      </c>
      <c r="E666" s="43">
        <v>197370</v>
      </c>
      <c r="F666">
        <f>VLOOKUP(A666,'Inferis Points'!E$2:L$1571,7,TRUE)</f>
        <v>289180</v>
      </c>
      <c r="G666">
        <f>VLOOKUP(A666,'Inferis Points'!E$2:L$1571,8,TRUE)</f>
        <v>197289</v>
      </c>
      <c r="H666" s="48">
        <f t="shared" si="90"/>
        <v>-40</v>
      </c>
      <c r="I666" s="48">
        <f t="shared" si="91"/>
        <v>-81</v>
      </c>
      <c r="J666">
        <f t="shared" si="92"/>
        <v>-289220</v>
      </c>
      <c r="K666">
        <f t="shared" si="93"/>
        <v>-197370</v>
      </c>
      <c r="L666" t="str">
        <f t="shared" si="94"/>
        <v>N</v>
      </c>
      <c r="M666" t="str">
        <f t="shared" si="95"/>
        <v>Y</v>
      </c>
      <c r="N666" s="50">
        <f t="shared" si="96"/>
        <v>90.338253248554679</v>
      </c>
      <c r="O666" s="51" t="str">
        <f t="shared" si="97"/>
        <v/>
      </c>
      <c r="P666" s="51" t="str">
        <f t="shared" si="98"/>
        <v>Y</v>
      </c>
    </row>
    <row r="667" spans="1:16" ht="30" x14ac:dyDescent="0.25">
      <c r="A667" s="5">
        <v>278.3</v>
      </c>
      <c r="B667" s="1" t="s">
        <v>658</v>
      </c>
      <c r="C667" s="1" t="s">
        <v>4492</v>
      </c>
      <c r="D667" s="42">
        <v>433323</v>
      </c>
      <c r="E667" s="42">
        <v>569416</v>
      </c>
      <c r="F667">
        <f>VLOOKUP(A667,'Inferis Points'!E$2:L$1571,7,TRUE)</f>
        <v>433323</v>
      </c>
      <c r="G667">
        <f>VLOOKUP(A667,'Inferis Points'!E$2:L$1571,8,TRUE)</f>
        <v>569416</v>
      </c>
      <c r="H667" s="48">
        <f t="shared" si="90"/>
        <v>0</v>
      </c>
      <c r="I667" s="48">
        <f t="shared" si="91"/>
        <v>0</v>
      </c>
      <c r="J667">
        <f t="shared" si="92"/>
        <v>-433323</v>
      </c>
      <c r="K667">
        <f t="shared" si="93"/>
        <v>-569416</v>
      </c>
      <c r="L667" t="str">
        <f t="shared" si="94"/>
        <v>Y</v>
      </c>
      <c r="M667" t="str">
        <f t="shared" si="95"/>
        <v>Y</v>
      </c>
      <c r="N667" s="50">
        <f t="shared" si="96"/>
        <v>0</v>
      </c>
      <c r="O667" s="51" t="str">
        <f t="shared" si="97"/>
        <v/>
      </c>
      <c r="P667" s="51" t="str">
        <f t="shared" si="98"/>
        <v>N</v>
      </c>
    </row>
    <row r="668" spans="1:16" ht="30" x14ac:dyDescent="0.25">
      <c r="A668" s="5">
        <v>278.39999999999998</v>
      </c>
      <c r="B668" s="1" t="s">
        <v>658</v>
      </c>
      <c r="C668" s="1" t="s">
        <v>4490</v>
      </c>
      <c r="D668" s="42">
        <v>433380</v>
      </c>
      <c r="E668" s="42">
        <v>569414</v>
      </c>
      <c r="F668">
        <f>VLOOKUP(A668,'Inferis Points'!E$2:L$1571,7,TRUE)</f>
        <v>433380</v>
      </c>
      <c r="G668">
        <f>VLOOKUP(A668,'Inferis Points'!E$2:L$1571,8,TRUE)</f>
        <v>569414</v>
      </c>
      <c r="H668" s="48">
        <f t="shared" si="90"/>
        <v>0</v>
      </c>
      <c r="I668" s="48">
        <f t="shared" si="91"/>
        <v>0</v>
      </c>
      <c r="J668">
        <f t="shared" si="92"/>
        <v>-433380</v>
      </c>
      <c r="K668">
        <f t="shared" si="93"/>
        <v>-569414</v>
      </c>
      <c r="L668" t="str">
        <f t="shared" si="94"/>
        <v>Y</v>
      </c>
      <c r="M668" t="str">
        <f t="shared" si="95"/>
        <v>Y</v>
      </c>
      <c r="N668" s="50">
        <f t="shared" si="96"/>
        <v>0</v>
      </c>
      <c r="O668" s="51" t="str">
        <f t="shared" si="97"/>
        <v/>
      </c>
      <c r="P668" s="51" t="str">
        <f t="shared" si="98"/>
        <v>N</v>
      </c>
    </row>
    <row r="669" spans="1:16" ht="45" x14ac:dyDescent="0.25">
      <c r="A669" s="5">
        <v>278.5</v>
      </c>
      <c r="B669" s="1" t="s">
        <v>658</v>
      </c>
      <c r="C669" s="1" t="s">
        <v>4488</v>
      </c>
      <c r="D669" s="42">
        <v>433441</v>
      </c>
      <c r="E669" s="42">
        <v>569736</v>
      </c>
      <c r="F669">
        <f>VLOOKUP(A669,'Inferis Points'!E$2:L$1571,7,TRUE)</f>
        <v>433441</v>
      </c>
      <c r="G669">
        <f>VLOOKUP(A669,'Inferis Points'!E$2:L$1571,8,TRUE)</f>
        <v>569736</v>
      </c>
      <c r="H669" s="48">
        <f t="shared" si="90"/>
        <v>0</v>
      </c>
      <c r="I669" s="48">
        <f t="shared" si="91"/>
        <v>0</v>
      </c>
      <c r="J669">
        <f t="shared" si="92"/>
        <v>-433441</v>
      </c>
      <c r="K669">
        <f t="shared" si="93"/>
        <v>-569736</v>
      </c>
      <c r="L669" t="str">
        <f t="shared" si="94"/>
        <v>Y</v>
      </c>
      <c r="M669" t="str">
        <f t="shared" si="95"/>
        <v>Y</v>
      </c>
      <c r="N669" s="50">
        <f t="shared" si="96"/>
        <v>0</v>
      </c>
      <c r="O669" s="51" t="str">
        <f t="shared" si="97"/>
        <v/>
      </c>
      <c r="P669" s="51" t="str">
        <f t="shared" si="98"/>
        <v>N</v>
      </c>
    </row>
    <row r="670" spans="1:16" ht="30" x14ac:dyDescent="0.25">
      <c r="A670" s="5">
        <v>278.60000000000002</v>
      </c>
      <c r="B670" s="1" t="s">
        <v>658</v>
      </c>
      <c r="C670" s="1" t="s">
        <v>4486</v>
      </c>
      <c r="D670" s="42">
        <v>433450</v>
      </c>
      <c r="E670" s="42">
        <v>569727</v>
      </c>
      <c r="F670">
        <f>VLOOKUP(A670,'Inferis Points'!E$2:L$1571,7,TRUE)</f>
        <v>433450</v>
      </c>
      <c r="G670">
        <f>VLOOKUP(A670,'Inferis Points'!E$2:L$1571,8,TRUE)</f>
        <v>569727</v>
      </c>
      <c r="H670" s="48">
        <f t="shared" si="90"/>
        <v>0</v>
      </c>
      <c r="I670" s="48">
        <f t="shared" si="91"/>
        <v>0</v>
      </c>
      <c r="J670">
        <f t="shared" si="92"/>
        <v>-433450</v>
      </c>
      <c r="K670">
        <f t="shared" si="93"/>
        <v>-569727</v>
      </c>
      <c r="L670" t="str">
        <f t="shared" si="94"/>
        <v>Y</v>
      </c>
      <c r="M670" t="str">
        <f t="shared" si="95"/>
        <v>Y</v>
      </c>
      <c r="N670" s="50">
        <f t="shared" si="96"/>
        <v>0</v>
      </c>
      <c r="O670" s="51" t="str">
        <f t="shared" si="97"/>
        <v/>
      </c>
      <c r="P670" s="51" t="str">
        <f t="shared" si="98"/>
        <v>N</v>
      </c>
    </row>
    <row r="671" spans="1:16" x14ac:dyDescent="0.25">
      <c r="A671" s="5">
        <v>278.7</v>
      </c>
      <c r="B671" s="1" t="s">
        <v>658</v>
      </c>
      <c r="C671" s="1" t="s">
        <v>4484</v>
      </c>
      <c r="D671" s="42">
        <v>433363</v>
      </c>
      <c r="E671" s="42">
        <v>569454</v>
      </c>
      <c r="F671">
        <f>VLOOKUP(A671,'Inferis Points'!E$2:L$1571,7,TRUE)</f>
        <v>433363</v>
      </c>
      <c r="G671">
        <f>VLOOKUP(A671,'Inferis Points'!E$2:L$1571,8,TRUE)</f>
        <v>569454</v>
      </c>
      <c r="H671" s="48">
        <f t="shared" si="90"/>
        <v>0</v>
      </c>
      <c r="I671" s="48">
        <f t="shared" si="91"/>
        <v>0</v>
      </c>
      <c r="J671">
        <f t="shared" si="92"/>
        <v>-433363</v>
      </c>
      <c r="K671">
        <f t="shared" si="93"/>
        <v>-569454</v>
      </c>
      <c r="L671" t="str">
        <f t="shared" si="94"/>
        <v>Y</v>
      </c>
      <c r="M671" t="str">
        <f t="shared" si="95"/>
        <v>Y</v>
      </c>
      <c r="N671" s="50">
        <f t="shared" si="96"/>
        <v>0</v>
      </c>
      <c r="O671" s="51" t="str">
        <f t="shared" si="97"/>
        <v/>
      </c>
      <c r="P671" s="51" t="str">
        <f t="shared" si="98"/>
        <v>N</v>
      </c>
    </row>
    <row r="672" spans="1:16" x14ac:dyDescent="0.25">
      <c r="A672" s="5">
        <v>279.10000000000002</v>
      </c>
      <c r="B672" s="1" t="s">
        <v>660</v>
      </c>
      <c r="C672" s="1" t="s">
        <v>4482</v>
      </c>
      <c r="D672" s="42">
        <v>432413</v>
      </c>
      <c r="E672" s="42">
        <v>569267</v>
      </c>
      <c r="F672">
        <f>VLOOKUP(A672,'Inferis Points'!E$2:L$1571,7,TRUE)</f>
        <v>432413</v>
      </c>
      <c r="G672">
        <f>VLOOKUP(A672,'Inferis Points'!E$2:L$1571,8,TRUE)</f>
        <v>569267</v>
      </c>
      <c r="H672" s="48">
        <f t="shared" si="90"/>
        <v>0</v>
      </c>
      <c r="I672" s="48">
        <f t="shared" si="91"/>
        <v>0</v>
      </c>
      <c r="J672">
        <f t="shared" si="92"/>
        <v>-432413</v>
      </c>
      <c r="K672">
        <f t="shared" si="93"/>
        <v>-569267</v>
      </c>
      <c r="L672" t="str">
        <f t="shared" si="94"/>
        <v>Y</v>
      </c>
      <c r="M672" t="str">
        <f t="shared" si="95"/>
        <v>Y</v>
      </c>
      <c r="N672" s="50">
        <f t="shared" si="96"/>
        <v>0</v>
      </c>
      <c r="O672" s="51" t="str">
        <f t="shared" si="97"/>
        <v/>
      </c>
      <c r="P672" s="51" t="str">
        <f t="shared" si="98"/>
        <v>N</v>
      </c>
    </row>
    <row r="673" spans="1:16" x14ac:dyDescent="0.25">
      <c r="A673" s="5">
        <v>280.10000000000002</v>
      </c>
      <c r="B673" s="1" t="s">
        <v>661</v>
      </c>
      <c r="C673" s="1" t="s">
        <v>1362</v>
      </c>
      <c r="D673" s="42">
        <v>432942</v>
      </c>
      <c r="E673" s="42">
        <v>577360</v>
      </c>
      <c r="F673">
        <f>VLOOKUP(A673,'Inferis Points'!E$2:L$1571,7,TRUE)</f>
        <v>432942</v>
      </c>
      <c r="G673">
        <f>VLOOKUP(A673,'Inferis Points'!E$2:L$1571,8,TRUE)</f>
        <v>577360</v>
      </c>
      <c r="H673" s="48">
        <f t="shared" si="90"/>
        <v>0</v>
      </c>
      <c r="I673" s="48">
        <f t="shared" si="91"/>
        <v>0</v>
      </c>
      <c r="J673">
        <f t="shared" si="92"/>
        <v>-432942</v>
      </c>
      <c r="K673">
        <f t="shared" si="93"/>
        <v>-577360</v>
      </c>
      <c r="L673" t="str">
        <f t="shared" si="94"/>
        <v>Y</v>
      </c>
      <c r="M673" t="str">
        <f t="shared" si="95"/>
        <v>Y</v>
      </c>
      <c r="N673" s="50">
        <f t="shared" si="96"/>
        <v>0</v>
      </c>
      <c r="O673" s="51" t="str">
        <f t="shared" si="97"/>
        <v/>
      </c>
      <c r="P673" s="51" t="str">
        <f t="shared" si="98"/>
        <v>N</v>
      </c>
    </row>
    <row r="674" spans="1:16" x14ac:dyDescent="0.25">
      <c r="A674" s="5">
        <v>281.10000000000002</v>
      </c>
      <c r="B674" s="1" t="s">
        <v>662</v>
      </c>
      <c r="C674" s="1" t="s">
        <v>2203</v>
      </c>
      <c r="D674" s="42">
        <v>421440</v>
      </c>
      <c r="E674" s="42">
        <v>402867</v>
      </c>
      <c r="F674">
        <f>VLOOKUP(A674,'Inferis Points'!E$2:L$1571,7,TRUE)</f>
        <v>421440</v>
      </c>
      <c r="G674">
        <f>VLOOKUP(A674,'Inferis Points'!E$2:L$1571,8,TRUE)</f>
        <v>402867</v>
      </c>
      <c r="H674" s="48">
        <f t="shared" si="90"/>
        <v>0</v>
      </c>
      <c r="I674" s="48">
        <f t="shared" si="91"/>
        <v>0</v>
      </c>
      <c r="J674">
        <f t="shared" si="92"/>
        <v>-421440</v>
      </c>
      <c r="K674">
        <f t="shared" si="93"/>
        <v>-402867</v>
      </c>
      <c r="L674" t="str">
        <f t="shared" si="94"/>
        <v>Y</v>
      </c>
      <c r="M674" t="str">
        <f t="shared" si="95"/>
        <v>Y</v>
      </c>
      <c r="N674" s="50">
        <f t="shared" si="96"/>
        <v>0</v>
      </c>
      <c r="O674" s="51" t="str">
        <f t="shared" si="97"/>
        <v/>
      </c>
      <c r="P674" s="51" t="str">
        <f t="shared" si="98"/>
        <v>N</v>
      </c>
    </row>
    <row r="675" spans="1:16" ht="30" x14ac:dyDescent="0.25">
      <c r="A675" s="5">
        <v>281.2</v>
      </c>
      <c r="B675" s="1" t="s">
        <v>662</v>
      </c>
      <c r="C675" s="1" t="s">
        <v>4476</v>
      </c>
      <c r="D675" s="42">
        <v>421400</v>
      </c>
      <c r="E675" s="42">
        <v>402900</v>
      </c>
      <c r="F675">
        <f>VLOOKUP(A675,'Inferis Points'!E$2:L$1571,7,TRUE)</f>
        <v>421400</v>
      </c>
      <c r="G675">
        <f>VLOOKUP(A675,'Inferis Points'!E$2:L$1571,8,TRUE)</f>
        <v>402900</v>
      </c>
      <c r="H675" s="48">
        <f t="shared" si="90"/>
        <v>0</v>
      </c>
      <c r="I675" s="48">
        <f t="shared" si="91"/>
        <v>0</v>
      </c>
      <c r="J675">
        <f t="shared" si="92"/>
        <v>-421400</v>
      </c>
      <c r="K675">
        <f t="shared" si="93"/>
        <v>-402900</v>
      </c>
      <c r="L675" t="str">
        <f t="shared" si="94"/>
        <v>Y</v>
      </c>
      <c r="M675" t="str">
        <f t="shared" si="95"/>
        <v>Y</v>
      </c>
      <c r="N675" s="50">
        <f t="shared" si="96"/>
        <v>0</v>
      </c>
      <c r="O675" s="51" t="str">
        <f t="shared" si="97"/>
        <v/>
      </c>
      <c r="P675" s="51" t="str">
        <f t="shared" si="98"/>
        <v>N</v>
      </c>
    </row>
    <row r="676" spans="1:16" x14ac:dyDescent="0.25">
      <c r="A676" s="5">
        <v>281.3</v>
      </c>
      <c r="B676" s="1" t="s">
        <v>662</v>
      </c>
      <c r="C676" s="1" t="s">
        <v>4475</v>
      </c>
      <c r="D676" s="42">
        <v>421400</v>
      </c>
      <c r="E676" s="42">
        <v>402900</v>
      </c>
      <c r="F676">
        <f>VLOOKUP(A676,'Inferis Points'!E$2:L$1571,7,TRUE)</f>
        <v>421400</v>
      </c>
      <c r="G676">
        <f>VLOOKUP(A676,'Inferis Points'!E$2:L$1571,8,TRUE)</f>
        <v>402900</v>
      </c>
      <c r="H676" s="48">
        <f t="shared" si="90"/>
        <v>0</v>
      </c>
      <c r="I676" s="48">
        <f t="shared" si="91"/>
        <v>0</v>
      </c>
      <c r="J676">
        <f t="shared" si="92"/>
        <v>-421400</v>
      </c>
      <c r="K676">
        <f t="shared" si="93"/>
        <v>-402900</v>
      </c>
      <c r="L676" t="str">
        <f t="shared" si="94"/>
        <v>Y</v>
      </c>
      <c r="M676" t="str">
        <f t="shared" si="95"/>
        <v>Y</v>
      </c>
      <c r="N676" s="50">
        <f t="shared" si="96"/>
        <v>0</v>
      </c>
      <c r="O676" s="51" t="str">
        <f t="shared" si="97"/>
        <v/>
      </c>
      <c r="P676" s="51" t="str">
        <f t="shared" si="98"/>
        <v>N</v>
      </c>
    </row>
    <row r="677" spans="1:16" ht="30" x14ac:dyDescent="0.25">
      <c r="A677" s="5">
        <v>281.39999999999998</v>
      </c>
      <c r="B677" s="1" t="s">
        <v>662</v>
      </c>
      <c r="C677" s="1" t="s">
        <v>4474</v>
      </c>
      <c r="D677" s="42">
        <v>421400</v>
      </c>
      <c r="E677" s="42">
        <v>402900</v>
      </c>
      <c r="F677">
        <f>VLOOKUP(A677,'Inferis Points'!E$2:L$1571,7,TRUE)</f>
        <v>421400</v>
      </c>
      <c r="G677">
        <f>VLOOKUP(A677,'Inferis Points'!E$2:L$1571,8,TRUE)</f>
        <v>402900</v>
      </c>
      <c r="H677" s="48">
        <f t="shared" si="90"/>
        <v>0</v>
      </c>
      <c r="I677" s="48">
        <f t="shared" si="91"/>
        <v>0</v>
      </c>
      <c r="J677">
        <f t="shared" si="92"/>
        <v>-421400</v>
      </c>
      <c r="K677">
        <f t="shared" si="93"/>
        <v>-402900</v>
      </c>
      <c r="L677" t="str">
        <f t="shared" si="94"/>
        <v>Y</v>
      </c>
      <c r="M677" t="str">
        <f t="shared" si="95"/>
        <v>Y</v>
      </c>
      <c r="N677" s="50">
        <f t="shared" si="96"/>
        <v>0</v>
      </c>
      <c r="O677" s="51" t="str">
        <f t="shared" si="97"/>
        <v/>
      </c>
      <c r="P677" s="51" t="str">
        <f t="shared" si="98"/>
        <v>N</v>
      </c>
    </row>
    <row r="678" spans="1:16" ht="30" x14ac:dyDescent="0.25">
      <c r="A678" s="5">
        <v>281.5</v>
      </c>
      <c r="B678" s="1" t="s">
        <v>662</v>
      </c>
      <c r="C678" s="1" t="s">
        <v>1098</v>
      </c>
      <c r="D678" s="42">
        <v>421400</v>
      </c>
      <c r="E678" s="42">
        <v>402900</v>
      </c>
      <c r="F678">
        <f>VLOOKUP(A678,'Inferis Points'!E$2:L$1571,7,TRUE)</f>
        <v>421400</v>
      </c>
      <c r="G678">
        <f>VLOOKUP(A678,'Inferis Points'!E$2:L$1571,8,TRUE)</f>
        <v>402900</v>
      </c>
      <c r="H678" s="48">
        <f t="shared" si="90"/>
        <v>0</v>
      </c>
      <c r="I678" s="48">
        <f t="shared" si="91"/>
        <v>0</v>
      </c>
      <c r="J678">
        <f t="shared" si="92"/>
        <v>-421400</v>
      </c>
      <c r="K678">
        <f t="shared" si="93"/>
        <v>-402900</v>
      </c>
      <c r="L678" t="str">
        <f t="shared" si="94"/>
        <v>Y</v>
      </c>
      <c r="M678" t="str">
        <f t="shared" si="95"/>
        <v>Y</v>
      </c>
      <c r="N678" s="50">
        <f t="shared" si="96"/>
        <v>0</v>
      </c>
      <c r="O678" s="51" t="str">
        <f t="shared" si="97"/>
        <v/>
      </c>
      <c r="P678" s="51" t="str">
        <f t="shared" si="98"/>
        <v>N</v>
      </c>
    </row>
    <row r="679" spans="1:16" ht="30" x14ac:dyDescent="0.25">
      <c r="A679" s="19">
        <v>281.60000000000002</v>
      </c>
      <c r="B679" s="12" t="s">
        <v>662</v>
      </c>
      <c r="C679" s="12" t="s">
        <v>2048</v>
      </c>
      <c r="D679" s="43">
        <v>420880</v>
      </c>
      <c r="E679" s="43">
        <v>402450</v>
      </c>
      <c r="F679">
        <f>VLOOKUP(A679,'Inferis Points'!E$2:L$1571,7,TRUE)</f>
        <v>421400</v>
      </c>
      <c r="G679">
        <f>VLOOKUP(A679,'Inferis Points'!E$2:L$1571,8,TRUE)</f>
        <v>402900</v>
      </c>
      <c r="H679" s="48">
        <f t="shared" si="90"/>
        <v>520</v>
      </c>
      <c r="I679" s="48">
        <f t="shared" si="91"/>
        <v>450</v>
      </c>
      <c r="J679">
        <f t="shared" si="92"/>
        <v>-420880</v>
      </c>
      <c r="K679">
        <f t="shared" si="93"/>
        <v>-402450</v>
      </c>
      <c r="L679" t="str">
        <f t="shared" si="94"/>
        <v>N</v>
      </c>
      <c r="M679" t="str">
        <f t="shared" si="95"/>
        <v>Y</v>
      </c>
      <c r="N679" s="50">
        <f t="shared" si="96"/>
        <v>687.6772498781678</v>
      </c>
      <c r="O679" s="51" t="str">
        <f t="shared" si="97"/>
        <v/>
      </c>
      <c r="P679" s="51" t="str">
        <f t="shared" si="98"/>
        <v>Y</v>
      </c>
    </row>
    <row r="680" spans="1:16" x14ac:dyDescent="0.25">
      <c r="A680" s="19">
        <v>281.7</v>
      </c>
      <c r="B680" s="12" t="s">
        <v>662</v>
      </c>
      <c r="C680" s="12" t="s">
        <v>4470</v>
      </c>
      <c r="D680" s="43"/>
      <c r="E680" s="43"/>
      <c r="F680">
        <f>VLOOKUP(A680,'Inferis Points'!E$2:L$1571,7,TRUE)</f>
        <v>421400</v>
      </c>
      <c r="G680">
        <f>VLOOKUP(A680,'Inferis Points'!E$2:L$1571,8,TRUE)</f>
        <v>402900</v>
      </c>
      <c r="H680" s="48">
        <f t="shared" si="90"/>
        <v>421400</v>
      </c>
      <c r="I680" s="48">
        <f t="shared" si="91"/>
        <v>402900</v>
      </c>
      <c r="J680">
        <f t="shared" si="92"/>
        <v>0</v>
      </c>
      <c r="K680">
        <f t="shared" si="93"/>
        <v>0</v>
      </c>
      <c r="L680" t="str">
        <f t="shared" si="94"/>
        <v>N</v>
      </c>
      <c r="M680" t="str">
        <f t="shared" si="95"/>
        <v>N</v>
      </c>
      <c r="N680" s="50">
        <f t="shared" si="96"/>
        <v>583014.89689372433</v>
      </c>
      <c r="O680" s="51" t="str">
        <f t="shared" si="97"/>
        <v>Data Missing</v>
      </c>
      <c r="P680" s="51" t="str">
        <f t="shared" si="98"/>
        <v>Y</v>
      </c>
    </row>
    <row r="681" spans="1:16" x14ac:dyDescent="0.25">
      <c r="A681" s="19">
        <v>281.8</v>
      </c>
      <c r="B681" s="12" t="s">
        <v>662</v>
      </c>
      <c r="C681" s="12" t="s">
        <v>4469</v>
      </c>
      <c r="D681" s="43"/>
      <c r="E681" s="43"/>
      <c r="F681">
        <f>VLOOKUP(A681,'Inferis Points'!E$2:L$1571,7,TRUE)</f>
        <v>421400</v>
      </c>
      <c r="G681">
        <f>VLOOKUP(A681,'Inferis Points'!E$2:L$1571,8,TRUE)</f>
        <v>402900</v>
      </c>
      <c r="H681" s="48">
        <f t="shared" si="90"/>
        <v>421400</v>
      </c>
      <c r="I681" s="48">
        <f t="shared" si="91"/>
        <v>402900</v>
      </c>
      <c r="J681">
        <f t="shared" si="92"/>
        <v>0</v>
      </c>
      <c r="K681">
        <f t="shared" si="93"/>
        <v>0</v>
      </c>
      <c r="L681" t="str">
        <f t="shared" si="94"/>
        <v>N</v>
      </c>
      <c r="M681" t="str">
        <f t="shared" si="95"/>
        <v>N</v>
      </c>
      <c r="N681" s="50">
        <f t="shared" si="96"/>
        <v>583014.89689372433</v>
      </c>
      <c r="O681" s="51" t="str">
        <f t="shared" si="97"/>
        <v>Data Missing</v>
      </c>
      <c r="P681" s="51" t="str">
        <f t="shared" si="98"/>
        <v>Y</v>
      </c>
    </row>
    <row r="682" spans="1:16" ht="30" x14ac:dyDescent="0.25">
      <c r="A682" s="5">
        <v>282.01</v>
      </c>
      <c r="B682" s="1" t="s">
        <v>664</v>
      </c>
      <c r="C682" s="1" t="s">
        <v>4466</v>
      </c>
      <c r="D682" s="42">
        <v>428788</v>
      </c>
      <c r="E682" s="42">
        <v>403808</v>
      </c>
      <c r="F682">
        <f>VLOOKUP(A682,'Inferis Points'!E$2:L$1571,7,TRUE)</f>
        <v>428788</v>
      </c>
      <c r="G682">
        <f>VLOOKUP(A682,'Inferis Points'!E$2:L$1571,8,TRUE)</f>
        <v>403808</v>
      </c>
      <c r="H682" s="48">
        <f t="shared" si="90"/>
        <v>0</v>
      </c>
      <c r="I682" s="48">
        <f t="shared" si="91"/>
        <v>0</v>
      </c>
      <c r="J682">
        <f t="shared" si="92"/>
        <v>-428788</v>
      </c>
      <c r="K682">
        <f t="shared" si="93"/>
        <v>-403808</v>
      </c>
      <c r="L682" t="str">
        <f t="shared" si="94"/>
        <v>Y</v>
      </c>
      <c r="M682" t="str">
        <f t="shared" si="95"/>
        <v>Y</v>
      </c>
      <c r="N682" s="50">
        <f t="shared" si="96"/>
        <v>0</v>
      </c>
      <c r="O682" s="51" t="str">
        <f t="shared" si="97"/>
        <v/>
      </c>
      <c r="P682" s="51" t="str">
        <f t="shared" si="98"/>
        <v>N</v>
      </c>
    </row>
    <row r="683" spans="1:16" ht="30" x14ac:dyDescent="0.25">
      <c r="A683" s="5">
        <v>282.02</v>
      </c>
      <c r="B683" s="1" t="s">
        <v>664</v>
      </c>
      <c r="C683" s="1" t="s">
        <v>4464</v>
      </c>
      <c r="D683" s="42">
        <v>428805</v>
      </c>
      <c r="E683" s="42">
        <v>403996</v>
      </c>
      <c r="F683">
        <f>VLOOKUP(A683,'Inferis Points'!E$2:L$1571,7,TRUE)</f>
        <v>428805</v>
      </c>
      <c r="G683">
        <f>VLOOKUP(A683,'Inferis Points'!E$2:L$1571,8,TRUE)</f>
        <v>403996</v>
      </c>
      <c r="H683" s="48">
        <f t="shared" si="90"/>
        <v>0</v>
      </c>
      <c r="I683" s="48">
        <f t="shared" si="91"/>
        <v>0</v>
      </c>
      <c r="J683">
        <f t="shared" si="92"/>
        <v>-428805</v>
      </c>
      <c r="K683">
        <f t="shared" si="93"/>
        <v>-403996</v>
      </c>
      <c r="L683" t="str">
        <f t="shared" si="94"/>
        <v>Y</v>
      </c>
      <c r="M683" t="str">
        <f t="shared" si="95"/>
        <v>Y</v>
      </c>
      <c r="N683" s="50">
        <f t="shared" si="96"/>
        <v>0</v>
      </c>
      <c r="O683" s="51" t="str">
        <f t="shared" si="97"/>
        <v/>
      </c>
      <c r="P683" s="51" t="str">
        <f t="shared" si="98"/>
        <v>N</v>
      </c>
    </row>
    <row r="684" spans="1:16" ht="30" x14ac:dyDescent="0.25">
      <c r="A684" s="5">
        <v>282.02999999999997</v>
      </c>
      <c r="B684" s="1" t="s">
        <v>664</v>
      </c>
      <c r="C684" s="1" t="s">
        <v>4462</v>
      </c>
      <c r="D684" s="42">
        <v>428815</v>
      </c>
      <c r="E684" s="42">
        <v>403889</v>
      </c>
      <c r="F684">
        <f>VLOOKUP(A684,'Inferis Points'!E$2:L$1571,7,TRUE)</f>
        <v>428815</v>
      </c>
      <c r="G684">
        <f>VLOOKUP(A684,'Inferis Points'!E$2:L$1571,8,TRUE)</f>
        <v>403889</v>
      </c>
      <c r="H684" s="48">
        <f t="shared" si="90"/>
        <v>0</v>
      </c>
      <c r="I684" s="48">
        <f t="shared" si="91"/>
        <v>0</v>
      </c>
      <c r="J684">
        <f t="shared" si="92"/>
        <v>-428815</v>
      </c>
      <c r="K684">
        <f t="shared" si="93"/>
        <v>-403889</v>
      </c>
      <c r="L684" t="str">
        <f t="shared" si="94"/>
        <v>Y</v>
      </c>
      <c r="M684" t="str">
        <f t="shared" si="95"/>
        <v>Y</v>
      </c>
      <c r="N684" s="50">
        <f t="shared" si="96"/>
        <v>0</v>
      </c>
      <c r="O684" s="51" t="str">
        <f t="shared" si="97"/>
        <v/>
      </c>
      <c r="P684" s="51" t="str">
        <f t="shared" si="98"/>
        <v>N</v>
      </c>
    </row>
    <row r="685" spans="1:16" ht="30" x14ac:dyDescent="0.25">
      <c r="A685" s="5">
        <v>282.04000000000002</v>
      </c>
      <c r="B685" s="1" t="s">
        <v>664</v>
      </c>
      <c r="C685" s="1" t="s">
        <v>4460</v>
      </c>
      <c r="D685" s="42">
        <v>428816</v>
      </c>
      <c r="E685" s="42">
        <v>403949</v>
      </c>
      <c r="F685">
        <f>VLOOKUP(A685,'Inferis Points'!E$2:L$1571,7,TRUE)</f>
        <v>428816</v>
      </c>
      <c r="G685">
        <f>VLOOKUP(A685,'Inferis Points'!E$2:L$1571,8,TRUE)</f>
        <v>403949</v>
      </c>
      <c r="H685" s="48">
        <f t="shared" si="90"/>
        <v>0</v>
      </c>
      <c r="I685" s="48">
        <f t="shared" si="91"/>
        <v>0</v>
      </c>
      <c r="J685">
        <f t="shared" si="92"/>
        <v>-428816</v>
      </c>
      <c r="K685">
        <f t="shared" si="93"/>
        <v>-403949</v>
      </c>
      <c r="L685" t="str">
        <f t="shared" si="94"/>
        <v>Y</v>
      </c>
      <c r="M685" t="str">
        <f t="shared" si="95"/>
        <v>Y</v>
      </c>
      <c r="N685" s="50">
        <f t="shared" si="96"/>
        <v>0</v>
      </c>
      <c r="O685" s="51" t="str">
        <f t="shared" si="97"/>
        <v/>
      </c>
      <c r="P685" s="51" t="str">
        <f t="shared" si="98"/>
        <v>N</v>
      </c>
    </row>
    <row r="686" spans="1:16" ht="30" x14ac:dyDescent="0.25">
      <c r="A686" s="5">
        <v>282.05</v>
      </c>
      <c r="B686" s="1" t="s">
        <v>664</v>
      </c>
      <c r="C686" s="1" t="s">
        <v>4458</v>
      </c>
      <c r="D686" s="42">
        <v>428752</v>
      </c>
      <c r="E686" s="42">
        <v>403871</v>
      </c>
      <c r="F686">
        <f>VLOOKUP(A686,'Inferis Points'!E$2:L$1571,7,TRUE)</f>
        <v>428752</v>
      </c>
      <c r="G686">
        <f>VLOOKUP(A686,'Inferis Points'!E$2:L$1571,8,TRUE)</f>
        <v>403871</v>
      </c>
      <c r="H686" s="48">
        <f t="shared" si="90"/>
        <v>0</v>
      </c>
      <c r="I686" s="48">
        <f t="shared" si="91"/>
        <v>0</v>
      </c>
      <c r="J686">
        <f t="shared" si="92"/>
        <v>-428752</v>
      </c>
      <c r="K686">
        <f t="shared" si="93"/>
        <v>-403871</v>
      </c>
      <c r="L686" t="str">
        <f t="shared" si="94"/>
        <v>Y</v>
      </c>
      <c r="M686" t="str">
        <f t="shared" si="95"/>
        <v>Y</v>
      </c>
      <c r="N686" s="50">
        <f t="shared" si="96"/>
        <v>0</v>
      </c>
      <c r="O686" s="51" t="str">
        <f t="shared" si="97"/>
        <v/>
      </c>
      <c r="P686" s="51" t="str">
        <f t="shared" si="98"/>
        <v>N</v>
      </c>
    </row>
    <row r="687" spans="1:16" ht="30" x14ac:dyDescent="0.25">
      <c r="A687" s="5">
        <v>282.06</v>
      </c>
      <c r="B687" s="1" t="s">
        <v>664</v>
      </c>
      <c r="C687" s="1" t="s">
        <v>4456</v>
      </c>
      <c r="D687" s="42">
        <v>428782</v>
      </c>
      <c r="E687" s="42">
        <v>404034</v>
      </c>
      <c r="F687">
        <f>VLOOKUP(A687,'Inferis Points'!E$2:L$1571,7,TRUE)</f>
        <v>428782</v>
      </c>
      <c r="G687">
        <f>VLOOKUP(A687,'Inferis Points'!E$2:L$1571,8,TRUE)</f>
        <v>404034</v>
      </c>
      <c r="H687" s="48">
        <f t="shared" si="90"/>
        <v>0</v>
      </c>
      <c r="I687" s="48">
        <f t="shared" si="91"/>
        <v>0</v>
      </c>
      <c r="J687">
        <f t="shared" si="92"/>
        <v>-428782</v>
      </c>
      <c r="K687">
        <f t="shared" si="93"/>
        <v>-404034</v>
      </c>
      <c r="L687" t="str">
        <f t="shared" si="94"/>
        <v>Y</v>
      </c>
      <c r="M687" t="str">
        <f t="shared" si="95"/>
        <v>Y</v>
      </c>
      <c r="N687" s="50">
        <f t="shared" si="96"/>
        <v>0</v>
      </c>
      <c r="O687" s="51" t="str">
        <f t="shared" si="97"/>
        <v/>
      </c>
      <c r="P687" s="51" t="str">
        <f t="shared" si="98"/>
        <v>N</v>
      </c>
    </row>
    <row r="688" spans="1:16" ht="30" x14ac:dyDescent="0.25">
      <c r="A688" s="5">
        <v>282.07</v>
      </c>
      <c r="B688" s="1" t="s">
        <v>664</v>
      </c>
      <c r="C688" s="1" t="s">
        <v>4454</v>
      </c>
      <c r="D688" s="42">
        <v>428773</v>
      </c>
      <c r="E688" s="42">
        <v>404027</v>
      </c>
      <c r="F688">
        <f>VLOOKUP(A688,'Inferis Points'!E$2:L$1571,7,TRUE)</f>
        <v>428773</v>
      </c>
      <c r="G688">
        <f>VLOOKUP(A688,'Inferis Points'!E$2:L$1571,8,TRUE)</f>
        <v>404027</v>
      </c>
      <c r="H688" s="48">
        <f t="shared" si="90"/>
        <v>0</v>
      </c>
      <c r="I688" s="48">
        <f t="shared" si="91"/>
        <v>0</v>
      </c>
      <c r="J688">
        <f t="shared" si="92"/>
        <v>-428773</v>
      </c>
      <c r="K688">
        <f t="shared" si="93"/>
        <v>-404027</v>
      </c>
      <c r="L688" t="str">
        <f t="shared" si="94"/>
        <v>Y</v>
      </c>
      <c r="M688" t="str">
        <f t="shared" si="95"/>
        <v>Y</v>
      </c>
      <c r="N688" s="50">
        <f t="shared" si="96"/>
        <v>0</v>
      </c>
      <c r="O688" s="51" t="str">
        <f t="shared" si="97"/>
        <v/>
      </c>
      <c r="P688" s="51" t="str">
        <f t="shared" si="98"/>
        <v>N</v>
      </c>
    </row>
    <row r="689" spans="1:16" ht="30" x14ac:dyDescent="0.25">
      <c r="A689" s="5">
        <v>282.08</v>
      </c>
      <c r="B689" s="1" t="s">
        <v>664</v>
      </c>
      <c r="C689" s="1" t="s">
        <v>4452</v>
      </c>
      <c r="D689" s="42">
        <v>428737</v>
      </c>
      <c r="E689" s="42">
        <v>403976</v>
      </c>
      <c r="F689">
        <f>VLOOKUP(A689,'Inferis Points'!E$2:L$1571,7,TRUE)</f>
        <v>428737</v>
      </c>
      <c r="G689">
        <f>VLOOKUP(A689,'Inferis Points'!E$2:L$1571,8,TRUE)</f>
        <v>403976</v>
      </c>
      <c r="H689" s="48">
        <f t="shared" si="90"/>
        <v>0</v>
      </c>
      <c r="I689" s="48">
        <f t="shared" si="91"/>
        <v>0</v>
      </c>
      <c r="J689">
        <f t="shared" si="92"/>
        <v>-428737</v>
      </c>
      <c r="K689">
        <f t="shared" si="93"/>
        <v>-403976</v>
      </c>
      <c r="L689" t="str">
        <f t="shared" si="94"/>
        <v>Y</v>
      </c>
      <c r="M689" t="str">
        <f t="shared" si="95"/>
        <v>Y</v>
      </c>
      <c r="N689" s="50">
        <f t="shared" si="96"/>
        <v>0</v>
      </c>
      <c r="O689" s="51" t="str">
        <f t="shared" si="97"/>
        <v/>
      </c>
      <c r="P689" s="51" t="str">
        <f t="shared" si="98"/>
        <v>N</v>
      </c>
    </row>
    <row r="690" spans="1:16" ht="30" x14ac:dyDescent="0.25">
      <c r="A690" s="5">
        <v>282.08999999999997</v>
      </c>
      <c r="B690" s="1" t="s">
        <v>664</v>
      </c>
      <c r="C690" s="1" t="s">
        <v>4450</v>
      </c>
      <c r="D690" s="42">
        <v>428784</v>
      </c>
      <c r="E690" s="42">
        <v>403969</v>
      </c>
      <c r="F690">
        <f>VLOOKUP(A690,'Inferis Points'!E$2:L$1571,7,TRUE)</f>
        <v>428784</v>
      </c>
      <c r="G690">
        <f>VLOOKUP(A690,'Inferis Points'!E$2:L$1571,8,TRUE)</f>
        <v>403969</v>
      </c>
      <c r="H690" s="48">
        <f t="shared" si="90"/>
        <v>0</v>
      </c>
      <c r="I690" s="48">
        <f t="shared" si="91"/>
        <v>0</v>
      </c>
      <c r="J690">
        <f t="shared" si="92"/>
        <v>-428784</v>
      </c>
      <c r="K690">
        <f t="shared" si="93"/>
        <v>-403969</v>
      </c>
      <c r="L690" t="str">
        <f t="shared" si="94"/>
        <v>Y</v>
      </c>
      <c r="M690" t="str">
        <f t="shared" si="95"/>
        <v>Y</v>
      </c>
      <c r="N690" s="50">
        <f t="shared" si="96"/>
        <v>0</v>
      </c>
      <c r="O690" s="51" t="str">
        <f t="shared" si="97"/>
        <v/>
      </c>
      <c r="P690" s="51" t="str">
        <f t="shared" si="98"/>
        <v>N</v>
      </c>
    </row>
    <row r="691" spans="1:16" ht="30" x14ac:dyDescent="0.25">
      <c r="A691" s="5">
        <v>282.10000000000002</v>
      </c>
      <c r="B691" s="1" t="s">
        <v>664</v>
      </c>
      <c r="C691" s="1" t="s">
        <v>4448</v>
      </c>
      <c r="D691" s="42">
        <v>428785</v>
      </c>
      <c r="E691" s="42">
        <v>403951</v>
      </c>
      <c r="F691">
        <f>VLOOKUP(A691,'Inferis Points'!E$2:L$1571,7,TRUE)</f>
        <v>428785</v>
      </c>
      <c r="G691">
        <f>VLOOKUP(A691,'Inferis Points'!E$2:L$1571,8,TRUE)</f>
        <v>403951</v>
      </c>
      <c r="H691" s="48">
        <f t="shared" si="90"/>
        <v>0</v>
      </c>
      <c r="I691" s="48">
        <f t="shared" si="91"/>
        <v>0</v>
      </c>
      <c r="J691">
        <f t="shared" si="92"/>
        <v>-428785</v>
      </c>
      <c r="K691">
        <f t="shared" si="93"/>
        <v>-403951</v>
      </c>
      <c r="L691" t="str">
        <f t="shared" si="94"/>
        <v>Y</v>
      </c>
      <c r="M691" t="str">
        <f t="shared" si="95"/>
        <v>Y</v>
      </c>
      <c r="N691" s="50">
        <f t="shared" si="96"/>
        <v>0</v>
      </c>
      <c r="O691" s="51" t="str">
        <f t="shared" si="97"/>
        <v/>
      </c>
      <c r="P691" s="51" t="str">
        <f t="shared" si="98"/>
        <v>N</v>
      </c>
    </row>
    <row r="692" spans="1:16" ht="30" x14ac:dyDescent="0.25">
      <c r="A692" s="5">
        <v>282.11</v>
      </c>
      <c r="B692" s="1" t="s">
        <v>664</v>
      </c>
      <c r="C692" s="1" t="s">
        <v>4446</v>
      </c>
      <c r="D692" s="42">
        <v>428796</v>
      </c>
      <c r="E692" s="42">
        <v>403862</v>
      </c>
      <c r="F692">
        <f>VLOOKUP(A692,'Inferis Points'!E$2:L$1571,7,TRUE)</f>
        <v>428796</v>
      </c>
      <c r="G692">
        <f>VLOOKUP(A692,'Inferis Points'!E$2:L$1571,8,TRUE)</f>
        <v>403862</v>
      </c>
      <c r="H692" s="48">
        <f t="shared" si="90"/>
        <v>0</v>
      </c>
      <c r="I692" s="48">
        <f t="shared" si="91"/>
        <v>0</v>
      </c>
      <c r="J692">
        <f t="shared" si="92"/>
        <v>-428796</v>
      </c>
      <c r="K692">
        <f t="shared" si="93"/>
        <v>-403862</v>
      </c>
      <c r="L692" t="str">
        <f t="shared" si="94"/>
        <v>Y</v>
      </c>
      <c r="M692" t="str">
        <f t="shared" si="95"/>
        <v>Y</v>
      </c>
      <c r="N692" s="50">
        <f t="shared" si="96"/>
        <v>0</v>
      </c>
      <c r="O692" s="51" t="str">
        <f t="shared" si="97"/>
        <v/>
      </c>
      <c r="P692" s="51" t="str">
        <f t="shared" si="98"/>
        <v>N</v>
      </c>
    </row>
    <row r="693" spans="1:16" ht="30" x14ac:dyDescent="0.25">
      <c r="A693" s="5">
        <v>282.12</v>
      </c>
      <c r="B693" s="1" t="s">
        <v>664</v>
      </c>
      <c r="C693" s="1" t="s">
        <v>4444</v>
      </c>
      <c r="D693" s="42">
        <v>428804</v>
      </c>
      <c r="E693" s="42">
        <v>403982</v>
      </c>
      <c r="F693">
        <f>VLOOKUP(A693,'Inferis Points'!E$2:L$1571,7,TRUE)</f>
        <v>428804</v>
      </c>
      <c r="G693">
        <f>VLOOKUP(A693,'Inferis Points'!E$2:L$1571,8,TRUE)</f>
        <v>403982</v>
      </c>
      <c r="H693" s="48">
        <f t="shared" si="90"/>
        <v>0</v>
      </c>
      <c r="I693" s="48">
        <f t="shared" si="91"/>
        <v>0</v>
      </c>
      <c r="J693">
        <f t="shared" si="92"/>
        <v>-428804</v>
      </c>
      <c r="K693">
        <f t="shared" si="93"/>
        <v>-403982</v>
      </c>
      <c r="L693" t="str">
        <f t="shared" si="94"/>
        <v>Y</v>
      </c>
      <c r="M693" t="str">
        <f t="shared" si="95"/>
        <v>Y</v>
      </c>
      <c r="N693" s="50">
        <f t="shared" si="96"/>
        <v>0</v>
      </c>
      <c r="O693" s="51" t="str">
        <f t="shared" si="97"/>
        <v/>
      </c>
      <c r="P693" s="51" t="str">
        <f t="shared" si="98"/>
        <v>N</v>
      </c>
    </row>
    <row r="694" spans="1:16" ht="30" x14ac:dyDescent="0.25">
      <c r="A694" s="5">
        <v>282.13</v>
      </c>
      <c r="B694" s="1" t="s">
        <v>664</v>
      </c>
      <c r="C694" s="1" t="s">
        <v>4442</v>
      </c>
      <c r="D694" s="42">
        <v>428739</v>
      </c>
      <c r="E694" s="42">
        <v>403874</v>
      </c>
      <c r="F694">
        <f>VLOOKUP(A694,'Inferis Points'!E$2:L$1571,7,TRUE)</f>
        <v>428739</v>
      </c>
      <c r="G694">
        <f>VLOOKUP(A694,'Inferis Points'!E$2:L$1571,8,TRUE)</f>
        <v>403874</v>
      </c>
      <c r="H694" s="48">
        <f t="shared" si="90"/>
        <v>0</v>
      </c>
      <c r="I694" s="48">
        <f t="shared" si="91"/>
        <v>0</v>
      </c>
      <c r="J694">
        <f t="shared" si="92"/>
        <v>-428739</v>
      </c>
      <c r="K694">
        <f t="shared" si="93"/>
        <v>-403874</v>
      </c>
      <c r="L694" t="str">
        <f t="shared" si="94"/>
        <v>Y</v>
      </c>
      <c r="M694" t="str">
        <f t="shared" si="95"/>
        <v>Y</v>
      </c>
      <c r="N694" s="50">
        <f t="shared" si="96"/>
        <v>0</v>
      </c>
      <c r="O694" s="51" t="str">
        <f t="shared" si="97"/>
        <v/>
      </c>
      <c r="P694" s="51" t="str">
        <f t="shared" si="98"/>
        <v>N</v>
      </c>
    </row>
    <row r="695" spans="1:16" ht="30" x14ac:dyDescent="0.25">
      <c r="A695" s="5">
        <v>282.14</v>
      </c>
      <c r="B695" s="1" t="s">
        <v>664</v>
      </c>
      <c r="C695" s="1" t="s">
        <v>4440</v>
      </c>
      <c r="D695" s="42">
        <v>428743</v>
      </c>
      <c r="E695" s="42">
        <v>403877</v>
      </c>
      <c r="F695">
        <f>VLOOKUP(A695,'Inferis Points'!E$2:L$1571,7,TRUE)</f>
        <v>428743</v>
      </c>
      <c r="G695">
        <f>VLOOKUP(A695,'Inferis Points'!E$2:L$1571,8,TRUE)</f>
        <v>403877</v>
      </c>
      <c r="H695" s="48">
        <f t="shared" si="90"/>
        <v>0</v>
      </c>
      <c r="I695" s="48">
        <f t="shared" si="91"/>
        <v>0</v>
      </c>
      <c r="J695">
        <f t="shared" si="92"/>
        <v>-428743</v>
      </c>
      <c r="K695">
        <f t="shared" si="93"/>
        <v>-403877</v>
      </c>
      <c r="L695" t="str">
        <f t="shared" si="94"/>
        <v>Y</v>
      </c>
      <c r="M695" t="str">
        <f t="shared" si="95"/>
        <v>Y</v>
      </c>
      <c r="N695" s="50">
        <f t="shared" si="96"/>
        <v>0</v>
      </c>
      <c r="O695" s="51" t="str">
        <f t="shared" si="97"/>
        <v/>
      </c>
      <c r="P695" s="51" t="str">
        <f t="shared" si="98"/>
        <v>N</v>
      </c>
    </row>
    <row r="696" spans="1:16" ht="30" x14ac:dyDescent="0.25">
      <c r="A696" s="5">
        <v>282.14999999999998</v>
      </c>
      <c r="B696" s="1" t="s">
        <v>664</v>
      </c>
      <c r="C696" s="1" t="s">
        <v>4438</v>
      </c>
      <c r="D696" s="42">
        <v>428745</v>
      </c>
      <c r="E696" s="42">
        <v>403879</v>
      </c>
      <c r="F696">
        <f>VLOOKUP(A696,'Inferis Points'!E$2:L$1571,7,TRUE)</f>
        <v>428745</v>
      </c>
      <c r="G696">
        <f>VLOOKUP(A696,'Inferis Points'!E$2:L$1571,8,TRUE)</f>
        <v>403879</v>
      </c>
      <c r="H696" s="48">
        <f t="shared" si="90"/>
        <v>0</v>
      </c>
      <c r="I696" s="48">
        <f t="shared" si="91"/>
        <v>0</v>
      </c>
      <c r="J696">
        <f t="shared" si="92"/>
        <v>-428745</v>
      </c>
      <c r="K696">
        <f t="shared" si="93"/>
        <v>-403879</v>
      </c>
      <c r="L696" t="str">
        <f t="shared" si="94"/>
        <v>Y</v>
      </c>
      <c r="M696" t="str">
        <f t="shared" si="95"/>
        <v>Y</v>
      </c>
      <c r="N696" s="50">
        <f t="shared" si="96"/>
        <v>0</v>
      </c>
      <c r="O696" s="51" t="str">
        <f t="shared" si="97"/>
        <v/>
      </c>
      <c r="P696" s="51" t="str">
        <f t="shared" si="98"/>
        <v>N</v>
      </c>
    </row>
    <row r="697" spans="1:16" ht="30" x14ac:dyDescent="0.25">
      <c r="A697" s="5">
        <v>282.16000000000003</v>
      </c>
      <c r="B697" s="1" t="s">
        <v>664</v>
      </c>
      <c r="C697" s="1" t="s">
        <v>4436</v>
      </c>
      <c r="D697" s="42">
        <v>428748</v>
      </c>
      <c r="E697" s="42">
        <v>403881</v>
      </c>
      <c r="F697">
        <f>VLOOKUP(A697,'Inferis Points'!E$2:L$1571,7,TRUE)</f>
        <v>428748</v>
      </c>
      <c r="G697">
        <f>VLOOKUP(A697,'Inferis Points'!E$2:L$1571,8,TRUE)</f>
        <v>403881</v>
      </c>
      <c r="H697" s="48">
        <f t="shared" si="90"/>
        <v>0</v>
      </c>
      <c r="I697" s="48">
        <f t="shared" si="91"/>
        <v>0</v>
      </c>
      <c r="J697">
        <f t="shared" si="92"/>
        <v>-428748</v>
      </c>
      <c r="K697">
        <f t="shared" si="93"/>
        <v>-403881</v>
      </c>
      <c r="L697" t="str">
        <f t="shared" si="94"/>
        <v>Y</v>
      </c>
      <c r="M697" t="str">
        <f t="shared" si="95"/>
        <v>Y</v>
      </c>
      <c r="N697" s="50">
        <f t="shared" si="96"/>
        <v>0</v>
      </c>
      <c r="O697" s="51" t="str">
        <f t="shared" si="97"/>
        <v/>
      </c>
      <c r="P697" s="51" t="str">
        <f t="shared" si="98"/>
        <v>N</v>
      </c>
    </row>
    <row r="698" spans="1:16" ht="30" x14ac:dyDescent="0.25">
      <c r="A698" s="5">
        <v>282.17</v>
      </c>
      <c r="B698" s="1" t="s">
        <v>664</v>
      </c>
      <c r="C698" s="1" t="s">
        <v>4434</v>
      </c>
      <c r="D698" s="42">
        <v>428753</v>
      </c>
      <c r="E698" s="42">
        <v>403884</v>
      </c>
      <c r="F698">
        <f>VLOOKUP(A698,'Inferis Points'!E$2:L$1571,7,TRUE)</f>
        <v>428753</v>
      </c>
      <c r="G698">
        <f>VLOOKUP(A698,'Inferis Points'!E$2:L$1571,8,TRUE)</f>
        <v>403884</v>
      </c>
      <c r="H698" s="48">
        <f t="shared" si="90"/>
        <v>0</v>
      </c>
      <c r="I698" s="48">
        <f t="shared" si="91"/>
        <v>0</v>
      </c>
      <c r="J698">
        <f t="shared" si="92"/>
        <v>-428753</v>
      </c>
      <c r="K698">
        <f t="shared" si="93"/>
        <v>-403884</v>
      </c>
      <c r="L698" t="str">
        <f t="shared" si="94"/>
        <v>Y</v>
      </c>
      <c r="M698" t="str">
        <f t="shared" si="95"/>
        <v>Y</v>
      </c>
      <c r="N698" s="50">
        <f t="shared" si="96"/>
        <v>0</v>
      </c>
      <c r="O698" s="51" t="str">
        <f t="shared" si="97"/>
        <v/>
      </c>
      <c r="P698" s="51" t="str">
        <f t="shared" si="98"/>
        <v>N</v>
      </c>
    </row>
    <row r="699" spans="1:16" ht="30" x14ac:dyDescent="0.25">
      <c r="A699" s="5">
        <v>282.18</v>
      </c>
      <c r="B699" s="1" t="s">
        <v>664</v>
      </c>
      <c r="C699" s="1" t="s">
        <v>4432</v>
      </c>
      <c r="D699" s="42">
        <v>428805</v>
      </c>
      <c r="E699" s="42">
        <v>403852</v>
      </c>
      <c r="F699">
        <f>VLOOKUP(A699,'Inferis Points'!E$2:L$1571,7,TRUE)</f>
        <v>428805</v>
      </c>
      <c r="G699">
        <f>VLOOKUP(A699,'Inferis Points'!E$2:L$1571,8,TRUE)</f>
        <v>403852</v>
      </c>
      <c r="H699" s="48">
        <f t="shared" si="90"/>
        <v>0</v>
      </c>
      <c r="I699" s="48">
        <f t="shared" si="91"/>
        <v>0</v>
      </c>
      <c r="J699">
        <f t="shared" si="92"/>
        <v>-428805</v>
      </c>
      <c r="K699">
        <f t="shared" si="93"/>
        <v>-403852</v>
      </c>
      <c r="L699" t="str">
        <f t="shared" si="94"/>
        <v>Y</v>
      </c>
      <c r="M699" t="str">
        <f t="shared" si="95"/>
        <v>Y</v>
      </c>
      <c r="N699" s="50">
        <f t="shared" si="96"/>
        <v>0</v>
      </c>
      <c r="O699" s="51" t="str">
        <f t="shared" si="97"/>
        <v/>
      </c>
      <c r="P699" s="51" t="str">
        <f t="shared" si="98"/>
        <v>N</v>
      </c>
    </row>
    <row r="700" spans="1:16" ht="30" x14ac:dyDescent="0.25">
      <c r="A700" s="5">
        <v>282.19</v>
      </c>
      <c r="B700" s="1" t="s">
        <v>664</v>
      </c>
      <c r="C700" s="1" t="s">
        <v>4430</v>
      </c>
      <c r="D700" s="42">
        <v>428789</v>
      </c>
      <c r="E700" s="42">
        <v>403917</v>
      </c>
      <c r="F700">
        <f>VLOOKUP(A700,'Inferis Points'!E$2:L$1571,7,TRUE)</f>
        <v>428789</v>
      </c>
      <c r="G700">
        <f>VLOOKUP(A700,'Inferis Points'!E$2:L$1571,8,TRUE)</f>
        <v>403917</v>
      </c>
      <c r="H700" s="48">
        <f t="shared" si="90"/>
        <v>0</v>
      </c>
      <c r="I700" s="48">
        <f t="shared" si="91"/>
        <v>0</v>
      </c>
      <c r="J700">
        <f t="shared" si="92"/>
        <v>-428789</v>
      </c>
      <c r="K700">
        <f t="shared" si="93"/>
        <v>-403917</v>
      </c>
      <c r="L700" t="str">
        <f t="shared" si="94"/>
        <v>Y</v>
      </c>
      <c r="M700" t="str">
        <f t="shared" si="95"/>
        <v>Y</v>
      </c>
      <c r="N700" s="50">
        <f t="shared" si="96"/>
        <v>0</v>
      </c>
      <c r="O700" s="51" t="str">
        <f t="shared" si="97"/>
        <v/>
      </c>
      <c r="P700" s="51" t="str">
        <f t="shared" si="98"/>
        <v>N</v>
      </c>
    </row>
    <row r="701" spans="1:16" ht="30" x14ac:dyDescent="0.25">
      <c r="A701" s="5">
        <v>282.2</v>
      </c>
      <c r="B701" s="1" t="s">
        <v>664</v>
      </c>
      <c r="C701" s="1" t="s">
        <v>4428</v>
      </c>
      <c r="D701" s="42">
        <v>428870</v>
      </c>
      <c r="E701" s="42">
        <v>403859</v>
      </c>
      <c r="F701">
        <f>VLOOKUP(A701,'Inferis Points'!E$2:L$1571,7,TRUE)</f>
        <v>428870</v>
      </c>
      <c r="G701">
        <f>VLOOKUP(A701,'Inferis Points'!E$2:L$1571,8,TRUE)</f>
        <v>403859</v>
      </c>
      <c r="H701" s="48">
        <f t="shared" si="90"/>
        <v>0</v>
      </c>
      <c r="I701" s="48">
        <f t="shared" si="91"/>
        <v>0</v>
      </c>
      <c r="J701">
        <f t="shared" si="92"/>
        <v>-428870</v>
      </c>
      <c r="K701">
        <f t="shared" si="93"/>
        <v>-403859</v>
      </c>
      <c r="L701" t="str">
        <f t="shared" si="94"/>
        <v>Y</v>
      </c>
      <c r="M701" t="str">
        <f t="shared" si="95"/>
        <v>Y</v>
      </c>
      <c r="N701" s="50">
        <f t="shared" si="96"/>
        <v>0</v>
      </c>
      <c r="O701" s="51" t="str">
        <f t="shared" si="97"/>
        <v/>
      </c>
      <c r="P701" s="51" t="str">
        <f t="shared" si="98"/>
        <v>N</v>
      </c>
    </row>
    <row r="702" spans="1:16" ht="30" x14ac:dyDescent="0.25">
      <c r="A702" s="5">
        <v>282.20999999999998</v>
      </c>
      <c r="B702" s="1" t="s">
        <v>664</v>
      </c>
      <c r="C702" s="1" t="s">
        <v>4426</v>
      </c>
      <c r="D702" s="42">
        <v>428753</v>
      </c>
      <c r="E702" s="42">
        <v>403839</v>
      </c>
      <c r="F702">
        <f>VLOOKUP(A702,'Inferis Points'!E$2:L$1571,7,TRUE)</f>
        <v>428753</v>
      </c>
      <c r="G702">
        <f>VLOOKUP(A702,'Inferis Points'!E$2:L$1571,8,TRUE)</f>
        <v>403839</v>
      </c>
      <c r="H702" s="48">
        <f t="shared" si="90"/>
        <v>0</v>
      </c>
      <c r="I702" s="48">
        <f t="shared" si="91"/>
        <v>0</v>
      </c>
      <c r="J702">
        <f t="shared" si="92"/>
        <v>-428753</v>
      </c>
      <c r="K702">
        <f t="shared" si="93"/>
        <v>-403839</v>
      </c>
      <c r="L702" t="str">
        <f t="shared" si="94"/>
        <v>Y</v>
      </c>
      <c r="M702" t="str">
        <f t="shared" si="95"/>
        <v>Y</v>
      </c>
      <c r="N702" s="50">
        <f t="shared" si="96"/>
        <v>0</v>
      </c>
      <c r="O702" s="51" t="str">
        <f t="shared" si="97"/>
        <v/>
      </c>
      <c r="P702" s="51" t="str">
        <f t="shared" si="98"/>
        <v>N</v>
      </c>
    </row>
    <row r="703" spans="1:16" ht="30" x14ac:dyDescent="0.25">
      <c r="A703" s="5">
        <v>282.22000000000003</v>
      </c>
      <c r="B703" s="1" t="s">
        <v>664</v>
      </c>
      <c r="C703" s="1" t="s">
        <v>4424</v>
      </c>
      <c r="D703" s="42">
        <v>428796</v>
      </c>
      <c r="E703" s="42">
        <v>403976</v>
      </c>
      <c r="F703">
        <f>VLOOKUP(A703,'Inferis Points'!E$2:L$1571,7,TRUE)</f>
        <v>428796</v>
      </c>
      <c r="G703">
        <f>VLOOKUP(A703,'Inferis Points'!E$2:L$1571,8,TRUE)</f>
        <v>403976</v>
      </c>
      <c r="H703" s="48">
        <f t="shared" si="90"/>
        <v>0</v>
      </c>
      <c r="I703" s="48">
        <f t="shared" si="91"/>
        <v>0</v>
      </c>
      <c r="J703">
        <f t="shared" si="92"/>
        <v>-428796</v>
      </c>
      <c r="K703">
        <f t="shared" si="93"/>
        <v>-403976</v>
      </c>
      <c r="L703" t="str">
        <f t="shared" si="94"/>
        <v>Y</v>
      </c>
      <c r="M703" t="str">
        <f t="shared" si="95"/>
        <v>Y</v>
      </c>
      <c r="N703" s="50">
        <f t="shared" si="96"/>
        <v>0</v>
      </c>
      <c r="O703" s="51" t="str">
        <f t="shared" si="97"/>
        <v/>
      </c>
      <c r="P703" s="51" t="str">
        <f t="shared" si="98"/>
        <v>N</v>
      </c>
    </row>
    <row r="704" spans="1:16" ht="30" x14ac:dyDescent="0.25">
      <c r="A704" s="5">
        <v>282.23</v>
      </c>
      <c r="B704" s="1" t="s">
        <v>664</v>
      </c>
      <c r="C704" s="1" t="s">
        <v>4422</v>
      </c>
      <c r="D704" s="42">
        <v>428834</v>
      </c>
      <c r="E704" s="42">
        <v>403849</v>
      </c>
      <c r="F704">
        <f>VLOOKUP(A704,'Inferis Points'!E$2:L$1571,7,TRUE)</f>
        <v>428834</v>
      </c>
      <c r="G704">
        <f>VLOOKUP(A704,'Inferis Points'!E$2:L$1571,8,TRUE)</f>
        <v>403849</v>
      </c>
      <c r="H704" s="48">
        <f t="shared" si="90"/>
        <v>0</v>
      </c>
      <c r="I704" s="48">
        <f t="shared" si="91"/>
        <v>0</v>
      </c>
      <c r="J704">
        <f t="shared" si="92"/>
        <v>-428834</v>
      </c>
      <c r="K704">
        <f t="shared" si="93"/>
        <v>-403849</v>
      </c>
      <c r="L704" t="str">
        <f t="shared" si="94"/>
        <v>Y</v>
      </c>
      <c r="M704" t="str">
        <f t="shared" si="95"/>
        <v>Y</v>
      </c>
      <c r="N704" s="50">
        <f t="shared" si="96"/>
        <v>0</v>
      </c>
      <c r="O704" s="51" t="str">
        <f t="shared" si="97"/>
        <v/>
      </c>
      <c r="P704" s="51" t="str">
        <f t="shared" si="98"/>
        <v>N</v>
      </c>
    </row>
    <row r="705" spans="1:16" ht="30" x14ac:dyDescent="0.25">
      <c r="A705" s="5">
        <v>282.24</v>
      </c>
      <c r="B705" s="1" t="s">
        <v>664</v>
      </c>
      <c r="C705" s="1" t="s">
        <v>4420</v>
      </c>
      <c r="D705" s="42">
        <v>428785</v>
      </c>
      <c r="E705" s="42">
        <v>403975</v>
      </c>
      <c r="F705">
        <f>VLOOKUP(A705,'Inferis Points'!E$2:L$1571,7,TRUE)</f>
        <v>428785</v>
      </c>
      <c r="G705">
        <f>VLOOKUP(A705,'Inferis Points'!E$2:L$1571,8,TRUE)</f>
        <v>403975</v>
      </c>
      <c r="H705" s="48">
        <f t="shared" si="90"/>
        <v>0</v>
      </c>
      <c r="I705" s="48">
        <f t="shared" si="91"/>
        <v>0</v>
      </c>
      <c r="J705">
        <f t="shared" si="92"/>
        <v>-428785</v>
      </c>
      <c r="K705">
        <f t="shared" si="93"/>
        <v>-403975</v>
      </c>
      <c r="L705" t="str">
        <f t="shared" si="94"/>
        <v>Y</v>
      </c>
      <c r="M705" t="str">
        <f t="shared" si="95"/>
        <v>Y</v>
      </c>
      <c r="N705" s="50">
        <f t="shared" si="96"/>
        <v>0</v>
      </c>
      <c r="O705" s="51" t="str">
        <f t="shared" si="97"/>
        <v/>
      </c>
      <c r="P705" s="51" t="str">
        <f t="shared" si="98"/>
        <v>N</v>
      </c>
    </row>
    <row r="706" spans="1:16" ht="30" x14ac:dyDescent="0.25">
      <c r="A706" s="5">
        <v>282.25</v>
      </c>
      <c r="B706" s="1" t="s">
        <v>664</v>
      </c>
      <c r="C706" s="1" t="s">
        <v>4418</v>
      </c>
      <c r="D706" s="42">
        <v>428754</v>
      </c>
      <c r="E706" s="42">
        <v>403898</v>
      </c>
      <c r="F706">
        <f>VLOOKUP(A706,'Inferis Points'!E$2:L$1571,7,TRUE)</f>
        <v>428754</v>
      </c>
      <c r="G706">
        <f>VLOOKUP(A706,'Inferis Points'!E$2:L$1571,8,TRUE)</f>
        <v>403898</v>
      </c>
      <c r="H706" s="48">
        <f t="shared" si="90"/>
        <v>0</v>
      </c>
      <c r="I706" s="48">
        <f t="shared" si="91"/>
        <v>0</v>
      </c>
      <c r="J706">
        <f t="shared" si="92"/>
        <v>-428754</v>
      </c>
      <c r="K706">
        <f t="shared" si="93"/>
        <v>-403898</v>
      </c>
      <c r="L706" t="str">
        <f t="shared" si="94"/>
        <v>Y</v>
      </c>
      <c r="M706" t="str">
        <f t="shared" si="95"/>
        <v>Y</v>
      </c>
      <c r="N706" s="50">
        <f t="shared" si="96"/>
        <v>0</v>
      </c>
      <c r="O706" s="51" t="str">
        <f t="shared" si="97"/>
        <v/>
      </c>
      <c r="P706" s="51" t="str">
        <f t="shared" si="98"/>
        <v>N</v>
      </c>
    </row>
    <row r="707" spans="1:16" ht="30" x14ac:dyDescent="0.25">
      <c r="A707" s="5">
        <v>282.26</v>
      </c>
      <c r="B707" s="1" t="s">
        <v>664</v>
      </c>
      <c r="C707" s="1" t="s">
        <v>4416</v>
      </c>
      <c r="D707" s="42">
        <v>428752</v>
      </c>
      <c r="E707" s="42">
        <v>403892</v>
      </c>
      <c r="F707">
        <f>VLOOKUP(A707,'Inferis Points'!E$2:L$1571,7,TRUE)</f>
        <v>428752</v>
      </c>
      <c r="G707">
        <f>VLOOKUP(A707,'Inferis Points'!E$2:L$1571,8,TRUE)</f>
        <v>403892</v>
      </c>
      <c r="H707" s="48">
        <f t="shared" ref="H707:H770" si="99">F707-D707</f>
        <v>0</v>
      </c>
      <c r="I707" s="48">
        <f t="shared" ref="I707:I770" si="100">G707-E707</f>
        <v>0</v>
      </c>
      <c r="J707">
        <f t="shared" ref="J707:J770" si="101">H707-F707</f>
        <v>-428752</v>
      </c>
      <c r="K707">
        <f t="shared" ref="K707:K770" si="102">I707-G707</f>
        <v>-403892</v>
      </c>
      <c r="L707" t="str">
        <f t="shared" ref="L707:L770" si="103">IF(AND(H707=0,I707=0),"Y","N")</f>
        <v>Y</v>
      </c>
      <c r="M707" t="str">
        <f t="shared" ref="M707:M770" si="104">IF(AND(J707=0,K707=0),"N","Y")</f>
        <v>Y</v>
      </c>
      <c r="N707" s="50">
        <f t="shared" ref="N707:N770" si="105">SQRT(H707^2+I707^2)</f>
        <v>0</v>
      </c>
      <c r="O707" s="51" t="str">
        <f t="shared" ref="O707:O770" si="106">IF(M707="N","Data Missing","")</f>
        <v/>
      </c>
      <c r="P707" s="51" t="str">
        <f t="shared" ref="P707:P770" si="107">IF(N707&gt;50,"Y","N")</f>
        <v>N</v>
      </c>
    </row>
    <row r="708" spans="1:16" ht="30" x14ac:dyDescent="0.25">
      <c r="A708" s="5">
        <v>282.27</v>
      </c>
      <c r="B708" s="1" t="s">
        <v>664</v>
      </c>
      <c r="C708" s="1" t="s">
        <v>4414</v>
      </c>
      <c r="D708" s="42">
        <v>428785</v>
      </c>
      <c r="E708" s="42">
        <v>403872</v>
      </c>
      <c r="F708">
        <f>VLOOKUP(A708,'Inferis Points'!E$2:L$1571,7,TRUE)</f>
        <v>428785</v>
      </c>
      <c r="G708">
        <f>VLOOKUP(A708,'Inferis Points'!E$2:L$1571,8,TRUE)</f>
        <v>403872</v>
      </c>
      <c r="H708" s="48">
        <f t="shared" si="99"/>
        <v>0</v>
      </c>
      <c r="I708" s="48">
        <f t="shared" si="100"/>
        <v>0</v>
      </c>
      <c r="J708">
        <f t="shared" si="101"/>
        <v>-428785</v>
      </c>
      <c r="K708">
        <f t="shared" si="102"/>
        <v>-403872</v>
      </c>
      <c r="L708" t="str">
        <f t="shared" si="103"/>
        <v>Y</v>
      </c>
      <c r="M708" t="str">
        <f t="shared" si="104"/>
        <v>Y</v>
      </c>
      <c r="N708" s="50">
        <f t="shared" si="105"/>
        <v>0</v>
      </c>
      <c r="O708" s="51" t="str">
        <f t="shared" si="106"/>
        <v/>
      </c>
      <c r="P708" s="51" t="str">
        <f t="shared" si="107"/>
        <v>N</v>
      </c>
    </row>
    <row r="709" spans="1:16" ht="30" x14ac:dyDescent="0.25">
      <c r="A709" s="5">
        <v>282.27999999999997</v>
      </c>
      <c r="B709" s="1" t="s">
        <v>664</v>
      </c>
      <c r="C709" s="1" t="s">
        <v>4412</v>
      </c>
      <c r="D709" s="42">
        <v>428792</v>
      </c>
      <c r="E709" s="42">
        <v>403896</v>
      </c>
      <c r="F709">
        <f>VLOOKUP(A709,'Inferis Points'!E$2:L$1571,7,TRUE)</f>
        <v>428792</v>
      </c>
      <c r="G709">
        <f>VLOOKUP(A709,'Inferis Points'!E$2:L$1571,8,TRUE)</f>
        <v>403896</v>
      </c>
      <c r="H709" s="48">
        <f t="shared" si="99"/>
        <v>0</v>
      </c>
      <c r="I709" s="48">
        <f t="shared" si="100"/>
        <v>0</v>
      </c>
      <c r="J709">
        <f t="shared" si="101"/>
        <v>-428792</v>
      </c>
      <c r="K709">
        <f t="shared" si="102"/>
        <v>-403896</v>
      </c>
      <c r="L709" t="str">
        <f t="shared" si="103"/>
        <v>Y</v>
      </c>
      <c r="M709" t="str">
        <f t="shared" si="104"/>
        <v>Y</v>
      </c>
      <c r="N709" s="50">
        <f t="shared" si="105"/>
        <v>0</v>
      </c>
      <c r="O709" s="51" t="str">
        <f t="shared" si="106"/>
        <v/>
      </c>
      <c r="P709" s="51" t="str">
        <f t="shared" si="107"/>
        <v>N</v>
      </c>
    </row>
    <row r="710" spans="1:16" ht="30" x14ac:dyDescent="0.25">
      <c r="A710" s="5">
        <v>282.29000000000002</v>
      </c>
      <c r="B710" s="1" t="s">
        <v>664</v>
      </c>
      <c r="C710" s="1" t="s">
        <v>4410</v>
      </c>
      <c r="D710" s="42">
        <v>428773</v>
      </c>
      <c r="E710" s="42">
        <v>403809</v>
      </c>
      <c r="F710">
        <f>VLOOKUP(A710,'Inferis Points'!E$2:L$1571,7,TRUE)</f>
        <v>428773</v>
      </c>
      <c r="G710">
        <f>VLOOKUP(A710,'Inferis Points'!E$2:L$1571,8,TRUE)</f>
        <v>403809</v>
      </c>
      <c r="H710" s="48">
        <f t="shared" si="99"/>
        <v>0</v>
      </c>
      <c r="I710" s="48">
        <f t="shared" si="100"/>
        <v>0</v>
      </c>
      <c r="J710">
        <f t="shared" si="101"/>
        <v>-428773</v>
      </c>
      <c r="K710">
        <f t="shared" si="102"/>
        <v>-403809</v>
      </c>
      <c r="L710" t="str">
        <f t="shared" si="103"/>
        <v>Y</v>
      </c>
      <c r="M710" t="str">
        <f t="shared" si="104"/>
        <v>Y</v>
      </c>
      <c r="N710" s="50">
        <f t="shared" si="105"/>
        <v>0</v>
      </c>
      <c r="O710" s="51" t="str">
        <f t="shared" si="106"/>
        <v/>
      </c>
      <c r="P710" s="51" t="str">
        <f t="shared" si="107"/>
        <v>N</v>
      </c>
    </row>
    <row r="711" spans="1:16" ht="30" x14ac:dyDescent="0.25">
      <c r="A711" s="5">
        <v>282.3</v>
      </c>
      <c r="B711" s="1" t="s">
        <v>664</v>
      </c>
      <c r="C711" s="1" t="s">
        <v>4408</v>
      </c>
      <c r="D711" s="42">
        <v>428810</v>
      </c>
      <c r="E711" s="42">
        <v>403806</v>
      </c>
      <c r="F711">
        <f>VLOOKUP(A711,'Inferis Points'!E$2:L$1571,7,TRUE)</f>
        <v>428810</v>
      </c>
      <c r="G711">
        <f>VLOOKUP(A711,'Inferis Points'!E$2:L$1571,8,TRUE)</f>
        <v>403806</v>
      </c>
      <c r="H711" s="48">
        <f t="shared" si="99"/>
        <v>0</v>
      </c>
      <c r="I711" s="48">
        <f t="shared" si="100"/>
        <v>0</v>
      </c>
      <c r="J711">
        <f t="shared" si="101"/>
        <v>-428810</v>
      </c>
      <c r="K711">
        <f t="shared" si="102"/>
        <v>-403806</v>
      </c>
      <c r="L711" t="str">
        <f t="shared" si="103"/>
        <v>Y</v>
      </c>
      <c r="M711" t="str">
        <f t="shared" si="104"/>
        <v>Y</v>
      </c>
      <c r="N711" s="50">
        <f t="shared" si="105"/>
        <v>0</v>
      </c>
      <c r="O711" s="51" t="str">
        <f t="shared" si="106"/>
        <v/>
      </c>
      <c r="P711" s="51" t="str">
        <f t="shared" si="107"/>
        <v>N</v>
      </c>
    </row>
    <row r="712" spans="1:16" ht="30" x14ac:dyDescent="0.25">
      <c r="A712" s="5">
        <v>283.10000000000002</v>
      </c>
      <c r="B712" s="1" t="s">
        <v>665</v>
      </c>
      <c r="C712" s="1" t="s">
        <v>2616</v>
      </c>
      <c r="D712" s="42">
        <v>271148</v>
      </c>
      <c r="E712" s="42">
        <v>213734</v>
      </c>
      <c r="F712">
        <f>VLOOKUP(A712,'Inferis Points'!E$2:L$1571,7,TRUE)</f>
        <v>271148</v>
      </c>
      <c r="G712">
        <f>VLOOKUP(A712,'Inferis Points'!E$2:L$1571,8,TRUE)</f>
        <v>213734</v>
      </c>
      <c r="H712" s="48">
        <f t="shared" si="99"/>
        <v>0</v>
      </c>
      <c r="I712" s="48">
        <f t="shared" si="100"/>
        <v>0</v>
      </c>
      <c r="J712">
        <f t="shared" si="101"/>
        <v>-271148</v>
      </c>
      <c r="K712">
        <f t="shared" si="102"/>
        <v>-213734</v>
      </c>
      <c r="L712" t="str">
        <f t="shared" si="103"/>
        <v>Y</v>
      </c>
      <c r="M712" t="str">
        <f t="shared" si="104"/>
        <v>Y</v>
      </c>
      <c r="N712" s="50">
        <f t="shared" si="105"/>
        <v>0</v>
      </c>
      <c r="O712" s="51" t="str">
        <f t="shared" si="106"/>
        <v/>
      </c>
      <c r="P712" s="51" t="str">
        <f t="shared" si="107"/>
        <v>N</v>
      </c>
    </row>
    <row r="713" spans="1:16" ht="30" x14ac:dyDescent="0.25">
      <c r="A713" s="5">
        <v>283.2</v>
      </c>
      <c r="B713" s="1" t="s">
        <v>665</v>
      </c>
      <c r="C713" s="1" t="s">
        <v>1314</v>
      </c>
      <c r="D713" s="42">
        <v>271148</v>
      </c>
      <c r="E713" s="42">
        <v>213760</v>
      </c>
      <c r="F713">
        <f>VLOOKUP(A713,'Inferis Points'!E$2:L$1571,7,TRUE)</f>
        <v>271148</v>
      </c>
      <c r="G713">
        <f>VLOOKUP(A713,'Inferis Points'!E$2:L$1571,8,TRUE)</f>
        <v>213760</v>
      </c>
      <c r="H713" s="48">
        <f t="shared" si="99"/>
        <v>0</v>
      </c>
      <c r="I713" s="48">
        <f t="shared" si="100"/>
        <v>0</v>
      </c>
      <c r="J713">
        <f t="shared" si="101"/>
        <v>-271148</v>
      </c>
      <c r="K713">
        <f t="shared" si="102"/>
        <v>-213760</v>
      </c>
      <c r="L713" t="str">
        <f t="shared" si="103"/>
        <v>Y</v>
      </c>
      <c r="M713" t="str">
        <f t="shared" si="104"/>
        <v>Y</v>
      </c>
      <c r="N713" s="50">
        <f t="shared" si="105"/>
        <v>0</v>
      </c>
      <c r="O713" s="51" t="str">
        <f t="shared" si="106"/>
        <v/>
      </c>
      <c r="P713" s="51" t="str">
        <f t="shared" si="107"/>
        <v>N</v>
      </c>
    </row>
    <row r="714" spans="1:16" ht="30" x14ac:dyDescent="0.25">
      <c r="A714" s="5">
        <v>284.10000000000002</v>
      </c>
      <c r="B714" s="1" t="s">
        <v>667</v>
      </c>
      <c r="C714" s="1" t="s">
        <v>4399</v>
      </c>
      <c r="D714" s="42">
        <v>320503</v>
      </c>
      <c r="E714" s="42">
        <v>694777</v>
      </c>
      <c r="F714">
        <f>VLOOKUP(A714,'Inferis Points'!E$2:L$1571,7,TRUE)</f>
        <v>320503</v>
      </c>
      <c r="G714">
        <f>VLOOKUP(A714,'Inferis Points'!E$2:L$1571,8,TRUE)</f>
        <v>694777</v>
      </c>
      <c r="H714" s="48">
        <f t="shared" si="99"/>
        <v>0</v>
      </c>
      <c r="I714" s="48">
        <f t="shared" si="100"/>
        <v>0</v>
      </c>
      <c r="J714">
        <f t="shared" si="101"/>
        <v>-320503</v>
      </c>
      <c r="K714">
        <f t="shared" si="102"/>
        <v>-694777</v>
      </c>
      <c r="L714" t="str">
        <f t="shared" si="103"/>
        <v>Y</v>
      </c>
      <c r="M714" t="str">
        <f t="shared" si="104"/>
        <v>Y</v>
      </c>
      <c r="N714" s="50">
        <f t="shared" si="105"/>
        <v>0</v>
      </c>
      <c r="O714" s="51" t="str">
        <f t="shared" si="106"/>
        <v/>
      </c>
      <c r="P714" s="51" t="str">
        <f t="shared" si="107"/>
        <v>N</v>
      </c>
    </row>
    <row r="715" spans="1:16" x14ac:dyDescent="0.25">
      <c r="A715" s="5">
        <v>284.2</v>
      </c>
      <c r="B715" s="1" t="s">
        <v>667</v>
      </c>
      <c r="C715" s="1" t="s">
        <v>3517</v>
      </c>
      <c r="D715" s="42">
        <v>320330</v>
      </c>
      <c r="E715" s="42">
        <v>694880</v>
      </c>
      <c r="F715">
        <f>VLOOKUP(A715,'Inferis Points'!E$2:L$1571,7,TRUE)</f>
        <v>320330</v>
      </c>
      <c r="G715">
        <f>VLOOKUP(A715,'Inferis Points'!E$2:L$1571,8,TRUE)</f>
        <v>694880</v>
      </c>
      <c r="H715" s="48">
        <f t="shared" si="99"/>
        <v>0</v>
      </c>
      <c r="I715" s="48">
        <f t="shared" si="100"/>
        <v>0</v>
      </c>
      <c r="J715">
        <f t="shared" si="101"/>
        <v>-320330</v>
      </c>
      <c r="K715">
        <f t="shared" si="102"/>
        <v>-694880</v>
      </c>
      <c r="L715" t="str">
        <f t="shared" si="103"/>
        <v>Y</v>
      </c>
      <c r="M715" t="str">
        <f t="shared" si="104"/>
        <v>Y</v>
      </c>
      <c r="N715" s="50">
        <f t="shared" si="105"/>
        <v>0</v>
      </c>
      <c r="O715" s="51" t="str">
        <f t="shared" si="106"/>
        <v/>
      </c>
      <c r="P715" s="51" t="str">
        <f t="shared" si="107"/>
        <v>N</v>
      </c>
    </row>
    <row r="716" spans="1:16" ht="30" x14ac:dyDescent="0.25">
      <c r="A716" s="5">
        <v>284.3</v>
      </c>
      <c r="B716" s="1" t="s">
        <v>667</v>
      </c>
      <c r="C716" s="1" t="s">
        <v>1098</v>
      </c>
      <c r="D716" s="43">
        <v>320355</v>
      </c>
      <c r="E716" s="43">
        <v>694955</v>
      </c>
      <c r="F716">
        <f>VLOOKUP(A716,'Inferis Points'!E$2:L$1571,7,TRUE)</f>
        <v>320357</v>
      </c>
      <c r="G716">
        <f>VLOOKUP(A716,'Inferis Points'!E$2:L$1571,8,TRUE)</f>
        <v>694949</v>
      </c>
      <c r="H716" s="48">
        <f t="shared" si="99"/>
        <v>2</v>
      </c>
      <c r="I716" s="48">
        <f t="shared" si="100"/>
        <v>-6</v>
      </c>
      <c r="J716">
        <f t="shared" si="101"/>
        <v>-320355</v>
      </c>
      <c r="K716">
        <f t="shared" si="102"/>
        <v>-694955</v>
      </c>
      <c r="L716" t="str">
        <f t="shared" si="103"/>
        <v>N</v>
      </c>
      <c r="M716" t="str">
        <f t="shared" si="104"/>
        <v>Y</v>
      </c>
      <c r="N716" s="50">
        <f t="shared" si="105"/>
        <v>6.324555320336759</v>
      </c>
      <c r="O716" s="51" t="str">
        <f t="shared" si="106"/>
        <v/>
      </c>
      <c r="P716" s="51" t="str">
        <f t="shared" si="107"/>
        <v>N</v>
      </c>
    </row>
    <row r="717" spans="1:16" ht="30" x14ac:dyDescent="0.25">
      <c r="A717" s="19">
        <v>284.39999999999998</v>
      </c>
      <c r="B717" s="12" t="s">
        <v>667</v>
      </c>
      <c r="C717" s="12" t="s">
        <v>4391</v>
      </c>
      <c r="D717" s="43">
        <v>320400</v>
      </c>
      <c r="E717" s="43">
        <v>694840</v>
      </c>
      <c r="F717">
        <f>VLOOKUP(A717,'Inferis Points'!E$2:L$1571,7,TRUE)</f>
        <v>320357</v>
      </c>
      <c r="G717">
        <f>VLOOKUP(A717,'Inferis Points'!E$2:L$1571,8,TRUE)</f>
        <v>694949</v>
      </c>
      <c r="H717" s="48">
        <f t="shared" si="99"/>
        <v>-43</v>
      </c>
      <c r="I717" s="48">
        <f t="shared" si="100"/>
        <v>109</v>
      </c>
      <c r="J717">
        <f t="shared" si="101"/>
        <v>-320400</v>
      </c>
      <c r="K717">
        <f t="shared" si="102"/>
        <v>-694840</v>
      </c>
      <c r="L717" t="str">
        <f t="shared" si="103"/>
        <v>N</v>
      </c>
      <c r="M717" t="str">
        <f t="shared" si="104"/>
        <v>Y</v>
      </c>
      <c r="N717" s="50">
        <f t="shared" si="105"/>
        <v>117.17508267545622</v>
      </c>
      <c r="O717" s="51" t="str">
        <f t="shared" si="106"/>
        <v/>
      </c>
      <c r="P717" s="51" t="str">
        <f t="shared" si="107"/>
        <v>Y</v>
      </c>
    </row>
    <row r="718" spans="1:16" ht="30" x14ac:dyDescent="0.25">
      <c r="A718" s="19">
        <v>284.5</v>
      </c>
      <c r="B718" s="12" t="s">
        <v>667</v>
      </c>
      <c r="C718" s="12" t="s">
        <v>4388</v>
      </c>
      <c r="D718" s="43">
        <v>320320</v>
      </c>
      <c r="E718" s="43">
        <v>694850</v>
      </c>
      <c r="F718">
        <f>VLOOKUP(A718,'Inferis Points'!E$2:L$1571,7,TRUE)</f>
        <v>320357</v>
      </c>
      <c r="G718">
        <f>VLOOKUP(A718,'Inferis Points'!E$2:L$1571,8,TRUE)</f>
        <v>694949</v>
      </c>
      <c r="H718" s="48">
        <f t="shared" si="99"/>
        <v>37</v>
      </c>
      <c r="I718" s="48">
        <f t="shared" si="100"/>
        <v>99</v>
      </c>
      <c r="J718">
        <f t="shared" si="101"/>
        <v>-320320</v>
      </c>
      <c r="K718">
        <f t="shared" si="102"/>
        <v>-694850</v>
      </c>
      <c r="L718" t="str">
        <f t="shared" si="103"/>
        <v>N</v>
      </c>
      <c r="M718" t="str">
        <f t="shared" si="104"/>
        <v>Y</v>
      </c>
      <c r="N718" s="50">
        <f t="shared" si="105"/>
        <v>105.6882207249228</v>
      </c>
      <c r="O718" s="51" t="str">
        <f t="shared" si="106"/>
        <v/>
      </c>
      <c r="P718" s="51" t="str">
        <f t="shared" si="107"/>
        <v>Y</v>
      </c>
    </row>
    <row r="719" spans="1:16" ht="45" x14ac:dyDescent="0.25">
      <c r="A719" s="19">
        <v>284.60000000000002</v>
      </c>
      <c r="B719" s="12" t="s">
        <v>667</v>
      </c>
      <c r="C719" s="12" t="s">
        <v>4385</v>
      </c>
      <c r="D719" s="43">
        <v>320385</v>
      </c>
      <c r="E719" s="43">
        <v>694880</v>
      </c>
      <c r="F719">
        <f>VLOOKUP(A719,'Inferis Points'!E$2:L$1571,7,TRUE)</f>
        <v>320357</v>
      </c>
      <c r="G719">
        <f>VLOOKUP(A719,'Inferis Points'!E$2:L$1571,8,TRUE)</f>
        <v>694949</v>
      </c>
      <c r="H719" s="48">
        <f t="shared" si="99"/>
        <v>-28</v>
      </c>
      <c r="I719" s="48">
        <f t="shared" si="100"/>
        <v>69</v>
      </c>
      <c r="J719">
        <f t="shared" si="101"/>
        <v>-320385</v>
      </c>
      <c r="K719">
        <f t="shared" si="102"/>
        <v>-694880</v>
      </c>
      <c r="L719" t="str">
        <f t="shared" si="103"/>
        <v>N</v>
      </c>
      <c r="M719" t="str">
        <f t="shared" si="104"/>
        <v>Y</v>
      </c>
      <c r="N719" s="50">
        <f t="shared" si="105"/>
        <v>74.464756764525859</v>
      </c>
      <c r="O719" s="51" t="str">
        <f t="shared" si="106"/>
        <v/>
      </c>
      <c r="P719" s="51" t="str">
        <f t="shared" si="107"/>
        <v>Y</v>
      </c>
    </row>
    <row r="720" spans="1:16" ht="45" x14ac:dyDescent="0.25">
      <c r="A720" s="19">
        <v>284.7</v>
      </c>
      <c r="B720" s="12" t="s">
        <v>667</v>
      </c>
      <c r="C720" s="12" t="s">
        <v>4382</v>
      </c>
      <c r="D720" s="43">
        <v>320320</v>
      </c>
      <c r="E720" s="43">
        <v>694890</v>
      </c>
      <c r="F720">
        <f>VLOOKUP(A720,'Inferis Points'!E$2:L$1571,7,TRUE)</f>
        <v>320357</v>
      </c>
      <c r="G720">
        <f>VLOOKUP(A720,'Inferis Points'!E$2:L$1571,8,TRUE)</f>
        <v>694949</v>
      </c>
      <c r="H720" s="48">
        <f t="shared" si="99"/>
        <v>37</v>
      </c>
      <c r="I720" s="48">
        <f t="shared" si="100"/>
        <v>59</v>
      </c>
      <c r="J720">
        <f t="shared" si="101"/>
        <v>-320320</v>
      </c>
      <c r="K720">
        <f t="shared" si="102"/>
        <v>-694890</v>
      </c>
      <c r="L720" t="str">
        <f t="shared" si="103"/>
        <v>N</v>
      </c>
      <c r="M720" t="str">
        <f t="shared" si="104"/>
        <v>Y</v>
      </c>
      <c r="N720" s="50">
        <f t="shared" si="105"/>
        <v>69.641941385920603</v>
      </c>
      <c r="O720" s="51" t="str">
        <f t="shared" si="106"/>
        <v/>
      </c>
      <c r="P720" s="51" t="str">
        <f t="shared" si="107"/>
        <v>Y</v>
      </c>
    </row>
    <row r="721" spans="1:16" ht="30" x14ac:dyDescent="0.25">
      <c r="A721" s="19">
        <v>284.8</v>
      </c>
      <c r="B721" s="12" t="s">
        <v>667</v>
      </c>
      <c r="C721" s="12" t="s">
        <v>4379</v>
      </c>
      <c r="D721" s="43">
        <v>320335</v>
      </c>
      <c r="E721" s="43">
        <v>694920</v>
      </c>
      <c r="F721">
        <f>VLOOKUP(A721,'Inferis Points'!E$2:L$1571,7,TRUE)</f>
        <v>320357</v>
      </c>
      <c r="G721">
        <f>VLOOKUP(A721,'Inferis Points'!E$2:L$1571,8,TRUE)</f>
        <v>694949</v>
      </c>
      <c r="H721" s="48">
        <f t="shared" si="99"/>
        <v>22</v>
      </c>
      <c r="I721" s="48">
        <f t="shared" si="100"/>
        <v>29</v>
      </c>
      <c r="J721">
        <f t="shared" si="101"/>
        <v>-320335</v>
      </c>
      <c r="K721">
        <f t="shared" si="102"/>
        <v>-694920</v>
      </c>
      <c r="L721" t="str">
        <f t="shared" si="103"/>
        <v>N</v>
      </c>
      <c r="M721" t="str">
        <f t="shared" si="104"/>
        <v>Y</v>
      </c>
      <c r="N721" s="50">
        <f t="shared" si="105"/>
        <v>36.400549446402593</v>
      </c>
      <c r="O721" s="51" t="str">
        <f t="shared" si="106"/>
        <v/>
      </c>
      <c r="P721" s="51" t="str">
        <f t="shared" si="107"/>
        <v>N</v>
      </c>
    </row>
    <row r="722" spans="1:16" ht="30" x14ac:dyDescent="0.25">
      <c r="A722" s="19">
        <v>284.89999999999998</v>
      </c>
      <c r="B722" s="12" t="s">
        <v>667</v>
      </c>
      <c r="C722" s="12" t="s">
        <v>4376</v>
      </c>
      <c r="D722" s="43">
        <v>320270</v>
      </c>
      <c r="E722" s="43">
        <v>694940</v>
      </c>
      <c r="F722">
        <f>VLOOKUP(A722,'Inferis Points'!E$2:L$1571,7,TRUE)</f>
        <v>320357</v>
      </c>
      <c r="G722">
        <f>VLOOKUP(A722,'Inferis Points'!E$2:L$1571,8,TRUE)</f>
        <v>694949</v>
      </c>
      <c r="H722" s="48">
        <f t="shared" si="99"/>
        <v>87</v>
      </c>
      <c r="I722" s="48">
        <f t="shared" si="100"/>
        <v>9</v>
      </c>
      <c r="J722">
        <f t="shared" si="101"/>
        <v>-320270</v>
      </c>
      <c r="K722">
        <f t="shared" si="102"/>
        <v>-694940</v>
      </c>
      <c r="L722" t="str">
        <f t="shared" si="103"/>
        <v>N</v>
      </c>
      <c r="M722" t="str">
        <f t="shared" si="104"/>
        <v>Y</v>
      </c>
      <c r="N722" s="50">
        <f t="shared" si="105"/>
        <v>87.464278422679513</v>
      </c>
      <c r="O722" s="51" t="str">
        <f t="shared" si="106"/>
        <v/>
      </c>
      <c r="P722" s="51" t="str">
        <f t="shared" si="107"/>
        <v>Y</v>
      </c>
    </row>
    <row r="723" spans="1:16" ht="30" x14ac:dyDescent="0.25">
      <c r="A723" s="5">
        <v>285.10000000000002</v>
      </c>
      <c r="B723" s="1" t="s">
        <v>668</v>
      </c>
      <c r="C723" s="1" t="s">
        <v>2616</v>
      </c>
      <c r="D723" s="42">
        <v>296990</v>
      </c>
      <c r="E723" s="42">
        <v>205170</v>
      </c>
      <c r="F723">
        <f>VLOOKUP(A723,'Inferis Points'!E$2:L$1571,7,TRUE)</f>
        <v>296990</v>
      </c>
      <c r="G723">
        <f>VLOOKUP(A723,'Inferis Points'!E$2:L$1571,8,TRUE)</f>
        <v>205170</v>
      </c>
      <c r="H723" s="48">
        <f t="shared" si="99"/>
        <v>0</v>
      </c>
      <c r="I723" s="48">
        <f t="shared" si="100"/>
        <v>0</v>
      </c>
      <c r="J723">
        <f t="shared" si="101"/>
        <v>-296990</v>
      </c>
      <c r="K723">
        <f t="shared" si="102"/>
        <v>-205170</v>
      </c>
      <c r="L723" t="str">
        <f t="shared" si="103"/>
        <v>Y</v>
      </c>
      <c r="M723" t="str">
        <f t="shared" si="104"/>
        <v>Y</v>
      </c>
      <c r="N723" s="50">
        <f t="shared" si="105"/>
        <v>0</v>
      </c>
      <c r="O723" s="51" t="str">
        <f t="shared" si="106"/>
        <v/>
      </c>
      <c r="P723" s="51" t="str">
        <f t="shared" si="107"/>
        <v>N</v>
      </c>
    </row>
    <row r="724" spans="1:16" ht="30" x14ac:dyDescent="0.25">
      <c r="A724" s="5">
        <v>286.10000000000002</v>
      </c>
      <c r="B724" s="1" t="s">
        <v>669</v>
      </c>
      <c r="C724" s="1" t="s">
        <v>4367</v>
      </c>
      <c r="D724" s="42">
        <v>430587</v>
      </c>
      <c r="E724" s="42">
        <v>418239</v>
      </c>
      <c r="F724">
        <f>VLOOKUP(A724,'Inferis Points'!E$2:L$1571,7,TRUE)</f>
        <v>430587</v>
      </c>
      <c r="G724">
        <f>VLOOKUP(A724,'Inferis Points'!E$2:L$1571,8,TRUE)</f>
        <v>418239</v>
      </c>
      <c r="H724" s="48">
        <f t="shared" si="99"/>
        <v>0</v>
      </c>
      <c r="I724" s="48">
        <f t="shared" si="100"/>
        <v>0</v>
      </c>
      <c r="J724">
        <f t="shared" si="101"/>
        <v>-430587</v>
      </c>
      <c r="K724">
        <f t="shared" si="102"/>
        <v>-418239</v>
      </c>
      <c r="L724" t="str">
        <f t="shared" si="103"/>
        <v>Y</v>
      </c>
      <c r="M724" t="str">
        <f t="shared" si="104"/>
        <v>Y</v>
      </c>
      <c r="N724" s="50">
        <f t="shared" si="105"/>
        <v>0</v>
      </c>
      <c r="O724" s="51" t="str">
        <f t="shared" si="106"/>
        <v/>
      </c>
      <c r="P724" s="51" t="str">
        <f t="shared" si="107"/>
        <v>N</v>
      </c>
    </row>
    <row r="725" spans="1:16" ht="30" x14ac:dyDescent="0.25">
      <c r="A725" s="5">
        <v>286.2</v>
      </c>
      <c r="B725" s="1" t="s">
        <v>669</v>
      </c>
      <c r="C725" s="1" t="s">
        <v>4366</v>
      </c>
      <c r="D725" s="42">
        <v>430587</v>
      </c>
      <c r="E725" s="42">
        <v>418239</v>
      </c>
      <c r="F725">
        <f>VLOOKUP(A725,'Inferis Points'!E$2:L$1571,7,TRUE)</f>
        <v>430587</v>
      </c>
      <c r="G725">
        <f>VLOOKUP(A725,'Inferis Points'!E$2:L$1571,8,TRUE)</f>
        <v>418239</v>
      </c>
      <c r="H725" s="48">
        <f t="shared" si="99"/>
        <v>0</v>
      </c>
      <c r="I725" s="48">
        <f t="shared" si="100"/>
        <v>0</v>
      </c>
      <c r="J725">
        <f t="shared" si="101"/>
        <v>-430587</v>
      </c>
      <c r="K725">
        <f t="shared" si="102"/>
        <v>-418239</v>
      </c>
      <c r="L725" t="str">
        <f t="shared" si="103"/>
        <v>Y</v>
      </c>
      <c r="M725" t="str">
        <f t="shared" si="104"/>
        <v>Y</v>
      </c>
      <c r="N725" s="50">
        <f t="shared" si="105"/>
        <v>0</v>
      </c>
      <c r="O725" s="51" t="str">
        <f t="shared" si="106"/>
        <v/>
      </c>
      <c r="P725" s="51" t="str">
        <f t="shared" si="107"/>
        <v>N</v>
      </c>
    </row>
    <row r="726" spans="1:16" x14ac:dyDescent="0.25">
      <c r="A726" s="5">
        <v>287.10000000000002</v>
      </c>
      <c r="B726" s="1" t="s">
        <v>670</v>
      </c>
      <c r="C726" s="1" t="s">
        <v>1426</v>
      </c>
      <c r="D726" s="42">
        <v>306487</v>
      </c>
      <c r="E726" s="42">
        <v>202614</v>
      </c>
      <c r="F726">
        <f>VLOOKUP(A726,'Inferis Points'!E$2:L$1571,7,TRUE)</f>
        <v>306487</v>
      </c>
      <c r="G726">
        <f>VLOOKUP(A726,'Inferis Points'!E$2:L$1571,8,TRUE)</f>
        <v>202614</v>
      </c>
      <c r="H726" s="48">
        <f t="shared" si="99"/>
        <v>0</v>
      </c>
      <c r="I726" s="48">
        <f t="shared" si="100"/>
        <v>0</v>
      </c>
      <c r="J726">
        <f t="shared" si="101"/>
        <v>-306487</v>
      </c>
      <c r="K726">
        <f t="shared" si="102"/>
        <v>-202614</v>
      </c>
      <c r="L726" t="str">
        <f t="shared" si="103"/>
        <v>Y</v>
      </c>
      <c r="M726" t="str">
        <f t="shared" si="104"/>
        <v>Y</v>
      </c>
      <c r="N726" s="50">
        <f t="shared" si="105"/>
        <v>0</v>
      </c>
      <c r="O726" s="51" t="str">
        <f t="shared" si="106"/>
        <v/>
      </c>
      <c r="P726" s="51" t="str">
        <f t="shared" si="107"/>
        <v>N</v>
      </c>
    </row>
    <row r="727" spans="1:16" x14ac:dyDescent="0.25">
      <c r="A727" s="5">
        <v>287.2</v>
      </c>
      <c r="B727" s="1" t="s">
        <v>670</v>
      </c>
      <c r="C727" s="1" t="s">
        <v>1314</v>
      </c>
      <c r="D727" s="42">
        <v>306659</v>
      </c>
      <c r="E727" s="42">
        <v>202685</v>
      </c>
      <c r="F727">
        <f>VLOOKUP(A727,'Inferis Points'!E$2:L$1571,7,TRUE)</f>
        <v>306659</v>
      </c>
      <c r="G727">
        <f>VLOOKUP(A727,'Inferis Points'!E$2:L$1571,8,TRUE)</f>
        <v>202685</v>
      </c>
      <c r="H727" s="48">
        <f t="shared" si="99"/>
        <v>0</v>
      </c>
      <c r="I727" s="48">
        <f t="shared" si="100"/>
        <v>0</v>
      </c>
      <c r="J727">
        <f t="shared" si="101"/>
        <v>-306659</v>
      </c>
      <c r="K727">
        <f t="shared" si="102"/>
        <v>-202685</v>
      </c>
      <c r="L727" t="str">
        <f t="shared" si="103"/>
        <v>Y</v>
      </c>
      <c r="M727" t="str">
        <f t="shared" si="104"/>
        <v>Y</v>
      </c>
      <c r="N727" s="50">
        <f t="shared" si="105"/>
        <v>0</v>
      </c>
      <c r="O727" s="51" t="str">
        <f t="shared" si="106"/>
        <v/>
      </c>
      <c r="P727" s="51" t="str">
        <f t="shared" si="107"/>
        <v>N</v>
      </c>
    </row>
    <row r="728" spans="1:16" x14ac:dyDescent="0.25">
      <c r="A728" s="5">
        <v>288.10000000000002</v>
      </c>
      <c r="B728" s="1" t="s">
        <v>671</v>
      </c>
      <c r="C728" s="1" t="s">
        <v>2616</v>
      </c>
      <c r="D728" s="42">
        <v>306785</v>
      </c>
      <c r="E728" s="42">
        <v>202410</v>
      </c>
      <c r="F728">
        <f>VLOOKUP(A728,'Inferis Points'!E$2:L$1571,7,TRUE)</f>
        <v>306785</v>
      </c>
      <c r="G728">
        <f>VLOOKUP(A728,'Inferis Points'!E$2:L$1571,8,TRUE)</f>
        <v>202410</v>
      </c>
      <c r="H728" s="48">
        <f t="shared" si="99"/>
        <v>0</v>
      </c>
      <c r="I728" s="48">
        <f t="shared" si="100"/>
        <v>0</v>
      </c>
      <c r="J728">
        <f t="shared" si="101"/>
        <v>-306785</v>
      </c>
      <c r="K728">
        <f t="shared" si="102"/>
        <v>-202410</v>
      </c>
      <c r="L728" t="str">
        <f t="shared" si="103"/>
        <v>Y</v>
      </c>
      <c r="M728" t="str">
        <f t="shared" si="104"/>
        <v>Y</v>
      </c>
      <c r="N728" s="50">
        <f t="shared" si="105"/>
        <v>0</v>
      </c>
      <c r="O728" s="51" t="str">
        <f t="shared" si="106"/>
        <v/>
      </c>
      <c r="P728" s="51" t="str">
        <f t="shared" si="107"/>
        <v>N</v>
      </c>
    </row>
    <row r="729" spans="1:16" x14ac:dyDescent="0.25">
      <c r="A729" s="5">
        <v>288.2</v>
      </c>
      <c r="B729" s="1" t="s">
        <v>671</v>
      </c>
      <c r="C729" s="1" t="s">
        <v>1314</v>
      </c>
      <c r="D729" s="42">
        <v>306785</v>
      </c>
      <c r="E729" s="42">
        <v>202422</v>
      </c>
      <c r="F729">
        <f>VLOOKUP(A729,'Inferis Points'!E$2:L$1571,7,TRUE)</f>
        <v>306785</v>
      </c>
      <c r="G729">
        <f>VLOOKUP(A729,'Inferis Points'!E$2:L$1571,8,TRUE)</f>
        <v>202422</v>
      </c>
      <c r="H729" s="48">
        <f t="shared" si="99"/>
        <v>0</v>
      </c>
      <c r="I729" s="48">
        <f t="shared" si="100"/>
        <v>0</v>
      </c>
      <c r="J729">
        <f t="shared" si="101"/>
        <v>-306785</v>
      </c>
      <c r="K729">
        <f t="shared" si="102"/>
        <v>-202422</v>
      </c>
      <c r="L729" t="str">
        <f t="shared" si="103"/>
        <v>Y</v>
      </c>
      <c r="M729" t="str">
        <f t="shared" si="104"/>
        <v>Y</v>
      </c>
      <c r="N729" s="50">
        <f t="shared" si="105"/>
        <v>0</v>
      </c>
      <c r="O729" s="51" t="str">
        <f t="shared" si="106"/>
        <v/>
      </c>
      <c r="P729" s="51" t="str">
        <f t="shared" si="107"/>
        <v>N</v>
      </c>
    </row>
    <row r="730" spans="1:16" ht="30" x14ac:dyDescent="0.25">
      <c r="A730" s="5">
        <v>289.10000000000002</v>
      </c>
      <c r="B730" s="1" t="s">
        <v>672</v>
      </c>
      <c r="C730" s="1" t="s">
        <v>1426</v>
      </c>
      <c r="D730" s="42">
        <v>434841</v>
      </c>
      <c r="E730" s="42">
        <v>408277</v>
      </c>
      <c r="F730">
        <f>VLOOKUP(A730,'Inferis Points'!E$2:L$1571,7,TRUE)</f>
        <v>434841</v>
      </c>
      <c r="G730">
        <f>VLOOKUP(A730,'Inferis Points'!E$2:L$1571,8,TRUE)</f>
        <v>408277</v>
      </c>
      <c r="H730" s="48">
        <f t="shared" si="99"/>
        <v>0</v>
      </c>
      <c r="I730" s="48">
        <f t="shared" si="100"/>
        <v>0</v>
      </c>
      <c r="J730">
        <f t="shared" si="101"/>
        <v>-434841</v>
      </c>
      <c r="K730">
        <f t="shared" si="102"/>
        <v>-408277</v>
      </c>
      <c r="L730" t="str">
        <f t="shared" si="103"/>
        <v>Y</v>
      </c>
      <c r="M730" t="str">
        <f t="shared" si="104"/>
        <v>Y</v>
      </c>
      <c r="N730" s="50">
        <f t="shared" si="105"/>
        <v>0</v>
      </c>
      <c r="O730" s="51" t="str">
        <f t="shared" si="106"/>
        <v/>
      </c>
      <c r="P730" s="51" t="str">
        <f t="shared" si="107"/>
        <v>N</v>
      </c>
    </row>
    <row r="731" spans="1:16" x14ac:dyDescent="0.25">
      <c r="A731" s="5">
        <v>290.10000000000002</v>
      </c>
      <c r="B731" s="1" t="s">
        <v>673</v>
      </c>
      <c r="C731" s="1" t="s">
        <v>1881</v>
      </c>
      <c r="D731" s="42">
        <v>434224</v>
      </c>
      <c r="E731" s="42">
        <v>408003</v>
      </c>
      <c r="F731">
        <f>VLOOKUP(A731,'Inferis Points'!E$2:L$1571,7,TRUE)</f>
        <v>434224</v>
      </c>
      <c r="G731">
        <f>VLOOKUP(A731,'Inferis Points'!E$2:L$1571,8,TRUE)</f>
        <v>408003</v>
      </c>
      <c r="H731" s="48">
        <f t="shared" si="99"/>
        <v>0</v>
      </c>
      <c r="I731" s="48">
        <f t="shared" si="100"/>
        <v>0</v>
      </c>
      <c r="J731">
        <f t="shared" si="101"/>
        <v>-434224</v>
      </c>
      <c r="K731">
        <f t="shared" si="102"/>
        <v>-408003</v>
      </c>
      <c r="L731" t="str">
        <f t="shared" si="103"/>
        <v>Y</v>
      </c>
      <c r="M731" t="str">
        <f t="shared" si="104"/>
        <v>Y</v>
      </c>
      <c r="N731" s="50">
        <f t="shared" si="105"/>
        <v>0</v>
      </c>
      <c r="O731" s="51" t="str">
        <f t="shared" si="106"/>
        <v/>
      </c>
      <c r="P731" s="51" t="str">
        <f t="shared" si="107"/>
        <v>N</v>
      </c>
    </row>
    <row r="732" spans="1:16" x14ac:dyDescent="0.25">
      <c r="A732" s="5">
        <v>290.2</v>
      </c>
      <c r="B732" s="1" t="s">
        <v>673</v>
      </c>
      <c r="C732" s="1" t="s">
        <v>4352</v>
      </c>
      <c r="D732" s="42">
        <v>434201</v>
      </c>
      <c r="E732" s="42">
        <v>407980</v>
      </c>
      <c r="F732">
        <f>VLOOKUP(A732,'Inferis Points'!E$2:L$1571,7,TRUE)</f>
        <v>434201</v>
      </c>
      <c r="G732">
        <f>VLOOKUP(A732,'Inferis Points'!E$2:L$1571,8,TRUE)</f>
        <v>407980</v>
      </c>
      <c r="H732" s="48">
        <f t="shared" si="99"/>
        <v>0</v>
      </c>
      <c r="I732" s="48">
        <f t="shared" si="100"/>
        <v>0</v>
      </c>
      <c r="J732">
        <f t="shared" si="101"/>
        <v>-434201</v>
      </c>
      <c r="K732">
        <f t="shared" si="102"/>
        <v>-407980</v>
      </c>
      <c r="L732" t="str">
        <f t="shared" si="103"/>
        <v>Y</v>
      </c>
      <c r="M732" t="str">
        <f t="shared" si="104"/>
        <v>Y</v>
      </c>
      <c r="N732" s="50">
        <f t="shared" si="105"/>
        <v>0</v>
      </c>
      <c r="O732" s="51" t="str">
        <f t="shared" si="106"/>
        <v/>
      </c>
      <c r="P732" s="51" t="str">
        <f t="shared" si="107"/>
        <v>N</v>
      </c>
    </row>
    <row r="733" spans="1:16" x14ac:dyDescent="0.25">
      <c r="A733" s="5">
        <v>290.3</v>
      </c>
      <c r="B733" s="1" t="s">
        <v>673</v>
      </c>
      <c r="C733" s="1" t="s">
        <v>4349</v>
      </c>
      <c r="D733" s="42">
        <v>434235</v>
      </c>
      <c r="E733" s="42">
        <v>407950</v>
      </c>
      <c r="F733">
        <f>VLOOKUP(A733,'Inferis Points'!E$2:L$1571,7,TRUE)</f>
        <v>434235</v>
      </c>
      <c r="G733">
        <f>VLOOKUP(A733,'Inferis Points'!E$2:L$1571,8,TRUE)</f>
        <v>407950</v>
      </c>
      <c r="H733" s="48">
        <f t="shared" si="99"/>
        <v>0</v>
      </c>
      <c r="I733" s="48">
        <f t="shared" si="100"/>
        <v>0</v>
      </c>
      <c r="J733">
        <f t="shared" si="101"/>
        <v>-434235</v>
      </c>
      <c r="K733">
        <f t="shared" si="102"/>
        <v>-407950</v>
      </c>
      <c r="L733" t="str">
        <f t="shared" si="103"/>
        <v>Y</v>
      </c>
      <c r="M733" t="str">
        <f t="shared" si="104"/>
        <v>Y</v>
      </c>
      <c r="N733" s="50">
        <f t="shared" si="105"/>
        <v>0</v>
      </c>
      <c r="O733" s="51" t="str">
        <f t="shared" si="106"/>
        <v/>
      </c>
      <c r="P733" s="51" t="str">
        <f t="shared" si="107"/>
        <v>N</v>
      </c>
    </row>
    <row r="734" spans="1:16" x14ac:dyDescent="0.25">
      <c r="A734" s="5">
        <v>291.10000000000002</v>
      </c>
      <c r="B734" s="1" t="s">
        <v>627</v>
      </c>
      <c r="C734" s="1" t="s">
        <v>1878</v>
      </c>
      <c r="D734" s="42">
        <v>435651</v>
      </c>
      <c r="E734" s="42">
        <v>405514</v>
      </c>
      <c r="F734">
        <f>VLOOKUP(A734,'Inferis Points'!E$2:L$1571,7,TRUE)</f>
        <v>435651</v>
      </c>
      <c r="G734">
        <f>VLOOKUP(A734,'Inferis Points'!E$2:L$1571,8,TRUE)</f>
        <v>405514</v>
      </c>
      <c r="H734" s="48">
        <f t="shared" si="99"/>
        <v>0</v>
      </c>
      <c r="I734" s="48">
        <f t="shared" si="100"/>
        <v>0</v>
      </c>
      <c r="J734">
        <f t="shared" si="101"/>
        <v>-435651</v>
      </c>
      <c r="K734">
        <f t="shared" si="102"/>
        <v>-405514</v>
      </c>
      <c r="L734" t="str">
        <f t="shared" si="103"/>
        <v>Y</v>
      </c>
      <c r="M734" t="str">
        <f t="shared" si="104"/>
        <v>Y</v>
      </c>
      <c r="N734" s="50">
        <f t="shared" si="105"/>
        <v>0</v>
      </c>
      <c r="O734" s="51" t="str">
        <f t="shared" si="106"/>
        <v/>
      </c>
      <c r="P734" s="51" t="str">
        <f t="shared" si="107"/>
        <v>N</v>
      </c>
    </row>
    <row r="735" spans="1:16" ht="30" x14ac:dyDescent="0.25">
      <c r="A735" s="5">
        <v>292.10000000000002</v>
      </c>
      <c r="B735" s="1" t="s">
        <v>628</v>
      </c>
      <c r="C735" s="1" t="s">
        <v>4343</v>
      </c>
      <c r="D735" s="42">
        <v>442483</v>
      </c>
      <c r="E735" s="42">
        <v>394010</v>
      </c>
      <c r="F735">
        <f>VLOOKUP(A735,'Inferis Points'!E$2:L$1571,7,TRUE)</f>
        <v>442483</v>
      </c>
      <c r="G735">
        <f>VLOOKUP(A735,'Inferis Points'!E$2:L$1571,8,TRUE)</f>
        <v>394010</v>
      </c>
      <c r="H735" s="48">
        <f t="shared" si="99"/>
        <v>0</v>
      </c>
      <c r="I735" s="48">
        <f t="shared" si="100"/>
        <v>0</v>
      </c>
      <c r="J735">
        <f t="shared" si="101"/>
        <v>-442483</v>
      </c>
      <c r="K735">
        <f t="shared" si="102"/>
        <v>-394010</v>
      </c>
      <c r="L735" t="str">
        <f t="shared" si="103"/>
        <v>Y</v>
      </c>
      <c r="M735" t="str">
        <f t="shared" si="104"/>
        <v>Y</v>
      </c>
      <c r="N735" s="50">
        <f t="shared" si="105"/>
        <v>0</v>
      </c>
      <c r="O735" s="51" t="str">
        <f t="shared" si="106"/>
        <v/>
      </c>
      <c r="P735" s="51" t="str">
        <f t="shared" si="107"/>
        <v>N</v>
      </c>
    </row>
    <row r="736" spans="1:16" x14ac:dyDescent="0.25">
      <c r="A736" s="5">
        <v>293.10000000000002</v>
      </c>
      <c r="B736" s="1" t="s">
        <v>629</v>
      </c>
      <c r="C736" s="1" t="s">
        <v>1884</v>
      </c>
      <c r="D736" s="42">
        <v>351933</v>
      </c>
      <c r="E736" s="42">
        <v>393908</v>
      </c>
      <c r="F736">
        <f>VLOOKUP(A736,'Inferis Points'!E$2:L$1571,7,TRUE)</f>
        <v>351933</v>
      </c>
      <c r="G736">
        <f>VLOOKUP(A736,'Inferis Points'!E$2:L$1571,8,TRUE)</f>
        <v>393908</v>
      </c>
      <c r="H736" s="48">
        <f t="shared" si="99"/>
        <v>0</v>
      </c>
      <c r="I736" s="48">
        <f t="shared" si="100"/>
        <v>0</v>
      </c>
      <c r="J736">
        <f t="shared" si="101"/>
        <v>-351933</v>
      </c>
      <c r="K736">
        <f t="shared" si="102"/>
        <v>-393908</v>
      </c>
      <c r="L736" t="str">
        <f t="shared" si="103"/>
        <v>Y</v>
      </c>
      <c r="M736" t="str">
        <f t="shared" si="104"/>
        <v>Y</v>
      </c>
      <c r="N736" s="50">
        <f t="shared" si="105"/>
        <v>0</v>
      </c>
      <c r="O736" s="51" t="str">
        <f t="shared" si="106"/>
        <v/>
      </c>
      <c r="P736" s="51" t="str">
        <f t="shared" si="107"/>
        <v>N</v>
      </c>
    </row>
    <row r="737" spans="1:16" x14ac:dyDescent="0.25">
      <c r="A737" s="5">
        <v>293.2</v>
      </c>
      <c r="B737" s="1" t="s">
        <v>629</v>
      </c>
      <c r="C737" s="1" t="s">
        <v>1887</v>
      </c>
      <c r="D737" s="42">
        <v>351930</v>
      </c>
      <c r="E737" s="42">
        <v>393965</v>
      </c>
      <c r="F737">
        <f>VLOOKUP(A737,'Inferis Points'!E$2:L$1571,7,TRUE)</f>
        <v>351930</v>
      </c>
      <c r="G737">
        <f>VLOOKUP(A737,'Inferis Points'!E$2:L$1571,8,TRUE)</f>
        <v>393965</v>
      </c>
      <c r="H737" s="48">
        <f t="shared" si="99"/>
        <v>0</v>
      </c>
      <c r="I737" s="48">
        <f t="shared" si="100"/>
        <v>0</v>
      </c>
      <c r="J737">
        <f t="shared" si="101"/>
        <v>-351930</v>
      </c>
      <c r="K737">
        <f t="shared" si="102"/>
        <v>-393965</v>
      </c>
      <c r="L737" t="str">
        <f t="shared" si="103"/>
        <v>Y</v>
      </c>
      <c r="M737" t="str">
        <f t="shared" si="104"/>
        <v>Y</v>
      </c>
      <c r="N737" s="50">
        <f t="shared" si="105"/>
        <v>0</v>
      </c>
      <c r="O737" s="51" t="str">
        <f t="shared" si="106"/>
        <v/>
      </c>
      <c r="P737" s="51" t="str">
        <f t="shared" si="107"/>
        <v>N</v>
      </c>
    </row>
    <row r="738" spans="1:16" x14ac:dyDescent="0.25">
      <c r="A738" s="5">
        <v>294.10000000000002</v>
      </c>
      <c r="B738" s="1" t="s">
        <v>630</v>
      </c>
      <c r="C738" s="1" t="s">
        <v>4336</v>
      </c>
      <c r="D738" s="42">
        <v>439317</v>
      </c>
      <c r="E738" s="42">
        <v>400925</v>
      </c>
      <c r="F738">
        <f>VLOOKUP(A738,'Inferis Points'!E$2:L$1571,7,TRUE)</f>
        <v>439317</v>
      </c>
      <c r="G738">
        <f>VLOOKUP(A738,'Inferis Points'!E$2:L$1571,8,TRUE)</f>
        <v>400925</v>
      </c>
      <c r="H738" s="48">
        <f t="shared" si="99"/>
        <v>0</v>
      </c>
      <c r="I738" s="48">
        <f t="shared" si="100"/>
        <v>0</v>
      </c>
      <c r="J738">
        <f t="shared" si="101"/>
        <v>-439317</v>
      </c>
      <c r="K738">
        <f t="shared" si="102"/>
        <v>-400925</v>
      </c>
      <c r="L738" t="str">
        <f t="shared" si="103"/>
        <v>Y</v>
      </c>
      <c r="M738" t="str">
        <f t="shared" si="104"/>
        <v>Y</v>
      </c>
      <c r="N738" s="50">
        <f t="shared" si="105"/>
        <v>0</v>
      </c>
      <c r="O738" s="51" t="str">
        <f t="shared" si="106"/>
        <v/>
      </c>
      <c r="P738" s="51" t="str">
        <f t="shared" si="107"/>
        <v>N</v>
      </c>
    </row>
    <row r="739" spans="1:16" x14ac:dyDescent="0.25">
      <c r="A739" s="5">
        <v>294.2</v>
      </c>
      <c r="B739" s="1" t="s">
        <v>630</v>
      </c>
      <c r="C739" s="1" t="s">
        <v>4333</v>
      </c>
      <c r="D739" s="42">
        <v>439344</v>
      </c>
      <c r="E739" s="42">
        <v>400946</v>
      </c>
      <c r="F739">
        <f>VLOOKUP(A739,'Inferis Points'!E$2:L$1571,7,TRUE)</f>
        <v>439344</v>
      </c>
      <c r="G739">
        <f>VLOOKUP(A739,'Inferis Points'!E$2:L$1571,8,TRUE)</f>
        <v>400946</v>
      </c>
      <c r="H739" s="48">
        <f t="shared" si="99"/>
        <v>0</v>
      </c>
      <c r="I739" s="48">
        <f t="shared" si="100"/>
        <v>0</v>
      </c>
      <c r="J739">
        <f t="shared" si="101"/>
        <v>-439344</v>
      </c>
      <c r="K739">
        <f t="shared" si="102"/>
        <v>-400946</v>
      </c>
      <c r="L739" t="str">
        <f t="shared" si="103"/>
        <v>Y</v>
      </c>
      <c r="M739" t="str">
        <f t="shared" si="104"/>
        <v>Y</v>
      </c>
      <c r="N739" s="50">
        <f t="shared" si="105"/>
        <v>0</v>
      </c>
      <c r="O739" s="51" t="str">
        <f t="shared" si="106"/>
        <v/>
      </c>
      <c r="P739" s="51" t="str">
        <f t="shared" si="107"/>
        <v>N</v>
      </c>
    </row>
    <row r="740" spans="1:16" x14ac:dyDescent="0.25">
      <c r="A740" s="5">
        <v>295.10000000000002</v>
      </c>
      <c r="B740" s="1" t="s">
        <v>631</v>
      </c>
      <c r="C740" s="1" t="s">
        <v>2577</v>
      </c>
      <c r="D740" s="42">
        <v>380894</v>
      </c>
      <c r="E740" s="42">
        <v>347262</v>
      </c>
      <c r="F740">
        <f>VLOOKUP(A740,'Inferis Points'!E$2:L$1571,7,TRUE)</f>
        <v>380894</v>
      </c>
      <c r="G740">
        <f>VLOOKUP(A740,'Inferis Points'!E$2:L$1571,8,TRUE)</f>
        <v>347262</v>
      </c>
      <c r="H740" s="48">
        <f t="shared" si="99"/>
        <v>0</v>
      </c>
      <c r="I740" s="48">
        <f t="shared" si="100"/>
        <v>0</v>
      </c>
      <c r="J740">
        <f t="shared" si="101"/>
        <v>-380894</v>
      </c>
      <c r="K740">
        <f t="shared" si="102"/>
        <v>-347262</v>
      </c>
      <c r="L740" t="str">
        <f t="shared" si="103"/>
        <v>Y</v>
      </c>
      <c r="M740" t="str">
        <f t="shared" si="104"/>
        <v>Y</v>
      </c>
      <c r="N740" s="50">
        <f t="shared" si="105"/>
        <v>0</v>
      </c>
      <c r="O740" s="51" t="str">
        <f t="shared" si="106"/>
        <v/>
      </c>
      <c r="P740" s="51" t="str">
        <f t="shared" si="107"/>
        <v>N</v>
      </c>
    </row>
    <row r="741" spans="1:16" x14ac:dyDescent="0.25">
      <c r="A741" s="5">
        <v>296.10000000000002</v>
      </c>
      <c r="B741" s="1" t="s">
        <v>632</v>
      </c>
      <c r="C741" s="1" t="s">
        <v>4328</v>
      </c>
      <c r="D741" s="42">
        <v>257528</v>
      </c>
      <c r="E741" s="42">
        <v>210328</v>
      </c>
      <c r="F741">
        <f>VLOOKUP(A741,'Inferis Points'!E$2:L$1571,7,TRUE)</f>
        <v>257528</v>
      </c>
      <c r="G741">
        <f>VLOOKUP(A741,'Inferis Points'!E$2:L$1571,8,TRUE)</f>
        <v>210328</v>
      </c>
      <c r="H741" s="48">
        <f t="shared" si="99"/>
        <v>0</v>
      </c>
      <c r="I741" s="48">
        <f t="shared" si="100"/>
        <v>0</v>
      </c>
      <c r="J741">
        <f t="shared" si="101"/>
        <v>-257528</v>
      </c>
      <c r="K741">
        <f t="shared" si="102"/>
        <v>-210328</v>
      </c>
      <c r="L741" t="str">
        <f t="shared" si="103"/>
        <v>Y</v>
      </c>
      <c r="M741" t="str">
        <f t="shared" si="104"/>
        <v>Y</v>
      </c>
      <c r="N741" s="50">
        <f t="shared" si="105"/>
        <v>0</v>
      </c>
      <c r="O741" s="51" t="str">
        <f t="shared" si="106"/>
        <v/>
      </c>
      <c r="P741" s="51" t="str">
        <f t="shared" si="107"/>
        <v>N</v>
      </c>
    </row>
    <row r="742" spans="1:16" ht="30" x14ac:dyDescent="0.25">
      <c r="A742" s="5">
        <v>296.2</v>
      </c>
      <c r="B742" s="1" t="s">
        <v>632</v>
      </c>
      <c r="C742" s="1" t="s">
        <v>4326</v>
      </c>
      <c r="D742" s="42">
        <v>257292</v>
      </c>
      <c r="E742" s="42">
        <v>211234</v>
      </c>
      <c r="F742">
        <f>VLOOKUP(A742,'Inferis Points'!E$2:L$1571,7,TRUE)</f>
        <v>257292</v>
      </c>
      <c r="G742">
        <f>VLOOKUP(A742,'Inferis Points'!E$2:L$1571,8,TRUE)</f>
        <v>211234</v>
      </c>
      <c r="H742" s="48">
        <f t="shared" si="99"/>
        <v>0</v>
      </c>
      <c r="I742" s="48">
        <f t="shared" si="100"/>
        <v>0</v>
      </c>
      <c r="J742">
        <f t="shared" si="101"/>
        <v>-257292</v>
      </c>
      <c r="K742">
        <f t="shared" si="102"/>
        <v>-211234</v>
      </c>
      <c r="L742" t="str">
        <f t="shared" si="103"/>
        <v>Y</v>
      </c>
      <c r="M742" t="str">
        <f t="shared" si="104"/>
        <v>Y</v>
      </c>
      <c r="N742" s="50">
        <f t="shared" si="105"/>
        <v>0</v>
      </c>
      <c r="O742" s="51" t="str">
        <f t="shared" si="106"/>
        <v/>
      </c>
      <c r="P742" s="51" t="str">
        <f t="shared" si="107"/>
        <v>N</v>
      </c>
    </row>
    <row r="743" spans="1:16" ht="30" x14ac:dyDescent="0.25">
      <c r="A743" s="5">
        <v>296.3</v>
      </c>
      <c r="B743" s="1" t="s">
        <v>632</v>
      </c>
      <c r="C743" s="1" t="s">
        <v>4323</v>
      </c>
      <c r="D743" s="42">
        <v>257900</v>
      </c>
      <c r="E743" s="42">
        <v>209800</v>
      </c>
      <c r="F743">
        <f>VLOOKUP(A743,'Inferis Points'!E$2:L$1571,7,TRUE)</f>
        <v>257900</v>
      </c>
      <c r="G743">
        <f>VLOOKUP(A743,'Inferis Points'!E$2:L$1571,8,TRUE)</f>
        <v>209800</v>
      </c>
      <c r="H743" s="48">
        <f t="shared" si="99"/>
        <v>0</v>
      </c>
      <c r="I743" s="48">
        <f t="shared" si="100"/>
        <v>0</v>
      </c>
      <c r="J743">
        <f t="shared" si="101"/>
        <v>-257900</v>
      </c>
      <c r="K743">
        <f t="shared" si="102"/>
        <v>-209800</v>
      </c>
      <c r="L743" t="str">
        <f t="shared" si="103"/>
        <v>Y</v>
      </c>
      <c r="M743" t="str">
        <f t="shared" si="104"/>
        <v>Y</v>
      </c>
      <c r="N743" s="50">
        <f t="shared" si="105"/>
        <v>0</v>
      </c>
      <c r="O743" s="51" t="str">
        <f t="shared" si="106"/>
        <v/>
      </c>
      <c r="P743" s="51" t="str">
        <f t="shared" si="107"/>
        <v>N</v>
      </c>
    </row>
    <row r="744" spans="1:16" x14ac:dyDescent="0.25">
      <c r="A744" s="5">
        <v>296.39999999999998</v>
      </c>
      <c r="B744" s="1" t="s">
        <v>633</v>
      </c>
      <c r="C744" s="1" t="s">
        <v>4321</v>
      </c>
      <c r="D744" s="42">
        <v>258071</v>
      </c>
      <c r="E744" s="42">
        <v>213227</v>
      </c>
      <c r="F744">
        <f>VLOOKUP(A744,'Inferis Points'!E$2:L$1571,7,TRUE)</f>
        <v>258071</v>
      </c>
      <c r="G744">
        <f>VLOOKUP(A744,'Inferis Points'!E$2:L$1571,8,TRUE)</f>
        <v>213227</v>
      </c>
      <c r="H744" s="48">
        <f t="shared" si="99"/>
        <v>0</v>
      </c>
      <c r="I744" s="48">
        <f t="shared" si="100"/>
        <v>0</v>
      </c>
      <c r="J744">
        <f t="shared" si="101"/>
        <v>-258071</v>
      </c>
      <c r="K744">
        <f t="shared" si="102"/>
        <v>-213227</v>
      </c>
      <c r="L744" t="str">
        <f t="shared" si="103"/>
        <v>Y</v>
      </c>
      <c r="M744" t="str">
        <f t="shared" si="104"/>
        <v>Y</v>
      </c>
      <c r="N744" s="50">
        <f t="shared" si="105"/>
        <v>0</v>
      </c>
      <c r="O744" s="51" t="str">
        <f t="shared" si="106"/>
        <v/>
      </c>
      <c r="P744" s="51" t="str">
        <f t="shared" si="107"/>
        <v>N</v>
      </c>
    </row>
    <row r="745" spans="1:16" ht="30" x14ac:dyDescent="0.25">
      <c r="A745" s="5">
        <v>296.5</v>
      </c>
      <c r="B745" s="1" t="s">
        <v>633</v>
      </c>
      <c r="C745" s="1" t="s">
        <v>4318</v>
      </c>
      <c r="D745" s="42">
        <v>258311</v>
      </c>
      <c r="E745" s="42">
        <v>213283</v>
      </c>
      <c r="F745">
        <f>VLOOKUP(A745,'Inferis Points'!E$2:L$1571,7,TRUE)</f>
        <v>258311</v>
      </c>
      <c r="G745">
        <f>VLOOKUP(A745,'Inferis Points'!E$2:L$1571,8,TRUE)</f>
        <v>213283</v>
      </c>
      <c r="H745" s="48">
        <f t="shared" si="99"/>
        <v>0</v>
      </c>
      <c r="I745" s="48">
        <f t="shared" si="100"/>
        <v>0</v>
      </c>
      <c r="J745">
        <f t="shared" si="101"/>
        <v>-258311</v>
      </c>
      <c r="K745">
        <f t="shared" si="102"/>
        <v>-213283</v>
      </c>
      <c r="L745" t="str">
        <f t="shared" si="103"/>
        <v>Y</v>
      </c>
      <c r="M745" t="str">
        <f t="shared" si="104"/>
        <v>Y</v>
      </c>
      <c r="N745" s="50">
        <f t="shared" si="105"/>
        <v>0</v>
      </c>
      <c r="O745" s="51" t="str">
        <f t="shared" si="106"/>
        <v/>
      </c>
      <c r="P745" s="51" t="str">
        <f t="shared" si="107"/>
        <v>N</v>
      </c>
    </row>
    <row r="746" spans="1:16" ht="30" x14ac:dyDescent="0.25">
      <c r="A746" s="5">
        <v>296.60000000000002</v>
      </c>
      <c r="B746" s="1" t="s">
        <v>633</v>
      </c>
      <c r="C746" s="1" t="s">
        <v>4315</v>
      </c>
      <c r="D746" s="42">
        <v>258352</v>
      </c>
      <c r="E746" s="42">
        <v>213419</v>
      </c>
      <c r="F746">
        <f>VLOOKUP(A746,'Inferis Points'!E$2:L$1571,7,TRUE)</f>
        <v>258352</v>
      </c>
      <c r="G746">
        <f>VLOOKUP(A746,'Inferis Points'!E$2:L$1571,8,TRUE)</f>
        <v>213419</v>
      </c>
      <c r="H746" s="48">
        <f t="shared" si="99"/>
        <v>0</v>
      </c>
      <c r="I746" s="48">
        <f t="shared" si="100"/>
        <v>0</v>
      </c>
      <c r="J746">
        <f t="shared" si="101"/>
        <v>-258352</v>
      </c>
      <c r="K746">
        <f t="shared" si="102"/>
        <v>-213419</v>
      </c>
      <c r="L746" t="str">
        <f t="shared" si="103"/>
        <v>Y</v>
      </c>
      <c r="M746" t="str">
        <f t="shared" si="104"/>
        <v>Y</v>
      </c>
      <c r="N746" s="50">
        <f t="shared" si="105"/>
        <v>0</v>
      </c>
      <c r="O746" s="51" t="str">
        <f t="shared" si="106"/>
        <v/>
      </c>
      <c r="P746" s="51" t="str">
        <f t="shared" si="107"/>
        <v>N</v>
      </c>
    </row>
    <row r="747" spans="1:16" x14ac:dyDescent="0.25">
      <c r="A747" s="5">
        <v>297.10000000000002</v>
      </c>
      <c r="B747" s="1" t="s">
        <v>634</v>
      </c>
      <c r="C747" s="1" t="s">
        <v>2577</v>
      </c>
      <c r="D747" s="44">
        <v>259067</v>
      </c>
      <c r="E747" s="44">
        <v>210770</v>
      </c>
      <c r="F747">
        <f>VLOOKUP(A747,'Inferis Points'!E$2:L$1571,7,TRUE)</f>
        <v>259067</v>
      </c>
      <c r="G747">
        <f>VLOOKUP(A747,'Inferis Points'!E$2:L$1571,8,TRUE)</f>
        <v>210770</v>
      </c>
      <c r="H747" s="48">
        <f t="shared" si="99"/>
        <v>0</v>
      </c>
      <c r="I747" s="48">
        <f t="shared" si="100"/>
        <v>0</v>
      </c>
      <c r="J747">
        <f t="shared" si="101"/>
        <v>-259067</v>
      </c>
      <c r="K747">
        <f t="shared" si="102"/>
        <v>-210770</v>
      </c>
      <c r="L747" t="str">
        <f t="shared" si="103"/>
        <v>Y</v>
      </c>
      <c r="M747" t="str">
        <f t="shared" si="104"/>
        <v>Y</v>
      </c>
      <c r="N747" s="50">
        <f t="shared" si="105"/>
        <v>0</v>
      </c>
      <c r="O747" s="51" t="str">
        <f t="shared" si="106"/>
        <v/>
      </c>
      <c r="P747" s="51" t="str">
        <f t="shared" si="107"/>
        <v>N</v>
      </c>
    </row>
    <row r="748" spans="1:16" x14ac:dyDescent="0.25">
      <c r="A748" s="5">
        <v>297.2</v>
      </c>
      <c r="B748" s="1" t="s">
        <v>634</v>
      </c>
      <c r="C748" s="1" t="s">
        <v>1314</v>
      </c>
      <c r="D748" s="44">
        <v>259067</v>
      </c>
      <c r="E748" s="44">
        <v>210770</v>
      </c>
      <c r="F748">
        <f>VLOOKUP(A748,'Inferis Points'!E$2:L$1571,7,TRUE)</f>
        <v>259067</v>
      </c>
      <c r="G748">
        <f>VLOOKUP(A748,'Inferis Points'!E$2:L$1571,8,TRUE)</f>
        <v>210770</v>
      </c>
      <c r="H748" s="48">
        <f t="shared" si="99"/>
        <v>0</v>
      </c>
      <c r="I748" s="48">
        <f t="shared" si="100"/>
        <v>0</v>
      </c>
      <c r="J748">
        <f t="shared" si="101"/>
        <v>-259067</v>
      </c>
      <c r="K748">
        <f t="shared" si="102"/>
        <v>-210770</v>
      </c>
      <c r="L748" t="str">
        <f t="shared" si="103"/>
        <v>Y</v>
      </c>
      <c r="M748" t="str">
        <f t="shared" si="104"/>
        <v>Y</v>
      </c>
      <c r="N748" s="50">
        <f t="shared" si="105"/>
        <v>0</v>
      </c>
      <c r="O748" s="51" t="str">
        <f t="shared" si="106"/>
        <v/>
      </c>
      <c r="P748" s="51" t="str">
        <f t="shared" si="107"/>
        <v>N</v>
      </c>
    </row>
    <row r="749" spans="1:16" ht="30" x14ac:dyDescent="0.25">
      <c r="A749" s="5">
        <v>298.01</v>
      </c>
      <c r="B749" s="1" t="s">
        <v>635</v>
      </c>
      <c r="C749" s="1" t="s">
        <v>4308</v>
      </c>
      <c r="D749" s="42">
        <v>279800</v>
      </c>
      <c r="E749" s="42">
        <v>196800</v>
      </c>
      <c r="F749">
        <f>VLOOKUP(A749,'Inferis Points'!E$2:L$1571,7,TRUE)</f>
        <v>279800</v>
      </c>
      <c r="G749">
        <f>VLOOKUP(A749,'Inferis Points'!E$2:L$1571,8,TRUE)</f>
        <v>196800</v>
      </c>
      <c r="H749" s="48">
        <f t="shared" si="99"/>
        <v>0</v>
      </c>
      <c r="I749" s="48">
        <f t="shared" si="100"/>
        <v>0</v>
      </c>
      <c r="J749">
        <f t="shared" si="101"/>
        <v>-279800</v>
      </c>
      <c r="K749">
        <f t="shared" si="102"/>
        <v>-196800</v>
      </c>
      <c r="L749" t="str">
        <f t="shared" si="103"/>
        <v>Y</v>
      </c>
      <c r="M749" t="str">
        <f t="shared" si="104"/>
        <v>Y</v>
      </c>
      <c r="N749" s="50">
        <f t="shared" si="105"/>
        <v>0</v>
      </c>
      <c r="O749" s="51" t="str">
        <f t="shared" si="106"/>
        <v/>
      </c>
      <c r="P749" s="51" t="str">
        <f t="shared" si="107"/>
        <v>N</v>
      </c>
    </row>
    <row r="750" spans="1:16" ht="30" x14ac:dyDescent="0.25">
      <c r="A750" s="5">
        <v>298.02</v>
      </c>
      <c r="B750" s="1" t="s">
        <v>635</v>
      </c>
      <c r="C750" s="1" t="s">
        <v>4307</v>
      </c>
      <c r="D750" s="42">
        <v>279800</v>
      </c>
      <c r="E750" s="42">
        <v>196800</v>
      </c>
      <c r="F750">
        <f>VLOOKUP(A750,'Inferis Points'!E$2:L$1571,7,TRUE)</f>
        <v>279800</v>
      </c>
      <c r="G750">
        <f>VLOOKUP(A750,'Inferis Points'!E$2:L$1571,8,TRUE)</f>
        <v>196800</v>
      </c>
      <c r="H750" s="48">
        <f t="shared" si="99"/>
        <v>0</v>
      </c>
      <c r="I750" s="48">
        <f t="shared" si="100"/>
        <v>0</v>
      </c>
      <c r="J750">
        <f t="shared" si="101"/>
        <v>-279800</v>
      </c>
      <c r="K750">
        <f t="shared" si="102"/>
        <v>-196800</v>
      </c>
      <c r="L750" t="str">
        <f t="shared" si="103"/>
        <v>Y</v>
      </c>
      <c r="M750" t="str">
        <f t="shared" si="104"/>
        <v>Y</v>
      </c>
      <c r="N750" s="50">
        <f t="shared" si="105"/>
        <v>0</v>
      </c>
      <c r="O750" s="51" t="str">
        <f t="shared" si="106"/>
        <v/>
      </c>
      <c r="P750" s="51" t="str">
        <f t="shared" si="107"/>
        <v>N</v>
      </c>
    </row>
    <row r="751" spans="1:16" ht="45" x14ac:dyDescent="0.25">
      <c r="A751" s="5">
        <v>298.02999999999997</v>
      </c>
      <c r="B751" s="1" t="s">
        <v>635</v>
      </c>
      <c r="C751" s="1" t="s">
        <v>4306</v>
      </c>
      <c r="D751" s="42">
        <v>279800</v>
      </c>
      <c r="E751" s="42">
        <v>196800</v>
      </c>
      <c r="F751">
        <f>VLOOKUP(A751,'Inferis Points'!E$2:L$1571,7,TRUE)</f>
        <v>279800</v>
      </c>
      <c r="G751">
        <f>VLOOKUP(A751,'Inferis Points'!E$2:L$1571,8,TRUE)</f>
        <v>196800</v>
      </c>
      <c r="H751" s="48">
        <f t="shared" si="99"/>
        <v>0</v>
      </c>
      <c r="I751" s="48">
        <f t="shared" si="100"/>
        <v>0</v>
      </c>
      <c r="J751">
        <f t="shared" si="101"/>
        <v>-279800</v>
      </c>
      <c r="K751">
        <f t="shared" si="102"/>
        <v>-196800</v>
      </c>
      <c r="L751" t="str">
        <f t="shared" si="103"/>
        <v>Y</v>
      </c>
      <c r="M751" t="str">
        <f t="shared" si="104"/>
        <v>Y</v>
      </c>
      <c r="N751" s="50">
        <f t="shared" si="105"/>
        <v>0</v>
      </c>
      <c r="O751" s="51" t="str">
        <f t="shared" si="106"/>
        <v/>
      </c>
      <c r="P751" s="51" t="str">
        <f t="shared" si="107"/>
        <v>N</v>
      </c>
    </row>
    <row r="752" spans="1:16" ht="30" x14ac:dyDescent="0.25">
      <c r="A752" s="5">
        <v>298.04000000000002</v>
      </c>
      <c r="B752" s="1" t="s">
        <v>635</v>
      </c>
      <c r="C752" s="1" t="s">
        <v>4305</v>
      </c>
      <c r="D752" s="42">
        <v>279800</v>
      </c>
      <c r="E752" s="42">
        <v>196800</v>
      </c>
      <c r="F752">
        <f>VLOOKUP(A752,'Inferis Points'!E$2:L$1571,7,TRUE)</f>
        <v>279800</v>
      </c>
      <c r="G752">
        <f>VLOOKUP(A752,'Inferis Points'!E$2:L$1571,8,TRUE)</f>
        <v>196800</v>
      </c>
      <c r="H752" s="48">
        <f t="shared" si="99"/>
        <v>0</v>
      </c>
      <c r="I752" s="48">
        <f t="shared" si="100"/>
        <v>0</v>
      </c>
      <c r="J752">
        <f t="shared" si="101"/>
        <v>-279800</v>
      </c>
      <c r="K752">
        <f t="shared" si="102"/>
        <v>-196800</v>
      </c>
      <c r="L752" t="str">
        <f t="shared" si="103"/>
        <v>Y</v>
      </c>
      <c r="M752" t="str">
        <f t="shared" si="104"/>
        <v>Y</v>
      </c>
      <c r="N752" s="50">
        <f t="shared" si="105"/>
        <v>0</v>
      </c>
      <c r="O752" s="51" t="str">
        <f t="shared" si="106"/>
        <v/>
      </c>
      <c r="P752" s="51" t="str">
        <f t="shared" si="107"/>
        <v>N</v>
      </c>
    </row>
    <row r="753" spans="1:16" ht="30" x14ac:dyDescent="0.25">
      <c r="A753" s="5">
        <v>298.05</v>
      </c>
      <c r="B753" s="1" t="s">
        <v>635</v>
      </c>
      <c r="C753" s="1" t="s">
        <v>4304</v>
      </c>
      <c r="D753" s="42">
        <v>279800</v>
      </c>
      <c r="E753" s="42">
        <v>196800</v>
      </c>
      <c r="F753">
        <f>VLOOKUP(A753,'Inferis Points'!E$2:L$1571,7,TRUE)</f>
        <v>279800</v>
      </c>
      <c r="G753">
        <f>VLOOKUP(A753,'Inferis Points'!E$2:L$1571,8,TRUE)</f>
        <v>196800</v>
      </c>
      <c r="H753" s="48">
        <f t="shared" si="99"/>
        <v>0</v>
      </c>
      <c r="I753" s="48">
        <f t="shared" si="100"/>
        <v>0</v>
      </c>
      <c r="J753">
        <f t="shared" si="101"/>
        <v>-279800</v>
      </c>
      <c r="K753">
        <f t="shared" si="102"/>
        <v>-196800</v>
      </c>
      <c r="L753" t="str">
        <f t="shared" si="103"/>
        <v>Y</v>
      </c>
      <c r="M753" t="str">
        <f t="shared" si="104"/>
        <v>Y</v>
      </c>
      <c r="N753" s="50">
        <f t="shared" si="105"/>
        <v>0</v>
      </c>
      <c r="O753" s="51" t="str">
        <f t="shared" si="106"/>
        <v/>
      </c>
      <c r="P753" s="51" t="str">
        <f t="shared" si="107"/>
        <v>N</v>
      </c>
    </row>
    <row r="754" spans="1:16" ht="45" x14ac:dyDescent="0.25">
      <c r="A754" s="5">
        <v>298.06</v>
      </c>
      <c r="B754" s="1" t="s">
        <v>635</v>
      </c>
      <c r="C754" s="1" t="s">
        <v>4303</v>
      </c>
      <c r="D754" s="42">
        <v>279800</v>
      </c>
      <c r="E754" s="42">
        <v>196800</v>
      </c>
      <c r="F754">
        <f>VLOOKUP(A754,'Inferis Points'!E$2:L$1571,7,TRUE)</f>
        <v>279800</v>
      </c>
      <c r="G754">
        <f>VLOOKUP(A754,'Inferis Points'!E$2:L$1571,8,TRUE)</f>
        <v>196800</v>
      </c>
      <c r="H754" s="48">
        <f t="shared" si="99"/>
        <v>0</v>
      </c>
      <c r="I754" s="48">
        <f t="shared" si="100"/>
        <v>0</v>
      </c>
      <c r="J754">
        <f t="shared" si="101"/>
        <v>-279800</v>
      </c>
      <c r="K754">
        <f t="shared" si="102"/>
        <v>-196800</v>
      </c>
      <c r="L754" t="str">
        <f t="shared" si="103"/>
        <v>Y</v>
      </c>
      <c r="M754" t="str">
        <f t="shared" si="104"/>
        <v>Y</v>
      </c>
      <c r="N754" s="50">
        <f t="shared" si="105"/>
        <v>0</v>
      </c>
      <c r="O754" s="51" t="str">
        <f t="shared" si="106"/>
        <v/>
      </c>
      <c r="P754" s="51" t="str">
        <f t="shared" si="107"/>
        <v>N</v>
      </c>
    </row>
    <row r="755" spans="1:16" ht="30" x14ac:dyDescent="0.25">
      <c r="A755" s="5">
        <v>298.07</v>
      </c>
      <c r="B755" s="1" t="s">
        <v>635</v>
      </c>
      <c r="C755" s="1" t="s">
        <v>4302</v>
      </c>
      <c r="D755" s="42">
        <v>279800</v>
      </c>
      <c r="E755" s="42">
        <v>196800</v>
      </c>
      <c r="F755">
        <f>VLOOKUP(A755,'Inferis Points'!E$2:L$1571,7,TRUE)</f>
        <v>279800</v>
      </c>
      <c r="G755">
        <f>VLOOKUP(A755,'Inferis Points'!E$2:L$1571,8,TRUE)</f>
        <v>196800</v>
      </c>
      <c r="H755" s="48">
        <f t="shared" si="99"/>
        <v>0</v>
      </c>
      <c r="I755" s="48">
        <f t="shared" si="100"/>
        <v>0</v>
      </c>
      <c r="J755">
        <f t="shared" si="101"/>
        <v>-279800</v>
      </c>
      <c r="K755">
        <f t="shared" si="102"/>
        <v>-196800</v>
      </c>
      <c r="L755" t="str">
        <f t="shared" si="103"/>
        <v>Y</v>
      </c>
      <c r="M755" t="str">
        <f t="shared" si="104"/>
        <v>Y</v>
      </c>
      <c r="N755" s="50">
        <f t="shared" si="105"/>
        <v>0</v>
      </c>
      <c r="O755" s="51" t="str">
        <f t="shared" si="106"/>
        <v/>
      </c>
      <c r="P755" s="51" t="str">
        <f t="shared" si="107"/>
        <v>N</v>
      </c>
    </row>
    <row r="756" spans="1:16" ht="30" x14ac:dyDescent="0.25">
      <c r="A756" s="5">
        <v>298.08</v>
      </c>
      <c r="B756" s="1" t="s">
        <v>635</v>
      </c>
      <c r="C756" s="1" t="s">
        <v>4301</v>
      </c>
      <c r="D756" s="42">
        <v>279800</v>
      </c>
      <c r="E756" s="42">
        <v>196800</v>
      </c>
      <c r="F756">
        <f>VLOOKUP(A756,'Inferis Points'!E$2:L$1571,7,TRUE)</f>
        <v>279800</v>
      </c>
      <c r="G756">
        <f>VLOOKUP(A756,'Inferis Points'!E$2:L$1571,8,TRUE)</f>
        <v>196800</v>
      </c>
      <c r="H756" s="48">
        <f t="shared" si="99"/>
        <v>0</v>
      </c>
      <c r="I756" s="48">
        <f t="shared" si="100"/>
        <v>0</v>
      </c>
      <c r="J756">
        <f t="shared" si="101"/>
        <v>-279800</v>
      </c>
      <c r="K756">
        <f t="shared" si="102"/>
        <v>-196800</v>
      </c>
      <c r="L756" t="str">
        <f t="shared" si="103"/>
        <v>Y</v>
      </c>
      <c r="M756" t="str">
        <f t="shared" si="104"/>
        <v>Y</v>
      </c>
      <c r="N756" s="50">
        <f t="shared" si="105"/>
        <v>0</v>
      </c>
      <c r="O756" s="51" t="str">
        <f t="shared" si="106"/>
        <v/>
      </c>
      <c r="P756" s="51" t="str">
        <f t="shared" si="107"/>
        <v>N</v>
      </c>
    </row>
    <row r="757" spans="1:16" ht="45" x14ac:dyDescent="0.25">
      <c r="A757" s="5">
        <v>298.08999999999997</v>
      </c>
      <c r="B757" s="1" t="s">
        <v>635</v>
      </c>
      <c r="C757" s="1" t="s">
        <v>4300</v>
      </c>
      <c r="D757" s="42">
        <v>279800</v>
      </c>
      <c r="E757" s="42">
        <v>196800</v>
      </c>
      <c r="F757">
        <f>VLOOKUP(A757,'Inferis Points'!E$2:L$1571,7,TRUE)</f>
        <v>279800</v>
      </c>
      <c r="G757">
        <f>VLOOKUP(A757,'Inferis Points'!E$2:L$1571,8,TRUE)</f>
        <v>196800</v>
      </c>
      <c r="H757" s="48">
        <f t="shared" si="99"/>
        <v>0</v>
      </c>
      <c r="I757" s="48">
        <f t="shared" si="100"/>
        <v>0</v>
      </c>
      <c r="J757">
        <f t="shared" si="101"/>
        <v>-279800</v>
      </c>
      <c r="K757">
        <f t="shared" si="102"/>
        <v>-196800</v>
      </c>
      <c r="L757" t="str">
        <f t="shared" si="103"/>
        <v>Y</v>
      </c>
      <c r="M757" t="str">
        <f t="shared" si="104"/>
        <v>Y</v>
      </c>
      <c r="N757" s="50">
        <f t="shared" si="105"/>
        <v>0</v>
      </c>
      <c r="O757" s="51" t="str">
        <f t="shared" si="106"/>
        <v/>
      </c>
      <c r="P757" s="51" t="str">
        <f t="shared" si="107"/>
        <v>N</v>
      </c>
    </row>
    <row r="758" spans="1:16" ht="30" x14ac:dyDescent="0.25">
      <c r="A758" s="5">
        <v>298.10000000000002</v>
      </c>
      <c r="B758" s="1" t="s">
        <v>635</v>
      </c>
      <c r="C758" s="1" t="s">
        <v>4299</v>
      </c>
      <c r="D758" s="42">
        <v>279800</v>
      </c>
      <c r="E758" s="42">
        <v>196800</v>
      </c>
      <c r="F758">
        <f>VLOOKUP(A758,'Inferis Points'!E$2:L$1571,7,TRUE)</f>
        <v>279800</v>
      </c>
      <c r="G758">
        <f>VLOOKUP(A758,'Inferis Points'!E$2:L$1571,8,TRUE)</f>
        <v>196800</v>
      </c>
      <c r="H758" s="48">
        <f t="shared" si="99"/>
        <v>0</v>
      </c>
      <c r="I758" s="48">
        <f t="shared" si="100"/>
        <v>0</v>
      </c>
      <c r="J758">
        <f t="shared" si="101"/>
        <v>-279800</v>
      </c>
      <c r="K758">
        <f t="shared" si="102"/>
        <v>-196800</v>
      </c>
      <c r="L758" t="str">
        <f t="shared" si="103"/>
        <v>Y</v>
      </c>
      <c r="M758" t="str">
        <f t="shared" si="104"/>
        <v>Y</v>
      </c>
      <c r="N758" s="50">
        <f t="shared" si="105"/>
        <v>0</v>
      </c>
      <c r="O758" s="51" t="str">
        <f t="shared" si="106"/>
        <v/>
      </c>
      <c r="P758" s="51" t="str">
        <f t="shared" si="107"/>
        <v>N</v>
      </c>
    </row>
    <row r="759" spans="1:16" ht="30" x14ac:dyDescent="0.25">
      <c r="A759" s="5">
        <v>298.11</v>
      </c>
      <c r="B759" s="1" t="s">
        <v>635</v>
      </c>
      <c r="C759" s="1" t="s">
        <v>4298</v>
      </c>
      <c r="D759" s="42">
        <v>279800</v>
      </c>
      <c r="E759" s="42">
        <v>196800</v>
      </c>
      <c r="F759">
        <f>VLOOKUP(A759,'Inferis Points'!E$2:L$1571,7,TRUE)</f>
        <v>279800</v>
      </c>
      <c r="G759">
        <f>VLOOKUP(A759,'Inferis Points'!E$2:L$1571,8,TRUE)</f>
        <v>196800</v>
      </c>
      <c r="H759" s="48">
        <f t="shared" si="99"/>
        <v>0</v>
      </c>
      <c r="I759" s="48">
        <f t="shared" si="100"/>
        <v>0</v>
      </c>
      <c r="J759">
        <f t="shared" si="101"/>
        <v>-279800</v>
      </c>
      <c r="K759">
        <f t="shared" si="102"/>
        <v>-196800</v>
      </c>
      <c r="L759" t="str">
        <f t="shared" si="103"/>
        <v>Y</v>
      </c>
      <c r="M759" t="str">
        <f t="shared" si="104"/>
        <v>Y</v>
      </c>
      <c r="N759" s="50">
        <f t="shared" si="105"/>
        <v>0</v>
      </c>
      <c r="O759" s="51" t="str">
        <f t="shared" si="106"/>
        <v/>
      </c>
      <c r="P759" s="51" t="str">
        <f t="shared" si="107"/>
        <v>N</v>
      </c>
    </row>
    <row r="760" spans="1:16" ht="45" x14ac:dyDescent="0.25">
      <c r="A760" s="5">
        <v>298.12</v>
      </c>
      <c r="B760" s="1" t="s">
        <v>635</v>
      </c>
      <c r="C760" s="1" t="s">
        <v>4296</v>
      </c>
      <c r="D760" s="42">
        <v>279800</v>
      </c>
      <c r="E760" s="42">
        <v>196800</v>
      </c>
      <c r="F760">
        <f>VLOOKUP(A760,'Inferis Points'!E$2:L$1571,7,TRUE)</f>
        <v>279800</v>
      </c>
      <c r="G760">
        <f>VLOOKUP(A760,'Inferis Points'!E$2:L$1571,8,TRUE)</f>
        <v>196800</v>
      </c>
      <c r="H760" s="48">
        <f t="shared" si="99"/>
        <v>0</v>
      </c>
      <c r="I760" s="48">
        <f t="shared" si="100"/>
        <v>0</v>
      </c>
      <c r="J760">
        <f t="shared" si="101"/>
        <v>-279800</v>
      </c>
      <c r="K760">
        <f t="shared" si="102"/>
        <v>-196800</v>
      </c>
      <c r="L760" t="str">
        <f t="shared" si="103"/>
        <v>Y</v>
      </c>
      <c r="M760" t="str">
        <f t="shared" si="104"/>
        <v>Y</v>
      </c>
      <c r="N760" s="50">
        <f t="shared" si="105"/>
        <v>0</v>
      </c>
      <c r="O760" s="51" t="str">
        <f t="shared" si="106"/>
        <v/>
      </c>
      <c r="P760" s="51" t="str">
        <f t="shared" si="107"/>
        <v>N</v>
      </c>
    </row>
    <row r="761" spans="1:16" x14ac:dyDescent="0.25">
      <c r="A761" s="5">
        <v>299.10000000000002</v>
      </c>
      <c r="B761" s="1" t="s">
        <v>637</v>
      </c>
      <c r="C761" s="1" t="s">
        <v>4293</v>
      </c>
      <c r="D761" s="42">
        <v>281500</v>
      </c>
      <c r="E761" s="42">
        <v>197500</v>
      </c>
      <c r="F761">
        <f>VLOOKUP(A761,'Inferis Points'!E$2:L$1571,7,TRUE)</f>
        <v>281500</v>
      </c>
      <c r="G761">
        <f>VLOOKUP(A761,'Inferis Points'!E$2:L$1571,8,TRUE)</f>
        <v>197500</v>
      </c>
      <c r="H761" s="48">
        <f t="shared" si="99"/>
        <v>0</v>
      </c>
      <c r="I761" s="48">
        <f t="shared" si="100"/>
        <v>0</v>
      </c>
      <c r="J761">
        <f t="shared" si="101"/>
        <v>-281500</v>
      </c>
      <c r="K761">
        <f t="shared" si="102"/>
        <v>-197500</v>
      </c>
      <c r="L761" t="str">
        <f t="shared" si="103"/>
        <v>Y</v>
      </c>
      <c r="M761" t="str">
        <f t="shared" si="104"/>
        <v>Y</v>
      </c>
      <c r="N761" s="50">
        <f t="shared" si="105"/>
        <v>0</v>
      </c>
      <c r="O761" s="51" t="str">
        <f t="shared" si="106"/>
        <v/>
      </c>
      <c r="P761" s="51" t="str">
        <f t="shared" si="107"/>
        <v>N</v>
      </c>
    </row>
    <row r="762" spans="1:16" x14ac:dyDescent="0.25">
      <c r="A762" s="5">
        <v>299.2</v>
      </c>
      <c r="B762" s="1" t="s">
        <v>637</v>
      </c>
      <c r="C762" s="1" t="s">
        <v>4290</v>
      </c>
      <c r="D762" s="42">
        <v>281643</v>
      </c>
      <c r="E762" s="42">
        <v>197216</v>
      </c>
      <c r="F762">
        <f>VLOOKUP(A762,'Inferis Points'!E$2:L$1571,7,TRUE)</f>
        <v>281643</v>
      </c>
      <c r="G762">
        <f>VLOOKUP(A762,'Inferis Points'!E$2:L$1571,8,TRUE)</f>
        <v>197216</v>
      </c>
      <c r="H762" s="48">
        <f t="shared" si="99"/>
        <v>0</v>
      </c>
      <c r="I762" s="48">
        <f t="shared" si="100"/>
        <v>0</v>
      </c>
      <c r="J762">
        <f t="shared" si="101"/>
        <v>-281643</v>
      </c>
      <c r="K762">
        <f t="shared" si="102"/>
        <v>-197216</v>
      </c>
      <c r="L762" t="str">
        <f t="shared" si="103"/>
        <v>Y</v>
      </c>
      <c r="M762" t="str">
        <f t="shared" si="104"/>
        <v>Y</v>
      </c>
      <c r="N762" s="50">
        <f t="shared" si="105"/>
        <v>0</v>
      </c>
      <c r="O762" s="51" t="str">
        <f t="shared" si="106"/>
        <v/>
      </c>
      <c r="P762" s="51" t="str">
        <f t="shared" si="107"/>
        <v>N</v>
      </c>
    </row>
    <row r="763" spans="1:16" x14ac:dyDescent="0.25">
      <c r="A763" s="5">
        <v>299.3</v>
      </c>
      <c r="B763" s="1" t="s">
        <v>637</v>
      </c>
      <c r="C763" s="1" t="s">
        <v>3517</v>
      </c>
      <c r="D763" s="42">
        <v>281600</v>
      </c>
      <c r="E763" s="42">
        <v>197200</v>
      </c>
      <c r="F763">
        <f>VLOOKUP(A763,'Inferis Points'!E$2:L$1571,7,TRUE)</f>
        <v>281600</v>
      </c>
      <c r="G763">
        <f>VLOOKUP(A763,'Inferis Points'!E$2:L$1571,8,TRUE)</f>
        <v>197200</v>
      </c>
      <c r="H763" s="48">
        <f t="shared" si="99"/>
        <v>0</v>
      </c>
      <c r="I763" s="48">
        <f t="shared" si="100"/>
        <v>0</v>
      </c>
      <c r="J763">
        <f t="shared" si="101"/>
        <v>-281600</v>
      </c>
      <c r="K763">
        <f t="shared" si="102"/>
        <v>-197200</v>
      </c>
      <c r="L763" t="str">
        <f t="shared" si="103"/>
        <v>Y</v>
      </c>
      <c r="M763" t="str">
        <f t="shared" si="104"/>
        <v>Y</v>
      </c>
      <c r="N763" s="50">
        <f t="shared" si="105"/>
        <v>0</v>
      </c>
      <c r="O763" s="51" t="str">
        <f t="shared" si="106"/>
        <v/>
      </c>
      <c r="P763" s="51" t="str">
        <f t="shared" si="107"/>
        <v>N</v>
      </c>
    </row>
    <row r="764" spans="1:16" ht="30" x14ac:dyDescent="0.25">
      <c r="A764" s="5">
        <v>299.39999999999998</v>
      </c>
      <c r="B764" s="1" t="s">
        <v>637</v>
      </c>
      <c r="C764" s="1" t="s">
        <v>1098</v>
      </c>
      <c r="D764" s="42">
        <v>281600</v>
      </c>
      <c r="E764" s="42">
        <v>197200</v>
      </c>
      <c r="F764">
        <f>VLOOKUP(A764,'Inferis Points'!E$2:L$1571,7,TRUE)</f>
        <v>281600</v>
      </c>
      <c r="G764">
        <f>VLOOKUP(A764,'Inferis Points'!E$2:L$1571,8,TRUE)</f>
        <v>197200</v>
      </c>
      <c r="H764" s="48">
        <f t="shared" si="99"/>
        <v>0</v>
      </c>
      <c r="I764" s="48">
        <f t="shared" si="100"/>
        <v>0</v>
      </c>
      <c r="J764">
        <f t="shared" si="101"/>
        <v>-281600</v>
      </c>
      <c r="K764">
        <f t="shared" si="102"/>
        <v>-197200</v>
      </c>
      <c r="L764" t="str">
        <f t="shared" si="103"/>
        <v>Y</v>
      </c>
      <c r="M764" t="str">
        <f t="shared" si="104"/>
        <v>Y</v>
      </c>
      <c r="N764" s="50">
        <f t="shared" si="105"/>
        <v>0</v>
      </c>
      <c r="O764" s="51" t="str">
        <f t="shared" si="106"/>
        <v/>
      </c>
      <c r="P764" s="51" t="str">
        <f t="shared" si="107"/>
        <v>N</v>
      </c>
    </row>
    <row r="765" spans="1:16" x14ac:dyDescent="0.25">
      <c r="A765" s="5">
        <v>300.10000000000002</v>
      </c>
      <c r="B765" s="1" t="s">
        <v>638</v>
      </c>
      <c r="C765" s="1" t="s">
        <v>1314</v>
      </c>
      <c r="D765" s="42">
        <v>306905</v>
      </c>
      <c r="E765" s="42">
        <v>202360</v>
      </c>
      <c r="F765">
        <f>VLOOKUP(A765,'Inferis Points'!E$2:L$1571,7,TRUE)</f>
        <v>306905</v>
      </c>
      <c r="G765">
        <f>VLOOKUP(A765,'Inferis Points'!E$2:L$1571,8,TRUE)</f>
        <v>202360</v>
      </c>
      <c r="H765" s="48">
        <f t="shared" si="99"/>
        <v>0</v>
      </c>
      <c r="I765" s="48">
        <f t="shared" si="100"/>
        <v>0</v>
      </c>
      <c r="J765">
        <f t="shared" si="101"/>
        <v>-306905</v>
      </c>
      <c r="K765">
        <f t="shared" si="102"/>
        <v>-202360</v>
      </c>
      <c r="L765" t="str">
        <f t="shared" si="103"/>
        <v>Y</v>
      </c>
      <c r="M765" t="str">
        <f t="shared" si="104"/>
        <v>Y</v>
      </c>
      <c r="N765" s="50">
        <f t="shared" si="105"/>
        <v>0</v>
      </c>
      <c r="O765" s="51" t="str">
        <f t="shared" si="106"/>
        <v/>
      </c>
      <c r="P765" s="51" t="str">
        <f t="shared" si="107"/>
        <v>N</v>
      </c>
    </row>
    <row r="766" spans="1:16" ht="30" x14ac:dyDescent="0.25">
      <c r="A766" s="5">
        <v>301.10000000000002</v>
      </c>
      <c r="B766" s="1" t="s">
        <v>639</v>
      </c>
      <c r="C766" s="1" t="s">
        <v>4285</v>
      </c>
      <c r="D766" s="42">
        <v>441832</v>
      </c>
      <c r="E766" s="42">
        <v>370805</v>
      </c>
      <c r="F766">
        <f>VLOOKUP(A766,'Inferis Points'!E$2:L$1571,7,TRUE)</f>
        <v>441832</v>
      </c>
      <c r="G766">
        <f>VLOOKUP(A766,'Inferis Points'!E$2:L$1571,8,TRUE)</f>
        <v>370805</v>
      </c>
      <c r="H766" s="48">
        <f t="shared" si="99"/>
        <v>0</v>
      </c>
      <c r="I766" s="48">
        <f t="shared" si="100"/>
        <v>0</v>
      </c>
      <c r="J766">
        <f t="shared" si="101"/>
        <v>-441832</v>
      </c>
      <c r="K766">
        <f t="shared" si="102"/>
        <v>-370805</v>
      </c>
      <c r="L766" t="str">
        <f t="shared" si="103"/>
        <v>Y</v>
      </c>
      <c r="M766" t="str">
        <f t="shared" si="104"/>
        <v>Y</v>
      </c>
      <c r="N766" s="50">
        <f t="shared" si="105"/>
        <v>0</v>
      </c>
      <c r="O766" s="51" t="str">
        <f t="shared" si="106"/>
        <v/>
      </c>
      <c r="P766" s="51" t="str">
        <f t="shared" si="107"/>
        <v>N</v>
      </c>
    </row>
    <row r="767" spans="1:16" x14ac:dyDescent="0.25">
      <c r="A767" s="5">
        <v>302.10000000000002</v>
      </c>
      <c r="B767" s="1" t="s">
        <v>640</v>
      </c>
      <c r="C767" s="1" t="s">
        <v>1426</v>
      </c>
      <c r="D767" s="42">
        <v>433075</v>
      </c>
      <c r="E767" s="42">
        <v>404361</v>
      </c>
      <c r="F767">
        <f>VLOOKUP(A767,'Inferis Points'!E$2:L$1571,7,TRUE)</f>
        <v>433075</v>
      </c>
      <c r="G767">
        <f>VLOOKUP(A767,'Inferis Points'!E$2:L$1571,8,TRUE)</f>
        <v>404361</v>
      </c>
      <c r="H767" s="48">
        <f t="shared" si="99"/>
        <v>0</v>
      </c>
      <c r="I767" s="48">
        <f t="shared" si="100"/>
        <v>0</v>
      </c>
      <c r="J767">
        <f t="shared" si="101"/>
        <v>-433075</v>
      </c>
      <c r="K767">
        <f t="shared" si="102"/>
        <v>-404361</v>
      </c>
      <c r="L767" t="str">
        <f t="shared" si="103"/>
        <v>Y</v>
      </c>
      <c r="M767" t="str">
        <f t="shared" si="104"/>
        <v>Y</v>
      </c>
      <c r="N767" s="50">
        <f t="shared" si="105"/>
        <v>0</v>
      </c>
      <c r="O767" s="51" t="str">
        <f t="shared" si="106"/>
        <v/>
      </c>
      <c r="P767" s="51" t="str">
        <f t="shared" si="107"/>
        <v>N</v>
      </c>
    </row>
    <row r="768" spans="1:16" x14ac:dyDescent="0.25">
      <c r="A768" s="5">
        <v>303.10000000000002</v>
      </c>
      <c r="B768" s="1" t="s">
        <v>641</v>
      </c>
      <c r="C768" s="1" t="s">
        <v>1887</v>
      </c>
      <c r="D768" s="42">
        <v>386829</v>
      </c>
      <c r="E768" s="42">
        <v>404351</v>
      </c>
      <c r="F768">
        <f>VLOOKUP(A768,'Inferis Points'!E$2:L$1571,7,TRUE)</f>
        <v>386829</v>
      </c>
      <c r="G768">
        <f>VLOOKUP(A768,'Inferis Points'!E$2:L$1571,8,TRUE)</f>
        <v>404351</v>
      </c>
      <c r="H768" s="48">
        <f t="shared" si="99"/>
        <v>0</v>
      </c>
      <c r="I768" s="48">
        <f t="shared" si="100"/>
        <v>0</v>
      </c>
      <c r="J768">
        <f t="shared" si="101"/>
        <v>-386829</v>
      </c>
      <c r="K768">
        <f t="shared" si="102"/>
        <v>-404351</v>
      </c>
      <c r="L768" t="str">
        <f t="shared" si="103"/>
        <v>Y</v>
      </c>
      <c r="M768" t="str">
        <f t="shared" si="104"/>
        <v>Y</v>
      </c>
      <c r="N768" s="50">
        <f t="shared" si="105"/>
        <v>0</v>
      </c>
      <c r="O768" s="51" t="str">
        <f t="shared" si="106"/>
        <v/>
      </c>
      <c r="P768" s="51" t="str">
        <f t="shared" si="107"/>
        <v>N</v>
      </c>
    </row>
    <row r="769" spans="1:16" x14ac:dyDescent="0.25">
      <c r="A769" s="5">
        <v>303.2</v>
      </c>
      <c r="B769" s="1" t="s">
        <v>641</v>
      </c>
      <c r="C769" s="1" t="s">
        <v>1884</v>
      </c>
      <c r="D769" s="42">
        <v>386812</v>
      </c>
      <c r="E769" s="42">
        <v>404282</v>
      </c>
      <c r="F769">
        <f>VLOOKUP(A769,'Inferis Points'!E$2:L$1571,7,TRUE)</f>
        <v>386812</v>
      </c>
      <c r="G769">
        <f>VLOOKUP(A769,'Inferis Points'!E$2:L$1571,8,TRUE)</f>
        <v>404282</v>
      </c>
      <c r="H769" s="48">
        <f t="shared" si="99"/>
        <v>0</v>
      </c>
      <c r="I769" s="48">
        <f t="shared" si="100"/>
        <v>0</v>
      </c>
      <c r="J769">
        <f t="shared" si="101"/>
        <v>-386812</v>
      </c>
      <c r="K769">
        <f t="shared" si="102"/>
        <v>-404282</v>
      </c>
      <c r="L769" t="str">
        <f t="shared" si="103"/>
        <v>Y</v>
      </c>
      <c r="M769" t="str">
        <f t="shared" si="104"/>
        <v>Y</v>
      </c>
      <c r="N769" s="50">
        <f t="shared" si="105"/>
        <v>0</v>
      </c>
      <c r="O769" s="51" t="str">
        <f t="shared" si="106"/>
        <v/>
      </c>
      <c r="P769" s="51" t="str">
        <f t="shared" si="107"/>
        <v>N</v>
      </c>
    </row>
    <row r="770" spans="1:16" x14ac:dyDescent="0.25">
      <c r="A770" s="5">
        <v>304.10000000000002</v>
      </c>
      <c r="B770" s="1" t="s">
        <v>643</v>
      </c>
      <c r="C770" s="1" t="s">
        <v>1881</v>
      </c>
      <c r="D770" s="42">
        <v>305633</v>
      </c>
      <c r="E770" s="42">
        <v>203457</v>
      </c>
      <c r="F770">
        <f>VLOOKUP(A770,'Inferis Points'!E$2:L$1571,7,TRUE)</f>
        <v>305633</v>
      </c>
      <c r="G770">
        <f>VLOOKUP(A770,'Inferis Points'!E$2:L$1571,8,TRUE)</f>
        <v>203457</v>
      </c>
      <c r="H770" s="48">
        <f t="shared" si="99"/>
        <v>0</v>
      </c>
      <c r="I770" s="48">
        <f t="shared" si="100"/>
        <v>0</v>
      </c>
      <c r="J770">
        <f t="shared" si="101"/>
        <v>-305633</v>
      </c>
      <c r="K770">
        <f t="shared" si="102"/>
        <v>-203457</v>
      </c>
      <c r="L770" t="str">
        <f t="shared" si="103"/>
        <v>Y</v>
      </c>
      <c r="M770" t="str">
        <f t="shared" si="104"/>
        <v>Y</v>
      </c>
      <c r="N770" s="50">
        <f t="shared" si="105"/>
        <v>0</v>
      </c>
      <c r="O770" s="51" t="str">
        <f t="shared" si="106"/>
        <v/>
      </c>
      <c r="P770" s="51" t="str">
        <f t="shared" si="107"/>
        <v>N</v>
      </c>
    </row>
    <row r="771" spans="1:16" x14ac:dyDescent="0.25">
      <c r="A771" s="5">
        <v>305.10000000000002</v>
      </c>
      <c r="B771" s="1" t="s">
        <v>644</v>
      </c>
      <c r="C771" s="1" t="s">
        <v>2206</v>
      </c>
      <c r="D771" s="42">
        <v>446190</v>
      </c>
      <c r="E771" s="42">
        <v>396909</v>
      </c>
      <c r="F771">
        <f>VLOOKUP(A771,'Inferis Points'!E$2:L$1571,7,TRUE)</f>
        <v>446190</v>
      </c>
      <c r="G771">
        <f>VLOOKUP(A771,'Inferis Points'!E$2:L$1571,8,TRUE)</f>
        <v>396909</v>
      </c>
      <c r="H771" s="48">
        <f t="shared" ref="H771:H834" si="108">F771-D771</f>
        <v>0</v>
      </c>
      <c r="I771" s="48">
        <f t="shared" ref="I771:I834" si="109">G771-E771</f>
        <v>0</v>
      </c>
      <c r="J771">
        <f t="shared" ref="J771:J834" si="110">H771-F771</f>
        <v>-446190</v>
      </c>
      <c r="K771">
        <f t="shared" ref="K771:K834" si="111">I771-G771</f>
        <v>-396909</v>
      </c>
      <c r="L771" t="str">
        <f t="shared" ref="L771:L834" si="112">IF(AND(H771=0,I771=0),"Y","N")</f>
        <v>Y</v>
      </c>
      <c r="M771" t="str">
        <f t="shared" ref="M771:M834" si="113">IF(AND(J771=0,K771=0),"N","Y")</f>
        <v>Y</v>
      </c>
      <c r="N771" s="50">
        <f t="shared" ref="N771:N834" si="114">SQRT(H771^2+I771^2)</f>
        <v>0</v>
      </c>
      <c r="O771" s="51" t="str">
        <f t="shared" ref="O771:O834" si="115">IF(M771="N","Data Missing","")</f>
        <v/>
      </c>
      <c r="P771" s="51" t="str">
        <f t="shared" ref="P771:P834" si="116">IF(N771&gt;50,"Y","N")</f>
        <v>N</v>
      </c>
    </row>
    <row r="772" spans="1:16" x14ac:dyDescent="0.25">
      <c r="A772" s="5">
        <v>306.10000000000002</v>
      </c>
      <c r="B772" s="1" t="s">
        <v>645</v>
      </c>
      <c r="C772" s="1" t="s">
        <v>4271</v>
      </c>
      <c r="D772" s="42">
        <v>447787</v>
      </c>
      <c r="E772" s="42">
        <v>393986</v>
      </c>
      <c r="F772">
        <f>VLOOKUP(A772,'Inferis Points'!E$2:L$1571,7,TRUE)</f>
        <v>447787</v>
      </c>
      <c r="G772">
        <f>VLOOKUP(A772,'Inferis Points'!E$2:L$1571,8,TRUE)</f>
        <v>393986</v>
      </c>
      <c r="H772" s="48">
        <f t="shared" si="108"/>
        <v>0</v>
      </c>
      <c r="I772" s="48">
        <f t="shared" si="109"/>
        <v>0</v>
      </c>
      <c r="J772">
        <f t="shared" si="110"/>
        <v>-447787</v>
      </c>
      <c r="K772">
        <f t="shared" si="111"/>
        <v>-393986</v>
      </c>
      <c r="L772" t="str">
        <f t="shared" si="112"/>
        <v>Y</v>
      </c>
      <c r="M772" t="str">
        <f t="shared" si="113"/>
        <v>Y</v>
      </c>
      <c r="N772" s="50">
        <f t="shared" si="114"/>
        <v>0</v>
      </c>
      <c r="O772" s="51" t="str">
        <f t="shared" si="115"/>
        <v/>
      </c>
      <c r="P772" s="51" t="str">
        <f t="shared" si="116"/>
        <v>N</v>
      </c>
    </row>
    <row r="773" spans="1:16" ht="30" x14ac:dyDescent="0.25">
      <c r="A773" s="5">
        <v>307.10000000000002</v>
      </c>
      <c r="B773" s="1" t="s">
        <v>646</v>
      </c>
      <c r="C773" s="1" t="s">
        <v>1426</v>
      </c>
      <c r="D773" s="42">
        <v>375685</v>
      </c>
      <c r="E773" s="42">
        <v>402695</v>
      </c>
      <c r="F773">
        <f>VLOOKUP(A773,'Inferis Points'!E$2:L$1571,7,TRUE)</f>
        <v>375685</v>
      </c>
      <c r="G773">
        <f>VLOOKUP(A773,'Inferis Points'!E$2:L$1571,8,TRUE)</f>
        <v>402695</v>
      </c>
      <c r="H773" s="48">
        <f t="shared" si="108"/>
        <v>0</v>
      </c>
      <c r="I773" s="48">
        <f t="shared" si="109"/>
        <v>0</v>
      </c>
      <c r="J773">
        <f t="shared" si="110"/>
        <v>-375685</v>
      </c>
      <c r="K773">
        <f t="shared" si="111"/>
        <v>-402695</v>
      </c>
      <c r="L773" t="str">
        <f t="shared" si="112"/>
        <v>Y</v>
      </c>
      <c r="M773" t="str">
        <f t="shared" si="113"/>
        <v>Y</v>
      </c>
      <c r="N773" s="50">
        <f t="shared" si="114"/>
        <v>0</v>
      </c>
      <c r="O773" s="51" t="str">
        <f t="shared" si="115"/>
        <v/>
      </c>
      <c r="P773" s="51" t="str">
        <f t="shared" si="116"/>
        <v>N</v>
      </c>
    </row>
    <row r="774" spans="1:16" x14ac:dyDescent="0.25">
      <c r="A774" s="5">
        <v>308.10000000000002</v>
      </c>
      <c r="B774" s="1" t="s">
        <v>647</v>
      </c>
      <c r="C774" s="1" t="s">
        <v>1878</v>
      </c>
      <c r="D774" s="42">
        <v>445340</v>
      </c>
      <c r="E774" s="42">
        <v>400618</v>
      </c>
      <c r="F774">
        <f>VLOOKUP(A774,'Inferis Points'!E$2:L$1571,7,TRUE)</f>
        <v>445340</v>
      </c>
      <c r="G774">
        <f>VLOOKUP(A774,'Inferis Points'!E$2:L$1571,8,TRUE)</f>
        <v>400618</v>
      </c>
      <c r="H774" s="48">
        <f t="shared" si="108"/>
        <v>0</v>
      </c>
      <c r="I774" s="48">
        <f t="shared" si="109"/>
        <v>0</v>
      </c>
      <c r="J774">
        <f t="shared" si="110"/>
        <v>-445340</v>
      </c>
      <c r="K774">
        <f t="shared" si="111"/>
        <v>-400618</v>
      </c>
      <c r="L774" t="str">
        <f t="shared" si="112"/>
        <v>Y</v>
      </c>
      <c r="M774" t="str">
        <f t="shared" si="113"/>
        <v>Y</v>
      </c>
      <c r="N774" s="50">
        <f t="shared" si="114"/>
        <v>0</v>
      </c>
      <c r="O774" s="51" t="str">
        <f t="shared" si="115"/>
        <v/>
      </c>
      <c r="P774" s="51" t="str">
        <f t="shared" si="116"/>
        <v>N</v>
      </c>
    </row>
    <row r="775" spans="1:16" x14ac:dyDescent="0.25">
      <c r="A775" s="5">
        <v>308.2</v>
      </c>
      <c r="B775" s="1" t="s">
        <v>647</v>
      </c>
      <c r="C775" s="1" t="s">
        <v>4261</v>
      </c>
      <c r="D775" s="42">
        <v>445306</v>
      </c>
      <c r="E775" s="42">
        <v>400644</v>
      </c>
      <c r="F775">
        <f>VLOOKUP(A775,'Inferis Points'!E$2:L$1571,7,TRUE)</f>
        <v>445306</v>
      </c>
      <c r="G775">
        <f>VLOOKUP(A775,'Inferis Points'!E$2:L$1571,8,TRUE)</f>
        <v>400644</v>
      </c>
      <c r="H775" s="48">
        <f t="shared" si="108"/>
        <v>0</v>
      </c>
      <c r="I775" s="48">
        <f t="shared" si="109"/>
        <v>0</v>
      </c>
      <c r="J775">
        <f t="shared" si="110"/>
        <v>-445306</v>
      </c>
      <c r="K775">
        <f t="shared" si="111"/>
        <v>-400644</v>
      </c>
      <c r="L775" t="str">
        <f t="shared" si="112"/>
        <v>Y</v>
      </c>
      <c r="M775" t="str">
        <f t="shared" si="113"/>
        <v>Y</v>
      </c>
      <c r="N775" s="50">
        <f t="shared" si="114"/>
        <v>0</v>
      </c>
      <c r="O775" s="51" t="str">
        <f t="shared" si="115"/>
        <v/>
      </c>
      <c r="P775" s="51" t="str">
        <f t="shared" si="116"/>
        <v>N</v>
      </c>
    </row>
    <row r="776" spans="1:16" x14ac:dyDescent="0.25">
      <c r="A776" s="5">
        <v>308.3</v>
      </c>
      <c r="B776" s="1" t="s">
        <v>647</v>
      </c>
      <c r="C776" s="1" t="s">
        <v>1515</v>
      </c>
      <c r="D776" s="42">
        <v>445330</v>
      </c>
      <c r="E776" s="42">
        <v>400579</v>
      </c>
      <c r="F776">
        <f>VLOOKUP(A776,'Inferis Points'!E$2:L$1571,7,TRUE)</f>
        <v>445330</v>
      </c>
      <c r="G776">
        <f>VLOOKUP(A776,'Inferis Points'!E$2:L$1571,8,TRUE)</f>
        <v>400579</v>
      </c>
      <c r="H776" s="48">
        <f t="shared" si="108"/>
        <v>0</v>
      </c>
      <c r="I776" s="48">
        <f t="shared" si="109"/>
        <v>0</v>
      </c>
      <c r="J776">
        <f t="shared" si="110"/>
        <v>-445330</v>
      </c>
      <c r="K776">
        <f t="shared" si="111"/>
        <v>-400579</v>
      </c>
      <c r="L776" t="str">
        <f t="shared" si="112"/>
        <v>Y</v>
      </c>
      <c r="M776" t="str">
        <f t="shared" si="113"/>
        <v>Y</v>
      </c>
      <c r="N776" s="50">
        <f t="shared" si="114"/>
        <v>0</v>
      </c>
      <c r="O776" s="51" t="str">
        <f t="shared" si="115"/>
        <v/>
      </c>
      <c r="P776" s="51" t="str">
        <f t="shared" si="116"/>
        <v>N</v>
      </c>
    </row>
    <row r="777" spans="1:16" x14ac:dyDescent="0.25">
      <c r="A777" s="5">
        <v>308.39999999999998</v>
      </c>
      <c r="B777" s="1" t="s">
        <v>647</v>
      </c>
      <c r="C777" s="1" t="s">
        <v>2206</v>
      </c>
      <c r="D777" s="42">
        <v>445355</v>
      </c>
      <c r="E777" s="42">
        <v>400680</v>
      </c>
      <c r="F777">
        <f>VLOOKUP(A777,'Inferis Points'!E$2:L$1571,7,TRUE)</f>
        <v>445355</v>
      </c>
      <c r="G777">
        <f>VLOOKUP(A777,'Inferis Points'!E$2:L$1571,8,TRUE)</f>
        <v>400680</v>
      </c>
      <c r="H777" s="48">
        <f t="shared" si="108"/>
        <v>0</v>
      </c>
      <c r="I777" s="48">
        <f t="shared" si="109"/>
        <v>0</v>
      </c>
      <c r="J777">
        <f t="shared" si="110"/>
        <v>-445355</v>
      </c>
      <c r="K777">
        <f t="shared" si="111"/>
        <v>-400680</v>
      </c>
      <c r="L777" t="str">
        <f t="shared" si="112"/>
        <v>Y</v>
      </c>
      <c r="M777" t="str">
        <f t="shared" si="113"/>
        <v>Y</v>
      </c>
      <c r="N777" s="50">
        <f t="shared" si="114"/>
        <v>0</v>
      </c>
      <c r="O777" s="51" t="str">
        <f t="shared" si="115"/>
        <v/>
      </c>
      <c r="P777" s="51" t="str">
        <f t="shared" si="116"/>
        <v>N</v>
      </c>
    </row>
    <row r="778" spans="1:16" ht="30" x14ac:dyDescent="0.25">
      <c r="A778" s="5">
        <v>309.10000000000002</v>
      </c>
      <c r="B778" s="1" t="s">
        <v>648</v>
      </c>
      <c r="C778" s="1" t="s">
        <v>4254</v>
      </c>
      <c r="D778" s="42">
        <v>438341</v>
      </c>
      <c r="E778" s="42">
        <v>407249</v>
      </c>
      <c r="F778">
        <f>VLOOKUP(A778,'Inferis Points'!E$2:L$1571,7,TRUE)</f>
        <v>438341</v>
      </c>
      <c r="G778">
        <f>VLOOKUP(A778,'Inferis Points'!E$2:L$1571,8,TRUE)</f>
        <v>407249</v>
      </c>
      <c r="H778" s="48">
        <f t="shared" si="108"/>
        <v>0</v>
      </c>
      <c r="I778" s="48">
        <f t="shared" si="109"/>
        <v>0</v>
      </c>
      <c r="J778">
        <f t="shared" si="110"/>
        <v>-438341</v>
      </c>
      <c r="K778">
        <f t="shared" si="111"/>
        <v>-407249</v>
      </c>
      <c r="L778" t="str">
        <f t="shared" si="112"/>
        <v>Y</v>
      </c>
      <c r="M778" t="str">
        <f t="shared" si="113"/>
        <v>Y</v>
      </c>
      <c r="N778" s="50">
        <f t="shared" si="114"/>
        <v>0</v>
      </c>
      <c r="O778" s="51" t="str">
        <f t="shared" si="115"/>
        <v/>
      </c>
      <c r="P778" s="51" t="str">
        <f t="shared" si="116"/>
        <v>N</v>
      </c>
    </row>
    <row r="779" spans="1:16" ht="30" x14ac:dyDescent="0.25">
      <c r="A779" s="5">
        <v>310.10000000000002</v>
      </c>
      <c r="B779" s="1" t="s">
        <v>649</v>
      </c>
      <c r="C779" s="1" t="s">
        <v>4252</v>
      </c>
      <c r="D779" s="42">
        <v>438362</v>
      </c>
      <c r="E779" s="42">
        <v>402965</v>
      </c>
      <c r="F779">
        <f>VLOOKUP(A779,'Inferis Points'!E$2:L$1571,7,TRUE)</f>
        <v>438362</v>
      </c>
      <c r="G779">
        <f>VLOOKUP(A779,'Inferis Points'!E$2:L$1571,8,TRUE)</f>
        <v>402965</v>
      </c>
      <c r="H779" s="48">
        <f t="shared" si="108"/>
        <v>0</v>
      </c>
      <c r="I779" s="48">
        <f t="shared" si="109"/>
        <v>0</v>
      </c>
      <c r="J779">
        <f t="shared" si="110"/>
        <v>-438362</v>
      </c>
      <c r="K779">
        <f t="shared" si="111"/>
        <v>-402965</v>
      </c>
      <c r="L779" t="str">
        <f t="shared" si="112"/>
        <v>Y</v>
      </c>
      <c r="M779" t="str">
        <f t="shared" si="113"/>
        <v>Y</v>
      </c>
      <c r="N779" s="50">
        <f t="shared" si="114"/>
        <v>0</v>
      </c>
      <c r="O779" s="51" t="str">
        <f t="shared" si="115"/>
        <v/>
      </c>
      <c r="P779" s="51" t="str">
        <f t="shared" si="116"/>
        <v>N</v>
      </c>
    </row>
    <row r="780" spans="1:16" ht="45" x14ac:dyDescent="0.25">
      <c r="A780" s="5">
        <v>310.2</v>
      </c>
      <c r="B780" s="1" t="s">
        <v>649</v>
      </c>
      <c r="C780" s="1" t="s">
        <v>4249</v>
      </c>
      <c r="D780" s="42">
        <v>438362</v>
      </c>
      <c r="E780" s="42">
        <v>403005</v>
      </c>
      <c r="F780">
        <f>VLOOKUP(A780,'Inferis Points'!E$2:L$1571,7,TRUE)</f>
        <v>438362</v>
      </c>
      <c r="G780">
        <f>VLOOKUP(A780,'Inferis Points'!E$2:L$1571,8,TRUE)</f>
        <v>403005</v>
      </c>
      <c r="H780" s="48">
        <f t="shared" si="108"/>
        <v>0</v>
      </c>
      <c r="I780" s="48">
        <f t="shared" si="109"/>
        <v>0</v>
      </c>
      <c r="J780">
        <f t="shared" si="110"/>
        <v>-438362</v>
      </c>
      <c r="K780">
        <f t="shared" si="111"/>
        <v>-403005</v>
      </c>
      <c r="L780" t="str">
        <f t="shared" si="112"/>
        <v>Y</v>
      </c>
      <c r="M780" t="str">
        <f t="shared" si="113"/>
        <v>Y</v>
      </c>
      <c r="N780" s="50">
        <f t="shared" si="114"/>
        <v>0</v>
      </c>
      <c r="O780" s="51" t="str">
        <f t="shared" si="115"/>
        <v/>
      </c>
      <c r="P780" s="51" t="str">
        <f t="shared" si="116"/>
        <v>N</v>
      </c>
    </row>
    <row r="781" spans="1:16" ht="30" x14ac:dyDescent="0.25">
      <c r="A781" s="5">
        <v>310.3</v>
      </c>
      <c r="B781" s="1" t="s">
        <v>649</v>
      </c>
      <c r="C781" s="1" t="s">
        <v>4246</v>
      </c>
      <c r="D781" s="42">
        <v>438316</v>
      </c>
      <c r="E781" s="42">
        <v>402965</v>
      </c>
      <c r="F781">
        <f>VLOOKUP(A781,'Inferis Points'!E$2:L$1571,7,TRUE)</f>
        <v>438316</v>
      </c>
      <c r="G781">
        <f>VLOOKUP(A781,'Inferis Points'!E$2:L$1571,8,TRUE)</f>
        <v>402965</v>
      </c>
      <c r="H781" s="48">
        <f t="shared" si="108"/>
        <v>0</v>
      </c>
      <c r="I781" s="48">
        <f t="shared" si="109"/>
        <v>0</v>
      </c>
      <c r="J781">
        <f t="shared" si="110"/>
        <v>-438316</v>
      </c>
      <c r="K781">
        <f t="shared" si="111"/>
        <v>-402965</v>
      </c>
      <c r="L781" t="str">
        <f t="shared" si="112"/>
        <v>Y</v>
      </c>
      <c r="M781" t="str">
        <f t="shared" si="113"/>
        <v>Y</v>
      </c>
      <c r="N781" s="50">
        <f t="shared" si="114"/>
        <v>0</v>
      </c>
      <c r="O781" s="51" t="str">
        <f t="shared" si="115"/>
        <v/>
      </c>
      <c r="P781" s="51" t="str">
        <f t="shared" si="116"/>
        <v>N</v>
      </c>
    </row>
    <row r="782" spans="1:16" ht="30" x14ac:dyDescent="0.25">
      <c r="A782" s="5">
        <v>310.39999999999998</v>
      </c>
      <c r="B782" s="1" t="s">
        <v>649</v>
      </c>
      <c r="C782" s="1" t="s">
        <v>4243</v>
      </c>
      <c r="D782" s="42">
        <v>438358</v>
      </c>
      <c r="E782" s="42">
        <v>402989</v>
      </c>
      <c r="F782">
        <f>VLOOKUP(A782,'Inferis Points'!E$2:L$1571,7,TRUE)</f>
        <v>438358</v>
      </c>
      <c r="G782">
        <f>VLOOKUP(A782,'Inferis Points'!E$2:L$1571,8,TRUE)</f>
        <v>402989</v>
      </c>
      <c r="H782" s="48">
        <f t="shared" si="108"/>
        <v>0</v>
      </c>
      <c r="I782" s="48">
        <f t="shared" si="109"/>
        <v>0</v>
      </c>
      <c r="J782">
        <f t="shared" si="110"/>
        <v>-438358</v>
      </c>
      <c r="K782">
        <f t="shared" si="111"/>
        <v>-402989</v>
      </c>
      <c r="L782" t="str">
        <f t="shared" si="112"/>
        <v>Y</v>
      </c>
      <c r="M782" t="str">
        <f t="shared" si="113"/>
        <v>Y</v>
      </c>
      <c r="N782" s="50">
        <f t="shared" si="114"/>
        <v>0</v>
      </c>
      <c r="O782" s="51" t="str">
        <f t="shared" si="115"/>
        <v/>
      </c>
      <c r="P782" s="51" t="str">
        <f t="shared" si="116"/>
        <v>N</v>
      </c>
    </row>
    <row r="783" spans="1:16" x14ac:dyDescent="0.25">
      <c r="A783" s="5">
        <v>311.10000000000002</v>
      </c>
      <c r="B783" s="1" t="s">
        <v>650</v>
      </c>
      <c r="C783" s="1" t="s">
        <v>4240</v>
      </c>
      <c r="D783" s="42">
        <v>299624</v>
      </c>
      <c r="E783" s="42">
        <v>199550</v>
      </c>
      <c r="F783">
        <f>VLOOKUP(A783,'Inferis Points'!E$2:L$1571,7,TRUE)</f>
        <v>299624</v>
      </c>
      <c r="G783">
        <f>VLOOKUP(A783,'Inferis Points'!E$2:L$1571,8,TRUE)</f>
        <v>199550</v>
      </c>
      <c r="H783" s="48">
        <f t="shared" si="108"/>
        <v>0</v>
      </c>
      <c r="I783" s="48">
        <f t="shared" si="109"/>
        <v>0</v>
      </c>
      <c r="J783">
        <f t="shared" si="110"/>
        <v>-299624</v>
      </c>
      <c r="K783">
        <f t="shared" si="111"/>
        <v>-199550</v>
      </c>
      <c r="L783" t="str">
        <f t="shared" si="112"/>
        <v>Y</v>
      </c>
      <c r="M783" t="str">
        <f t="shared" si="113"/>
        <v>Y</v>
      </c>
      <c r="N783" s="50">
        <f t="shared" si="114"/>
        <v>0</v>
      </c>
      <c r="O783" s="51" t="str">
        <f t="shared" si="115"/>
        <v/>
      </c>
      <c r="P783" s="51" t="str">
        <f t="shared" si="116"/>
        <v>N</v>
      </c>
    </row>
    <row r="784" spans="1:16" ht="30" x14ac:dyDescent="0.25">
      <c r="A784" s="5">
        <v>312.10000000000002</v>
      </c>
      <c r="B784" s="1" t="s">
        <v>651</v>
      </c>
      <c r="C784" s="1" t="s">
        <v>4237</v>
      </c>
      <c r="D784" s="42">
        <v>429075</v>
      </c>
      <c r="E784" s="42">
        <v>405595</v>
      </c>
      <c r="F784">
        <f>VLOOKUP(A784,'Inferis Points'!E$2:L$1571,7,TRUE)</f>
        <v>429075</v>
      </c>
      <c r="G784">
        <f>VLOOKUP(A784,'Inferis Points'!E$2:L$1571,8,TRUE)</f>
        <v>405595</v>
      </c>
      <c r="H784" s="48">
        <f t="shared" si="108"/>
        <v>0</v>
      </c>
      <c r="I784" s="48">
        <f t="shared" si="109"/>
        <v>0</v>
      </c>
      <c r="J784">
        <f t="shared" si="110"/>
        <v>-429075</v>
      </c>
      <c r="K784">
        <f t="shared" si="111"/>
        <v>-405595</v>
      </c>
      <c r="L784" t="str">
        <f t="shared" si="112"/>
        <v>Y</v>
      </c>
      <c r="M784" t="str">
        <f t="shared" si="113"/>
        <v>Y</v>
      </c>
      <c r="N784" s="50">
        <f t="shared" si="114"/>
        <v>0</v>
      </c>
      <c r="O784" s="51" t="str">
        <f t="shared" si="115"/>
        <v/>
      </c>
      <c r="P784" s="51" t="str">
        <f t="shared" si="116"/>
        <v>N</v>
      </c>
    </row>
    <row r="785" spans="1:16" ht="30" x14ac:dyDescent="0.25">
      <c r="A785" s="5">
        <v>312.2</v>
      </c>
      <c r="B785" s="1" t="s">
        <v>651</v>
      </c>
      <c r="C785" s="1" t="s">
        <v>3543</v>
      </c>
      <c r="D785" s="42">
        <v>429065</v>
      </c>
      <c r="E785" s="42">
        <v>405605</v>
      </c>
      <c r="F785">
        <f>VLOOKUP(A785,'Inferis Points'!E$2:L$1571,7,TRUE)</f>
        <v>429065</v>
      </c>
      <c r="G785">
        <f>VLOOKUP(A785,'Inferis Points'!E$2:L$1571,8,TRUE)</f>
        <v>405605</v>
      </c>
      <c r="H785" s="48">
        <f t="shared" si="108"/>
        <v>0</v>
      </c>
      <c r="I785" s="48">
        <f t="shared" si="109"/>
        <v>0</v>
      </c>
      <c r="J785">
        <f t="shared" si="110"/>
        <v>-429065</v>
      </c>
      <c r="K785">
        <f t="shared" si="111"/>
        <v>-405605</v>
      </c>
      <c r="L785" t="str">
        <f t="shared" si="112"/>
        <v>Y</v>
      </c>
      <c r="M785" t="str">
        <f t="shared" si="113"/>
        <v>Y</v>
      </c>
      <c r="N785" s="50">
        <f t="shared" si="114"/>
        <v>0</v>
      </c>
      <c r="O785" s="51" t="str">
        <f t="shared" si="115"/>
        <v/>
      </c>
      <c r="P785" s="51" t="str">
        <f t="shared" si="116"/>
        <v>N</v>
      </c>
    </row>
    <row r="786" spans="1:16" ht="30" x14ac:dyDescent="0.25">
      <c r="A786" s="5">
        <v>312.3</v>
      </c>
      <c r="B786" s="1" t="s">
        <v>651</v>
      </c>
      <c r="C786" s="1" t="s">
        <v>4231</v>
      </c>
      <c r="D786" s="42">
        <v>429075</v>
      </c>
      <c r="E786" s="42">
        <v>405605</v>
      </c>
      <c r="F786">
        <f>VLOOKUP(A786,'Inferis Points'!E$2:L$1571,7,TRUE)</f>
        <v>429075</v>
      </c>
      <c r="G786">
        <f>VLOOKUP(A786,'Inferis Points'!E$2:L$1571,8,TRUE)</f>
        <v>405605</v>
      </c>
      <c r="H786" s="48">
        <f t="shared" si="108"/>
        <v>0</v>
      </c>
      <c r="I786" s="48">
        <f t="shared" si="109"/>
        <v>0</v>
      </c>
      <c r="J786">
        <f t="shared" si="110"/>
        <v>-429075</v>
      </c>
      <c r="K786">
        <f t="shared" si="111"/>
        <v>-405605</v>
      </c>
      <c r="L786" t="str">
        <f t="shared" si="112"/>
        <v>Y</v>
      </c>
      <c r="M786" t="str">
        <f t="shared" si="113"/>
        <v>Y</v>
      </c>
      <c r="N786" s="50">
        <f t="shared" si="114"/>
        <v>0</v>
      </c>
      <c r="O786" s="51" t="str">
        <f t="shared" si="115"/>
        <v/>
      </c>
      <c r="P786" s="51" t="str">
        <f t="shared" si="116"/>
        <v>N</v>
      </c>
    </row>
    <row r="787" spans="1:16" ht="30" x14ac:dyDescent="0.25">
      <c r="A787" s="5">
        <v>312.39999999999998</v>
      </c>
      <c r="B787" s="1" t="s">
        <v>651</v>
      </c>
      <c r="C787" s="1" t="s">
        <v>2622</v>
      </c>
      <c r="D787" s="42">
        <v>429090</v>
      </c>
      <c r="E787" s="42">
        <v>405670</v>
      </c>
      <c r="F787">
        <f>VLOOKUP(A787,'Inferis Points'!E$2:L$1571,7,TRUE)</f>
        <v>429090</v>
      </c>
      <c r="G787">
        <f>VLOOKUP(A787,'Inferis Points'!E$2:L$1571,8,TRUE)</f>
        <v>405670</v>
      </c>
      <c r="H787" s="48">
        <f t="shared" si="108"/>
        <v>0</v>
      </c>
      <c r="I787" s="48">
        <f t="shared" si="109"/>
        <v>0</v>
      </c>
      <c r="J787">
        <f t="shared" si="110"/>
        <v>-429090</v>
      </c>
      <c r="K787">
        <f t="shared" si="111"/>
        <v>-405670</v>
      </c>
      <c r="L787" t="str">
        <f t="shared" si="112"/>
        <v>Y</v>
      </c>
      <c r="M787" t="str">
        <f t="shared" si="113"/>
        <v>Y</v>
      </c>
      <c r="N787" s="50">
        <f t="shared" si="114"/>
        <v>0</v>
      </c>
      <c r="O787" s="51" t="str">
        <f t="shared" si="115"/>
        <v/>
      </c>
      <c r="P787" s="51" t="str">
        <f t="shared" si="116"/>
        <v>N</v>
      </c>
    </row>
    <row r="788" spans="1:16" ht="30" x14ac:dyDescent="0.25">
      <c r="A788" s="5">
        <v>312.5</v>
      </c>
      <c r="B788" s="1" t="s">
        <v>651</v>
      </c>
      <c r="C788" s="1" t="s">
        <v>1098</v>
      </c>
      <c r="D788" s="42">
        <v>429110</v>
      </c>
      <c r="E788" s="42">
        <v>405690</v>
      </c>
      <c r="F788">
        <f>VLOOKUP(A788,'Inferis Points'!E$2:L$1571,7,TRUE)</f>
        <v>429110</v>
      </c>
      <c r="G788">
        <f>VLOOKUP(A788,'Inferis Points'!E$2:L$1571,8,TRUE)</f>
        <v>405690</v>
      </c>
      <c r="H788" s="48">
        <f t="shared" si="108"/>
        <v>0</v>
      </c>
      <c r="I788" s="48">
        <f t="shared" si="109"/>
        <v>0</v>
      </c>
      <c r="J788">
        <f t="shared" si="110"/>
        <v>-429110</v>
      </c>
      <c r="K788">
        <f t="shared" si="111"/>
        <v>-405690</v>
      </c>
      <c r="L788" t="str">
        <f t="shared" si="112"/>
        <v>Y</v>
      </c>
      <c r="M788" t="str">
        <f t="shared" si="113"/>
        <v>Y</v>
      </c>
      <c r="N788" s="50">
        <f t="shared" si="114"/>
        <v>0</v>
      </c>
      <c r="O788" s="51" t="str">
        <f t="shared" si="115"/>
        <v/>
      </c>
      <c r="P788" s="51" t="str">
        <f t="shared" si="116"/>
        <v>N</v>
      </c>
    </row>
    <row r="789" spans="1:16" ht="45" x14ac:dyDescent="0.25">
      <c r="A789" s="5">
        <v>312.60000000000002</v>
      </c>
      <c r="B789" s="1" t="s">
        <v>651</v>
      </c>
      <c r="C789" s="1" t="s">
        <v>4225</v>
      </c>
      <c r="D789" s="42">
        <v>429081</v>
      </c>
      <c r="E789" s="42">
        <v>405588</v>
      </c>
      <c r="F789">
        <f>VLOOKUP(A789,'Inferis Points'!E$2:L$1571,7,TRUE)</f>
        <v>429110</v>
      </c>
      <c r="G789">
        <f>VLOOKUP(A789,'Inferis Points'!E$2:L$1571,8,TRUE)</f>
        <v>405690</v>
      </c>
      <c r="H789" s="48">
        <f t="shared" si="108"/>
        <v>29</v>
      </c>
      <c r="I789" s="48">
        <f t="shared" si="109"/>
        <v>102</v>
      </c>
      <c r="J789">
        <f t="shared" si="110"/>
        <v>-429081</v>
      </c>
      <c r="K789">
        <f t="shared" si="111"/>
        <v>-405588</v>
      </c>
      <c r="L789" t="str">
        <f t="shared" si="112"/>
        <v>N</v>
      </c>
      <c r="M789" t="str">
        <f t="shared" si="113"/>
        <v>Y</v>
      </c>
      <c r="N789" s="50">
        <f t="shared" si="114"/>
        <v>106.04244433244644</v>
      </c>
      <c r="O789" s="51" t="str">
        <f t="shared" si="115"/>
        <v/>
      </c>
      <c r="P789" s="51" t="str">
        <f t="shared" si="116"/>
        <v>Y</v>
      </c>
    </row>
    <row r="790" spans="1:16" ht="45" x14ac:dyDescent="0.25">
      <c r="A790" s="5">
        <v>312.7</v>
      </c>
      <c r="B790" s="1" t="s">
        <v>651</v>
      </c>
      <c r="C790" s="1" t="s">
        <v>4223</v>
      </c>
      <c r="D790" s="42">
        <v>429075</v>
      </c>
      <c r="E790" s="42">
        <v>405630</v>
      </c>
      <c r="F790">
        <f>VLOOKUP(A790,'Inferis Points'!E$2:L$1571,7,TRUE)</f>
        <v>429110</v>
      </c>
      <c r="G790">
        <f>VLOOKUP(A790,'Inferis Points'!E$2:L$1571,8,TRUE)</f>
        <v>405690</v>
      </c>
      <c r="H790" s="48">
        <f t="shared" si="108"/>
        <v>35</v>
      </c>
      <c r="I790" s="48">
        <f t="shared" si="109"/>
        <v>60</v>
      </c>
      <c r="J790">
        <f t="shared" si="110"/>
        <v>-429075</v>
      </c>
      <c r="K790">
        <f t="shared" si="111"/>
        <v>-405630</v>
      </c>
      <c r="L790" t="str">
        <f t="shared" si="112"/>
        <v>N</v>
      </c>
      <c r="M790" t="str">
        <f t="shared" si="113"/>
        <v>Y</v>
      </c>
      <c r="N790" s="50">
        <f t="shared" si="114"/>
        <v>69.462219947249025</v>
      </c>
      <c r="O790" s="51" t="str">
        <f t="shared" si="115"/>
        <v/>
      </c>
      <c r="P790" s="51" t="str">
        <f t="shared" si="116"/>
        <v>Y</v>
      </c>
    </row>
    <row r="791" spans="1:16" ht="90" x14ac:dyDescent="0.25">
      <c r="A791" s="5">
        <v>312.8</v>
      </c>
      <c r="B791" s="1" t="s">
        <v>651</v>
      </c>
      <c r="C791" s="1" t="s">
        <v>4221</v>
      </c>
      <c r="D791" s="42">
        <v>429123</v>
      </c>
      <c r="E791" s="42">
        <v>405717</v>
      </c>
      <c r="F791">
        <f>VLOOKUP(A791,'Inferis Points'!E$2:L$1571,7,TRUE)</f>
        <v>429110</v>
      </c>
      <c r="G791">
        <f>VLOOKUP(A791,'Inferis Points'!E$2:L$1571,8,TRUE)</f>
        <v>405690</v>
      </c>
      <c r="H791" s="48">
        <f t="shared" si="108"/>
        <v>-13</v>
      </c>
      <c r="I791" s="48">
        <f t="shared" si="109"/>
        <v>-27</v>
      </c>
      <c r="J791">
        <f t="shared" si="110"/>
        <v>-429123</v>
      </c>
      <c r="K791">
        <f t="shared" si="111"/>
        <v>-405717</v>
      </c>
      <c r="L791" t="str">
        <f t="shared" si="112"/>
        <v>N</v>
      </c>
      <c r="M791" t="str">
        <f t="shared" si="113"/>
        <v>Y</v>
      </c>
      <c r="N791" s="50">
        <f t="shared" si="114"/>
        <v>29.966648127543394</v>
      </c>
      <c r="O791" s="51" t="str">
        <f t="shared" si="115"/>
        <v/>
      </c>
      <c r="P791" s="51" t="str">
        <f t="shared" si="116"/>
        <v>N</v>
      </c>
    </row>
    <row r="792" spans="1:16" x14ac:dyDescent="0.25">
      <c r="A792" s="5">
        <v>313.10000000000002</v>
      </c>
      <c r="B792" s="1" t="s">
        <v>690</v>
      </c>
      <c r="C792" s="1" t="s">
        <v>3484</v>
      </c>
      <c r="D792" s="42">
        <v>433350</v>
      </c>
      <c r="E792" s="42">
        <v>292005</v>
      </c>
      <c r="F792">
        <f>VLOOKUP(A792,'Inferis Points'!E$2:L$1571,7,TRUE)</f>
        <v>433350</v>
      </c>
      <c r="G792">
        <f>VLOOKUP(A792,'Inferis Points'!E$2:L$1571,8,TRUE)</f>
        <v>292005</v>
      </c>
      <c r="H792" s="48">
        <f t="shared" si="108"/>
        <v>0</v>
      </c>
      <c r="I792" s="48">
        <f t="shared" si="109"/>
        <v>0</v>
      </c>
      <c r="J792">
        <f t="shared" si="110"/>
        <v>-433350</v>
      </c>
      <c r="K792">
        <f t="shared" si="111"/>
        <v>-292005</v>
      </c>
      <c r="L792" t="str">
        <f t="shared" si="112"/>
        <v>Y</v>
      </c>
      <c r="M792" t="str">
        <f t="shared" si="113"/>
        <v>Y</v>
      </c>
      <c r="N792" s="50">
        <f t="shared" si="114"/>
        <v>0</v>
      </c>
      <c r="O792" s="51" t="str">
        <f t="shared" si="115"/>
        <v/>
      </c>
      <c r="P792" s="51" t="str">
        <f t="shared" si="116"/>
        <v>N</v>
      </c>
    </row>
    <row r="793" spans="1:16" x14ac:dyDescent="0.25">
      <c r="A793" s="5">
        <v>314.10000000000002</v>
      </c>
      <c r="B793" s="1" t="s">
        <v>691</v>
      </c>
      <c r="C793" s="1" t="s">
        <v>4216</v>
      </c>
      <c r="D793" s="42">
        <v>335093</v>
      </c>
      <c r="E793" s="42">
        <v>669119</v>
      </c>
      <c r="F793">
        <f>VLOOKUP(A793,'Inferis Points'!E$2:L$1571,7,TRUE)</f>
        <v>335093</v>
      </c>
      <c r="G793">
        <f>VLOOKUP(A793,'Inferis Points'!E$2:L$1571,8,TRUE)</f>
        <v>669119</v>
      </c>
      <c r="H793" s="48">
        <f t="shared" si="108"/>
        <v>0</v>
      </c>
      <c r="I793" s="48">
        <f t="shared" si="109"/>
        <v>0</v>
      </c>
      <c r="J793">
        <f t="shared" si="110"/>
        <v>-335093</v>
      </c>
      <c r="K793">
        <f t="shared" si="111"/>
        <v>-669119</v>
      </c>
      <c r="L793" t="str">
        <f t="shared" si="112"/>
        <v>Y</v>
      </c>
      <c r="M793" t="str">
        <f t="shared" si="113"/>
        <v>Y</v>
      </c>
      <c r="N793" s="50">
        <f t="shared" si="114"/>
        <v>0</v>
      </c>
      <c r="O793" s="51" t="str">
        <f t="shared" si="115"/>
        <v/>
      </c>
      <c r="P793" s="51" t="str">
        <f t="shared" si="116"/>
        <v>N</v>
      </c>
    </row>
    <row r="794" spans="1:16" ht="30" x14ac:dyDescent="0.25">
      <c r="A794" s="5">
        <v>315.10000000000002</v>
      </c>
      <c r="B794" s="1" t="s">
        <v>692</v>
      </c>
      <c r="C794" s="1" t="s">
        <v>4213</v>
      </c>
      <c r="D794" s="42">
        <v>331500</v>
      </c>
      <c r="E794" s="42">
        <v>673512</v>
      </c>
      <c r="F794">
        <f>VLOOKUP(A794,'Inferis Points'!E$2:L$1571,7,TRUE)</f>
        <v>331500</v>
      </c>
      <c r="G794">
        <f>VLOOKUP(A794,'Inferis Points'!E$2:L$1571,8,TRUE)</f>
        <v>673512</v>
      </c>
      <c r="H794" s="48">
        <f t="shared" si="108"/>
        <v>0</v>
      </c>
      <c r="I794" s="48">
        <f t="shared" si="109"/>
        <v>0</v>
      </c>
      <c r="J794">
        <f t="shared" si="110"/>
        <v>-331500</v>
      </c>
      <c r="K794">
        <f t="shared" si="111"/>
        <v>-673512</v>
      </c>
      <c r="L794" t="str">
        <f t="shared" si="112"/>
        <v>Y</v>
      </c>
      <c r="M794" t="str">
        <f t="shared" si="113"/>
        <v>Y</v>
      </c>
      <c r="N794" s="50">
        <f t="shared" si="114"/>
        <v>0</v>
      </c>
      <c r="O794" s="51" t="str">
        <f t="shared" si="115"/>
        <v/>
      </c>
      <c r="P794" s="51" t="str">
        <f t="shared" si="116"/>
        <v>N</v>
      </c>
    </row>
    <row r="795" spans="1:16" ht="30" x14ac:dyDescent="0.25">
      <c r="A795" s="5">
        <v>315.2</v>
      </c>
      <c r="B795" s="1" t="s">
        <v>692</v>
      </c>
      <c r="C795" s="1" t="s">
        <v>4209</v>
      </c>
      <c r="D795" s="42">
        <v>331516</v>
      </c>
      <c r="E795" s="42">
        <v>673537</v>
      </c>
      <c r="F795">
        <f>VLOOKUP(A795,'Inferis Points'!E$2:L$1571,7,TRUE)</f>
        <v>331516</v>
      </c>
      <c r="G795">
        <f>VLOOKUP(A795,'Inferis Points'!E$2:L$1571,8,TRUE)</f>
        <v>673537</v>
      </c>
      <c r="H795" s="48">
        <f t="shared" si="108"/>
        <v>0</v>
      </c>
      <c r="I795" s="48">
        <f t="shared" si="109"/>
        <v>0</v>
      </c>
      <c r="J795">
        <f t="shared" si="110"/>
        <v>-331516</v>
      </c>
      <c r="K795">
        <f t="shared" si="111"/>
        <v>-673537</v>
      </c>
      <c r="L795" t="str">
        <f t="shared" si="112"/>
        <v>Y</v>
      </c>
      <c r="M795" t="str">
        <f t="shared" si="113"/>
        <v>Y</v>
      </c>
      <c r="N795" s="50">
        <f t="shared" si="114"/>
        <v>0</v>
      </c>
      <c r="O795" s="51" t="str">
        <f t="shared" si="115"/>
        <v/>
      </c>
      <c r="P795" s="51" t="str">
        <f t="shared" si="116"/>
        <v>N</v>
      </c>
    </row>
    <row r="796" spans="1:16" ht="30" x14ac:dyDescent="0.25">
      <c r="A796" s="5">
        <v>315.3</v>
      </c>
      <c r="B796" s="1" t="s">
        <v>692</v>
      </c>
      <c r="C796" s="1" t="s">
        <v>4207</v>
      </c>
      <c r="D796" s="42"/>
      <c r="E796" s="42"/>
      <c r="F796">
        <f>VLOOKUP(A796,'Inferis Points'!E$2:L$1571,7,TRUE)</f>
        <v>331516</v>
      </c>
      <c r="G796">
        <f>VLOOKUP(A796,'Inferis Points'!E$2:L$1571,8,TRUE)</f>
        <v>673537</v>
      </c>
      <c r="H796" s="48">
        <f t="shared" si="108"/>
        <v>331516</v>
      </c>
      <c r="I796" s="48">
        <f t="shared" si="109"/>
        <v>673537</v>
      </c>
      <c r="J796">
        <f t="shared" si="110"/>
        <v>0</v>
      </c>
      <c r="K796">
        <f t="shared" si="111"/>
        <v>0</v>
      </c>
      <c r="L796" t="str">
        <f t="shared" si="112"/>
        <v>N</v>
      </c>
      <c r="M796" t="str">
        <f t="shared" si="113"/>
        <v>N</v>
      </c>
      <c r="N796" s="50">
        <f t="shared" si="114"/>
        <v>750702.96963912435</v>
      </c>
      <c r="O796" s="51" t="str">
        <f t="shared" si="115"/>
        <v>Data Missing</v>
      </c>
      <c r="P796" s="51" t="str">
        <f t="shared" si="116"/>
        <v>Y</v>
      </c>
    </row>
    <row r="797" spans="1:16" x14ac:dyDescent="0.25">
      <c r="A797" s="5">
        <v>316.10000000000002</v>
      </c>
      <c r="B797" s="1" t="s">
        <v>200</v>
      </c>
      <c r="C797" s="1" t="s">
        <v>1878</v>
      </c>
      <c r="D797" s="42">
        <v>332237</v>
      </c>
      <c r="E797" s="42">
        <v>670165</v>
      </c>
      <c r="F797">
        <f>VLOOKUP(A797,'Inferis Points'!E$2:L$1571,7,TRUE)</f>
        <v>332237</v>
      </c>
      <c r="G797">
        <f>VLOOKUP(A797,'Inferis Points'!E$2:L$1571,8,TRUE)</f>
        <v>670165</v>
      </c>
      <c r="H797" s="48">
        <f t="shared" si="108"/>
        <v>0</v>
      </c>
      <c r="I797" s="48">
        <f t="shared" si="109"/>
        <v>0</v>
      </c>
      <c r="J797">
        <f t="shared" si="110"/>
        <v>-332237</v>
      </c>
      <c r="K797">
        <f t="shared" si="111"/>
        <v>-670165</v>
      </c>
      <c r="L797" t="str">
        <f t="shared" si="112"/>
        <v>Y</v>
      </c>
      <c r="M797" t="str">
        <f t="shared" si="113"/>
        <v>Y</v>
      </c>
      <c r="N797" s="50">
        <f t="shared" si="114"/>
        <v>0</v>
      </c>
      <c r="O797" s="51" t="str">
        <f t="shared" si="115"/>
        <v/>
      </c>
      <c r="P797" s="51" t="str">
        <f t="shared" si="116"/>
        <v>N</v>
      </c>
    </row>
    <row r="798" spans="1:16" ht="30" x14ac:dyDescent="0.25">
      <c r="A798" s="5">
        <v>316.14999999999998</v>
      </c>
      <c r="B798" s="1" t="s">
        <v>200</v>
      </c>
      <c r="C798" s="1" t="s">
        <v>4203</v>
      </c>
      <c r="D798" s="42">
        <v>332195</v>
      </c>
      <c r="E798" s="42">
        <v>670281</v>
      </c>
      <c r="F798">
        <f>VLOOKUP(A798,'Inferis Points'!E$2:L$1571,7,TRUE)</f>
        <v>332237</v>
      </c>
      <c r="G798">
        <f>VLOOKUP(A798,'Inferis Points'!E$2:L$1571,8,TRUE)</f>
        <v>670165</v>
      </c>
      <c r="H798" s="48">
        <f t="shared" si="108"/>
        <v>42</v>
      </c>
      <c r="I798" s="48">
        <f t="shared" si="109"/>
        <v>-116</v>
      </c>
      <c r="J798">
        <f t="shared" si="110"/>
        <v>-332195</v>
      </c>
      <c r="K798">
        <f t="shared" si="111"/>
        <v>-670281</v>
      </c>
      <c r="L798" t="str">
        <f t="shared" si="112"/>
        <v>N</v>
      </c>
      <c r="M798" t="str">
        <f t="shared" si="113"/>
        <v>Y</v>
      </c>
      <c r="N798" s="50">
        <f t="shared" si="114"/>
        <v>123.36936410632909</v>
      </c>
      <c r="O798" s="51" t="str">
        <f t="shared" si="115"/>
        <v/>
      </c>
      <c r="P798" s="51" t="str">
        <f t="shared" si="116"/>
        <v>Y</v>
      </c>
    </row>
    <row r="799" spans="1:16" ht="30" x14ac:dyDescent="0.25">
      <c r="A799" s="5">
        <v>316.3</v>
      </c>
      <c r="B799" s="1" t="s">
        <v>200</v>
      </c>
      <c r="C799" s="1" t="s">
        <v>4198</v>
      </c>
      <c r="D799" s="42">
        <v>332370</v>
      </c>
      <c r="E799" s="42">
        <v>669980</v>
      </c>
      <c r="F799">
        <f>VLOOKUP(A799,'Inferis Points'!E$2:L$1571,7,TRUE)</f>
        <v>332370</v>
      </c>
      <c r="G799">
        <f>VLOOKUP(A799,'Inferis Points'!E$2:L$1571,8,TRUE)</f>
        <v>669980</v>
      </c>
      <c r="H799" s="48">
        <f t="shared" si="108"/>
        <v>0</v>
      </c>
      <c r="I799" s="48">
        <f t="shared" si="109"/>
        <v>0</v>
      </c>
      <c r="J799">
        <f t="shared" si="110"/>
        <v>-332370</v>
      </c>
      <c r="K799">
        <f t="shared" si="111"/>
        <v>-669980</v>
      </c>
      <c r="L799" t="str">
        <f t="shared" si="112"/>
        <v>Y</v>
      </c>
      <c r="M799" t="str">
        <f t="shared" si="113"/>
        <v>Y</v>
      </c>
      <c r="N799" s="50">
        <f t="shared" si="114"/>
        <v>0</v>
      </c>
      <c r="O799" s="51" t="str">
        <f t="shared" si="115"/>
        <v/>
      </c>
      <c r="P799" s="51" t="str">
        <f t="shared" si="116"/>
        <v>N</v>
      </c>
    </row>
    <row r="800" spans="1:16" ht="30" x14ac:dyDescent="0.25">
      <c r="A800" s="5">
        <v>316.39999999999998</v>
      </c>
      <c r="B800" s="1" t="s">
        <v>200</v>
      </c>
      <c r="C800" s="1" t="s">
        <v>3543</v>
      </c>
      <c r="D800" s="42">
        <v>332370</v>
      </c>
      <c r="E800" s="42">
        <v>669980</v>
      </c>
      <c r="F800">
        <f>VLOOKUP(A800,'Inferis Points'!E$2:L$1571,7,TRUE)</f>
        <v>332370</v>
      </c>
      <c r="G800">
        <f>VLOOKUP(A800,'Inferis Points'!E$2:L$1571,8,TRUE)</f>
        <v>669980</v>
      </c>
      <c r="H800" s="48">
        <f t="shared" si="108"/>
        <v>0</v>
      </c>
      <c r="I800" s="48">
        <f t="shared" si="109"/>
        <v>0</v>
      </c>
      <c r="J800">
        <f t="shared" si="110"/>
        <v>-332370</v>
      </c>
      <c r="K800">
        <f t="shared" si="111"/>
        <v>-669980</v>
      </c>
      <c r="L800" t="str">
        <f t="shared" si="112"/>
        <v>Y</v>
      </c>
      <c r="M800" t="str">
        <f t="shared" si="113"/>
        <v>Y</v>
      </c>
      <c r="N800" s="50">
        <f t="shared" si="114"/>
        <v>0</v>
      </c>
      <c r="O800" s="51" t="str">
        <f t="shared" si="115"/>
        <v/>
      </c>
      <c r="P800" s="51" t="str">
        <f t="shared" si="116"/>
        <v>N</v>
      </c>
    </row>
    <row r="801" spans="1:16" ht="30" x14ac:dyDescent="0.25">
      <c r="A801" s="5">
        <v>316.5</v>
      </c>
      <c r="B801" s="1" t="s">
        <v>200</v>
      </c>
      <c r="C801" s="1" t="s">
        <v>4196</v>
      </c>
      <c r="D801" s="42">
        <v>332370</v>
      </c>
      <c r="E801" s="42">
        <v>669980</v>
      </c>
      <c r="F801">
        <f>VLOOKUP(A801,'Inferis Points'!E$2:L$1571,7,TRUE)</f>
        <v>332370</v>
      </c>
      <c r="G801">
        <f>VLOOKUP(A801,'Inferis Points'!E$2:L$1571,8,TRUE)</f>
        <v>669980</v>
      </c>
      <c r="H801" s="48">
        <f t="shared" si="108"/>
        <v>0</v>
      </c>
      <c r="I801" s="48">
        <f t="shared" si="109"/>
        <v>0</v>
      </c>
      <c r="J801">
        <f t="shared" si="110"/>
        <v>-332370</v>
      </c>
      <c r="K801">
        <f t="shared" si="111"/>
        <v>-669980</v>
      </c>
      <c r="L801" t="str">
        <f t="shared" si="112"/>
        <v>Y</v>
      </c>
      <c r="M801" t="str">
        <f t="shared" si="113"/>
        <v>Y</v>
      </c>
      <c r="N801" s="50">
        <f t="shared" si="114"/>
        <v>0</v>
      </c>
      <c r="O801" s="51" t="str">
        <f t="shared" si="115"/>
        <v/>
      </c>
      <c r="P801" s="51" t="str">
        <f t="shared" si="116"/>
        <v>N</v>
      </c>
    </row>
    <row r="802" spans="1:16" ht="30" x14ac:dyDescent="0.25">
      <c r="A802" s="5">
        <v>316.60000000000002</v>
      </c>
      <c r="B802" s="1" t="s">
        <v>200</v>
      </c>
      <c r="C802" s="1" t="s">
        <v>1435</v>
      </c>
      <c r="D802" s="42">
        <v>332370</v>
      </c>
      <c r="E802" s="42">
        <v>669980</v>
      </c>
      <c r="F802">
        <f>VLOOKUP(A802,'Inferis Points'!E$2:L$1571,7,TRUE)</f>
        <v>332370</v>
      </c>
      <c r="G802">
        <f>VLOOKUP(A802,'Inferis Points'!E$2:L$1571,8,TRUE)</f>
        <v>669980</v>
      </c>
      <c r="H802" s="48">
        <f t="shared" si="108"/>
        <v>0</v>
      </c>
      <c r="I802" s="48">
        <f t="shared" si="109"/>
        <v>0</v>
      </c>
      <c r="J802">
        <f t="shared" si="110"/>
        <v>-332370</v>
      </c>
      <c r="K802">
        <f t="shared" si="111"/>
        <v>-669980</v>
      </c>
      <c r="L802" t="str">
        <f t="shared" si="112"/>
        <v>Y</v>
      </c>
      <c r="M802" t="str">
        <f t="shared" si="113"/>
        <v>Y</v>
      </c>
      <c r="N802" s="50">
        <f t="shared" si="114"/>
        <v>0</v>
      </c>
      <c r="O802" s="51" t="str">
        <f t="shared" si="115"/>
        <v/>
      </c>
      <c r="P802" s="51" t="str">
        <f t="shared" si="116"/>
        <v>N</v>
      </c>
    </row>
    <row r="803" spans="1:16" ht="30" x14ac:dyDescent="0.25">
      <c r="A803" s="5">
        <v>316.7</v>
      </c>
      <c r="B803" s="1" t="s">
        <v>200</v>
      </c>
      <c r="C803" s="1" t="s">
        <v>1098</v>
      </c>
      <c r="D803" s="42">
        <v>332370</v>
      </c>
      <c r="E803" s="42">
        <v>669980</v>
      </c>
      <c r="F803">
        <f>VLOOKUP(A803,'Inferis Points'!E$2:L$1571,7,TRUE)</f>
        <v>332370</v>
      </c>
      <c r="G803">
        <f>VLOOKUP(A803,'Inferis Points'!E$2:L$1571,8,TRUE)</f>
        <v>669980</v>
      </c>
      <c r="H803" s="48">
        <f t="shared" si="108"/>
        <v>0</v>
      </c>
      <c r="I803" s="48">
        <f t="shared" si="109"/>
        <v>0</v>
      </c>
      <c r="J803">
        <f t="shared" si="110"/>
        <v>-332370</v>
      </c>
      <c r="K803">
        <f t="shared" si="111"/>
        <v>-669980</v>
      </c>
      <c r="L803" t="str">
        <f t="shared" si="112"/>
        <v>Y</v>
      </c>
      <c r="M803" t="str">
        <f t="shared" si="113"/>
        <v>Y</v>
      </c>
      <c r="N803" s="50">
        <f t="shared" si="114"/>
        <v>0</v>
      </c>
      <c r="O803" s="51" t="str">
        <f t="shared" si="115"/>
        <v/>
      </c>
      <c r="P803" s="51" t="str">
        <f t="shared" si="116"/>
        <v>N</v>
      </c>
    </row>
    <row r="804" spans="1:16" ht="30" x14ac:dyDescent="0.25">
      <c r="A804" s="5">
        <v>316.8</v>
      </c>
      <c r="B804" s="1" t="s">
        <v>200</v>
      </c>
      <c r="C804" s="1" t="s">
        <v>2559</v>
      </c>
      <c r="D804" s="42">
        <v>332275</v>
      </c>
      <c r="E804" s="42">
        <v>670000</v>
      </c>
      <c r="F804">
        <f>VLOOKUP(A804,'Inferis Points'!E$2:L$1571,7,TRUE)</f>
        <v>332370</v>
      </c>
      <c r="G804">
        <f>VLOOKUP(A804,'Inferis Points'!E$2:L$1571,8,TRUE)</f>
        <v>669980</v>
      </c>
      <c r="H804" s="48">
        <f t="shared" si="108"/>
        <v>95</v>
      </c>
      <c r="I804" s="48">
        <f t="shared" si="109"/>
        <v>-20</v>
      </c>
      <c r="J804">
        <f t="shared" si="110"/>
        <v>-332275</v>
      </c>
      <c r="K804">
        <f t="shared" si="111"/>
        <v>-670000</v>
      </c>
      <c r="L804" t="str">
        <f t="shared" si="112"/>
        <v>N</v>
      </c>
      <c r="M804" t="str">
        <f t="shared" si="113"/>
        <v>Y</v>
      </c>
      <c r="N804" s="50">
        <f t="shared" si="114"/>
        <v>97.082439194738001</v>
      </c>
      <c r="O804" s="51" t="str">
        <f t="shared" si="115"/>
        <v/>
      </c>
      <c r="P804" s="51" t="str">
        <f t="shared" si="116"/>
        <v>Y</v>
      </c>
    </row>
    <row r="805" spans="1:16" x14ac:dyDescent="0.25">
      <c r="A805" s="5">
        <v>317.10000000000002</v>
      </c>
      <c r="B805" s="1" t="s">
        <v>693</v>
      </c>
      <c r="C805" s="1" t="s">
        <v>1426</v>
      </c>
      <c r="D805" s="42">
        <v>373217</v>
      </c>
      <c r="E805" s="42">
        <v>403197</v>
      </c>
      <c r="F805">
        <f>VLOOKUP(A805,'Inferis Points'!E$2:L$1571,7,TRUE)</f>
        <v>373217</v>
      </c>
      <c r="G805">
        <f>VLOOKUP(A805,'Inferis Points'!E$2:L$1571,8,TRUE)</f>
        <v>403197</v>
      </c>
      <c r="H805" s="48">
        <f t="shared" si="108"/>
        <v>0</v>
      </c>
      <c r="I805" s="48">
        <f t="shared" si="109"/>
        <v>0</v>
      </c>
      <c r="J805">
        <f t="shared" si="110"/>
        <v>-373217</v>
      </c>
      <c r="K805">
        <f t="shared" si="111"/>
        <v>-403197</v>
      </c>
      <c r="L805" t="str">
        <f t="shared" si="112"/>
        <v>Y</v>
      </c>
      <c r="M805" t="str">
        <f t="shared" si="113"/>
        <v>Y</v>
      </c>
      <c r="N805" s="50">
        <f t="shared" si="114"/>
        <v>0</v>
      </c>
      <c r="O805" s="51" t="str">
        <f t="shared" si="115"/>
        <v/>
      </c>
      <c r="P805" s="51" t="str">
        <f t="shared" si="116"/>
        <v>N</v>
      </c>
    </row>
    <row r="806" spans="1:16" x14ac:dyDescent="0.25">
      <c r="A806" s="5">
        <v>318.10000000000002</v>
      </c>
      <c r="B806" s="1" t="s">
        <v>694</v>
      </c>
      <c r="C806" s="1" t="s">
        <v>1878</v>
      </c>
      <c r="D806" s="42">
        <v>375136</v>
      </c>
      <c r="E806" s="42">
        <v>403228</v>
      </c>
      <c r="F806">
        <f>VLOOKUP(A806,'Inferis Points'!E$2:L$1571,7,TRUE)</f>
        <v>375136</v>
      </c>
      <c r="G806">
        <f>VLOOKUP(A806,'Inferis Points'!E$2:L$1571,8,TRUE)</f>
        <v>403228</v>
      </c>
      <c r="H806" s="48">
        <f t="shared" si="108"/>
        <v>0</v>
      </c>
      <c r="I806" s="48">
        <f t="shared" si="109"/>
        <v>0</v>
      </c>
      <c r="J806">
        <f t="shared" si="110"/>
        <v>-375136</v>
      </c>
      <c r="K806">
        <f t="shared" si="111"/>
        <v>-403228</v>
      </c>
      <c r="L806" t="str">
        <f t="shared" si="112"/>
        <v>Y</v>
      </c>
      <c r="M806" t="str">
        <f t="shared" si="113"/>
        <v>Y</v>
      </c>
      <c r="N806" s="50">
        <f t="shared" si="114"/>
        <v>0</v>
      </c>
      <c r="O806" s="51" t="str">
        <f t="shared" si="115"/>
        <v/>
      </c>
      <c r="P806" s="51" t="str">
        <f t="shared" si="116"/>
        <v>N</v>
      </c>
    </row>
    <row r="807" spans="1:16" x14ac:dyDescent="0.25">
      <c r="A807" s="5">
        <v>318.2</v>
      </c>
      <c r="B807" s="1" t="s">
        <v>694</v>
      </c>
      <c r="C807" s="1" t="s">
        <v>1881</v>
      </c>
      <c r="D807" s="42">
        <v>375130</v>
      </c>
      <c r="E807" s="42">
        <v>403249</v>
      </c>
      <c r="F807">
        <f>VLOOKUP(A807,'Inferis Points'!E$2:L$1571,7,TRUE)</f>
        <v>375130</v>
      </c>
      <c r="G807">
        <f>VLOOKUP(A807,'Inferis Points'!E$2:L$1571,8,TRUE)</f>
        <v>403249</v>
      </c>
      <c r="H807" s="48">
        <f t="shared" si="108"/>
        <v>0</v>
      </c>
      <c r="I807" s="48">
        <f t="shared" si="109"/>
        <v>0</v>
      </c>
      <c r="J807">
        <f t="shared" si="110"/>
        <v>-375130</v>
      </c>
      <c r="K807">
        <f t="shared" si="111"/>
        <v>-403249</v>
      </c>
      <c r="L807" t="str">
        <f t="shared" si="112"/>
        <v>Y</v>
      </c>
      <c r="M807" t="str">
        <f t="shared" si="113"/>
        <v>Y</v>
      </c>
      <c r="N807" s="50">
        <f t="shared" si="114"/>
        <v>0</v>
      </c>
      <c r="O807" s="51" t="str">
        <f t="shared" si="115"/>
        <v/>
      </c>
      <c r="P807" s="51" t="str">
        <f t="shared" si="116"/>
        <v>N</v>
      </c>
    </row>
    <row r="808" spans="1:16" ht="30" x14ac:dyDescent="0.25">
      <c r="A808" s="5">
        <v>319.10000000000002</v>
      </c>
      <c r="B808" s="1" t="s">
        <v>695</v>
      </c>
      <c r="C808" s="1" t="s">
        <v>4186</v>
      </c>
      <c r="D808" s="42">
        <v>323361</v>
      </c>
      <c r="E808" s="42">
        <v>201549</v>
      </c>
      <c r="F808">
        <f>VLOOKUP(A808,'Inferis Points'!E$2:L$1571,7,TRUE)</f>
        <v>323361</v>
      </c>
      <c r="G808">
        <f>VLOOKUP(A808,'Inferis Points'!E$2:L$1571,8,TRUE)</f>
        <v>201549</v>
      </c>
      <c r="H808" s="48">
        <f t="shared" si="108"/>
        <v>0</v>
      </c>
      <c r="I808" s="48">
        <f t="shared" si="109"/>
        <v>0</v>
      </c>
      <c r="J808">
        <f t="shared" si="110"/>
        <v>-323361</v>
      </c>
      <c r="K808">
        <f t="shared" si="111"/>
        <v>-201549</v>
      </c>
      <c r="L808" t="str">
        <f t="shared" si="112"/>
        <v>Y</v>
      </c>
      <c r="M808" t="str">
        <f t="shared" si="113"/>
        <v>Y</v>
      </c>
      <c r="N808" s="50">
        <f t="shared" si="114"/>
        <v>0</v>
      </c>
      <c r="O808" s="51" t="str">
        <f t="shared" si="115"/>
        <v/>
      </c>
      <c r="P808" s="51" t="str">
        <f t="shared" si="116"/>
        <v>N</v>
      </c>
    </row>
    <row r="809" spans="1:16" ht="30" x14ac:dyDescent="0.25">
      <c r="A809" s="5">
        <v>319.2</v>
      </c>
      <c r="B809" s="1" t="s">
        <v>695</v>
      </c>
      <c r="C809" s="1" t="s">
        <v>4183</v>
      </c>
      <c r="D809" s="42">
        <v>323382</v>
      </c>
      <c r="E809" s="42">
        <v>201512</v>
      </c>
      <c r="F809">
        <f>VLOOKUP(A809,'Inferis Points'!E$2:L$1571,7,TRUE)</f>
        <v>323382</v>
      </c>
      <c r="G809">
        <f>VLOOKUP(A809,'Inferis Points'!E$2:L$1571,8,TRUE)</f>
        <v>201512</v>
      </c>
      <c r="H809" s="48">
        <f t="shared" si="108"/>
        <v>0</v>
      </c>
      <c r="I809" s="48">
        <f t="shared" si="109"/>
        <v>0</v>
      </c>
      <c r="J809">
        <f t="shared" si="110"/>
        <v>-323382</v>
      </c>
      <c r="K809">
        <f t="shared" si="111"/>
        <v>-201512</v>
      </c>
      <c r="L809" t="str">
        <f t="shared" si="112"/>
        <v>Y</v>
      </c>
      <c r="M809" t="str">
        <f t="shared" si="113"/>
        <v>Y</v>
      </c>
      <c r="N809" s="50">
        <f t="shared" si="114"/>
        <v>0</v>
      </c>
      <c r="O809" s="51" t="str">
        <f t="shared" si="115"/>
        <v/>
      </c>
      <c r="P809" s="51" t="str">
        <f t="shared" si="116"/>
        <v>N</v>
      </c>
    </row>
    <row r="810" spans="1:16" ht="30" x14ac:dyDescent="0.25">
      <c r="A810" s="5">
        <v>319.3</v>
      </c>
      <c r="B810" s="1" t="s">
        <v>695</v>
      </c>
      <c r="C810" s="1" t="s">
        <v>4179</v>
      </c>
      <c r="D810" s="42">
        <v>323151</v>
      </c>
      <c r="E810" s="42">
        <v>201686</v>
      </c>
      <c r="F810">
        <f>VLOOKUP(A810,'Inferis Points'!E$2:L$1571,7,TRUE)</f>
        <v>323151</v>
      </c>
      <c r="G810">
        <f>VLOOKUP(A810,'Inferis Points'!E$2:L$1571,8,TRUE)</f>
        <v>201686</v>
      </c>
      <c r="H810" s="48">
        <f t="shared" si="108"/>
        <v>0</v>
      </c>
      <c r="I810" s="48">
        <f t="shared" si="109"/>
        <v>0</v>
      </c>
      <c r="J810">
        <f t="shared" si="110"/>
        <v>-323151</v>
      </c>
      <c r="K810">
        <f t="shared" si="111"/>
        <v>-201686</v>
      </c>
      <c r="L810" t="str">
        <f t="shared" si="112"/>
        <v>Y</v>
      </c>
      <c r="M810" t="str">
        <f t="shared" si="113"/>
        <v>Y</v>
      </c>
      <c r="N810" s="50">
        <f t="shared" si="114"/>
        <v>0</v>
      </c>
      <c r="O810" s="51" t="str">
        <f t="shared" si="115"/>
        <v/>
      </c>
      <c r="P810" s="51" t="str">
        <f t="shared" si="116"/>
        <v>N</v>
      </c>
    </row>
    <row r="811" spans="1:16" ht="30" x14ac:dyDescent="0.25">
      <c r="A811" s="5">
        <v>320.10000000000002</v>
      </c>
      <c r="B811" s="1" t="s">
        <v>697</v>
      </c>
      <c r="C811" s="1" t="s">
        <v>4175</v>
      </c>
      <c r="D811" s="42">
        <v>388472</v>
      </c>
      <c r="E811" s="42">
        <v>348328</v>
      </c>
      <c r="F811">
        <f>VLOOKUP(A811,'Inferis Points'!E$2:L$1571,7,TRUE)</f>
        <v>388472</v>
      </c>
      <c r="G811">
        <f>VLOOKUP(A811,'Inferis Points'!E$2:L$1571,8,TRUE)</f>
        <v>348328</v>
      </c>
      <c r="H811" s="48">
        <f t="shared" si="108"/>
        <v>0</v>
      </c>
      <c r="I811" s="48">
        <f t="shared" si="109"/>
        <v>0</v>
      </c>
      <c r="J811">
        <f t="shared" si="110"/>
        <v>-388472</v>
      </c>
      <c r="K811">
        <f t="shared" si="111"/>
        <v>-348328</v>
      </c>
      <c r="L811" t="str">
        <f t="shared" si="112"/>
        <v>Y</v>
      </c>
      <c r="M811" t="str">
        <f t="shared" si="113"/>
        <v>Y</v>
      </c>
      <c r="N811" s="50">
        <f t="shared" si="114"/>
        <v>0</v>
      </c>
      <c r="O811" s="51" t="str">
        <f t="shared" si="115"/>
        <v/>
      </c>
      <c r="P811" s="51" t="str">
        <f t="shared" si="116"/>
        <v>N</v>
      </c>
    </row>
    <row r="812" spans="1:16" ht="30" x14ac:dyDescent="0.25">
      <c r="A812" s="5">
        <v>320.2</v>
      </c>
      <c r="B812" s="1" t="s">
        <v>697</v>
      </c>
      <c r="C812" s="1" t="s">
        <v>4173</v>
      </c>
      <c r="D812" s="42">
        <v>388516</v>
      </c>
      <c r="E812" s="42">
        <v>348346</v>
      </c>
      <c r="F812">
        <f>VLOOKUP(A812,'Inferis Points'!E$2:L$1571,7,TRUE)</f>
        <v>388516</v>
      </c>
      <c r="G812">
        <f>VLOOKUP(A812,'Inferis Points'!E$2:L$1571,8,TRUE)</f>
        <v>348346</v>
      </c>
      <c r="H812" s="48">
        <f t="shared" si="108"/>
        <v>0</v>
      </c>
      <c r="I812" s="48">
        <f t="shared" si="109"/>
        <v>0</v>
      </c>
      <c r="J812">
        <f t="shared" si="110"/>
        <v>-388516</v>
      </c>
      <c r="K812">
        <f t="shared" si="111"/>
        <v>-348346</v>
      </c>
      <c r="L812" t="str">
        <f t="shared" si="112"/>
        <v>Y</v>
      </c>
      <c r="M812" t="str">
        <f t="shared" si="113"/>
        <v>Y</v>
      </c>
      <c r="N812" s="50">
        <f t="shared" si="114"/>
        <v>0</v>
      </c>
      <c r="O812" s="51" t="str">
        <f t="shared" si="115"/>
        <v/>
      </c>
      <c r="P812" s="51" t="str">
        <f t="shared" si="116"/>
        <v>N</v>
      </c>
    </row>
    <row r="813" spans="1:16" x14ac:dyDescent="0.25">
      <c r="A813" s="5">
        <v>321.10000000000002</v>
      </c>
      <c r="B813" s="1" t="s">
        <v>698</v>
      </c>
      <c r="C813" s="1" t="s">
        <v>4169</v>
      </c>
      <c r="D813" s="42">
        <v>429208</v>
      </c>
      <c r="E813" s="42">
        <v>407176</v>
      </c>
      <c r="F813">
        <f>VLOOKUP(A813,'Inferis Points'!E$2:L$1571,7,TRUE)</f>
        <v>429208</v>
      </c>
      <c r="G813">
        <f>VLOOKUP(A813,'Inferis Points'!E$2:L$1571,8,TRUE)</f>
        <v>407176</v>
      </c>
      <c r="H813" s="48">
        <f t="shared" si="108"/>
        <v>0</v>
      </c>
      <c r="I813" s="48">
        <f t="shared" si="109"/>
        <v>0</v>
      </c>
      <c r="J813">
        <f t="shared" si="110"/>
        <v>-429208</v>
      </c>
      <c r="K813">
        <f t="shared" si="111"/>
        <v>-407176</v>
      </c>
      <c r="L813" t="str">
        <f t="shared" si="112"/>
        <v>Y</v>
      </c>
      <c r="M813" t="str">
        <f t="shared" si="113"/>
        <v>Y</v>
      </c>
      <c r="N813" s="50">
        <f t="shared" si="114"/>
        <v>0</v>
      </c>
      <c r="O813" s="51" t="str">
        <f t="shared" si="115"/>
        <v/>
      </c>
      <c r="P813" s="51" t="str">
        <f t="shared" si="116"/>
        <v>N</v>
      </c>
    </row>
    <row r="814" spans="1:16" ht="30" x14ac:dyDescent="0.25">
      <c r="A814" s="5">
        <v>321.2</v>
      </c>
      <c r="B814" s="1" t="s">
        <v>698</v>
      </c>
      <c r="C814" s="1" t="s">
        <v>4166</v>
      </c>
      <c r="D814" s="42">
        <v>429194</v>
      </c>
      <c r="E814" s="42">
        <v>407160</v>
      </c>
      <c r="F814">
        <f>VLOOKUP(A814,'Inferis Points'!E$2:L$1571,7,TRUE)</f>
        <v>429194</v>
      </c>
      <c r="G814">
        <f>VLOOKUP(A814,'Inferis Points'!E$2:L$1571,8,TRUE)</f>
        <v>407160</v>
      </c>
      <c r="H814" s="48">
        <f t="shared" si="108"/>
        <v>0</v>
      </c>
      <c r="I814" s="48">
        <f t="shared" si="109"/>
        <v>0</v>
      </c>
      <c r="J814">
        <f t="shared" si="110"/>
        <v>-429194</v>
      </c>
      <c r="K814">
        <f t="shared" si="111"/>
        <v>-407160</v>
      </c>
      <c r="L814" t="str">
        <f t="shared" si="112"/>
        <v>Y</v>
      </c>
      <c r="M814" t="str">
        <f t="shared" si="113"/>
        <v>Y</v>
      </c>
      <c r="N814" s="50">
        <f t="shared" si="114"/>
        <v>0</v>
      </c>
      <c r="O814" s="51" t="str">
        <f t="shared" si="115"/>
        <v/>
      </c>
      <c r="P814" s="51" t="str">
        <f t="shared" si="116"/>
        <v>N</v>
      </c>
    </row>
    <row r="815" spans="1:16" x14ac:dyDescent="0.25">
      <c r="A815" s="5">
        <v>321.3</v>
      </c>
      <c r="B815" s="1" t="s">
        <v>698</v>
      </c>
      <c r="C815" s="1" t="s">
        <v>1414</v>
      </c>
      <c r="D815" s="42">
        <v>429233</v>
      </c>
      <c r="E815" s="42">
        <v>407103</v>
      </c>
      <c r="F815">
        <f>VLOOKUP(A815,'Inferis Points'!E$2:L$1571,7,TRUE)</f>
        <v>429233</v>
      </c>
      <c r="G815">
        <f>VLOOKUP(A815,'Inferis Points'!E$2:L$1571,8,TRUE)</f>
        <v>407103</v>
      </c>
      <c r="H815" s="48">
        <f t="shared" si="108"/>
        <v>0</v>
      </c>
      <c r="I815" s="48">
        <f t="shared" si="109"/>
        <v>0</v>
      </c>
      <c r="J815">
        <f t="shared" si="110"/>
        <v>-429233</v>
      </c>
      <c r="K815">
        <f t="shared" si="111"/>
        <v>-407103</v>
      </c>
      <c r="L815" t="str">
        <f t="shared" si="112"/>
        <v>Y</v>
      </c>
      <c r="M815" t="str">
        <f t="shared" si="113"/>
        <v>Y</v>
      </c>
      <c r="N815" s="50">
        <f t="shared" si="114"/>
        <v>0</v>
      </c>
      <c r="O815" s="51" t="str">
        <f t="shared" si="115"/>
        <v/>
      </c>
      <c r="P815" s="51" t="str">
        <f t="shared" si="116"/>
        <v>N</v>
      </c>
    </row>
    <row r="816" spans="1:16" ht="30" x14ac:dyDescent="0.25">
      <c r="A816" s="5">
        <v>322.10000000000002</v>
      </c>
      <c r="B816" s="1" t="s">
        <v>699</v>
      </c>
      <c r="C816" s="1" t="s">
        <v>1314</v>
      </c>
      <c r="D816" s="42">
        <v>301086</v>
      </c>
      <c r="E816" s="42">
        <v>202674</v>
      </c>
      <c r="F816">
        <f>VLOOKUP(A816,'Inferis Points'!E$2:L$1571,7,TRUE)</f>
        <v>301086</v>
      </c>
      <c r="G816">
        <f>VLOOKUP(A816,'Inferis Points'!E$2:L$1571,8,TRUE)</f>
        <v>202674</v>
      </c>
      <c r="H816" s="48">
        <f t="shared" si="108"/>
        <v>0</v>
      </c>
      <c r="I816" s="48">
        <f t="shared" si="109"/>
        <v>0</v>
      </c>
      <c r="J816">
        <f t="shared" si="110"/>
        <v>-301086</v>
      </c>
      <c r="K816">
        <f t="shared" si="111"/>
        <v>-202674</v>
      </c>
      <c r="L816" t="str">
        <f t="shared" si="112"/>
        <v>Y</v>
      </c>
      <c r="M816" t="str">
        <f t="shared" si="113"/>
        <v>Y</v>
      </c>
      <c r="N816" s="50">
        <f t="shared" si="114"/>
        <v>0</v>
      </c>
      <c r="O816" s="51" t="str">
        <f t="shared" si="115"/>
        <v/>
      </c>
      <c r="P816" s="51" t="str">
        <f t="shared" si="116"/>
        <v>N</v>
      </c>
    </row>
    <row r="817" spans="1:16" x14ac:dyDescent="0.25">
      <c r="A817" s="5">
        <v>323.10000000000002</v>
      </c>
      <c r="B817" s="1" t="s">
        <v>700</v>
      </c>
      <c r="C817" s="1" t="s">
        <v>4160</v>
      </c>
      <c r="D817" s="42">
        <v>428101</v>
      </c>
      <c r="E817" s="42">
        <v>584799</v>
      </c>
      <c r="F817">
        <f>VLOOKUP(A817,'Inferis Points'!E$2:L$1571,7,TRUE)</f>
        <v>428101</v>
      </c>
      <c r="G817">
        <f>VLOOKUP(A817,'Inferis Points'!E$2:L$1571,8,TRUE)</f>
        <v>584799</v>
      </c>
      <c r="H817" s="48">
        <f t="shared" si="108"/>
        <v>0</v>
      </c>
      <c r="I817" s="48">
        <f t="shared" si="109"/>
        <v>0</v>
      </c>
      <c r="J817">
        <f t="shared" si="110"/>
        <v>-428101</v>
      </c>
      <c r="K817">
        <f t="shared" si="111"/>
        <v>-584799</v>
      </c>
      <c r="L817" t="str">
        <f t="shared" si="112"/>
        <v>Y</v>
      </c>
      <c r="M817" t="str">
        <f t="shared" si="113"/>
        <v>Y</v>
      </c>
      <c r="N817" s="50">
        <f t="shared" si="114"/>
        <v>0</v>
      </c>
      <c r="O817" s="51" t="str">
        <f t="shared" si="115"/>
        <v/>
      </c>
      <c r="P817" s="51" t="str">
        <f t="shared" si="116"/>
        <v>N</v>
      </c>
    </row>
    <row r="818" spans="1:16" x14ac:dyDescent="0.25">
      <c r="A818" s="5">
        <v>323.2</v>
      </c>
      <c r="B818" s="1" t="s">
        <v>700</v>
      </c>
      <c r="C818" s="1" t="s">
        <v>4157</v>
      </c>
      <c r="D818" s="42">
        <v>428079</v>
      </c>
      <c r="E818" s="42">
        <v>584782</v>
      </c>
      <c r="F818">
        <f>VLOOKUP(A818,'Inferis Points'!E$2:L$1571,7,TRUE)</f>
        <v>428079</v>
      </c>
      <c r="G818">
        <f>VLOOKUP(A818,'Inferis Points'!E$2:L$1571,8,TRUE)</f>
        <v>584782</v>
      </c>
      <c r="H818" s="48">
        <f t="shared" si="108"/>
        <v>0</v>
      </c>
      <c r="I818" s="48">
        <f t="shared" si="109"/>
        <v>0</v>
      </c>
      <c r="J818">
        <f t="shared" si="110"/>
        <v>-428079</v>
      </c>
      <c r="K818">
        <f t="shared" si="111"/>
        <v>-584782</v>
      </c>
      <c r="L818" t="str">
        <f t="shared" si="112"/>
        <v>Y</v>
      </c>
      <c r="M818" t="str">
        <f t="shared" si="113"/>
        <v>Y</v>
      </c>
      <c r="N818" s="50">
        <f t="shared" si="114"/>
        <v>0</v>
      </c>
      <c r="O818" s="51" t="str">
        <f t="shared" si="115"/>
        <v/>
      </c>
      <c r="P818" s="51" t="str">
        <f t="shared" si="116"/>
        <v>N</v>
      </c>
    </row>
    <row r="819" spans="1:16" x14ac:dyDescent="0.25">
      <c r="A819" s="5">
        <v>324.10000000000002</v>
      </c>
      <c r="B819" s="1" t="s">
        <v>701</v>
      </c>
      <c r="C819" s="1" t="s">
        <v>1884</v>
      </c>
      <c r="D819" s="42">
        <v>413156</v>
      </c>
      <c r="E819" s="42">
        <v>564815</v>
      </c>
      <c r="F819">
        <f>VLOOKUP(A819,'Inferis Points'!E$2:L$1571,7,TRUE)</f>
        <v>413156</v>
      </c>
      <c r="G819">
        <f>VLOOKUP(A819,'Inferis Points'!E$2:L$1571,8,TRUE)</f>
        <v>564815</v>
      </c>
      <c r="H819" s="48">
        <f t="shared" si="108"/>
        <v>0</v>
      </c>
      <c r="I819" s="48">
        <f t="shared" si="109"/>
        <v>0</v>
      </c>
      <c r="J819">
        <f t="shared" si="110"/>
        <v>-413156</v>
      </c>
      <c r="K819">
        <f t="shared" si="111"/>
        <v>-564815</v>
      </c>
      <c r="L819" t="str">
        <f t="shared" si="112"/>
        <v>Y</v>
      </c>
      <c r="M819" t="str">
        <f t="shared" si="113"/>
        <v>Y</v>
      </c>
      <c r="N819" s="50">
        <f t="shared" si="114"/>
        <v>0</v>
      </c>
      <c r="O819" s="51" t="str">
        <f t="shared" si="115"/>
        <v/>
      </c>
      <c r="P819" s="51" t="str">
        <f t="shared" si="116"/>
        <v>N</v>
      </c>
    </row>
    <row r="820" spans="1:16" x14ac:dyDescent="0.25">
      <c r="A820" s="5">
        <v>324.2</v>
      </c>
      <c r="B820" s="1" t="s">
        <v>701</v>
      </c>
      <c r="C820" s="1" t="s">
        <v>1887</v>
      </c>
      <c r="D820" s="42">
        <v>413160</v>
      </c>
      <c r="E820" s="42">
        <v>564844</v>
      </c>
      <c r="F820">
        <f>VLOOKUP(A820,'Inferis Points'!E$2:L$1571,7,TRUE)</f>
        <v>413160</v>
      </c>
      <c r="G820">
        <f>VLOOKUP(A820,'Inferis Points'!E$2:L$1571,8,TRUE)</f>
        <v>564844</v>
      </c>
      <c r="H820" s="48">
        <f t="shared" si="108"/>
        <v>0</v>
      </c>
      <c r="I820" s="48">
        <f t="shared" si="109"/>
        <v>0</v>
      </c>
      <c r="J820">
        <f t="shared" si="110"/>
        <v>-413160</v>
      </c>
      <c r="K820">
        <f t="shared" si="111"/>
        <v>-564844</v>
      </c>
      <c r="L820" t="str">
        <f t="shared" si="112"/>
        <v>Y</v>
      </c>
      <c r="M820" t="str">
        <f t="shared" si="113"/>
        <v>Y</v>
      </c>
      <c r="N820" s="50">
        <f t="shared" si="114"/>
        <v>0</v>
      </c>
      <c r="O820" s="51" t="str">
        <f t="shared" si="115"/>
        <v/>
      </c>
      <c r="P820" s="51" t="str">
        <f t="shared" si="116"/>
        <v>N</v>
      </c>
    </row>
    <row r="821" spans="1:16" ht="30" x14ac:dyDescent="0.25">
      <c r="A821" s="5">
        <v>325.10000000000002</v>
      </c>
      <c r="B821" s="1" t="s">
        <v>729</v>
      </c>
      <c r="C821" s="1" t="s">
        <v>4149</v>
      </c>
      <c r="D821" s="42">
        <v>419752</v>
      </c>
      <c r="E821" s="42">
        <v>529425</v>
      </c>
      <c r="F821">
        <f>VLOOKUP(A821,'Inferis Points'!E$2:L$1571,7,TRUE)</f>
        <v>419752</v>
      </c>
      <c r="G821">
        <f>VLOOKUP(A821,'Inferis Points'!E$2:L$1571,8,TRUE)</f>
        <v>529425</v>
      </c>
      <c r="H821" s="48">
        <f t="shared" si="108"/>
        <v>0</v>
      </c>
      <c r="I821" s="48">
        <f t="shared" si="109"/>
        <v>0</v>
      </c>
      <c r="J821">
        <f t="shared" si="110"/>
        <v>-419752</v>
      </c>
      <c r="K821">
        <f t="shared" si="111"/>
        <v>-529425</v>
      </c>
      <c r="L821" t="str">
        <f t="shared" si="112"/>
        <v>Y</v>
      </c>
      <c r="M821" t="str">
        <f t="shared" si="113"/>
        <v>Y</v>
      </c>
      <c r="N821" s="50">
        <f t="shared" si="114"/>
        <v>0</v>
      </c>
      <c r="O821" s="51" t="str">
        <f t="shared" si="115"/>
        <v/>
      </c>
      <c r="P821" s="51" t="str">
        <f t="shared" si="116"/>
        <v>N</v>
      </c>
    </row>
    <row r="822" spans="1:16" ht="30" x14ac:dyDescent="0.25">
      <c r="A822" s="5">
        <v>325.2</v>
      </c>
      <c r="B822" s="1" t="s">
        <v>729</v>
      </c>
      <c r="C822" s="1" t="s">
        <v>4146</v>
      </c>
      <c r="D822" s="42">
        <v>419532</v>
      </c>
      <c r="E822" s="42">
        <v>529584</v>
      </c>
      <c r="F822">
        <f>VLOOKUP(A822,'Inferis Points'!E$2:L$1571,7,TRUE)</f>
        <v>419532</v>
      </c>
      <c r="G822">
        <f>VLOOKUP(A822,'Inferis Points'!E$2:L$1571,8,TRUE)</f>
        <v>529584</v>
      </c>
      <c r="H822" s="48">
        <f t="shared" si="108"/>
        <v>0</v>
      </c>
      <c r="I822" s="48">
        <f t="shared" si="109"/>
        <v>0</v>
      </c>
      <c r="J822">
        <f t="shared" si="110"/>
        <v>-419532</v>
      </c>
      <c r="K822">
        <f t="shared" si="111"/>
        <v>-529584</v>
      </c>
      <c r="L822" t="str">
        <f t="shared" si="112"/>
        <v>Y</v>
      </c>
      <c r="M822" t="str">
        <f t="shared" si="113"/>
        <v>Y</v>
      </c>
      <c r="N822" s="50">
        <f t="shared" si="114"/>
        <v>0</v>
      </c>
      <c r="O822" s="51" t="str">
        <f t="shared" si="115"/>
        <v/>
      </c>
      <c r="P822" s="51" t="str">
        <f t="shared" si="116"/>
        <v>N</v>
      </c>
    </row>
    <row r="823" spans="1:16" x14ac:dyDescent="0.25">
      <c r="A823" s="5">
        <v>326.10000000000002</v>
      </c>
      <c r="B823" s="1" t="s">
        <v>731</v>
      </c>
      <c r="C823" s="1" t="s">
        <v>4142</v>
      </c>
      <c r="D823" s="42">
        <v>390056</v>
      </c>
      <c r="E823" s="42">
        <v>351467</v>
      </c>
      <c r="F823">
        <f>VLOOKUP(A823,'Inferis Points'!E$2:L$1571,7,TRUE)</f>
        <v>390056</v>
      </c>
      <c r="G823">
        <f>VLOOKUP(A823,'Inferis Points'!E$2:L$1571,8,TRUE)</f>
        <v>351467</v>
      </c>
      <c r="H823" s="48">
        <f t="shared" si="108"/>
        <v>0</v>
      </c>
      <c r="I823" s="48">
        <f t="shared" si="109"/>
        <v>0</v>
      </c>
      <c r="J823">
        <f t="shared" si="110"/>
        <v>-390056</v>
      </c>
      <c r="K823">
        <f t="shared" si="111"/>
        <v>-351467</v>
      </c>
      <c r="L823" t="str">
        <f t="shared" si="112"/>
        <v>Y</v>
      </c>
      <c r="M823" t="str">
        <f t="shared" si="113"/>
        <v>Y</v>
      </c>
      <c r="N823" s="50">
        <f t="shared" si="114"/>
        <v>0</v>
      </c>
      <c r="O823" s="51" t="str">
        <f t="shared" si="115"/>
        <v/>
      </c>
      <c r="P823" s="51" t="str">
        <f t="shared" si="116"/>
        <v>N</v>
      </c>
    </row>
    <row r="824" spans="1:16" x14ac:dyDescent="0.25">
      <c r="A824" s="5">
        <v>327.10000000000002</v>
      </c>
      <c r="B824" s="1" t="s">
        <v>732</v>
      </c>
      <c r="C824" s="1" t="s">
        <v>4139</v>
      </c>
      <c r="D824" s="42">
        <v>261073</v>
      </c>
      <c r="E824" s="42">
        <v>213297</v>
      </c>
      <c r="F824">
        <f>VLOOKUP(A824,'Inferis Points'!E$2:L$1571,7,TRUE)</f>
        <v>261073</v>
      </c>
      <c r="G824">
        <f>VLOOKUP(A824,'Inferis Points'!E$2:L$1571,8,TRUE)</f>
        <v>213297</v>
      </c>
      <c r="H824" s="48">
        <f t="shared" si="108"/>
        <v>0</v>
      </c>
      <c r="I824" s="48">
        <f t="shared" si="109"/>
        <v>0</v>
      </c>
      <c r="J824">
        <f t="shared" si="110"/>
        <v>-261073</v>
      </c>
      <c r="K824">
        <f t="shared" si="111"/>
        <v>-213297</v>
      </c>
      <c r="L824" t="str">
        <f t="shared" si="112"/>
        <v>Y</v>
      </c>
      <c r="M824" t="str">
        <f t="shared" si="113"/>
        <v>Y</v>
      </c>
      <c r="N824" s="50">
        <f t="shared" si="114"/>
        <v>0</v>
      </c>
      <c r="O824" s="51" t="str">
        <f t="shared" si="115"/>
        <v/>
      </c>
      <c r="P824" s="51" t="str">
        <f t="shared" si="116"/>
        <v>N</v>
      </c>
    </row>
    <row r="825" spans="1:16" ht="60" x14ac:dyDescent="0.25">
      <c r="A825" s="5">
        <v>328.1</v>
      </c>
      <c r="B825" s="1" t="s">
        <v>733</v>
      </c>
      <c r="C825" s="1" t="s">
        <v>4136</v>
      </c>
      <c r="D825" s="42">
        <v>359074</v>
      </c>
      <c r="E825" s="42">
        <v>407153</v>
      </c>
      <c r="F825">
        <f>VLOOKUP(A825,'Inferis Points'!E$2:L$1571,7,TRUE)</f>
        <v>359074</v>
      </c>
      <c r="G825">
        <f>VLOOKUP(A825,'Inferis Points'!E$2:L$1571,8,TRUE)</f>
        <v>407153</v>
      </c>
      <c r="H825" s="48">
        <f t="shared" si="108"/>
        <v>0</v>
      </c>
      <c r="I825" s="48">
        <f t="shared" si="109"/>
        <v>0</v>
      </c>
      <c r="J825">
        <f t="shared" si="110"/>
        <v>-359074</v>
      </c>
      <c r="K825">
        <f t="shared" si="111"/>
        <v>-407153</v>
      </c>
      <c r="L825" t="str">
        <f t="shared" si="112"/>
        <v>Y</v>
      </c>
      <c r="M825" t="str">
        <f t="shared" si="113"/>
        <v>Y</v>
      </c>
      <c r="N825" s="50">
        <f t="shared" si="114"/>
        <v>0</v>
      </c>
      <c r="O825" s="51" t="str">
        <f t="shared" si="115"/>
        <v/>
      </c>
      <c r="P825" s="51" t="str">
        <f t="shared" si="116"/>
        <v>N</v>
      </c>
    </row>
    <row r="826" spans="1:16" ht="30" x14ac:dyDescent="0.25">
      <c r="A826" s="5">
        <v>328.2</v>
      </c>
      <c r="B826" s="1" t="s">
        <v>733</v>
      </c>
      <c r="C826" s="1" t="s">
        <v>4133</v>
      </c>
      <c r="D826" s="42">
        <v>359077</v>
      </c>
      <c r="E826" s="42">
        <v>407160</v>
      </c>
      <c r="F826">
        <f>VLOOKUP(A826,'Inferis Points'!E$2:L$1571,7,TRUE)</f>
        <v>359077</v>
      </c>
      <c r="G826">
        <f>VLOOKUP(A826,'Inferis Points'!E$2:L$1571,8,TRUE)</f>
        <v>407160</v>
      </c>
      <c r="H826" s="48">
        <f t="shared" si="108"/>
        <v>0</v>
      </c>
      <c r="I826" s="48">
        <f t="shared" si="109"/>
        <v>0</v>
      </c>
      <c r="J826">
        <f t="shared" si="110"/>
        <v>-359077</v>
      </c>
      <c r="K826">
        <f t="shared" si="111"/>
        <v>-407160</v>
      </c>
      <c r="L826" t="str">
        <f t="shared" si="112"/>
        <v>Y</v>
      </c>
      <c r="M826" t="str">
        <f t="shared" si="113"/>
        <v>Y</v>
      </c>
      <c r="N826" s="50">
        <f t="shared" si="114"/>
        <v>0</v>
      </c>
      <c r="O826" s="51" t="str">
        <f t="shared" si="115"/>
        <v/>
      </c>
      <c r="P826" s="51" t="str">
        <f t="shared" si="116"/>
        <v>N</v>
      </c>
    </row>
    <row r="827" spans="1:16" ht="30" x14ac:dyDescent="0.25">
      <c r="A827" s="5">
        <v>328.3</v>
      </c>
      <c r="B827" s="1" t="s">
        <v>733</v>
      </c>
      <c r="C827" s="1" t="s">
        <v>4131</v>
      </c>
      <c r="D827" s="42">
        <v>359620</v>
      </c>
      <c r="E827" s="42">
        <v>407140</v>
      </c>
      <c r="F827">
        <f>VLOOKUP(A827,'Inferis Points'!E$2:L$1571,7,TRUE)</f>
        <v>359620</v>
      </c>
      <c r="G827">
        <f>VLOOKUP(A827,'Inferis Points'!E$2:L$1571,8,TRUE)</f>
        <v>407140</v>
      </c>
      <c r="H827" s="48">
        <f t="shared" si="108"/>
        <v>0</v>
      </c>
      <c r="I827" s="48">
        <f t="shared" si="109"/>
        <v>0</v>
      </c>
      <c r="J827">
        <f t="shared" si="110"/>
        <v>-359620</v>
      </c>
      <c r="K827">
        <f t="shared" si="111"/>
        <v>-407140</v>
      </c>
      <c r="L827" t="str">
        <f t="shared" si="112"/>
        <v>Y</v>
      </c>
      <c r="M827" t="str">
        <f t="shared" si="113"/>
        <v>Y</v>
      </c>
      <c r="N827" s="50">
        <f t="shared" si="114"/>
        <v>0</v>
      </c>
      <c r="O827" s="51" t="str">
        <f t="shared" si="115"/>
        <v/>
      </c>
      <c r="P827" s="51" t="str">
        <f t="shared" si="116"/>
        <v>N</v>
      </c>
    </row>
    <row r="828" spans="1:16" x14ac:dyDescent="0.25">
      <c r="A828" s="5">
        <v>328.4</v>
      </c>
      <c r="B828" s="1" t="s">
        <v>733</v>
      </c>
      <c r="C828" s="1" t="s">
        <v>2800</v>
      </c>
      <c r="D828" s="42">
        <v>359580</v>
      </c>
      <c r="E828" s="42">
        <v>407050</v>
      </c>
      <c r="F828">
        <f>VLOOKUP(A828,'Inferis Points'!E$2:L$1571,7,TRUE)</f>
        <v>359580</v>
      </c>
      <c r="G828">
        <f>VLOOKUP(A828,'Inferis Points'!E$2:L$1571,8,TRUE)</f>
        <v>407050</v>
      </c>
      <c r="H828" s="48">
        <f t="shared" si="108"/>
        <v>0</v>
      </c>
      <c r="I828" s="48">
        <f t="shared" si="109"/>
        <v>0</v>
      </c>
      <c r="J828">
        <f t="shared" si="110"/>
        <v>-359580</v>
      </c>
      <c r="K828">
        <f t="shared" si="111"/>
        <v>-407050</v>
      </c>
      <c r="L828" t="str">
        <f t="shared" si="112"/>
        <v>Y</v>
      </c>
      <c r="M828" t="str">
        <f t="shared" si="113"/>
        <v>Y</v>
      </c>
      <c r="N828" s="50">
        <f t="shared" si="114"/>
        <v>0</v>
      </c>
      <c r="O828" s="51" t="str">
        <f t="shared" si="115"/>
        <v/>
      </c>
      <c r="P828" s="51" t="str">
        <f t="shared" si="116"/>
        <v>N</v>
      </c>
    </row>
    <row r="829" spans="1:16" ht="30" x14ac:dyDescent="0.25">
      <c r="A829" s="5">
        <v>328.5</v>
      </c>
      <c r="B829" s="1" t="s">
        <v>733</v>
      </c>
      <c r="C829" s="1" t="s">
        <v>1098</v>
      </c>
      <c r="D829" s="42">
        <v>359559</v>
      </c>
      <c r="E829" s="42">
        <v>406976</v>
      </c>
      <c r="F829">
        <f>VLOOKUP(A829,'Inferis Points'!E$2:L$1571,7,TRUE)</f>
        <v>359559</v>
      </c>
      <c r="G829">
        <f>VLOOKUP(A829,'Inferis Points'!E$2:L$1571,8,TRUE)</f>
        <v>406976</v>
      </c>
      <c r="H829" s="48">
        <f t="shared" si="108"/>
        <v>0</v>
      </c>
      <c r="I829" s="48">
        <f t="shared" si="109"/>
        <v>0</v>
      </c>
      <c r="J829">
        <f t="shared" si="110"/>
        <v>-359559</v>
      </c>
      <c r="K829">
        <f t="shared" si="111"/>
        <v>-406976</v>
      </c>
      <c r="L829" t="str">
        <f t="shared" si="112"/>
        <v>Y</v>
      </c>
      <c r="M829" t="str">
        <f t="shared" si="113"/>
        <v>Y</v>
      </c>
      <c r="N829" s="50">
        <f t="shared" si="114"/>
        <v>0</v>
      </c>
      <c r="O829" s="51" t="str">
        <f t="shared" si="115"/>
        <v/>
      </c>
      <c r="P829" s="51" t="str">
        <f t="shared" si="116"/>
        <v>N</v>
      </c>
    </row>
    <row r="830" spans="1:16" ht="30" x14ac:dyDescent="0.25">
      <c r="A830" s="19">
        <v>328.6</v>
      </c>
      <c r="B830" s="12" t="s">
        <v>733</v>
      </c>
      <c r="C830" s="12" t="s">
        <v>2048</v>
      </c>
      <c r="D830" s="43">
        <v>359590</v>
      </c>
      <c r="E830" s="43">
        <v>407155</v>
      </c>
      <c r="F830">
        <f>VLOOKUP(A830,'Inferis Points'!E$2:L$1571,7,TRUE)</f>
        <v>359559</v>
      </c>
      <c r="G830">
        <f>VLOOKUP(A830,'Inferis Points'!E$2:L$1571,8,TRUE)</f>
        <v>406976</v>
      </c>
      <c r="H830" s="48">
        <f t="shared" si="108"/>
        <v>-31</v>
      </c>
      <c r="I830" s="48">
        <f t="shared" si="109"/>
        <v>-179</v>
      </c>
      <c r="J830">
        <f t="shared" si="110"/>
        <v>-359590</v>
      </c>
      <c r="K830">
        <f t="shared" si="111"/>
        <v>-407155</v>
      </c>
      <c r="L830" t="str">
        <f t="shared" si="112"/>
        <v>N</v>
      </c>
      <c r="M830" t="str">
        <f t="shared" si="113"/>
        <v>Y</v>
      </c>
      <c r="N830" s="50">
        <f t="shared" si="114"/>
        <v>181.66452598127131</v>
      </c>
      <c r="O830" s="51" t="str">
        <f t="shared" si="115"/>
        <v/>
      </c>
      <c r="P830" s="51" t="str">
        <f t="shared" si="116"/>
        <v>Y</v>
      </c>
    </row>
    <row r="831" spans="1:16" ht="30" x14ac:dyDescent="0.25">
      <c r="A831" s="19">
        <v>328.7</v>
      </c>
      <c r="B831" s="12" t="s">
        <v>733</v>
      </c>
      <c r="C831" s="12" t="s">
        <v>4126</v>
      </c>
      <c r="D831" s="43">
        <v>359640</v>
      </c>
      <c r="E831" s="43">
        <v>407120</v>
      </c>
      <c r="F831">
        <f>VLOOKUP(A831,'Inferis Points'!E$2:L$1571,7,TRUE)</f>
        <v>359559</v>
      </c>
      <c r="G831">
        <f>VLOOKUP(A831,'Inferis Points'!E$2:L$1571,8,TRUE)</f>
        <v>406976</v>
      </c>
      <c r="H831" s="48">
        <f t="shared" si="108"/>
        <v>-81</v>
      </c>
      <c r="I831" s="48">
        <f t="shared" si="109"/>
        <v>-144</v>
      </c>
      <c r="J831">
        <f t="shared" si="110"/>
        <v>-359640</v>
      </c>
      <c r="K831">
        <f t="shared" si="111"/>
        <v>-407120</v>
      </c>
      <c r="L831" t="str">
        <f t="shared" si="112"/>
        <v>N</v>
      </c>
      <c r="M831" t="str">
        <f t="shared" si="113"/>
        <v>Y</v>
      </c>
      <c r="N831" s="50">
        <f t="shared" si="114"/>
        <v>165.21803775617238</v>
      </c>
      <c r="O831" s="51" t="str">
        <f t="shared" si="115"/>
        <v/>
      </c>
      <c r="P831" s="51" t="str">
        <f t="shared" si="116"/>
        <v>Y</v>
      </c>
    </row>
    <row r="832" spans="1:16" ht="30" x14ac:dyDescent="0.25">
      <c r="A832" s="19">
        <v>328.8</v>
      </c>
      <c r="B832" s="12" t="s">
        <v>733</v>
      </c>
      <c r="C832" s="12" t="s">
        <v>2295</v>
      </c>
      <c r="D832" s="43">
        <v>359580</v>
      </c>
      <c r="E832" s="43">
        <v>407060</v>
      </c>
      <c r="F832">
        <f>VLOOKUP(A832,'Inferis Points'!E$2:L$1571,7,TRUE)</f>
        <v>359559</v>
      </c>
      <c r="G832">
        <f>VLOOKUP(A832,'Inferis Points'!E$2:L$1571,8,TRUE)</f>
        <v>406976</v>
      </c>
      <c r="H832" s="48">
        <f t="shared" si="108"/>
        <v>-21</v>
      </c>
      <c r="I832" s="48">
        <f t="shared" si="109"/>
        <v>-84</v>
      </c>
      <c r="J832">
        <f t="shared" si="110"/>
        <v>-359580</v>
      </c>
      <c r="K832">
        <f t="shared" si="111"/>
        <v>-407060</v>
      </c>
      <c r="L832" t="str">
        <f t="shared" si="112"/>
        <v>N</v>
      </c>
      <c r="M832" t="str">
        <f t="shared" si="113"/>
        <v>Y</v>
      </c>
      <c r="N832" s="50">
        <f t="shared" si="114"/>
        <v>86.58521813797087</v>
      </c>
      <c r="O832" s="51" t="str">
        <f t="shared" si="115"/>
        <v/>
      </c>
      <c r="P832" s="51" t="str">
        <f t="shared" si="116"/>
        <v>Y</v>
      </c>
    </row>
    <row r="833" spans="1:16" x14ac:dyDescent="0.25">
      <c r="A833" s="5">
        <v>329.1</v>
      </c>
      <c r="B833" s="1" t="s">
        <v>734</v>
      </c>
      <c r="C833" s="1" t="s">
        <v>1426</v>
      </c>
      <c r="D833" s="42">
        <v>320681</v>
      </c>
      <c r="E833" s="42">
        <v>201938</v>
      </c>
      <c r="F833">
        <f>VLOOKUP(A833,'Inferis Points'!E$2:L$1571,7,TRUE)</f>
        <v>320681</v>
      </c>
      <c r="G833">
        <f>VLOOKUP(A833,'Inferis Points'!E$2:L$1571,8,TRUE)</f>
        <v>201938</v>
      </c>
      <c r="H833" s="48">
        <f t="shared" si="108"/>
        <v>0</v>
      </c>
      <c r="I833" s="48">
        <f t="shared" si="109"/>
        <v>0</v>
      </c>
      <c r="J833">
        <f t="shared" si="110"/>
        <v>-320681</v>
      </c>
      <c r="K833">
        <f t="shared" si="111"/>
        <v>-201938</v>
      </c>
      <c r="L833" t="str">
        <f t="shared" si="112"/>
        <v>Y</v>
      </c>
      <c r="M833" t="str">
        <f t="shared" si="113"/>
        <v>Y</v>
      </c>
      <c r="N833" s="50">
        <f t="shared" si="114"/>
        <v>0</v>
      </c>
      <c r="O833" s="51" t="str">
        <f t="shared" si="115"/>
        <v/>
      </c>
      <c r="P833" s="51" t="str">
        <f t="shared" si="116"/>
        <v>N</v>
      </c>
    </row>
    <row r="834" spans="1:16" x14ac:dyDescent="0.25">
      <c r="A834" s="5">
        <v>329.2</v>
      </c>
      <c r="B834" s="1" t="s">
        <v>734</v>
      </c>
      <c r="C834" s="1" t="s">
        <v>1314</v>
      </c>
      <c r="D834" s="42">
        <v>320664</v>
      </c>
      <c r="E834" s="42">
        <v>201941</v>
      </c>
      <c r="F834">
        <f>VLOOKUP(A834,'Inferis Points'!E$2:L$1571,7,TRUE)</f>
        <v>320664</v>
      </c>
      <c r="G834">
        <f>VLOOKUP(A834,'Inferis Points'!E$2:L$1571,8,TRUE)</f>
        <v>201941</v>
      </c>
      <c r="H834" s="48">
        <f t="shared" si="108"/>
        <v>0</v>
      </c>
      <c r="I834" s="48">
        <f t="shared" si="109"/>
        <v>0</v>
      </c>
      <c r="J834">
        <f t="shared" si="110"/>
        <v>-320664</v>
      </c>
      <c r="K834">
        <f t="shared" si="111"/>
        <v>-201941</v>
      </c>
      <c r="L834" t="str">
        <f t="shared" si="112"/>
        <v>Y</v>
      </c>
      <c r="M834" t="str">
        <f t="shared" si="113"/>
        <v>Y</v>
      </c>
      <c r="N834" s="50">
        <f t="shared" si="114"/>
        <v>0</v>
      </c>
      <c r="O834" s="51" t="str">
        <f t="shared" si="115"/>
        <v/>
      </c>
      <c r="P834" s="51" t="str">
        <f t="shared" si="116"/>
        <v>N</v>
      </c>
    </row>
    <row r="835" spans="1:16" x14ac:dyDescent="0.25">
      <c r="A835" s="5">
        <v>330.1</v>
      </c>
      <c r="B835" s="1" t="s">
        <v>735</v>
      </c>
      <c r="C835" s="1" t="s">
        <v>1426</v>
      </c>
      <c r="D835" s="42">
        <v>306221</v>
      </c>
      <c r="E835" s="42">
        <v>204536</v>
      </c>
      <c r="F835">
        <f>VLOOKUP(A835,'Inferis Points'!E$2:L$1571,7,TRUE)</f>
        <v>306221</v>
      </c>
      <c r="G835">
        <f>VLOOKUP(A835,'Inferis Points'!E$2:L$1571,8,TRUE)</f>
        <v>204536</v>
      </c>
      <c r="H835" s="48">
        <f t="shared" ref="H835:H898" si="117">F835-D835</f>
        <v>0</v>
      </c>
      <c r="I835" s="48">
        <f t="shared" ref="I835:I898" si="118">G835-E835</f>
        <v>0</v>
      </c>
      <c r="J835">
        <f t="shared" ref="J835:J898" si="119">H835-F835</f>
        <v>-306221</v>
      </c>
      <c r="K835">
        <f t="shared" ref="K835:K898" si="120">I835-G835</f>
        <v>-204536</v>
      </c>
      <c r="L835" t="str">
        <f t="shared" ref="L835:L898" si="121">IF(AND(H835=0,I835=0),"Y","N")</f>
        <v>Y</v>
      </c>
      <c r="M835" t="str">
        <f t="shared" ref="M835:M898" si="122">IF(AND(J835=0,K835=0),"N","Y")</f>
        <v>Y</v>
      </c>
      <c r="N835" s="50">
        <f t="shared" ref="N835:N898" si="123">SQRT(H835^2+I835^2)</f>
        <v>0</v>
      </c>
      <c r="O835" s="51" t="str">
        <f t="shared" ref="O835:O898" si="124">IF(M835="N","Data Missing","")</f>
        <v/>
      </c>
      <c r="P835" s="51" t="str">
        <f t="shared" ref="P835:P898" si="125">IF(N835&gt;50,"Y","N")</f>
        <v>N</v>
      </c>
    </row>
    <row r="836" spans="1:16" x14ac:dyDescent="0.25">
      <c r="A836" s="5">
        <v>331.1</v>
      </c>
      <c r="B836" s="1" t="s">
        <v>736</v>
      </c>
      <c r="C836" s="1" t="s">
        <v>2616</v>
      </c>
      <c r="D836" s="42">
        <v>274190</v>
      </c>
      <c r="E836" s="42">
        <v>211957</v>
      </c>
      <c r="F836">
        <f>VLOOKUP(A836,'Inferis Points'!E$2:L$1571,7,TRUE)</f>
        <v>274190</v>
      </c>
      <c r="G836">
        <f>VLOOKUP(A836,'Inferis Points'!E$2:L$1571,8,TRUE)</f>
        <v>211957</v>
      </c>
      <c r="H836" s="48">
        <f t="shared" si="117"/>
        <v>0</v>
      </c>
      <c r="I836" s="48">
        <f t="shared" si="118"/>
        <v>0</v>
      </c>
      <c r="J836">
        <f t="shared" si="119"/>
        <v>-274190</v>
      </c>
      <c r="K836">
        <f t="shared" si="120"/>
        <v>-211957</v>
      </c>
      <c r="L836" t="str">
        <f t="shared" si="121"/>
        <v>Y</v>
      </c>
      <c r="M836" t="str">
        <f t="shared" si="122"/>
        <v>Y</v>
      </c>
      <c r="N836" s="50">
        <f t="shared" si="123"/>
        <v>0</v>
      </c>
      <c r="O836" s="51" t="str">
        <f t="shared" si="124"/>
        <v/>
      </c>
      <c r="P836" s="51" t="str">
        <f t="shared" si="125"/>
        <v>N</v>
      </c>
    </row>
    <row r="837" spans="1:16" x14ac:dyDescent="0.25">
      <c r="A837" s="5">
        <v>331.2</v>
      </c>
      <c r="B837" s="1" t="s">
        <v>736</v>
      </c>
      <c r="C837" s="1" t="s">
        <v>1314</v>
      </c>
      <c r="D837" s="42">
        <v>274267</v>
      </c>
      <c r="E837" s="42">
        <v>212053</v>
      </c>
      <c r="F837">
        <f>VLOOKUP(A837,'Inferis Points'!E$2:L$1571,7,TRUE)</f>
        <v>274267</v>
      </c>
      <c r="G837">
        <f>VLOOKUP(A837,'Inferis Points'!E$2:L$1571,8,TRUE)</f>
        <v>212053</v>
      </c>
      <c r="H837" s="48">
        <f t="shared" si="117"/>
        <v>0</v>
      </c>
      <c r="I837" s="48">
        <f t="shared" si="118"/>
        <v>0</v>
      </c>
      <c r="J837">
        <f t="shared" si="119"/>
        <v>-274267</v>
      </c>
      <c r="K837">
        <f t="shared" si="120"/>
        <v>-212053</v>
      </c>
      <c r="L837" t="str">
        <f t="shared" si="121"/>
        <v>Y</v>
      </c>
      <c r="M837" t="str">
        <f t="shared" si="122"/>
        <v>Y</v>
      </c>
      <c r="N837" s="50">
        <f t="shared" si="123"/>
        <v>0</v>
      </c>
      <c r="O837" s="51" t="str">
        <f t="shared" si="124"/>
        <v/>
      </c>
      <c r="P837" s="51" t="str">
        <f t="shared" si="125"/>
        <v>N</v>
      </c>
    </row>
    <row r="838" spans="1:16" ht="30" x14ac:dyDescent="0.25">
      <c r="A838" s="5">
        <v>332.1</v>
      </c>
      <c r="B838" s="1" t="s">
        <v>738</v>
      </c>
      <c r="C838" s="1" t="s">
        <v>4108</v>
      </c>
      <c r="D838" s="42">
        <v>315358</v>
      </c>
      <c r="E838" s="42">
        <v>196188</v>
      </c>
      <c r="F838">
        <f>VLOOKUP(A838,'Inferis Points'!E$2:L$1571,7,TRUE)</f>
        <v>315358</v>
      </c>
      <c r="G838">
        <f>VLOOKUP(A838,'Inferis Points'!E$2:L$1571,8,TRUE)</f>
        <v>196188</v>
      </c>
      <c r="H838" s="48">
        <f t="shared" si="117"/>
        <v>0</v>
      </c>
      <c r="I838" s="48">
        <f t="shared" si="118"/>
        <v>0</v>
      </c>
      <c r="J838">
        <f t="shared" si="119"/>
        <v>-315358</v>
      </c>
      <c r="K838">
        <f t="shared" si="120"/>
        <v>-196188</v>
      </c>
      <c r="L838" t="str">
        <f t="shared" si="121"/>
        <v>Y</v>
      </c>
      <c r="M838" t="str">
        <f t="shared" si="122"/>
        <v>Y</v>
      </c>
      <c r="N838" s="50">
        <f t="shared" si="123"/>
        <v>0</v>
      </c>
      <c r="O838" s="51" t="str">
        <f t="shared" si="124"/>
        <v/>
      </c>
      <c r="P838" s="51" t="str">
        <f t="shared" si="125"/>
        <v>N</v>
      </c>
    </row>
    <row r="839" spans="1:16" x14ac:dyDescent="0.25">
      <c r="A839" s="5">
        <v>332.2</v>
      </c>
      <c r="B839" s="1" t="s">
        <v>738</v>
      </c>
      <c r="C839" s="1" t="s">
        <v>4103</v>
      </c>
      <c r="D839" s="42">
        <v>315342</v>
      </c>
      <c r="E839" s="42">
        <v>196171</v>
      </c>
      <c r="F839">
        <f>VLOOKUP(A839,'Inferis Points'!E$2:L$1571,7,TRUE)</f>
        <v>315342</v>
      </c>
      <c r="G839">
        <f>VLOOKUP(A839,'Inferis Points'!E$2:L$1571,8,TRUE)</f>
        <v>196171</v>
      </c>
      <c r="H839" s="48">
        <f t="shared" si="117"/>
        <v>0</v>
      </c>
      <c r="I839" s="48">
        <f t="shared" si="118"/>
        <v>0</v>
      </c>
      <c r="J839">
        <f t="shared" si="119"/>
        <v>-315342</v>
      </c>
      <c r="K839">
        <f t="shared" si="120"/>
        <v>-196171</v>
      </c>
      <c r="L839" t="str">
        <f t="shared" si="121"/>
        <v>Y</v>
      </c>
      <c r="M839" t="str">
        <f t="shared" si="122"/>
        <v>Y</v>
      </c>
      <c r="N839" s="50">
        <f t="shared" si="123"/>
        <v>0</v>
      </c>
      <c r="O839" s="51" t="str">
        <f t="shared" si="124"/>
        <v/>
      </c>
      <c r="P839" s="51" t="str">
        <f t="shared" si="125"/>
        <v>N</v>
      </c>
    </row>
    <row r="840" spans="1:16" x14ac:dyDescent="0.25">
      <c r="A840" s="5">
        <v>332.3</v>
      </c>
      <c r="B840" s="1" t="s">
        <v>738</v>
      </c>
      <c r="C840" s="1" t="s">
        <v>4101</v>
      </c>
      <c r="D840" s="42">
        <v>315331</v>
      </c>
      <c r="E840" s="42">
        <v>196167</v>
      </c>
      <c r="F840">
        <f>VLOOKUP(A840,'Inferis Points'!E$2:L$1571,7,TRUE)</f>
        <v>315331</v>
      </c>
      <c r="G840">
        <f>VLOOKUP(A840,'Inferis Points'!E$2:L$1571,8,TRUE)</f>
        <v>196167</v>
      </c>
      <c r="H840" s="48">
        <f t="shared" si="117"/>
        <v>0</v>
      </c>
      <c r="I840" s="48">
        <f t="shared" si="118"/>
        <v>0</v>
      </c>
      <c r="J840">
        <f t="shared" si="119"/>
        <v>-315331</v>
      </c>
      <c r="K840">
        <f t="shared" si="120"/>
        <v>-196167</v>
      </c>
      <c r="L840" t="str">
        <f t="shared" si="121"/>
        <v>Y</v>
      </c>
      <c r="M840" t="str">
        <f t="shared" si="122"/>
        <v>Y</v>
      </c>
      <c r="N840" s="50">
        <f t="shared" si="123"/>
        <v>0</v>
      </c>
      <c r="O840" s="51" t="str">
        <f t="shared" si="124"/>
        <v/>
      </c>
      <c r="P840" s="51" t="str">
        <f t="shared" si="125"/>
        <v>N</v>
      </c>
    </row>
    <row r="841" spans="1:16" x14ac:dyDescent="0.25">
      <c r="A841" s="5">
        <v>332.4</v>
      </c>
      <c r="B841" s="1" t="s">
        <v>738</v>
      </c>
      <c r="C841" s="1" t="s">
        <v>4098</v>
      </c>
      <c r="D841" s="42">
        <v>315313</v>
      </c>
      <c r="E841" s="42">
        <v>196150</v>
      </c>
      <c r="F841">
        <f>VLOOKUP(A841,'Inferis Points'!E$2:L$1571,7,TRUE)</f>
        <v>315313</v>
      </c>
      <c r="G841">
        <f>VLOOKUP(A841,'Inferis Points'!E$2:L$1571,8,TRUE)</f>
        <v>196150</v>
      </c>
      <c r="H841" s="48">
        <f t="shared" si="117"/>
        <v>0</v>
      </c>
      <c r="I841" s="48">
        <f t="shared" si="118"/>
        <v>0</v>
      </c>
      <c r="J841">
        <f t="shared" si="119"/>
        <v>-315313</v>
      </c>
      <c r="K841">
        <f t="shared" si="120"/>
        <v>-196150</v>
      </c>
      <c r="L841" t="str">
        <f t="shared" si="121"/>
        <v>Y</v>
      </c>
      <c r="M841" t="str">
        <f t="shared" si="122"/>
        <v>Y</v>
      </c>
      <c r="N841" s="50">
        <f t="shared" si="123"/>
        <v>0</v>
      </c>
      <c r="O841" s="51" t="str">
        <f t="shared" si="124"/>
        <v/>
      </c>
      <c r="P841" s="51" t="str">
        <f t="shared" si="125"/>
        <v>N</v>
      </c>
    </row>
    <row r="842" spans="1:16" x14ac:dyDescent="0.25">
      <c r="A842" s="5">
        <v>332.5</v>
      </c>
      <c r="B842" s="1" t="s">
        <v>738</v>
      </c>
      <c r="C842" s="1" t="s">
        <v>4094</v>
      </c>
      <c r="D842" s="42">
        <v>315306</v>
      </c>
      <c r="E842" s="42">
        <v>196068</v>
      </c>
      <c r="F842">
        <f>VLOOKUP(A842,'Inferis Points'!E$2:L$1571,7,TRUE)</f>
        <v>315306</v>
      </c>
      <c r="G842">
        <f>VLOOKUP(A842,'Inferis Points'!E$2:L$1571,8,TRUE)</f>
        <v>196068</v>
      </c>
      <c r="H842" s="48">
        <f t="shared" si="117"/>
        <v>0</v>
      </c>
      <c r="I842" s="48">
        <f t="shared" si="118"/>
        <v>0</v>
      </c>
      <c r="J842">
        <f t="shared" si="119"/>
        <v>-315306</v>
      </c>
      <c r="K842">
        <f t="shared" si="120"/>
        <v>-196068</v>
      </c>
      <c r="L842" t="str">
        <f t="shared" si="121"/>
        <v>Y</v>
      </c>
      <c r="M842" t="str">
        <f t="shared" si="122"/>
        <v>Y</v>
      </c>
      <c r="N842" s="50">
        <f t="shared" si="123"/>
        <v>0</v>
      </c>
      <c r="O842" s="51" t="str">
        <f t="shared" si="124"/>
        <v/>
      </c>
      <c r="P842" s="51" t="str">
        <f t="shared" si="125"/>
        <v>N</v>
      </c>
    </row>
    <row r="843" spans="1:16" x14ac:dyDescent="0.25">
      <c r="A843" s="5">
        <v>333.1</v>
      </c>
      <c r="B843" s="1" t="s">
        <v>739</v>
      </c>
      <c r="C843" s="1" t="s">
        <v>1426</v>
      </c>
      <c r="D843" s="42">
        <v>431645</v>
      </c>
      <c r="E843" s="42">
        <v>581067</v>
      </c>
      <c r="F843">
        <f>VLOOKUP(A843,'Inferis Points'!E$2:L$1571,7,TRUE)</f>
        <v>431645</v>
      </c>
      <c r="G843">
        <f>VLOOKUP(A843,'Inferis Points'!E$2:L$1571,8,TRUE)</f>
        <v>581067</v>
      </c>
      <c r="H843" s="48">
        <f t="shared" si="117"/>
        <v>0</v>
      </c>
      <c r="I843" s="48">
        <f t="shared" si="118"/>
        <v>0</v>
      </c>
      <c r="J843">
        <f t="shared" si="119"/>
        <v>-431645</v>
      </c>
      <c r="K843">
        <f t="shared" si="120"/>
        <v>-581067</v>
      </c>
      <c r="L843" t="str">
        <f t="shared" si="121"/>
        <v>Y</v>
      </c>
      <c r="M843" t="str">
        <f t="shared" si="122"/>
        <v>Y</v>
      </c>
      <c r="N843" s="50">
        <f t="shared" si="123"/>
        <v>0</v>
      </c>
      <c r="O843" s="51" t="str">
        <f t="shared" si="124"/>
        <v/>
      </c>
      <c r="P843" s="51" t="str">
        <f t="shared" si="125"/>
        <v>N</v>
      </c>
    </row>
    <row r="844" spans="1:16" x14ac:dyDescent="0.25">
      <c r="A844" s="5">
        <v>334.1</v>
      </c>
      <c r="B844" s="1" t="s">
        <v>740</v>
      </c>
      <c r="C844" s="1" t="s">
        <v>4086</v>
      </c>
      <c r="D844" s="42">
        <v>351395</v>
      </c>
      <c r="E844" s="42">
        <v>394325</v>
      </c>
      <c r="F844">
        <f>VLOOKUP(A844,'Inferis Points'!E$2:L$1571,7,TRUE)</f>
        <v>351395</v>
      </c>
      <c r="G844">
        <f>VLOOKUP(A844,'Inferis Points'!E$2:L$1571,8,TRUE)</f>
        <v>394325</v>
      </c>
      <c r="H844" s="48">
        <f t="shared" si="117"/>
        <v>0</v>
      </c>
      <c r="I844" s="48">
        <f t="shared" si="118"/>
        <v>0</v>
      </c>
      <c r="J844">
        <f t="shared" si="119"/>
        <v>-351395</v>
      </c>
      <c r="K844">
        <f t="shared" si="120"/>
        <v>-394325</v>
      </c>
      <c r="L844" t="str">
        <f t="shared" si="121"/>
        <v>Y</v>
      </c>
      <c r="M844" t="str">
        <f t="shared" si="122"/>
        <v>Y</v>
      </c>
      <c r="N844" s="50">
        <f t="shared" si="123"/>
        <v>0</v>
      </c>
      <c r="O844" s="51" t="str">
        <f t="shared" si="124"/>
        <v/>
      </c>
      <c r="P844" s="51" t="str">
        <f t="shared" si="125"/>
        <v>N</v>
      </c>
    </row>
    <row r="845" spans="1:16" x14ac:dyDescent="0.25">
      <c r="A845" s="5">
        <v>334.2</v>
      </c>
      <c r="B845" s="1" t="s">
        <v>740</v>
      </c>
      <c r="C845" s="1" t="s">
        <v>4083</v>
      </c>
      <c r="D845" s="42">
        <v>351367</v>
      </c>
      <c r="E845" s="42">
        <v>394307</v>
      </c>
      <c r="F845">
        <f>VLOOKUP(A845,'Inferis Points'!E$2:L$1571,7,TRUE)</f>
        <v>351367</v>
      </c>
      <c r="G845">
        <f>VLOOKUP(A845,'Inferis Points'!E$2:L$1571,8,TRUE)</f>
        <v>394307</v>
      </c>
      <c r="H845" s="48">
        <f t="shared" si="117"/>
        <v>0</v>
      </c>
      <c r="I845" s="48">
        <f t="shared" si="118"/>
        <v>0</v>
      </c>
      <c r="J845">
        <f t="shared" si="119"/>
        <v>-351367</v>
      </c>
      <c r="K845">
        <f t="shared" si="120"/>
        <v>-394307</v>
      </c>
      <c r="L845" t="str">
        <f t="shared" si="121"/>
        <v>Y</v>
      </c>
      <c r="M845" t="str">
        <f t="shared" si="122"/>
        <v>Y</v>
      </c>
      <c r="N845" s="50">
        <f t="shared" si="123"/>
        <v>0</v>
      </c>
      <c r="O845" s="51" t="str">
        <f t="shared" si="124"/>
        <v/>
      </c>
      <c r="P845" s="51" t="str">
        <f t="shared" si="125"/>
        <v>N</v>
      </c>
    </row>
    <row r="846" spans="1:16" x14ac:dyDescent="0.25">
      <c r="A846" s="5">
        <v>335.1</v>
      </c>
      <c r="B846" s="1" t="s">
        <v>741</v>
      </c>
      <c r="C846" s="1" t="s">
        <v>1426</v>
      </c>
      <c r="D846" s="42">
        <v>345944</v>
      </c>
      <c r="E846" s="42">
        <v>391915</v>
      </c>
      <c r="F846">
        <f>VLOOKUP(A846,'Inferis Points'!E$2:L$1571,7,TRUE)</f>
        <v>345944</v>
      </c>
      <c r="G846">
        <f>VLOOKUP(A846,'Inferis Points'!E$2:L$1571,8,TRUE)</f>
        <v>391915</v>
      </c>
      <c r="H846" s="48">
        <f t="shared" si="117"/>
        <v>0</v>
      </c>
      <c r="I846" s="48">
        <f t="shared" si="118"/>
        <v>0</v>
      </c>
      <c r="J846">
        <f t="shared" si="119"/>
        <v>-345944</v>
      </c>
      <c r="K846">
        <f t="shared" si="120"/>
        <v>-391915</v>
      </c>
      <c r="L846" t="str">
        <f t="shared" si="121"/>
        <v>Y</v>
      </c>
      <c r="M846" t="str">
        <f t="shared" si="122"/>
        <v>Y</v>
      </c>
      <c r="N846" s="50">
        <f t="shared" si="123"/>
        <v>0</v>
      </c>
      <c r="O846" s="51" t="str">
        <f t="shared" si="124"/>
        <v/>
      </c>
      <c r="P846" s="51" t="str">
        <f t="shared" si="125"/>
        <v>N</v>
      </c>
    </row>
    <row r="847" spans="1:16" ht="30" x14ac:dyDescent="0.25">
      <c r="A847" s="5">
        <v>336.1</v>
      </c>
      <c r="B847" s="1" t="s">
        <v>742</v>
      </c>
      <c r="C847" s="1" t="s">
        <v>4077</v>
      </c>
      <c r="D847" s="42">
        <v>441879</v>
      </c>
      <c r="E847" s="42">
        <v>369902</v>
      </c>
      <c r="F847">
        <f>VLOOKUP(A847,'Inferis Points'!E$2:L$1571,7,TRUE)</f>
        <v>441879</v>
      </c>
      <c r="G847">
        <f>VLOOKUP(A847,'Inferis Points'!E$2:L$1571,8,TRUE)</f>
        <v>369902</v>
      </c>
      <c r="H847" s="48">
        <f t="shared" si="117"/>
        <v>0</v>
      </c>
      <c r="I847" s="48">
        <f t="shared" si="118"/>
        <v>0</v>
      </c>
      <c r="J847">
        <f t="shared" si="119"/>
        <v>-441879</v>
      </c>
      <c r="K847">
        <f t="shared" si="120"/>
        <v>-369902</v>
      </c>
      <c r="L847" t="str">
        <f t="shared" si="121"/>
        <v>Y</v>
      </c>
      <c r="M847" t="str">
        <f t="shared" si="122"/>
        <v>Y</v>
      </c>
      <c r="N847" s="50">
        <f t="shared" si="123"/>
        <v>0</v>
      </c>
      <c r="O847" s="51" t="str">
        <f t="shared" si="124"/>
        <v/>
      </c>
      <c r="P847" s="51" t="str">
        <f t="shared" si="125"/>
        <v>N</v>
      </c>
    </row>
    <row r="848" spans="1:16" ht="30" x14ac:dyDescent="0.25">
      <c r="A848" s="5">
        <v>336.2</v>
      </c>
      <c r="B848" s="1" t="s">
        <v>742</v>
      </c>
      <c r="C848" s="1" t="s">
        <v>4076</v>
      </c>
      <c r="D848" s="42">
        <v>441879</v>
      </c>
      <c r="E848" s="42">
        <v>369902</v>
      </c>
      <c r="F848">
        <f>VLOOKUP(A848,'Inferis Points'!E$2:L$1571,7,TRUE)</f>
        <v>441879</v>
      </c>
      <c r="G848">
        <f>VLOOKUP(A848,'Inferis Points'!E$2:L$1571,8,TRUE)</f>
        <v>369902</v>
      </c>
      <c r="H848" s="48">
        <f t="shared" si="117"/>
        <v>0</v>
      </c>
      <c r="I848" s="48">
        <f t="shared" si="118"/>
        <v>0</v>
      </c>
      <c r="J848">
        <f t="shared" si="119"/>
        <v>-441879</v>
      </c>
      <c r="K848">
        <f t="shared" si="120"/>
        <v>-369902</v>
      </c>
      <c r="L848" t="str">
        <f t="shared" si="121"/>
        <v>Y</v>
      </c>
      <c r="M848" t="str">
        <f t="shared" si="122"/>
        <v>Y</v>
      </c>
      <c r="N848" s="50">
        <f t="shared" si="123"/>
        <v>0</v>
      </c>
      <c r="O848" s="51" t="str">
        <f t="shared" si="124"/>
        <v/>
      </c>
      <c r="P848" s="51" t="str">
        <f t="shared" si="125"/>
        <v>N</v>
      </c>
    </row>
    <row r="849" spans="1:16" ht="30" x14ac:dyDescent="0.25">
      <c r="A849" s="5">
        <v>337.1</v>
      </c>
      <c r="B849" s="1" t="s">
        <v>743</v>
      </c>
      <c r="C849" s="1" t="s">
        <v>4074</v>
      </c>
      <c r="D849" s="42">
        <v>442826</v>
      </c>
      <c r="E849" s="42">
        <v>369306</v>
      </c>
      <c r="F849">
        <f>VLOOKUP(A849,'Inferis Points'!E$2:L$1571,7,TRUE)</f>
        <v>442826</v>
      </c>
      <c r="G849">
        <f>VLOOKUP(A849,'Inferis Points'!E$2:L$1571,8,TRUE)</f>
        <v>369306</v>
      </c>
      <c r="H849" s="48">
        <f t="shared" si="117"/>
        <v>0</v>
      </c>
      <c r="I849" s="48">
        <f t="shared" si="118"/>
        <v>0</v>
      </c>
      <c r="J849">
        <f t="shared" si="119"/>
        <v>-442826</v>
      </c>
      <c r="K849">
        <f t="shared" si="120"/>
        <v>-369306</v>
      </c>
      <c r="L849" t="str">
        <f t="shared" si="121"/>
        <v>Y</v>
      </c>
      <c r="M849" t="str">
        <f t="shared" si="122"/>
        <v>Y</v>
      </c>
      <c r="N849" s="50">
        <f t="shared" si="123"/>
        <v>0</v>
      </c>
      <c r="O849" s="51" t="str">
        <f t="shared" si="124"/>
        <v/>
      </c>
      <c r="P849" s="51" t="str">
        <f t="shared" si="125"/>
        <v>N</v>
      </c>
    </row>
    <row r="850" spans="1:16" ht="30" x14ac:dyDescent="0.25">
      <c r="A850" s="5">
        <v>338.1</v>
      </c>
      <c r="B850" s="1" t="s">
        <v>744</v>
      </c>
      <c r="C850" s="1" t="s">
        <v>4072</v>
      </c>
      <c r="D850" s="42">
        <v>438695</v>
      </c>
      <c r="E850" s="42">
        <v>399939</v>
      </c>
      <c r="F850">
        <f>VLOOKUP(A850,'Inferis Points'!E$2:L$1571,7,TRUE)</f>
        <v>438695</v>
      </c>
      <c r="G850">
        <f>VLOOKUP(A850,'Inferis Points'!E$2:L$1571,8,TRUE)</f>
        <v>399939</v>
      </c>
      <c r="H850" s="48">
        <f t="shared" si="117"/>
        <v>0</v>
      </c>
      <c r="I850" s="48">
        <f t="shared" si="118"/>
        <v>0</v>
      </c>
      <c r="J850">
        <f t="shared" si="119"/>
        <v>-438695</v>
      </c>
      <c r="K850">
        <f t="shared" si="120"/>
        <v>-399939</v>
      </c>
      <c r="L850" t="str">
        <f t="shared" si="121"/>
        <v>Y</v>
      </c>
      <c r="M850" t="str">
        <f t="shared" si="122"/>
        <v>Y</v>
      </c>
      <c r="N850" s="50">
        <f t="shared" si="123"/>
        <v>0</v>
      </c>
      <c r="O850" s="51" t="str">
        <f t="shared" si="124"/>
        <v/>
      </c>
      <c r="P850" s="51" t="str">
        <f t="shared" si="125"/>
        <v>N</v>
      </c>
    </row>
    <row r="851" spans="1:16" ht="30" x14ac:dyDescent="0.25">
      <c r="A851" s="5">
        <v>338.2</v>
      </c>
      <c r="B851" s="1" t="s">
        <v>744</v>
      </c>
      <c r="C851" s="1" t="s">
        <v>4069</v>
      </c>
      <c r="D851" s="42">
        <v>438701</v>
      </c>
      <c r="E851" s="42">
        <v>399956</v>
      </c>
      <c r="F851">
        <f>VLOOKUP(A851,'Inferis Points'!E$2:L$1571,7,TRUE)</f>
        <v>438701</v>
      </c>
      <c r="G851">
        <f>VLOOKUP(A851,'Inferis Points'!E$2:L$1571,8,TRUE)</f>
        <v>399956</v>
      </c>
      <c r="H851" s="48">
        <f t="shared" si="117"/>
        <v>0</v>
      </c>
      <c r="I851" s="48">
        <f t="shared" si="118"/>
        <v>0</v>
      </c>
      <c r="J851">
        <f t="shared" si="119"/>
        <v>-438701</v>
      </c>
      <c r="K851">
        <f t="shared" si="120"/>
        <v>-399956</v>
      </c>
      <c r="L851" t="str">
        <f t="shared" si="121"/>
        <v>Y</v>
      </c>
      <c r="M851" t="str">
        <f t="shared" si="122"/>
        <v>Y</v>
      </c>
      <c r="N851" s="50">
        <f t="shared" si="123"/>
        <v>0</v>
      </c>
      <c r="O851" s="51" t="str">
        <f t="shared" si="124"/>
        <v/>
      </c>
      <c r="P851" s="51" t="str">
        <f t="shared" si="125"/>
        <v>N</v>
      </c>
    </row>
    <row r="852" spans="1:16" ht="30" x14ac:dyDescent="0.25">
      <c r="A852" s="5">
        <v>339.1</v>
      </c>
      <c r="B852" s="1" t="s">
        <v>745</v>
      </c>
      <c r="C852" s="1" t="s">
        <v>4066</v>
      </c>
      <c r="D852" s="42">
        <v>352870</v>
      </c>
      <c r="E852" s="42">
        <v>388701</v>
      </c>
      <c r="F852">
        <f>VLOOKUP(A852,'Inferis Points'!E$2:L$1571,7,TRUE)</f>
        <v>352870</v>
      </c>
      <c r="G852">
        <f>VLOOKUP(A852,'Inferis Points'!E$2:L$1571,8,TRUE)</f>
        <v>388701</v>
      </c>
      <c r="H852" s="48">
        <f t="shared" si="117"/>
        <v>0</v>
      </c>
      <c r="I852" s="48">
        <f t="shared" si="118"/>
        <v>0</v>
      </c>
      <c r="J852">
        <f t="shared" si="119"/>
        <v>-352870</v>
      </c>
      <c r="K852">
        <f t="shared" si="120"/>
        <v>-388701</v>
      </c>
      <c r="L852" t="str">
        <f t="shared" si="121"/>
        <v>Y</v>
      </c>
      <c r="M852" t="str">
        <f t="shared" si="122"/>
        <v>Y</v>
      </c>
      <c r="N852" s="50">
        <f t="shared" si="123"/>
        <v>0</v>
      </c>
      <c r="O852" s="51" t="str">
        <f t="shared" si="124"/>
        <v/>
      </c>
      <c r="P852" s="51" t="str">
        <f t="shared" si="125"/>
        <v>N</v>
      </c>
    </row>
    <row r="853" spans="1:16" x14ac:dyDescent="0.25">
      <c r="A853" s="5">
        <v>340.1</v>
      </c>
      <c r="B853" s="1" t="s">
        <v>746</v>
      </c>
      <c r="C853" s="1" t="s">
        <v>1314</v>
      </c>
      <c r="D853" s="42">
        <v>353842</v>
      </c>
      <c r="E853" s="42">
        <v>396847</v>
      </c>
      <c r="F853">
        <f>VLOOKUP(A853,'Inferis Points'!E$2:L$1571,7,TRUE)</f>
        <v>353842</v>
      </c>
      <c r="G853">
        <f>VLOOKUP(A853,'Inferis Points'!E$2:L$1571,8,TRUE)</f>
        <v>396847</v>
      </c>
      <c r="H853" s="48">
        <f t="shared" si="117"/>
        <v>0</v>
      </c>
      <c r="I853" s="48">
        <f t="shared" si="118"/>
        <v>0</v>
      </c>
      <c r="J853">
        <f t="shared" si="119"/>
        <v>-353842</v>
      </c>
      <c r="K853">
        <f t="shared" si="120"/>
        <v>-396847</v>
      </c>
      <c r="L853" t="str">
        <f t="shared" si="121"/>
        <v>Y</v>
      </c>
      <c r="M853" t="str">
        <f t="shared" si="122"/>
        <v>Y</v>
      </c>
      <c r="N853" s="50">
        <f t="shared" si="123"/>
        <v>0</v>
      </c>
      <c r="O853" s="51" t="str">
        <f t="shared" si="124"/>
        <v/>
      </c>
      <c r="P853" s="51" t="str">
        <f t="shared" si="125"/>
        <v>N</v>
      </c>
    </row>
    <row r="854" spans="1:16" x14ac:dyDescent="0.25">
      <c r="A854" s="5">
        <v>341.3</v>
      </c>
      <c r="B854" s="1" t="s">
        <v>747</v>
      </c>
      <c r="C854" s="1" t="s">
        <v>4059</v>
      </c>
      <c r="D854" s="42">
        <v>433908</v>
      </c>
      <c r="E854" s="42">
        <v>400414</v>
      </c>
      <c r="F854">
        <f>VLOOKUP(A854,'Inferis Points'!E$2:L$1571,7,TRUE)</f>
        <v>433908</v>
      </c>
      <c r="G854">
        <f>VLOOKUP(A854,'Inferis Points'!E$2:L$1571,8,TRUE)</f>
        <v>400414</v>
      </c>
      <c r="H854" s="48">
        <f t="shared" si="117"/>
        <v>0</v>
      </c>
      <c r="I854" s="48">
        <f t="shared" si="118"/>
        <v>0</v>
      </c>
      <c r="J854">
        <f t="shared" si="119"/>
        <v>-433908</v>
      </c>
      <c r="K854">
        <f t="shared" si="120"/>
        <v>-400414</v>
      </c>
      <c r="L854" t="str">
        <f t="shared" si="121"/>
        <v>Y</v>
      </c>
      <c r="M854" t="str">
        <f t="shared" si="122"/>
        <v>Y</v>
      </c>
      <c r="N854" s="50">
        <f t="shared" si="123"/>
        <v>0</v>
      </c>
      <c r="O854" s="51" t="str">
        <f t="shared" si="124"/>
        <v/>
      </c>
      <c r="P854" s="51" t="str">
        <f t="shared" si="125"/>
        <v>N</v>
      </c>
    </row>
    <row r="855" spans="1:16" ht="30" x14ac:dyDescent="0.25">
      <c r="A855" s="5">
        <v>341.4</v>
      </c>
      <c r="B855" s="1" t="s">
        <v>747</v>
      </c>
      <c r="C855" s="1" t="s">
        <v>4057</v>
      </c>
      <c r="D855" s="42">
        <v>434194</v>
      </c>
      <c r="E855" s="42">
        <v>400874</v>
      </c>
      <c r="F855">
        <f>VLOOKUP(A855,'Inferis Points'!E$2:L$1571,7,TRUE)</f>
        <v>434194</v>
      </c>
      <c r="G855">
        <f>VLOOKUP(A855,'Inferis Points'!E$2:L$1571,8,TRUE)</f>
        <v>400874</v>
      </c>
      <c r="H855" s="48">
        <f t="shared" si="117"/>
        <v>0</v>
      </c>
      <c r="I855" s="48">
        <f t="shared" si="118"/>
        <v>0</v>
      </c>
      <c r="J855">
        <f t="shared" si="119"/>
        <v>-434194</v>
      </c>
      <c r="K855">
        <f t="shared" si="120"/>
        <v>-400874</v>
      </c>
      <c r="L855" t="str">
        <f t="shared" si="121"/>
        <v>Y</v>
      </c>
      <c r="M855" t="str">
        <f t="shared" si="122"/>
        <v>Y</v>
      </c>
      <c r="N855" s="50">
        <f t="shared" si="123"/>
        <v>0</v>
      </c>
      <c r="O855" s="51" t="str">
        <f t="shared" si="124"/>
        <v/>
      </c>
      <c r="P855" s="51" t="str">
        <f t="shared" si="125"/>
        <v>N</v>
      </c>
    </row>
    <row r="856" spans="1:16" ht="30" x14ac:dyDescent="0.25">
      <c r="A856" s="5">
        <v>342.1</v>
      </c>
      <c r="B856" s="1" t="s">
        <v>748</v>
      </c>
      <c r="C856" s="1" t="s">
        <v>1878</v>
      </c>
      <c r="D856" s="42">
        <v>361799</v>
      </c>
      <c r="E856" s="42">
        <v>404843</v>
      </c>
      <c r="F856">
        <f>VLOOKUP(A856,'Inferis Points'!E$2:L$1571,7,TRUE)</f>
        <v>361799</v>
      </c>
      <c r="G856">
        <f>VLOOKUP(A856,'Inferis Points'!E$2:L$1571,8,TRUE)</f>
        <v>404843</v>
      </c>
      <c r="H856" s="48">
        <f t="shared" si="117"/>
        <v>0</v>
      </c>
      <c r="I856" s="48">
        <f t="shared" si="118"/>
        <v>0</v>
      </c>
      <c r="J856">
        <f t="shared" si="119"/>
        <v>-361799</v>
      </c>
      <c r="K856">
        <f t="shared" si="120"/>
        <v>-404843</v>
      </c>
      <c r="L856" t="str">
        <f t="shared" si="121"/>
        <v>Y</v>
      </c>
      <c r="M856" t="str">
        <f t="shared" si="122"/>
        <v>Y</v>
      </c>
      <c r="N856" s="50">
        <f t="shared" si="123"/>
        <v>0</v>
      </c>
      <c r="O856" s="51" t="str">
        <f t="shared" si="124"/>
        <v/>
      </c>
      <c r="P856" s="51" t="str">
        <f t="shared" si="125"/>
        <v>N</v>
      </c>
    </row>
    <row r="857" spans="1:16" ht="30" x14ac:dyDescent="0.25">
      <c r="A857" s="5">
        <v>342.2</v>
      </c>
      <c r="B857" s="1" t="s">
        <v>748</v>
      </c>
      <c r="C857" s="1" t="s">
        <v>1881</v>
      </c>
      <c r="D857" s="42">
        <v>361763</v>
      </c>
      <c r="E857" s="42">
        <v>404860</v>
      </c>
      <c r="F857">
        <f>VLOOKUP(A857,'Inferis Points'!E$2:L$1571,7,TRUE)</f>
        <v>361763</v>
      </c>
      <c r="G857">
        <f>VLOOKUP(A857,'Inferis Points'!E$2:L$1571,8,TRUE)</f>
        <v>404860</v>
      </c>
      <c r="H857" s="48">
        <f t="shared" si="117"/>
        <v>0</v>
      </c>
      <c r="I857" s="48">
        <f t="shared" si="118"/>
        <v>0</v>
      </c>
      <c r="J857">
        <f t="shared" si="119"/>
        <v>-361763</v>
      </c>
      <c r="K857">
        <f t="shared" si="120"/>
        <v>-404860</v>
      </c>
      <c r="L857" t="str">
        <f t="shared" si="121"/>
        <v>Y</v>
      </c>
      <c r="M857" t="str">
        <f t="shared" si="122"/>
        <v>Y</v>
      </c>
      <c r="N857" s="50">
        <f t="shared" si="123"/>
        <v>0</v>
      </c>
      <c r="O857" s="51" t="str">
        <f t="shared" si="124"/>
        <v/>
      </c>
      <c r="P857" s="51" t="str">
        <f t="shared" si="125"/>
        <v>N</v>
      </c>
    </row>
    <row r="858" spans="1:16" ht="30" x14ac:dyDescent="0.25">
      <c r="A858" s="5">
        <v>342.3</v>
      </c>
      <c r="B858" s="1" t="s">
        <v>748</v>
      </c>
      <c r="C858" s="1" t="s">
        <v>2403</v>
      </c>
      <c r="D858" s="42">
        <v>361784</v>
      </c>
      <c r="E858" s="42">
        <v>404821</v>
      </c>
      <c r="F858">
        <f>VLOOKUP(A858,'Inferis Points'!E$2:L$1571,7,TRUE)</f>
        <v>361784</v>
      </c>
      <c r="G858">
        <f>VLOOKUP(A858,'Inferis Points'!E$2:L$1571,8,TRUE)</f>
        <v>404821</v>
      </c>
      <c r="H858" s="48">
        <f t="shared" si="117"/>
        <v>0</v>
      </c>
      <c r="I858" s="48">
        <f t="shared" si="118"/>
        <v>0</v>
      </c>
      <c r="J858">
        <f t="shared" si="119"/>
        <v>-361784</v>
      </c>
      <c r="K858">
        <f t="shared" si="120"/>
        <v>-404821</v>
      </c>
      <c r="L858" t="str">
        <f t="shared" si="121"/>
        <v>Y</v>
      </c>
      <c r="M858" t="str">
        <f t="shared" si="122"/>
        <v>Y</v>
      </c>
      <c r="N858" s="50">
        <f t="shared" si="123"/>
        <v>0</v>
      </c>
      <c r="O858" s="51" t="str">
        <f t="shared" si="124"/>
        <v/>
      </c>
      <c r="P858" s="51" t="str">
        <f t="shared" si="125"/>
        <v>N</v>
      </c>
    </row>
    <row r="859" spans="1:16" ht="30" x14ac:dyDescent="0.25">
      <c r="A859" s="5">
        <v>342.4</v>
      </c>
      <c r="B859" s="1" t="s">
        <v>748</v>
      </c>
      <c r="C859" s="1" t="s">
        <v>2206</v>
      </c>
      <c r="D859" s="42">
        <v>361771</v>
      </c>
      <c r="E859" s="42">
        <v>404831</v>
      </c>
      <c r="F859">
        <f>VLOOKUP(A859,'Inferis Points'!E$2:L$1571,7,TRUE)</f>
        <v>361771</v>
      </c>
      <c r="G859">
        <f>VLOOKUP(A859,'Inferis Points'!E$2:L$1571,8,TRUE)</f>
        <v>404831</v>
      </c>
      <c r="H859" s="48">
        <f t="shared" si="117"/>
        <v>0</v>
      </c>
      <c r="I859" s="48">
        <f t="shared" si="118"/>
        <v>0</v>
      </c>
      <c r="J859">
        <f t="shared" si="119"/>
        <v>-361771</v>
      </c>
      <c r="K859">
        <f t="shared" si="120"/>
        <v>-404831</v>
      </c>
      <c r="L859" t="str">
        <f t="shared" si="121"/>
        <v>Y</v>
      </c>
      <c r="M859" t="str">
        <f t="shared" si="122"/>
        <v>Y</v>
      </c>
      <c r="N859" s="50">
        <f t="shared" si="123"/>
        <v>0</v>
      </c>
      <c r="O859" s="51" t="str">
        <f t="shared" si="124"/>
        <v/>
      </c>
      <c r="P859" s="51" t="str">
        <f t="shared" si="125"/>
        <v>N</v>
      </c>
    </row>
    <row r="860" spans="1:16" x14ac:dyDescent="0.25">
      <c r="A860" s="5">
        <v>343.1</v>
      </c>
      <c r="B860" s="1" t="s">
        <v>749</v>
      </c>
      <c r="C860" s="1" t="s">
        <v>1515</v>
      </c>
      <c r="D860" s="42">
        <v>359980</v>
      </c>
      <c r="E860" s="42">
        <v>405860</v>
      </c>
      <c r="F860">
        <f>VLOOKUP(A860,'Inferis Points'!E$2:L$1571,7,TRUE)</f>
        <v>359980</v>
      </c>
      <c r="G860">
        <f>VLOOKUP(A860,'Inferis Points'!E$2:L$1571,8,TRUE)</f>
        <v>405860</v>
      </c>
      <c r="H860" s="48">
        <f t="shared" si="117"/>
        <v>0</v>
      </c>
      <c r="I860" s="48">
        <f t="shared" si="118"/>
        <v>0</v>
      </c>
      <c r="J860">
        <f t="shared" si="119"/>
        <v>-359980</v>
      </c>
      <c r="K860">
        <f t="shared" si="120"/>
        <v>-405860</v>
      </c>
      <c r="L860" t="str">
        <f t="shared" si="121"/>
        <v>Y</v>
      </c>
      <c r="M860" t="str">
        <f t="shared" si="122"/>
        <v>Y</v>
      </c>
      <c r="N860" s="50">
        <f t="shared" si="123"/>
        <v>0</v>
      </c>
      <c r="O860" s="51" t="str">
        <f t="shared" si="124"/>
        <v/>
      </c>
      <c r="P860" s="51" t="str">
        <f t="shared" si="125"/>
        <v>N</v>
      </c>
    </row>
    <row r="861" spans="1:16" x14ac:dyDescent="0.25">
      <c r="A861" s="5">
        <v>344.1</v>
      </c>
      <c r="B861" s="1" t="s">
        <v>750</v>
      </c>
      <c r="C861" s="1" t="s">
        <v>1314</v>
      </c>
      <c r="D861" s="42">
        <v>331792</v>
      </c>
      <c r="E861" s="42">
        <v>667033</v>
      </c>
      <c r="F861">
        <f>VLOOKUP(A861,'Inferis Points'!E$2:L$1571,7,TRUE)</f>
        <v>331792</v>
      </c>
      <c r="G861">
        <f>VLOOKUP(A861,'Inferis Points'!E$2:L$1571,8,TRUE)</f>
        <v>667033</v>
      </c>
      <c r="H861" s="48">
        <f t="shared" si="117"/>
        <v>0</v>
      </c>
      <c r="I861" s="48">
        <f t="shared" si="118"/>
        <v>0</v>
      </c>
      <c r="J861">
        <f t="shared" si="119"/>
        <v>-331792</v>
      </c>
      <c r="K861">
        <f t="shared" si="120"/>
        <v>-667033</v>
      </c>
      <c r="L861" t="str">
        <f t="shared" si="121"/>
        <v>Y</v>
      </c>
      <c r="M861" t="str">
        <f t="shared" si="122"/>
        <v>Y</v>
      </c>
      <c r="N861" s="50">
        <f t="shared" si="123"/>
        <v>0</v>
      </c>
      <c r="O861" s="51" t="str">
        <f t="shared" si="124"/>
        <v/>
      </c>
      <c r="P861" s="51" t="str">
        <f t="shared" si="125"/>
        <v>N</v>
      </c>
    </row>
    <row r="862" spans="1:16" x14ac:dyDescent="0.25">
      <c r="A862" s="5">
        <v>345.1</v>
      </c>
      <c r="B862" s="1" t="s">
        <v>751</v>
      </c>
      <c r="C862" s="1" t="s">
        <v>4039</v>
      </c>
      <c r="D862" s="42">
        <v>333668</v>
      </c>
      <c r="E862" s="42">
        <v>667182</v>
      </c>
      <c r="F862">
        <f>VLOOKUP(A862,'Inferis Points'!E$2:L$1571,7,TRUE)</f>
        <v>333668</v>
      </c>
      <c r="G862">
        <f>VLOOKUP(A862,'Inferis Points'!E$2:L$1571,8,TRUE)</f>
        <v>667182</v>
      </c>
      <c r="H862" s="48">
        <f t="shared" si="117"/>
        <v>0</v>
      </c>
      <c r="I862" s="48">
        <f t="shared" si="118"/>
        <v>0</v>
      </c>
      <c r="J862">
        <f t="shared" si="119"/>
        <v>-333668</v>
      </c>
      <c r="K862">
        <f t="shared" si="120"/>
        <v>-667182</v>
      </c>
      <c r="L862" t="str">
        <f t="shared" si="121"/>
        <v>Y</v>
      </c>
      <c r="M862" t="str">
        <f t="shared" si="122"/>
        <v>Y</v>
      </c>
      <c r="N862" s="50">
        <f t="shared" si="123"/>
        <v>0</v>
      </c>
      <c r="O862" s="51" t="str">
        <f t="shared" si="124"/>
        <v/>
      </c>
      <c r="P862" s="51" t="str">
        <f t="shared" si="125"/>
        <v>N</v>
      </c>
    </row>
    <row r="863" spans="1:16" x14ac:dyDescent="0.25">
      <c r="A863" s="5">
        <v>345.2</v>
      </c>
      <c r="B863" s="1" t="s">
        <v>751</v>
      </c>
      <c r="C863" s="1" t="s">
        <v>1658</v>
      </c>
      <c r="D863" s="1">
        <v>333663</v>
      </c>
      <c r="E863" s="1">
        <v>667187</v>
      </c>
      <c r="F863">
        <f>VLOOKUP(A863,'Inferis Points'!E$2:L$1571,7,TRUE)</f>
        <v>333668</v>
      </c>
      <c r="G863">
        <f>VLOOKUP(A863,'Inferis Points'!E$2:L$1571,8,TRUE)</f>
        <v>667182</v>
      </c>
      <c r="H863" s="48">
        <f t="shared" si="117"/>
        <v>5</v>
      </c>
      <c r="I863" s="48">
        <f t="shared" si="118"/>
        <v>-5</v>
      </c>
      <c r="J863">
        <f t="shared" si="119"/>
        <v>-333663</v>
      </c>
      <c r="K863">
        <f t="shared" si="120"/>
        <v>-667187</v>
      </c>
      <c r="L863" t="str">
        <f t="shared" si="121"/>
        <v>N</v>
      </c>
      <c r="M863" t="str">
        <f t="shared" si="122"/>
        <v>Y</v>
      </c>
      <c r="N863" s="50">
        <f t="shared" si="123"/>
        <v>7.0710678118654755</v>
      </c>
      <c r="O863" s="51" t="str">
        <f t="shared" si="124"/>
        <v/>
      </c>
      <c r="P863" s="51" t="str">
        <f t="shared" si="125"/>
        <v>N</v>
      </c>
    </row>
    <row r="864" spans="1:16" x14ac:dyDescent="0.25">
      <c r="A864" s="5">
        <v>345.3</v>
      </c>
      <c r="B864" s="1" t="s">
        <v>751</v>
      </c>
      <c r="C864" s="1" t="s">
        <v>4032</v>
      </c>
      <c r="D864" s="1">
        <v>333623</v>
      </c>
      <c r="E864" s="1">
        <v>667068</v>
      </c>
      <c r="F864">
        <f>VLOOKUP(A864,'Inferis Points'!E$2:L$1571,7,TRUE)</f>
        <v>333668</v>
      </c>
      <c r="G864">
        <f>VLOOKUP(A864,'Inferis Points'!E$2:L$1571,8,TRUE)</f>
        <v>667182</v>
      </c>
      <c r="H864" s="48">
        <f t="shared" si="117"/>
        <v>45</v>
      </c>
      <c r="I864" s="48">
        <f t="shared" si="118"/>
        <v>114</v>
      </c>
      <c r="J864">
        <f t="shared" si="119"/>
        <v>-333623</v>
      </c>
      <c r="K864">
        <f t="shared" si="120"/>
        <v>-667068</v>
      </c>
      <c r="L864" t="str">
        <f t="shared" si="121"/>
        <v>N</v>
      </c>
      <c r="M864" t="str">
        <f t="shared" si="122"/>
        <v>Y</v>
      </c>
      <c r="N864" s="50">
        <f t="shared" si="123"/>
        <v>122.56018929489298</v>
      </c>
      <c r="O864" s="51" t="str">
        <f t="shared" si="124"/>
        <v/>
      </c>
      <c r="P864" s="51" t="str">
        <f t="shared" si="125"/>
        <v>Y</v>
      </c>
    </row>
    <row r="865" spans="1:16" ht="30" x14ac:dyDescent="0.25">
      <c r="A865" s="5">
        <v>345.4</v>
      </c>
      <c r="B865" s="1" t="s">
        <v>751</v>
      </c>
      <c r="C865" s="1" t="s">
        <v>4029</v>
      </c>
      <c r="D865" s="1">
        <v>333783</v>
      </c>
      <c r="E865" s="1">
        <v>667341</v>
      </c>
      <c r="F865">
        <f>VLOOKUP(A865,'Inferis Points'!E$2:L$1571,7,TRUE)</f>
        <v>333668</v>
      </c>
      <c r="G865">
        <f>VLOOKUP(A865,'Inferis Points'!E$2:L$1571,8,TRUE)</f>
        <v>667182</v>
      </c>
      <c r="H865" s="48">
        <f t="shared" si="117"/>
        <v>-115</v>
      </c>
      <c r="I865" s="48">
        <f t="shared" si="118"/>
        <v>-159</v>
      </c>
      <c r="J865">
        <f t="shared" si="119"/>
        <v>-333783</v>
      </c>
      <c r="K865">
        <f t="shared" si="120"/>
        <v>-667341</v>
      </c>
      <c r="L865" t="str">
        <f t="shared" si="121"/>
        <v>N</v>
      </c>
      <c r="M865" t="str">
        <f t="shared" si="122"/>
        <v>Y</v>
      </c>
      <c r="N865" s="50">
        <f t="shared" si="123"/>
        <v>196.22945752358385</v>
      </c>
      <c r="O865" s="51" t="str">
        <f t="shared" si="124"/>
        <v/>
      </c>
      <c r="P865" s="51" t="str">
        <f t="shared" si="125"/>
        <v>Y</v>
      </c>
    </row>
    <row r="866" spans="1:16" x14ac:dyDescent="0.25">
      <c r="A866" s="5">
        <v>345.5</v>
      </c>
      <c r="B866" s="1" t="s">
        <v>751</v>
      </c>
      <c r="C866" s="1" t="s">
        <v>4026</v>
      </c>
      <c r="D866" s="1">
        <v>333901</v>
      </c>
      <c r="E866" s="1">
        <v>667579</v>
      </c>
      <c r="F866">
        <f>VLOOKUP(A866,'Inferis Points'!E$2:L$1571,7,TRUE)</f>
        <v>333668</v>
      </c>
      <c r="G866">
        <f>VLOOKUP(A866,'Inferis Points'!E$2:L$1571,8,TRUE)</f>
        <v>667182</v>
      </c>
      <c r="H866" s="48">
        <f t="shared" si="117"/>
        <v>-233</v>
      </c>
      <c r="I866" s="48">
        <f t="shared" si="118"/>
        <v>-397</v>
      </c>
      <c r="J866">
        <f t="shared" si="119"/>
        <v>-333901</v>
      </c>
      <c r="K866">
        <f t="shared" si="120"/>
        <v>-667579</v>
      </c>
      <c r="L866" t="str">
        <f t="shared" si="121"/>
        <v>N</v>
      </c>
      <c r="M866" t="str">
        <f t="shared" si="122"/>
        <v>Y</v>
      </c>
      <c r="N866" s="50">
        <f t="shared" si="123"/>
        <v>460.32379908060369</v>
      </c>
      <c r="O866" s="51" t="str">
        <f t="shared" si="124"/>
        <v/>
      </c>
      <c r="P866" s="51" t="str">
        <f t="shared" si="125"/>
        <v>Y</v>
      </c>
    </row>
    <row r="867" spans="1:16" ht="30" x14ac:dyDescent="0.25">
      <c r="A867" s="5">
        <v>345.6</v>
      </c>
      <c r="B867" s="1" t="s">
        <v>751</v>
      </c>
      <c r="C867" s="1" t="s">
        <v>4023</v>
      </c>
      <c r="D867" s="1">
        <v>333768</v>
      </c>
      <c r="E867" s="1">
        <v>668013</v>
      </c>
      <c r="F867">
        <f>VLOOKUP(A867,'Inferis Points'!E$2:L$1571,7,TRUE)</f>
        <v>333668</v>
      </c>
      <c r="G867">
        <f>VLOOKUP(A867,'Inferis Points'!E$2:L$1571,8,TRUE)</f>
        <v>667182</v>
      </c>
      <c r="H867" s="48">
        <f t="shared" si="117"/>
        <v>-100</v>
      </c>
      <c r="I867" s="48">
        <f t="shared" si="118"/>
        <v>-831</v>
      </c>
      <c r="J867">
        <f t="shared" si="119"/>
        <v>-333768</v>
      </c>
      <c r="K867">
        <f t="shared" si="120"/>
        <v>-668013</v>
      </c>
      <c r="L867" t="str">
        <f t="shared" si="121"/>
        <v>N</v>
      </c>
      <c r="M867" t="str">
        <f t="shared" si="122"/>
        <v>Y</v>
      </c>
      <c r="N867" s="50">
        <f t="shared" si="123"/>
        <v>836.99522101383593</v>
      </c>
      <c r="O867" s="51" t="str">
        <f t="shared" si="124"/>
        <v/>
      </c>
      <c r="P867" s="51" t="str">
        <f t="shared" si="125"/>
        <v>Y</v>
      </c>
    </row>
    <row r="868" spans="1:16" ht="30" x14ac:dyDescent="0.25">
      <c r="A868" s="5">
        <v>346.1</v>
      </c>
      <c r="B868" s="1" t="s">
        <v>752</v>
      </c>
      <c r="C868" s="1" t="s">
        <v>4019</v>
      </c>
      <c r="D868" s="42">
        <v>436145</v>
      </c>
      <c r="E868" s="42">
        <v>408595</v>
      </c>
      <c r="F868">
        <f>VLOOKUP(A868,'Inferis Points'!E$2:L$1571,7,TRUE)</f>
        <v>436145</v>
      </c>
      <c r="G868">
        <f>VLOOKUP(A868,'Inferis Points'!E$2:L$1571,8,TRUE)</f>
        <v>408595</v>
      </c>
      <c r="H868" s="48">
        <f t="shared" si="117"/>
        <v>0</v>
      </c>
      <c r="I868" s="48">
        <f t="shared" si="118"/>
        <v>0</v>
      </c>
      <c r="J868">
        <f t="shared" si="119"/>
        <v>-436145</v>
      </c>
      <c r="K868">
        <f t="shared" si="120"/>
        <v>-408595</v>
      </c>
      <c r="L868" t="str">
        <f t="shared" si="121"/>
        <v>Y</v>
      </c>
      <c r="M868" t="str">
        <f t="shared" si="122"/>
        <v>Y</v>
      </c>
      <c r="N868" s="50">
        <f t="shared" si="123"/>
        <v>0</v>
      </c>
      <c r="O868" s="51" t="str">
        <f t="shared" si="124"/>
        <v/>
      </c>
      <c r="P868" s="51" t="str">
        <f t="shared" si="125"/>
        <v>N</v>
      </c>
    </row>
    <row r="869" spans="1:16" ht="30" x14ac:dyDescent="0.25">
      <c r="A869" s="5">
        <v>347.1</v>
      </c>
      <c r="B869" s="1" t="s">
        <v>753</v>
      </c>
      <c r="C869" s="1" t="s">
        <v>1887</v>
      </c>
      <c r="D869" s="42">
        <v>297048</v>
      </c>
      <c r="E869" s="42">
        <v>195855</v>
      </c>
      <c r="F869">
        <f>VLOOKUP(A869,'Inferis Points'!E$2:L$1571,7,TRUE)</f>
        <v>297048</v>
      </c>
      <c r="G869">
        <f>VLOOKUP(A869,'Inferis Points'!E$2:L$1571,8,TRUE)</f>
        <v>195855</v>
      </c>
      <c r="H869" s="48">
        <f t="shared" si="117"/>
        <v>0</v>
      </c>
      <c r="I869" s="48">
        <f t="shared" si="118"/>
        <v>0</v>
      </c>
      <c r="J869">
        <f t="shared" si="119"/>
        <v>-297048</v>
      </c>
      <c r="K869">
        <f t="shared" si="120"/>
        <v>-195855</v>
      </c>
      <c r="L869" t="str">
        <f t="shared" si="121"/>
        <v>Y</v>
      </c>
      <c r="M869" t="str">
        <f t="shared" si="122"/>
        <v>Y</v>
      </c>
      <c r="N869" s="50">
        <f t="shared" si="123"/>
        <v>0</v>
      </c>
      <c r="O869" s="51" t="str">
        <f t="shared" si="124"/>
        <v/>
      </c>
      <c r="P869" s="51" t="str">
        <f t="shared" si="125"/>
        <v>N</v>
      </c>
    </row>
    <row r="870" spans="1:16" x14ac:dyDescent="0.25">
      <c r="A870" s="5">
        <v>348.1</v>
      </c>
      <c r="B870" s="1" t="s">
        <v>754</v>
      </c>
      <c r="C870" s="1" t="s">
        <v>2206</v>
      </c>
      <c r="D870" s="42">
        <v>299392</v>
      </c>
      <c r="E870" s="42">
        <v>193423</v>
      </c>
      <c r="F870">
        <f>VLOOKUP(A870,'Inferis Points'!E$2:L$1571,7,TRUE)</f>
        <v>299392</v>
      </c>
      <c r="G870">
        <f>VLOOKUP(A870,'Inferis Points'!E$2:L$1571,8,TRUE)</f>
        <v>193423</v>
      </c>
      <c r="H870" s="48">
        <f t="shared" si="117"/>
        <v>0</v>
      </c>
      <c r="I870" s="48">
        <f t="shared" si="118"/>
        <v>0</v>
      </c>
      <c r="J870">
        <f t="shared" si="119"/>
        <v>-299392</v>
      </c>
      <c r="K870">
        <f t="shared" si="120"/>
        <v>-193423</v>
      </c>
      <c r="L870" t="str">
        <f t="shared" si="121"/>
        <v>Y</v>
      </c>
      <c r="M870" t="str">
        <f t="shared" si="122"/>
        <v>Y</v>
      </c>
      <c r="N870" s="50">
        <f t="shared" si="123"/>
        <v>0</v>
      </c>
      <c r="O870" s="51" t="str">
        <f t="shared" si="124"/>
        <v/>
      </c>
      <c r="P870" s="51" t="str">
        <f t="shared" si="125"/>
        <v>N</v>
      </c>
    </row>
    <row r="871" spans="1:16" x14ac:dyDescent="0.25">
      <c r="A871" s="5">
        <v>349.1</v>
      </c>
      <c r="B871" s="1" t="s">
        <v>756</v>
      </c>
      <c r="C871" s="1" t="s">
        <v>1878</v>
      </c>
      <c r="D871" s="42">
        <v>303982</v>
      </c>
      <c r="E871" s="42">
        <v>191273</v>
      </c>
      <c r="F871">
        <f>VLOOKUP(A871,'Inferis Points'!E$2:L$1571,7,TRUE)</f>
        <v>303982</v>
      </c>
      <c r="G871">
        <f>VLOOKUP(A871,'Inferis Points'!E$2:L$1571,8,TRUE)</f>
        <v>191273</v>
      </c>
      <c r="H871" s="48">
        <f t="shared" si="117"/>
        <v>0</v>
      </c>
      <c r="I871" s="48">
        <f t="shared" si="118"/>
        <v>0</v>
      </c>
      <c r="J871">
        <f t="shared" si="119"/>
        <v>-303982</v>
      </c>
      <c r="K871">
        <f t="shared" si="120"/>
        <v>-191273</v>
      </c>
      <c r="L871" t="str">
        <f t="shared" si="121"/>
        <v>Y</v>
      </c>
      <c r="M871" t="str">
        <f t="shared" si="122"/>
        <v>Y</v>
      </c>
      <c r="N871" s="50">
        <f t="shared" si="123"/>
        <v>0</v>
      </c>
      <c r="O871" s="51" t="str">
        <f t="shared" si="124"/>
        <v/>
      </c>
      <c r="P871" s="51" t="str">
        <f t="shared" si="125"/>
        <v>N</v>
      </c>
    </row>
    <row r="872" spans="1:16" x14ac:dyDescent="0.25">
      <c r="A872" s="5">
        <v>349.2</v>
      </c>
      <c r="B872" s="1" t="s">
        <v>756</v>
      </c>
      <c r="C872" s="1" t="s">
        <v>1881</v>
      </c>
      <c r="D872" s="42">
        <v>304142</v>
      </c>
      <c r="E872" s="42">
        <v>191298</v>
      </c>
      <c r="F872">
        <f>VLOOKUP(A872,'Inferis Points'!E$2:L$1571,7,TRUE)</f>
        <v>304142</v>
      </c>
      <c r="G872">
        <f>VLOOKUP(A872,'Inferis Points'!E$2:L$1571,8,TRUE)</f>
        <v>191298</v>
      </c>
      <c r="H872" s="48">
        <f t="shared" si="117"/>
        <v>0</v>
      </c>
      <c r="I872" s="48">
        <f t="shared" si="118"/>
        <v>0</v>
      </c>
      <c r="J872">
        <f t="shared" si="119"/>
        <v>-304142</v>
      </c>
      <c r="K872">
        <f t="shared" si="120"/>
        <v>-191298</v>
      </c>
      <c r="L872" t="str">
        <f t="shared" si="121"/>
        <v>Y</v>
      </c>
      <c r="M872" t="str">
        <f t="shared" si="122"/>
        <v>Y</v>
      </c>
      <c r="N872" s="50">
        <f t="shared" si="123"/>
        <v>0</v>
      </c>
      <c r="O872" s="51" t="str">
        <f t="shared" si="124"/>
        <v/>
      </c>
      <c r="P872" s="51" t="str">
        <f t="shared" si="125"/>
        <v>N</v>
      </c>
    </row>
    <row r="873" spans="1:16" x14ac:dyDescent="0.25">
      <c r="A873" s="5">
        <v>349.3</v>
      </c>
      <c r="B873" s="1" t="s">
        <v>756</v>
      </c>
      <c r="C873" s="1" t="s">
        <v>4008</v>
      </c>
      <c r="D873" s="42">
        <v>303926</v>
      </c>
      <c r="E873" s="42">
        <v>191287</v>
      </c>
      <c r="F873">
        <f>VLOOKUP(A873,'Inferis Points'!E$2:L$1571,7,TRUE)</f>
        <v>303926</v>
      </c>
      <c r="G873">
        <f>VLOOKUP(A873,'Inferis Points'!E$2:L$1571,8,TRUE)</f>
        <v>191287</v>
      </c>
      <c r="H873" s="48">
        <f t="shared" si="117"/>
        <v>0</v>
      </c>
      <c r="I873" s="48">
        <f t="shared" si="118"/>
        <v>0</v>
      </c>
      <c r="J873">
        <f t="shared" si="119"/>
        <v>-303926</v>
      </c>
      <c r="K873">
        <f t="shared" si="120"/>
        <v>-191287</v>
      </c>
      <c r="L873" t="str">
        <f t="shared" si="121"/>
        <v>Y</v>
      </c>
      <c r="M873" t="str">
        <f t="shared" si="122"/>
        <v>Y</v>
      </c>
      <c r="N873" s="50">
        <f t="shared" si="123"/>
        <v>0</v>
      </c>
      <c r="O873" s="51" t="str">
        <f t="shared" si="124"/>
        <v/>
      </c>
      <c r="P873" s="51" t="str">
        <f t="shared" si="125"/>
        <v>N</v>
      </c>
    </row>
    <row r="874" spans="1:16" ht="30" x14ac:dyDescent="0.25">
      <c r="A874" s="5">
        <v>349.4</v>
      </c>
      <c r="B874" s="1" t="s">
        <v>756</v>
      </c>
      <c r="C874" s="1" t="s">
        <v>4005</v>
      </c>
      <c r="D874" s="42">
        <v>304293</v>
      </c>
      <c r="E874" s="42">
        <v>191231</v>
      </c>
      <c r="F874">
        <f>VLOOKUP(A874,'Inferis Points'!E$2:L$1571,7,TRUE)</f>
        <v>304293</v>
      </c>
      <c r="G874">
        <f>VLOOKUP(A874,'Inferis Points'!E$2:L$1571,8,TRUE)</f>
        <v>191231</v>
      </c>
      <c r="H874" s="48">
        <f t="shared" si="117"/>
        <v>0</v>
      </c>
      <c r="I874" s="48">
        <f t="shared" si="118"/>
        <v>0</v>
      </c>
      <c r="J874">
        <f t="shared" si="119"/>
        <v>-304293</v>
      </c>
      <c r="K874">
        <f t="shared" si="120"/>
        <v>-191231</v>
      </c>
      <c r="L874" t="str">
        <f t="shared" si="121"/>
        <v>Y</v>
      </c>
      <c r="M874" t="str">
        <f t="shared" si="122"/>
        <v>Y</v>
      </c>
      <c r="N874" s="50">
        <f t="shared" si="123"/>
        <v>0</v>
      </c>
      <c r="O874" s="51" t="str">
        <f t="shared" si="124"/>
        <v/>
      </c>
      <c r="P874" s="51" t="str">
        <f t="shared" si="125"/>
        <v>N</v>
      </c>
    </row>
    <row r="875" spans="1:16" x14ac:dyDescent="0.25">
      <c r="A875" s="5">
        <v>350.1</v>
      </c>
      <c r="B875" s="1" t="s">
        <v>757</v>
      </c>
      <c r="C875" s="1" t="s">
        <v>1426</v>
      </c>
      <c r="D875" s="42">
        <v>302631</v>
      </c>
      <c r="E875" s="42">
        <v>191086</v>
      </c>
      <c r="F875">
        <f>VLOOKUP(A875,'Inferis Points'!E$2:L$1571,7,TRUE)</f>
        <v>302631</v>
      </c>
      <c r="G875">
        <f>VLOOKUP(A875,'Inferis Points'!E$2:L$1571,8,TRUE)</f>
        <v>191086</v>
      </c>
      <c r="H875" s="48">
        <f t="shared" si="117"/>
        <v>0</v>
      </c>
      <c r="I875" s="48">
        <f t="shared" si="118"/>
        <v>0</v>
      </c>
      <c r="J875">
        <f t="shared" si="119"/>
        <v>-302631</v>
      </c>
      <c r="K875">
        <f t="shared" si="120"/>
        <v>-191086</v>
      </c>
      <c r="L875" t="str">
        <f t="shared" si="121"/>
        <v>Y</v>
      </c>
      <c r="M875" t="str">
        <f t="shared" si="122"/>
        <v>Y</v>
      </c>
      <c r="N875" s="50">
        <f t="shared" si="123"/>
        <v>0</v>
      </c>
      <c r="O875" s="51" t="str">
        <f t="shared" si="124"/>
        <v/>
      </c>
      <c r="P875" s="51" t="str">
        <f t="shared" si="125"/>
        <v>N</v>
      </c>
    </row>
    <row r="876" spans="1:16" ht="30" x14ac:dyDescent="0.25">
      <c r="A876" s="5">
        <v>351.1</v>
      </c>
      <c r="B876" s="1" t="s">
        <v>758</v>
      </c>
      <c r="C876" s="1" t="s">
        <v>4000</v>
      </c>
      <c r="D876" s="42">
        <v>442443</v>
      </c>
      <c r="E876" s="42">
        <v>371548</v>
      </c>
      <c r="F876">
        <f>VLOOKUP(A876,'Inferis Points'!E$2:L$1571,7,TRUE)</f>
        <v>442443</v>
      </c>
      <c r="G876">
        <f>VLOOKUP(A876,'Inferis Points'!E$2:L$1571,8,TRUE)</f>
        <v>371548</v>
      </c>
      <c r="H876" s="48">
        <f t="shared" si="117"/>
        <v>0</v>
      </c>
      <c r="I876" s="48">
        <f t="shared" si="118"/>
        <v>0</v>
      </c>
      <c r="J876">
        <f t="shared" si="119"/>
        <v>-442443</v>
      </c>
      <c r="K876">
        <f t="shared" si="120"/>
        <v>-371548</v>
      </c>
      <c r="L876" t="str">
        <f t="shared" si="121"/>
        <v>Y</v>
      </c>
      <c r="M876" t="str">
        <f t="shared" si="122"/>
        <v>Y</v>
      </c>
      <c r="N876" s="50">
        <f t="shared" si="123"/>
        <v>0</v>
      </c>
      <c r="O876" s="51" t="str">
        <f t="shared" si="124"/>
        <v/>
      </c>
      <c r="P876" s="51" t="str">
        <f t="shared" si="125"/>
        <v>N</v>
      </c>
    </row>
    <row r="877" spans="1:16" ht="30" x14ac:dyDescent="0.25">
      <c r="A877" s="5">
        <v>352.1</v>
      </c>
      <c r="B877" s="1" t="s">
        <v>759</v>
      </c>
      <c r="C877" s="1" t="s">
        <v>1398</v>
      </c>
      <c r="D877" s="42">
        <v>442437</v>
      </c>
      <c r="E877" s="42">
        <v>371488</v>
      </c>
      <c r="F877">
        <f>VLOOKUP(A877,'Inferis Points'!E$2:L$1571,7,TRUE)</f>
        <v>442437</v>
      </c>
      <c r="G877">
        <f>VLOOKUP(A877,'Inferis Points'!E$2:L$1571,8,TRUE)</f>
        <v>371488</v>
      </c>
      <c r="H877" s="48">
        <f t="shared" si="117"/>
        <v>0</v>
      </c>
      <c r="I877" s="48">
        <f t="shared" si="118"/>
        <v>0</v>
      </c>
      <c r="J877">
        <f t="shared" si="119"/>
        <v>-442437</v>
      </c>
      <c r="K877">
        <f t="shared" si="120"/>
        <v>-371488</v>
      </c>
      <c r="L877" t="str">
        <f t="shared" si="121"/>
        <v>Y</v>
      </c>
      <c r="M877" t="str">
        <f t="shared" si="122"/>
        <v>Y</v>
      </c>
      <c r="N877" s="50">
        <f t="shared" si="123"/>
        <v>0</v>
      </c>
      <c r="O877" s="51" t="str">
        <f t="shared" si="124"/>
        <v/>
      </c>
      <c r="P877" s="51" t="str">
        <f t="shared" si="125"/>
        <v>N</v>
      </c>
    </row>
    <row r="878" spans="1:16" ht="30" x14ac:dyDescent="0.25">
      <c r="A878" s="5">
        <v>353.1</v>
      </c>
      <c r="B878" s="1" t="s">
        <v>760</v>
      </c>
      <c r="C878" s="1" t="s">
        <v>3997</v>
      </c>
      <c r="D878" s="42">
        <v>443610</v>
      </c>
      <c r="E878" s="42">
        <v>368842</v>
      </c>
      <c r="F878">
        <f>VLOOKUP(A878,'Inferis Points'!E$2:L$1571,7,TRUE)</f>
        <v>443610</v>
      </c>
      <c r="G878">
        <f>VLOOKUP(A878,'Inferis Points'!E$2:L$1571,8,TRUE)</f>
        <v>368842</v>
      </c>
      <c r="H878" s="48">
        <f t="shared" si="117"/>
        <v>0</v>
      </c>
      <c r="I878" s="48">
        <f t="shared" si="118"/>
        <v>0</v>
      </c>
      <c r="J878">
        <f t="shared" si="119"/>
        <v>-443610</v>
      </c>
      <c r="K878">
        <f t="shared" si="120"/>
        <v>-368842</v>
      </c>
      <c r="L878" t="str">
        <f t="shared" si="121"/>
        <v>Y</v>
      </c>
      <c r="M878" t="str">
        <f t="shared" si="122"/>
        <v>Y</v>
      </c>
      <c r="N878" s="50">
        <f t="shared" si="123"/>
        <v>0</v>
      </c>
      <c r="O878" s="51" t="str">
        <f t="shared" si="124"/>
        <v/>
      </c>
      <c r="P878" s="51" t="str">
        <f t="shared" si="125"/>
        <v>N</v>
      </c>
    </row>
    <row r="879" spans="1:16" ht="30" x14ac:dyDescent="0.25">
      <c r="A879" s="5">
        <v>354.1</v>
      </c>
      <c r="B879" s="1" t="s">
        <v>761</v>
      </c>
      <c r="C879" s="1" t="s">
        <v>1398</v>
      </c>
      <c r="D879" s="42">
        <v>443900</v>
      </c>
      <c r="E879" s="42">
        <v>368955</v>
      </c>
      <c r="F879">
        <f>VLOOKUP(A879,'Inferis Points'!E$2:L$1571,7,TRUE)</f>
        <v>443900</v>
      </c>
      <c r="G879">
        <f>VLOOKUP(A879,'Inferis Points'!E$2:L$1571,8,TRUE)</f>
        <v>368955</v>
      </c>
      <c r="H879" s="48">
        <f t="shared" si="117"/>
        <v>0</v>
      </c>
      <c r="I879" s="48">
        <f t="shared" si="118"/>
        <v>0</v>
      </c>
      <c r="J879">
        <f t="shared" si="119"/>
        <v>-443900</v>
      </c>
      <c r="K879">
        <f t="shared" si="120"/>
        <v>-368955</v>
      </c>
      <c r="L879" t="str">
        <f t="shared" si="121"/>
        <v>Y</v>
      </c>
      <c r="M879" t="str">
        <f t="shared" si="122"/>
        <v>Y</v>
      </c>
      <c r="N879" s="50">
        <f t="shared" si="123"/>
        <v>0</v>
      </c>
      <c r="O879" s="51" t="str">
        <f t="shared" si="124"/>
        <v/>
      </c>
      <c r="P879" s="51" t="str">
        <f t="shared" si="125"/>
        <v>N</v>
      </c>
    </row>
    <row r="880" spans="1:16" x14ac:dyDescent="0.25">
      <c r="A880" s="5">
        <v>355.1</v>
      </c>
      <c r="B880" s="1" t="s">
        <v>762</v>
      </c>
      <c r="C880" s="1" t="s">
        <v>1426</v>
      </c>
      <c r="D880" s="42">
        <v>434094</v>
      </c>
      <c r="E880" s="42">
        <v>400986</v>
      </c>
      <c r="F880">
        <f>VLOOKUP(A880,'Inferis Points'!E$2:L$1571,7,TRUE)</f>
        <v>434094</v>
      </c>
      <c r="G880">
        <f>VLOOKUP(A880,'Inferis Points'!E$2:L$1571,8,TRUE)</f>
        <v>400986</v>
      </c>
      <c r="H880" s="48">
        <f t="shared" si="117"/>
        <v>0</v>
      </c>
      <c r="I880" s="48">
        <f t="shared" si="118"/>
        <v>0</v>
      </c>
      <c r="J880">
        <f t="shared" si="119"/>
        <v>-434094</v>
      </c>
      <c r="K880">
        <f t="shared" si="120"/>
        <v>-400986</v>
      </c>
      <c r="L880" t="str">
        <f t="shared" si="121"/>
        <v>Y</v>
      </c>
      <c r="M880" t="str">
        <f t="shared" si="122"/>
        <v>Y</v>
      </c>
      <c r="N880" s="50">
        <f t="shared" si="123"/>
        <v>0</v>
      </c>
      <c r="O880" s="51" t="str">
        <f t="shared" si="124"/>
        <v/>
      </c>
      <c r="P880" s="51" t="str">
        <f t="shared" si="125"/>
        <v>N</v>
      </c>
    </row>
    <row r="881" spans="1:16" x14ac:dyDescent="0.25">
      <c r="A881" s="5">
        <v>356.1</v>
      </c>
      <c r="B881" s="1" t="s">
        <v>763</v>
      </c>
      <c r="C881" s="1" t="s">
        <v>1426</v>
      </c>
      <c r="D881" s="42">
        <v>431786</v>
      </c>
      <c r="E881" s="42">
        <v>400843</v>
      </c>
      <c r="F881">
        <f>VLOOKUP(A881,'Inferis Points'!E$2:L$1571,7,TRUE)</f>
        <v>431786</v>
      </c>
      <c r="G881">
        <f>VLOOKUP(A881,'Inferis Points'!E$2:L$1571,8,TRUE)</f>
        <v>400843</v>
      </c>
      <c r="H881" s="48">
        <f t="shared" si="117"/>
        <v>0</v>
      </c>
      <c r="I881" s="48">
        <f t="shared" si="118"/>
        <v>0</v>
      </c>
      <c r="J881">
        <f t="shared" si="119"/>
        <v>-431786</v>
      </c>
      <c r="K881">
        <f t="shared" si="120"/>
        <v>-400843</v>
      </c>
      <c r="L881" t="str">
        <f t="shared" si="121"/>
        <v>Y</v>
      </c>
      <c r="M881" t="str">
        <f t="shared" si="122"/>
        <v>Y</v>
      </c>
      <c r="N881" s="50">
        <f t="shared" si="123"/>
        <v>0</v>
      </c>
      <c r="O881" s="51" t="str">
        <f t="shared" si="124"/>
        <v/>
      </c>
      <c r="P881" s="51" t="str">
        <f t="shared" si="125"/>
        <v>N</v>
      </c>
    </row>
    <row r="882" spans="1:16" ht="30" x14ac:dyDescent="0.25">
      <c r="A882" s="5">
        <v>357.1</v>
      </c>
      <c r="B882" s="1" t="s">
        <v>764</v>
      </c>
      <c r="C882" s="1" t="s">
        <v>3989</v>
      </c>
      <c r="D882" s="42">
        <v>284413</v>
      </c>
      <c r="E882" s="42">
        <v>195800</v>
      </c>
      <c r="F882">
        <f>VLOOKUP(A882,'Inferis Points'!E$2:L$1571,7,TRUE)</f>
        <v>284413</v>
      </c>
      <c r="G882">
        <f>VLOOKUP(A882,'Inferis Points'!E$2:L$1571,8,TRUE)</f>
        <v>195800</v>
      </c>
      <c r="H882" s="48">
        <f t="shared" si="117"/>
        <v>0</v>
      </c>
      <c r="I882" s="48">
        <f t="shared" si="118"/>
        <v>0</v>
      </c>
      <c r="J882">
        <f t="shared" si="119"/>
        <v>-284413</v>
      </c>
      <c r="K882">
        <f t="shared" si="120"/>
        <v>-195800</v>
      </c>
      <c r="L882" t="str">
        <f t="shared" si="121"/>
        <v>Y</v>
      </c>
      <c r="M882" t="str">
        <f t="shared" si="122"/>
        <v>Y</v>
      </c>
      <c r="N882" s="50">
        <f t="shared" si="123"/>
        <v>0</v>
      </c>
      <c r="O882" s="51" t="str">
        <f t="shared" si="124"/>
        <v/>
      </c>
      <c r="P882" s="51" t="str">
        <f t="shared" si="125"/>
        <v>N</v>
      </c>
    </row>
    <row r="883" spans="1:16" ht="30" x14ac:dyDescent="0.25">
      <c r="A883" s="5">
        <v>357.2</v>
      </c>
      <c r="B883" s="1" t="s">
        <v>764</v>
      </c>
      <c r="C883" s="1" t="s">
        <v>3985</v>
      </c>
      <c r="D883" s="42">
        <v>284446</v>
      </c>
      <c r="E883" s="42">
        <v>195659</v>
      </c>
      <c r="F883">
        <f>VLOOKUP(A883,'Inferis Points'!E$2:L$1571,7,TRUE)</f>
        <v>284446</v>
      </c>
      <c r="G883">
        <f>VLOOKUP(A883,'Inferis Points'!E$2:L$1571,8,TRUE)</f>
        <v>195659</v>
      </c>
      <c r="H883" s="48">
        <f t="shared" si="117"/>
        <v>0</v>
      </c>
      <c r="I883" s="48">
        <f t="shared" si="118"/>
        <v>0</v>
      </c>
      <c r="J883">
        <f t="shared" si="119"/>
        <v>-284446</v>
      </c>
      <c r="K883">
        <f t="shared" si="120"/>
        <v>-195659</v>
      </c>
      <c r="L883" t="str">
        <f t="shared" si="121"/>
        <v>Y</v>
      </c>
      <c r="M883" t="str">
        <f t="shared" si="122"/>
        <v>Y</v>
      </c>
      <c r="N883" s="50">
        <f t="shared" si="123"/>
        <v>0</v>
      </c>
      <c r="O883" s="51" t="str">
        <f t="shared" si="124"/>
        <v/>
      </c>
      <c r="P883" s="51" t="str">
        <f t="shared" si="125"/>
        <v>N</v>
      </c>
    </row>
    <row r="884" spans="1:16" ht="30" x14ac:dyDescent="0.25">
      <c r="A884" s="5">
        <v>358.1</v>
      </c>
      <c r="B884" s="1" t="s">
        <v>766</v>
      </c>
      <c r="C884" s="1" t="s">
        <v>3983</v>
      </c>
      <c r="D884" s="42">
        <v>431467</v>
      </c>
      <c r="E884" s="42">
        <v>420325</v>
      </c>
      <c r="F884">
        <f>VLOOKUP(A884,'Inferis Points'!E$2:L$1571,7,TRUE)</f>
        <v>431467</v>
      </c>
      <c r="G884">
        <f>VLOOKUP(A884,'Inferis Points'!E$2:L$1571,8,TRUE)</f>
        <v>420325</v>
      </c>
      <c r="H884" s="48">
        <f t="shared" si="117"/>
        <v>0</v>
      </c>
      <c r="I884" s="48">
        <f t="shared" si="118"/>
        <v>0</v>
      </c>
      <c r="J884">
        <f t="shared" si="119"/>
        <v>-431467</v>
      </c>
      <c r="K884">
        <f t="shared" si="120"/>
        <v>-420325</v>
      </c>
      <c r="L884" t="str">
        <f t="shared" si="121"/>
        <v>Y</v>
      </c>
      <c r="M884" t="str">
        <f t="shared" si="122"/>
        <v>Y</v>
      </c>
      <c r="N884" s="50">
        <f t="shared" si="123"/>
        <v>0</v>
      </c>
      <c r="O884" s="51" t="str">
        <f t="shared" si="124"/>
        <v/>
      </c>
      <c r="P884" s="51" t="str">
        <f t="shared" si="125"/>
        <v>N</v>
      </c>
    </row>
    <row r="885" spans="1:16" ht="30" x14ac:dyDescent="0.25">
      <c r="A885" s="5">
        <v>358.2</v>
      </c>
      <c r="B885" s="1" t="s">
        <v>766</v>
      </c>
      <c r="C885" s="1" t="s">
        <v>3981</v>
      </c>
      <c r="D885" s="42">
        <v>431487</v>
      </c>
      <c r="E885" s="42">
        <v>420322</v>
      </c>
      <c r="F885">
        <f>VLOOKUP(A885,'Inferis Points'!E$2:L$1571,7,TRUE)</f>
        <v>431487</v>
      </c>
      <c r="G885">
        <f>VLOOKUP(A885,'Inferis Points'!E$2:L$1571,8,TRUE)</f>
        <v>420322</v>
      </c>
      <c r="H885" s="48">
        <f t="shared" si="117"/>
        <v>0</v>
      </c>
      <c r="I885" s="48">
        <f t="shared" si="118"/>
        <v>0</v>
      </c>
      <c r="J885">
        <f t="shared" si="119"/>
        <v>-431487</v>
      </c>
      <c r="K885">
        <f t="shared" si="120"/>
        <v>-420322</v>
      </c>
      <c r="L885" t="str">
        <f t="shared" si="121"/>
        <v>Y</v>
      </c>
      <c r="M885" t="str">
        <f t="shared" si="122"/>
        <v>Y</v>
      </c>
      <c r="N885" s="50">
        <f t="shared" si="123"/>
        <v>0</v>
      </c>
      <c r="O885" s="51" t="str">
        <f t="shared" si="124"/>
        <v/>
      </c>
      <c r="P885" s="51" t="str">
        <f t="shared" si="125"/>
        <v>N</v>
      </c>
    </row>
    <row r="886" spans="1:16" x14ac:dyDescent="0.25">
      <c r="A886" s="5">
        <v>358.3</v>
      </c>
      <c r="B886" s="1" t="s">
        <v>766</v>
      </c>
      <c r="C886" s="1" t="s">
        <v>3979</v>
      </c>
      <c r="D886" s="42">
        <v>431500</v>
      </c>
      <c r="E886" s="42">
        <v>420300</v>
      </c>
      <c r="F886">
        <f>VLOOKUP(A886,'Inferis Points'!E$2:L$1571,7,TRUE)</f>
        <v>431500</v>
      </c>
      <c r="G886">
        <f>VLOOKUP(A886,'Inferis Points'!E$2:L$1571,8,TRUE)</f>
        <v>420300</v>
      </c>
      <c r="H886" s="48">
        <f t="shared" si="117"/>
        <v>0</v>
      </c>
      <c r="I886" s="48">
        <f t="shared" si="118"/>
        <v>0</v>
      </c>
      <c r="J886">
        <f t="shared" si="119"/>
        <v>-431500</v>
      </c>
      <c r="K886">
        <f t="shared" si="120"/>
        <v>-420300</v>
      </c>
      <c r="L886" t="str">
        <f t="shared" si="121"/>
        <v>Y</v>
      </c>
      <c r="M886" t="str">
        <f t="shared" si="122"/>
        <v>Y</v>
      </c>
      <c r="N886" s="50">
        <f t="shared" si="123"/>
        <v>0</v>
      </c>
      <c r="O886" s="51" t="str">
        <f t="shared" si="124"/>
        <v/>
      </c>
      <c r="P886" s="51" t="str">
        <f t="shared" si="125"/>
        <v>N</v>
      </c>
    </row>
    <row r="887" spans="1:16" x14ac:dyDescent="0.25">
      <c r="A887" s="5">
        <v>359.1</v>
      </c>
      <c r="B887" s="1" t="s">
        <v>767</v>
      </c>
      <c r="C887" s="1" t="s">
        <v>1314</v>
      </c>
      <c r="D887" s="42">
        <v>297238</v>
      </c>
      <c r="E887" s="42">
        <v>202881</v>
      </c>
      <c r="F887">
        <f>VLOOKUP(A887,'Inferis Points'!E$2:L$1571,7,TRUE)</f>
        <v>297238</v>
      </c>
      <c r="G887">
        <f>VLOOKUP(A887,'Inferis Points'!E$2:L$1571,8,TRUE)</f>
        <v>202881</v>
      </c>
      <c r="H887" s="48">
        <f t="shared" si="117"/>
        <v>0</v>
      </c>
      <c r="I887" s="48">
        <f t="shared" si="118"/>
        <v>0</v>
      </c>
      <c r="J887">
        <f t="shared" si="119"/>
        <v>-297238</v>
      </c>
      <c r="K887">
        <f t="shared" si="120"/>
        <v>-202881</v>
      </c>
      <c r="L887" t="str">
        <f t="shared" si="121"/>
        <v>Y</v>
      </c>
      <c r="M887" t="str">
        <f t="shared" si="122"/>
        <v>Y</v>
      </c>
      <c r="N887" s="50">
        <f t="shared" si="123"/>
        <v>0</v>
      </c>
      <c r="O887" s="51" t="str">
        <f t="shared" si="124"/>
        <v/>
      </c>
      <c r="P887" s="51" t="str">
        <f t="shared" si="125"/>
        <v>N</v>
      </c>
    </row>
    <row r="888" spans="1:16" x14ac:dyDescent="0.25">
      <c r="A888" s="5">
        <v>360.1</v>
      </c>
      <c r="B888" s="1" t="s">
        <v>768</v>
      </c>
      <c r="C888" s="1" t="s">
        <v>1414</v>
      </c>
      <c r="D888" s="42">
        <v>297286</v>
      </c>
      <c r="E888" s="42">
        <v>517168</v>
      </c>
      <c r="F888">
        <f>VLOOKUP(A888,'Inferis Points'!E$2:L$1571,7,TRUE)</f>
        <v>297286</v>
      </c>
      <c r="G888">
        <f>VLOOKUP(A888,'Inferis Points'!E$2:L$1571,8,TRUE)</f>
        <v>517168</v>
      </c>
      <c r="H888" s="48">
        <f t="shared" si="117"/>
        <v>0</v>
      </c>
      <c r="I888" s="48">
        <f t="shared" si="118"/>
        <v>0</v>
      </c>
      <c r="J888">
        <f t="shared" si="119"/>
        <v>-297286</v>
      </c>
      <c r="K888">
        <f t="shared" si="120"/>
        <v>-517168</v>
      </c>
      <c r="L888" t="str">
        <f t="shared" si="121"/>
        <v>Y</v>
      </c>
      <c r="M888" t="str">
        <f t="shared" si="122"/>
        <v>Y</v>
      </c>
      <c r="N888" s="50">
        <f t="shared" si="123"/>
        <v>0</v>
      </c>
      <c r="O888" s="51" t="str">
        <f t="shared" si="124"/>
        <v/>
      </c>
      <c r="P888" s="51" t="str">
        <f t="shared" si="125"/>
        <v>N</v>
      </c>
    </row>
    <row r="889" spans="1:16" ht="30" x14ac:dyDescent="0.25">
      <c r="A889" s="5">
        <v>361.1</v>
      </c>
      <c r="B889" s="1" t="s">
        <v>769</v>
      </c>
      <c r="C889" s="1" t="s">
        <v>3974</v>
      </c>
      <c r="D889" s="42">
        <v>297822</v>
      </c>
      <c r="E889" s="42">
        <v>520165</v>
      </c>
      <c r="F889">
        <f>VLOOKUP(A889,'Inferis Points'!E$2:L$1571,7,TRUE)</f>
        <v>297822</v>
      </c>
      <c r="G889">
        <f>VLOOKUP(A889,'Inferis Points'!E$2:L$1571,8,TRUE)</f>
        <v>520165</v>
      </c>
      <c r="H889" s="48">
        <f t="shared" si="117"/>
        <v>0</v>
      </c>
      <c r="I889" s="48">
        <f t="shared" si="118"/>
        <v>0</v>
      </c>
      <c r="J889">
        <f t="shared" si="119"/>
        <v>-297822</v>
      </c>
      <c r="K889">
        <f t="shared" si="120"/>
        <v>-520165</v>
      </c>
      <c r="L889" t="str">
        <f t="shared" si="121"/>
        <v>Y</v>
      </c>
      <c r="M889" t="str">
        <f t="shared" si="122"/>
        <v>Y</v>
      </c>
      <c r="N889" s="50">
        <f t="shared" si="123"/>
        <v>0</v>
      </c>
      <c r="O889" s="51" t="str">
        <f t="shared" si="124"/>
        <v/>
      </c>
      <c r="P889" s="51" t="str">
        <f t="shared" si="125"/>
        <v>N</v>
      </c>
    </row>
    <row r="890" spans="1:16" ht="30" x14ac:dyDescent="0.25">
      <c r="A890" s="5">
        <v>361.2</v>
      </c>
      <c r="B890" s="1" t="s">
        <v>769</v>
      </c>
      <c r="C890" s="1" t="s">
        <v>3973</v>
      </c>
      <c r="D890" s="42">
        <v>297822</v>
      </c>
      <c r="E890" s="42">
        <v>520165</v>
      </c>
      <c r="F890">
        <f>VLOOKUP(A890,'Inferis Points'!E$2:L$1571,7,TRUE)</f>
        <v>297822</v>
      </c>
      <c r="G890">
        <f>VLOOKUP(A890,'Inferis Points'!E$2:L$1571,8,TRUE)</f>
        <v>520165</v>
      </c>
      <c r="H890" s="48">
        <f t="shared" si="117"/>
        <v>0</v>
      </c>
      <c r="I890" s="48">
        <f t="shared" si="118"/>
        <v>0</v>
      </c>
      <c r="J890">
        <f t="shared" si="119"/>
        <v>-297822</v>
      </c>
      <c r="K890">
        <f t="shared" si="120"/>
        <v>-520165</v>
      </c>
      <c r="L890" t="str">
        <f t="shared" si="121"/>
        <v>Y</v>
      </c>
      <c r="M890" t="str">
        <f t="shared" si="122"/>
        <v>Y</v>
      </c>
      <c r="N890" s="50">
        <f t="shared" si="123"/>
        <v>0</v>
      </c>
      <c r="O890" s="51" t="str">
        <f t="shared" si="124"/>
        <v/>
      </c>
      <c r="P890" s="51" t="str">
        <f t="shared" si="125"/>
        <v>N</v>
      </c>
    </row>
    <row r="891" spans="1:16" ht="30" x14ac:dyDescent="0.25">
      <c r="A891" s="5">
        <v>361.3</v>
      </c>
      <c r="B891" s="1" t="s">
        <v>769</v>
      </c>
      <c r="C891" s="1" t="s">
        <v>3971</v>
      </c>
      <c r="D891" s="42">
        <v>297819</v>
      </c>
      <c r="E891" s="42">
        <v>520190</v>
      </c>
      <c r="F891">
        <f>VLOOKUP(A891,'Inferis Points'!E$2:L$1571,7,TRUE)</f>
        <v>297819</v>
      </c>
      <c r="G891">
        <f>VLOOKUP(A891,'Inferis Points'!E$2:L$1571,8,TRUE)</f>
        <v>520190</v>
      </c>
      <c r="H891" s="48">
        <f t="shared" si="117"/>
        <v>0</v>
      </c>
      <c r="I891" s="48">
        <f t="shared" si="118"/>
        <v>0</v>
      </c>
      <c r="J891">
        <f t="shared" si="119"/>
        <v>-297819</v>
      </c>
      <c r="K891">
        <f t="shared" si="120"/>
        <v>-520190</v>
      </c>
      <c r="L891" t="str">
        <f t="shared" si="121"/>
        <v>Y</v>
      </c>
      <c r="M891" t="str">
        <f t="shared" si="122"/>
        <v>Y</v>
      </c>
      <c r="N891" s="50">
        <f t="shared" si="123"/>
        <v>0</v>
      </c>
      <c r="O891" s="51" t="str">
        <f t="shared" si="124"/>
        <v/>
      </c>
      <c r="P891" s="51" t="str">
        <f t="shared" si="125"/>
        <v>N</v>
      </c>
    </row>
    <row r="892" spans="1:16" ht="30" x14ac:dyDescent="0.25">
      <c r="A892" s="5">
        <v>361.4</v>
      </c>
      <c r="B892" s="1" t="s">
        <v>769</v>
      </c>
      <c r="C892" s="1" t="s">
        <v>3774</v>
      </c>
      <c r="D892" s="42">
        <v>297754</v>
      </c>
      <c r="E892" s="42">
        <v>520139</v>
      </c>
      <c r="F892">
        <f>VLOOKUP(A892,'Inferis Points'!E$2:L$1571,7,TRUE)</f>
        <v>297754</v>
      </c>
      <c r="G892">
        <f>VLOOKUP(A892,'Inferis Points'!E$2:L$1571,8,TRUE)</f>
        <v>520139</v>
      </c>
      <c r="H892" s="48">
        <f t="shared" si="117"/>
        <v>0</v>
      </c>
      <c r="I892" s="48">
        <f t="shared" si="118"/>
        <v>0</v>
      </c>
      <c r="J892">
        <f t="shared" si="119"/>
        <v>-297754</v>
      </c>
      <c r="K892">
        <f t="shared" si="120"/>
        <v>-520139</v>
      </c>
      <c r="L892" t="str">
        <f t="shared" si="121"/>
        <v>Y</v>
      </c>
      <c r="M892" t="str">
        <f t="shared" si="122"/>
        <v>Y</v>
      </c>
      <c r="N892" s="50">
        <f t="shared" si="123"/>
        <v>0</v>
      </c>
      <c r="O892" s="51" t="str">
        <f t="shared" si="124"/>
        <v/>
      </c>
      <c r="P892" s="51" t="str">
        <f t="shared" si="125"/>
        <v>N</v>
      </c>
    </row>
    <row r="893" spans="1:16" ht="30" x14ac:dyDescent="0.25">
      <c r="A893" s="5">
        <v>362.1</v>
      </c>
      <c r="B893" s="1" t="s">
        <v>770</v>
      </c>
      <c r="C893" s="1" t="s">
        <v>3966</v>
      </c>
      <c r="D893" s="42">
        <v>282118</v>
      </c>
      <c r="E893" s="42">
        <v>209154</v>
      </c>
      <c r="F893">
        <f>VLOOKUP(A893,'Inferis Points'!E$2:L$1571,7,TRUE)</f>
        <v>282118</v>
      </c>
      <c r="G893">
        <f>VLOOKUP(A893,'Inferis Points'!E$2:L$1571,8,TRUE)</f>
        <v>209154</v>
      </c>
      <c r="H893" s="48">
        <f t="shared" si="117"/>
        <v>0</v>
      </c>
      <c r="I893" s="48">
        <f t="shared" si="118"/>
        <v>0</v>
      </c>
      <c r="J893">
        <f t="shared" si="119"/>
        <v>-282118</v>
      </c>
      <c r="K893">
        <f t="shared" si="120"/>
        <v>-209154</v>
      </c>
      <c r="L893" t="str">
        <f t="shared" si="121"/>
        <v>Y</v>
      </c>
      <c r="M893" t="str">
        <f t="shared" si="122"/>
        <v>Y</v>
      </c>
      <c r="N893" s="50">
        <f t="shared" si="123"/>
        <v>0</v>
      </c>
      <c r="O893" s="51" t="str">
        <f t="shared" si="124"/>
        <v/>
      </c>
      <c r="P893" s="51" t="str">
        <f t="shared" si="125"/>
        <v>N</v>
      </c>
    </row>
    <row r="894" spans="1:16" ht="30" x14ac:dyDescent="0.25">
      <c r="A894" s="5">
        <v>363.1</v>
      </c>
      <c r="B894" s="1" t="s">
        <v>771</v>
      </c>
      <c r="C894" s="1" t="s">
        <v>3962</v>
      </c>
      <c r="D894" s="42">
        <v>293606</v>
      </c>
      <c r="E894" s="42">
        <v>189068</v>
      </c>
      <c r="F894">
        <f>VLOOKUP(A894,'Inferis Points'!E$2:L$1571,7,TRUE)</f>
        <v>293606</v>
      </c>
      <c r="G894">
        <f>VLOOKUP(A894,'Inferis Points'!E$2:L$1571,8,TRUE)</f>
        <v>189068</v>
      </c>
      <c r="H894" s="48">
        <f t="shared" si="117"/>
        <v>0</v>
      </c>
      <c r="I894" s="48">
        <f t="shared" si="118"/>
        <v>0</v>
      </c>
      <c r="J894">
        <f t="shared" si="119"/>
        <v>-293606</v>
      </c>
      <c r="K894">
        <f t="shared" si="120"/>
        <v>-189068</v>
      </c>
      <c r="L894" t="str">
        <f t="shared" si="121"/>
        <v>Y</v>
      </c>
      <c r="M894" t="str">
        <f t="shared" si="122"/>
        <v>Y</v>
      </c>
      <c r="N894" s="50">
        <f t="shared" si="123"/>
        <v>0</v>
      </c>
      <c r="O894" s="51" t="str">
        <f t="shared" si="124"/>
        <v/>
      </c>
      <c r="P894" s="51" t="str">
        <f t="shared" si="125"/>
        <v>N</v>
      </c>
    </row>
    <row r="895" spans="1:16" ht="30" x14ac:dyDescent="0.25">
      <c r="A895" s="5">
        <v>363.2</v>
      </c>
      <c r="B895" s="1" t="s">
        <v>771</v>
      </c>
      <c r="C895" s="1" t="s">
        <v>3958</v>
      </c>
      <c r="D895" s="42">
        <v>293634</v>
      </c>
      <c r="E895" s="42">
        <v>188979</v>
      </c>
      <c r="F895">
        <f>VLOOKUP(A895,'Inferis Points'!E$2:L$1571,7,TRUE)</f>
        <v>293634</v>
      </c>
      <c r="G895">
        <f>VLOOKUP(A895,'Inferis Points'!E$2:L$1571,8,TRUE)</f>
        <v>188979</v>
      </c>
      <c r="H895" s="48">
        <f t="shared" si="117"/>
        <v>0</v>
      </c>
      <c r="I895" s="48">
        <f t="shared" si="118"/>
        <v>0</v>
      </c>
      <c r="J895">
        <f t="shared" si="119"/>
        <v>-293634</v>
      </c>
      <c r="K895">
        <f t="shared" si="120"/>
        <v>-188979</v>
      </c>
      <c r="L895" t="str">
        <f t="shared" si="121"/>
        <v>Y</v>
      </c>
      <c r="M895" t="str">
        <f t="shared" si="122"/>
        <v>Y</v>
      </c>
      <c r="N895" s="50">
        <f t="shared" si="123"/>
        <v>0</v>
      </c>
      <c r="O895" s="51" t="str">
        <f t="shared" si="124"/>
        <v/>
      </c>
      <c r="P895" s="51" t="str">
        <f t="shared" si="125"/>
        <v>N</v>
      </c>
    </row>
    <row r="896" spans="1:16" ht="30" x14ac:dyDescent="0.25">
      <c r="A896" s="5">
        <v>364.1</v>
      </c>
      <c r="B896" s="1" t="s">
        <v>773</v>
      </c>
      <c r="C896" s="1" t="s">
        <v>3953</v>
      </c>
      <c r="D896" s="42">
        <v>416870</v>
      </c>
      <c r="E896" s="42">
        <v>564335</v>
      </c>
      <c r="F896">
        <f>VLOOKUP(A896,'Inferis Points'!E$2:L$1571,7,TRUE)</f>
        <v>416870</v>
      </c>
      <c r="G896">
        <f>VLOOKUP(A896,'Inferis Points'!E$2:L$1571,8,TRUE)</f>
        <v>564335</v>
      </c>
      <c r="H896" s="48">
        <f t="shared" si="117"/>
        <v>0</v>
      </c>
      <c r="I896" s="48">
        <f t="shared" si="118"/>
        <v>0</v>
      </c>
      <c r="J896">
        <f t="shared" si="119"/>
        <v>-416870</v>
      </c>
      <c r="K896">
        <f t="shared" si="120"/>
        <v>-564335</v>
      </c>
      <c r="L896" t="str">
        <f t="shared" si="121"/>
        <v>Y</v>
      </c>
      <c r="M896" t="str">
        <f t="shared" si="122"/>
        <v>Y</v>
      </c>
      <c r="N896" s="50">
        <f t="shared" si="123"/>
        <v>0</v>
      </c>
      <c r="O896" s="51" t="str">
        <f t="shared" si="124"/>
        <v/>
      </c>
      <c r="P896" s="51" t="str">
        <f t="shared" si="125"/>
        <v>N</v>
      </c>
    </row>
    <row r="897" spans="1:16" x14ac:dyDescent="0.25">
      <c r="A897" s="5">
        <v>364.2</v>
      </c>
      <c r="B897" s="1" t="s">
        <v>773</v>
      </c>
      <c r="C897" s="1" t="s">
        <v>3951</v>
      </c>
      <c r="D897" s="42">
        <v>416848</v>
      </c>
      <c r="E897" s="42">
        <v>564268</v>
      </c>
      <c r="F897">
        <f>VLOOKUP(A897,'Inferis Points'!E$2:L$1571,7,TRUE)</f>
        <v>416848</v>
      </c>
      <c r="G897">
        <f>VLOOKUP(A897,'Inferis Points'!E$2:L$1571,8,TRUE)</f>
        <v>564268</v>
      </c>
      <c r="H897" s="48">
        <f t="shared" si="117"/>
        <v>0</v>
      </c>
      <c r="I897" s="48">
        <f t="shared" si="118"/>
        <v>0</v>
      </c>
      <c r="J897">
        <f t="shared" si="119"/>
        <v>-416848</v>
      </c>
      <c r="K897">
        <f t="shared" si="120"/>
        <v>-564268</v>
      </c>
      <c r="L897" t="str">
        <f t="shared" si="121"/>
        <v>Y</v>
      </c>
      <c r="M897" t="str">
        <f t="shared" si="122"/>
        <v>Y</v>
      </c>
      <c r="N897" s="50">
        <f t="shared" si="123"/>
        <v>0</v>
      </c>
      <c r="O897" s="51" t="str">
        <f t="shared" si="124"/>
        <v/>
      </c>
      <c r="P897" s="51" t="str">
        <f t="shared" si="125"/>
        <v>N</v>
      </c>
    </row>
    <row r="898" spans="1:16" ht="30" x14ac:dyDescent="0.25">
      <c r="A898" s="5">
        <v>365.1</v>
      </c>
      <c r="B898" s="1" t="s">
        <v>774</v>
      </c>
      <c r="C898" s="1" t="s">
        <v>3948</v>
      </c>
      <c r="D898" s="42">
        <v>415386</v>
      </c>
      <c r="E898" s="42">
        <v>565811</v>
      </c>
      <c r="F898">
        <f>VLOOKUP(A898,'Inferis Points'!E$2:L$1571,7,TRUE)</f>
        <v>415386</v>
      </c>
      <c r="G898">
        <f>VLOOKUP(A898,'Inferis Points'!E$2:L$1571,8,TRUE)</f>
        <v>565811</v>
      </c>
      <c r="H898" s="48">
        <f t="shared" si="117"/>
        <v>0</v>
      </c>
      <c r="I898" s="48">
        <f t="shared" si="118"/>
        <v>0</v>
      </c>
      <c r="J898">
        <f t="shared" si="119"/>
        <v>-415386</v>
      </c>
      <c r="K898">
        <f t="shared" si="120"/>
        <v>-565811</v>
      </c>
      <c r="L898" t="str">
        <f t="shared" si="121"/>
        <v>Y</v>
      </c>
      <c r="M898" t="str">
        <f t="shared" si="122"/>
        <v>Y</v>
      </c>
      <c r="N898" s="50">
        <f t="shared" si="123"/>
        <v>0</v>
      </c>
      <c r="O898" s="51" t="str">
        <f t="shared" si="124"/>
        <v/>
      </c>
      <c r="P898" s="51" t="str">
        <f t="shared" si="125"/>
        <v>N</v>
      </c>
    </row>
    <row r="899" spans="1:16" ht="30" x14ac:dyDescent="0.25">
      <c r="A899" s="5">
        <v>365.2</v>
      </c>
      <c r="B899" s="1" t="s">
        <v>774</v>
      </c>
      <c r="C899" s="1" t="s">
        <v>3945</v>
      </c>
      <c r="D899" s="42">
        <v>415397</v>
      </c>
      <c r="E899" s="42">
        <v>565811</v>
      </c>
      <c r="F899">
        <f>VLOOKUP(A899,'Inferis Points'!E$2:L$1571,7,TRUE)</f>
        <v>415397</v>
      </c>
      <c r="G899">
        <f>VLOOKUP(A899,'Inferis Points'!E$2:L$1571,8,TRUE)</f>
        <v>565811</v>
      </c>
      <c r="H899" s="48">
        <f t="shared" ref="H899:H962" si="126">F899-D899</f>
        <v>0</v>
      </c>
      <c r="I899" s="48">
        <f t="shared" ref="I899:I962" si="127">G899-E899</f>
        <v>0</v>
      </c>
      <c r="J899">
        <f t="shared" ref="J899:J962" si="128">H899-F899</f>
        <v>-415397</v>
      </c>
      <c r="K899">
        <f t="shared" ref="K899:K962" si="129">I899-G899</f>
        <v>-565811</v>
      </c>
      <c r="L899" t="str">
        <f t="shared" ref="L899:L962" si="130">IF(AND(H899=0,I899=0),"Y","N")</f>
        <v>Y</v>
      </c>
      <c r="M899" t="str">
        <f t="shared" ref="M899:M962" si="131">IF(AND(J899=0,K899=0),"N","Y")</f>
        <v>Y</v>
      </c>
      <c r="N899" s="50">
        <f t="shared" ref="N899:N962" si="132">SQRT(H899^2+I899^2)</f>
        <v>0</v>
      </c>
      <c r="O899" s="51" t="str">
        <f t="shared" ref="O899:O962" si="133">IF(M899="N","Data Missing","")</f>
        <v/>
      </c>
      <c r="P899" s="51" t="str">
        <f t="shared" ref="P899:P962" si="134">IF(N899&gt;50,"Y","N")</f>
        <v>N</v>
      </c>
    </row>
    <row r="900" spans="1:16" ht="45" x14ac:dyDescent="0.25">
      <c r="A900" s="5">
        <v>365.3</v>
      </c>
      <c r="B900" s="1" t="s">
        <v>774</v>
      </c>
      <c r="C900" s="1" t="s">
        <v>3942</v>
      </c>
      <c r="D900" s="42">
        <v>415393</v>
      </c>
      <c r="E900" s="42">
        <v>565808</v>
      </c>
      <c r="F900">
        <f>VLOOKUP(A900,'Inferis Points'!E$2:L$1571,7,TRUE)</f>
        <v>415393</v>
      </c>
      <c r="G900">
        <f>VLOOKUP(A900,'Inferis Points'!E$2:L$1571,8,TRUE)</f>
        <v>565808</v>
      </c>
      <c r="H900" s="48">
        <f t="shared" si="126"/>
        <v>0</v>
      </c>
      <c r="I900" s="48">
        <f t="shared" si="127"/>
        <v>0</v>
      </c>
      <c r="J900">
        <f t="shared" si="128"/>
        <v>-415393</v>
      </c>
      <c r="K900">
        <f t="shared" si="129"/>
        <v>-565808</v>
      </c>
      <c r="L900" t="str">
        <f t="shared" si="130"/>
        <v>Y</v>
      </c>
      <c r="M900" t="str">
        <f t="shared" si="131"/>
        <v>Y</v>
      </c>
      <c r="N900" s="50">
        <f t="shared" si="132"/>
        <v>0</v>
      </c>
      <c r="O900" s="51" t="str">
        <f t="shared" si="133"/>
        <v/>
      </c>
      <c r="P900" s="51" t="str">
        <f t="shared" si="134"/>
        <v>N</v>
      </c>
    </row>
    <row r="901" spans="1:16" ht="30" x14ac:dyDescent="0.25">
      <c r="A901" s="5">
        <v>365.4</v>
      </c>
      <c r="B901" s="1" t="s">
        <v>774</v>
      </c>
      <c r="C901" s="1" t="s">
        <v>3940</v>
      </c>
      <c r="D901" s="42">
        <v>415396</v>
      </c>
      <c r="E901" s="42">
        <v>565754</v>
      </c>
      <c r="F901">
        <f>VLOOKUP(A901,'Inferis Points'!E$2:L$1571,7,TRUE)</f>
        <v>415396</v>
      </c>
      <c r="G901">
        <f>VLOOKUP(A901,'Inferis Points'!E$2:L$1571,8,TRUE)</f>
        <v>565754</v>
      </c>
      <c r="H901" s="48">
        <f t="shared" si="126"/>
        <v>0</v>
      </c>
      <c r="I901" s="48">
        <f t="shared" si="127"/>
        <v>0</v>
      </c>
      <c r="J901">
        <f t="shared" si="128"/>
        <v>-415396</v>
      </c>
      <c r="K901">
        <f t="shared" si="129"/>
        <v>-565754</v>
      </c>
      <c r="L901" t="str">
        <f t="shared" si="130"/>
        <v>Y</v>
      </c>
      <c r="M901" t="str">
        <f t="shared" si="131"/>
        <v>Y</v>
      </c>
      <c r="N901" s="50">
        <f t="shared" si="132"/>
        <v>0</v>
      </c>
      <c r="O901" s="51" t="str">
        <f t="shared" si="133"/>
        <v/>
      </c>
      <c r="P901" s="51" t="str">
        <f t="shared" si="134"/>
        <v>N</v>
      </c>
    </row>
    <row r="902" spans="1:16" ht="30" x14ac:dyDescent="0.25">
      <c r="A902" s="5">
        <v>365.5</v>
      </c>
      <c r="B902" s="1" t="s">
        <v>774</v>
      </c>
      <c r="C902" s="1" t="s">
        <v>3938</v>
      </c>
      <c r="D902" s="42">
        <v>415341</v>
      </c>
      <c r="E902" s="42">
        <v>565832</v>
      </c>
      <c r="F902">
        <f>VLOOKUP(A902,'Inferis Points'!E$2:L$1571,7,TRUE)</f>
        <v>415341</v>
      </c>
      <c r="G902">
        <f>VLOOKUP(A902,'Inferis Points'!E$2:L$1571,8,TRUE)</f>
        <v>565832</v>
      </c>
      <c r="H902" s="48">
        <f t="shared" si="126"/>
        <v>0</v>
      </c>
      <c r="I902" s="48">
        <f t="shared" si="127"/>
        <v>0</v>
      </c>
      <c r="J902">
        <f t="shared" si="128"/>
        <v>-415341</v>
      </c>
      <c r="K902">
        <f t="shared" si="129"/>
        <v>-565832</v>
      </c>
      <c r="L902" t="str">
        <f t="shared" si="130"/>
        <v>Y</v>
      </c>
      <c r="M902" t="str">
        <f t="shared" si="131"/>
        <v>Y</v>
      </c>
      <c r="N902" s="50">
        <f t="shared" si="132"/>
        <v>0</v>
      </c>
      <c r="O902" s="51" t="str">
        <f t="shared" si="133"/>
        <v/>
      </c>
      <c r="P902" s="51" t="str">
        <f t="shared" si="134"/>
        <v>N</v>
      </c>
    </row>
    <row r="903" spans="1:16" ht="30" x14ac:dyDescent="0.25">
      <c r="A903" s="5">
        <v>366.1</v>
      </c>
      <c r="B903" s="1" t="s">
        <v>775</v>
      </c>
      <c r="C903" s="1" t="s">
        <v>3935</v>
      </c>
      <c r="D903" s="42">
        <v>449923</v>
      </c>
      <c r="E903" s="42">
        <v>389679</v>
      </c>
      <c r="F903">
        <f>VLOOKUP(A903,'Inferis Points'!E$2:L$1571,7,TRUE)</f>
        <v>449923</v>
      </c>
      <c r="G903">
        <f>VLOOKUP(A903,'Inferis Points'!E$2:L$1571,8,TRUE)</f>
        <v>389679</v>
      </c>
      <c r="H903" s="48">
        <f t="shared" si="126"/>
        <v>0</v>
      </c>
      <c r="I903" s="48">
        <f t="shared" si="127"/>
        <v>0</v>
      </c>
      <c r="J903">
        <f t="shared" si="128"/>
        <v>-449923</v>
      </c>
      <c r="K903">
        <f t="shared" si="129"/>
        <v>-389679</v>
      </c>
      <c r="L903" t="str">
        <f t="shared" si="130"/>
        <v>Y</v>
      </c>
      <c r="M903" t="str">
        <f t="shared" si="131"/>
        <v>Y</v>
      </c>
      <c r="N903" s="50">
        <f t="shared" si="132"/>
        <v>0</v>
      </c>
      <c r="O903" s="51" t="str">
        <f t="shared" si="133"/>
        <v/>
      </c>
      <c r="P903" s="51" t="str">
        <f t="shared" si="134"/>
        <v>N</v>
      </c>
    </row>
    <row r="904" spans="1:16" ht="30" x14ac:dyDescent="0.25">
      <c r="A904" s="5">
        <v>366.2</v>
      </c>
      <c r="B904" s="1" t="s">
        <v>775</v>
      </c>
      <c r="C904" s="1" t="s">
        <v>3934</v>
      </c>
      <c r="D904" s="42">
        <v>449923</v>
      </c>
      <c r="E904" s="42">
        <v>389679</v>
      </c>
      <c r="F904">
        <f>VLOOKUP(A904,'Inferis Points'!E$2:L$1571,7,TRUE)</f>
        <v>449923</v>
      </c>
      <c r="G904">
        <f>VLOOKUP(A904,'Inferis Points'!E$2:L$1571,8,TRUE)</f>
        <v>389679</v>
      </c>
      <c r="H904" s="48">
        <f t="shared" si="126"/>
        <v>0</v>
      </c>
      <c r="I904" s="48">
        <f t="shared" si="127"/>
        <v>0</v>
      </c>
      <c r="J904">
        <f t="shared" si="128"/>
        <v>-449923</v>
      </c>
      <c r="K904">
        <f t="shared" si="129"/>
        <v>-389679</v>
      </c>
      <c r="L904" t="str">
        <f t="shared" si="130"/>
        <v>Y</v>
      </c>
      <c r="M904" t="str">
        <f t="shared" si="131"/>
        <v>Y</v>
      </c>
      <c r="N904" s="50">
        <f t="shared" si="132"/>
        <v>0</v>
      </c>
      <c r="O904" s="51" t="str">
        <f t="shared" si="133"/>
        <v/>
      </c>
      <c r="P904" s="51" t="str">
        <f t="shared" si="134"/>
        <v>N</v>
      </c>
    </row>
    <row r="905" spans="1:16" x14ac:dyDescent="0.25">
      <c r="A905" s="5">
        <v>366.3</v>
      </c>
      <c r="B905" s="1" t="s">
        <v>775</v>
      </c>
      <c r="C905" s="1" t="s">
        <v>1881</v>
      </c>
      <c r="D905" s="42">
        <v>449903</v>
      </c>
      <c r="E905" s="42">
        <v>389619</v>
      </c>
      <c r="F905">
        <f>VLOOKUP(A905,'Inferis Points'!E$2:L$1571,7,TRUE)</f>
        <v>449903</v>
      </c>
      <c r="G905">
        <f>VLOOKUP(A905,'Inferis Points'!E$2:L$1571,8,TRUE)</f>
        <v>389619</v>
      </c>
      <c r="H905" s="48">
        <f t="shared" si="126"/>
        <v>0</v>
      </c>
      <c r="I905" s="48">
        <f t="shared" si="127"/>
        <v>0</v>
      </c>
      <c r="J905">
        <f t="shared" si="128"/>
        <v>-449903</v>
      </c>
      <c r="K905">
        <f t="shared" si="129"/>
        <v>-389619</v>
      </c>
      <c r="L905" t="str">
        <f t="shared" si="130"/>
        <v>Y</v>
      </c>
      <c r="M905" t="str">
        <f t="shared" si="131"/>
        <v>Y</v>
      </c>
      <c r="N905" s="50">
        <f t="shared" si="132"/>
        <v>0</v>
      </c>
      <c r="O905" s="51" t="str">
        <f t="shared" si="133"/>
        <v/>
      </c>
      <c r="P905" s="51" t="str">
        <f t="shared" si="134"/>
        <v>N</v>
      </c>
    </row>
    <row r="906" spans="1:16" ht="30" x14ac:dyDescent="0.25">
      <c r="A906" s="5">
        <v>367.1</v>
      </c>
      <c r="B906" s="1" t="s">
        <v>14</v>
      </c>
      <c r="C906" s="1" t="s">
        <v>3929</v>
      </c>
      <c r="D906" s="42">
        <v>439060</v>
      </c>
      <c r="E906" s="42">
        <v>400494</v>
      </c>
      <c r="F906">
        <f>VLOOKUP(A906,'Inferis Points'!E$2:L$1571,7,TRUE)</f>
        <v>439060</v>
      </c>
      <c r="G906">
        <f>VLOOKUP(A906,'Inferis Points'!E$2:L$1571,8,TRUE)</f>
        <v>400494</v>
      </c>
      <c r="H906" s="48">
        <f t="shared" si="126"/>
        <v>0</v>
      </c>
      <c r="I906" s="48">
        <f t="shared" si="127"/>
        <v>0</v>
      </c>
      <c r="J906">
        <f t="shared" si="128"/>
        <v>-439060</v>
      </c>
      <c r="K906">
        <f t="shared" si="129"/>
        <v>-400494</v>
      </c>
      <c r="L906" t="str">
        <f t="shared" si="130"/>
        <v>Y</v>
      </c>
      <c r="M906" t="str">
        <f t="shared" si="131"/>
        <v>Y</v>
      </c>
      <c r="N906" s="50">
        <f t="shared" si="132"/>
        <v>0</v>
      </c>
      <c r="O906" s="51" t="str">
        <f t="shared" si="133"/>
        <v/>
      </c>
      <c r="P906" s="51" t="str">
        <f t="shared" si="134"/>
        <v>N</v>
      </c>
    </row>
    <row r="907" spans="1:16" ht="30" x14ac:dyDescent="0.25">
      <c r="A907" s="5">
        <v>367.2</v>
      </c>
      <c r="B907" s="1" t="s">
        <v>14</v>
      </c>
      <c r="C907" s="1" t="s">
        <v>3924</v>
      </c>
      <c r="D907" s="42">
        <v>438750</v>
      </c>
      <c r="E907" s="42">
        <v>400080</v>
      </c>
      <c r="F907">
        <f>VLOOKUP(A907,'Inferis Points'!E$2:L$1571,7,TRUE)</f>
        <v>438750</v>
      </c>
      <c r="G907">
        <f>VLOOKUP(A907,'Inferis Points'!E$2:L$1571,8,TRUE)</f>
        <v>400080</v>
      </c>
      <c r="H907" s="48">
        <f t="shared" si="126"/>
        <v>0</v>
      </c>
      <c r="I907" s="48">
        <f t="shared" si="127"/>
        <v>0</v>
      </c>
      <c r="J907">
        <f t="shared" si="128"/>
        <v>-438750</v>
      </c>
      <c r="K907">
        <f t="shared" si="129"/>
        <v>-400080</v>
      </c>
      <c r="L907" t="str">
        <f t="shared" si="130"/>
        <v>Y</v>
      </c>
      <c r="M907" t="str">
        <f t="shared" si="131"/>
        <v>Y</v>
      </c>
      <c r="N907" s="50">
        <f t="shared" si="132"/>
        <v>0</v>
      </c>
      <c r="O907" s="51" t="str">
        <f t="shared" si="133"/>
        <v/>
      </c>
      <c r="P907" s="51" t="str">
        <f t="shared" si="134"/>
        <v>N</v>
      </c>
    </row>
    <row r="908" spans="1:16" ht="30" x14ac:dyDescent="0.25">
      <c r="A908" s="5">
        <v>367.3</v>
      </c>
      <c r="B908" s="1" t="s">
        <v>14</v>
      </c>
      <c r="C908" s="1" t="s">
        <v>3921</v>
      </c>
      <c r="D908" s="42">
        <v>438600</v>
      </c>
      <c r="E908" s="42">
        <v>399855</v>
      </c>
      <c r="F908">
        <f>VLOOKUP(A908,'Inferis Points'!E$2:L$1571,7,TRUE)</f>
        <v>438600</v>
      </c>
      <c r="G908">
        <f>VLOOKUP(A908,'Inferis Points'!E$2:L$1571,8,TRUE)</f>
        <v>399855</v>
      </c>
      <c r="H908" s="48">
        <f t="shared" si="126"/>
        <v>0</v>
      </c>
      <c r="I908" s="48">
        <f t="shared" si="127"/>
        <v>0</v>
      </c>
      <c r="J908">
        <f t="shared" si="128"/>
        <v>-438600</v>
      </c>
      <c r="K908">
        <f t="shared" si="129"/>
        <v>-399855</v>
      </c>
      <c r="L908" t="str">
        <f t="shared" si="130"/>
        <v>Y</v>
      </c>
      <c r="M908" t="str">
        <f t="shared" si="131"/>
        <v>Y</v>
      </c>
      <c r="N908" s="50">
        <f t="shared" si="132"/>
        <v>0</v>
      </c>
      <c r="O908" s="51" t="str">
        <f t="shared" si="133"/>
        <v/>
      </c>
      <c r="P908" s="51" t="str">
        <f t="shared" si="134"/>
        <v>N</v>
      </c>
    </row>
    <row r="909" spans="1:16" ht="30" x14ac:dyDescent="0.25">
      <c r="A909" s="5">
        <v>367.4</v>
      </c>
      <c r="B909" s="1" t="s">
        <v>14</v>
      </c>
      <c r="C909" s="1" t="s">
        <v>3918</v>
      </c>
      <c r="D909" s="42">
        <v>438514</v>
      </c>
      <c r="E909" s="42">
        <v>399742</v>
      </c>
      <c r="F909">
        <f>VLOOKUP(A909,'Inferis Points'!E$2:L$1571,7,TRUE)</f>
        <v>438514</v>
      </c>
      <c r="G909">
        <f>VLOOKUP(A909,'Inferis Points'!E$2:L$1571,8,TRUE)</f>
        <v>399742</v>
      </c>
      <c r="H909" s="48">
        <f t="shared" si="126"/>
        <v>0</v>
      </c>
      <c r="I909" s="48">
        <f t="shared" si="127"/>
        <v>0</v>
      </c>
      <c r="J909">
        <f t="shared" si="128"/>
        <v>-438514</v>
      </c>
      <c r="K909">
        <f t="shared" si="129"/>
        <v>-399742</v>
      </c>
      <c r="L909" t="str">
        <f t="shared" si="130"/>
        <v>Y</v>
      </c>
      <c r="M909" t="str">
        <f t="shared" si="131"/>
        <v>Y</v>
      </c>
      <c r="N909" s="50">
        <f t="shared" si="132"/>
        <v>0</v>
      </c>
      <c r="O909" s="51" t="str">
        <f t="shared" si="133"/>
        <v/>
      </c>
      <c r="P909" s="51" t="str">
        <f t="shared" si="134"/>
        <v>N</v>
      </c>
    </row>
    <row r="910" spans="1:16" ht="30" x14ac:dyDescent="0.25">
      <c r="A910" s="5">
        <v>367.5</v>
      </c>
      <c r="B910" s="1" t="s">
        <v>14</v>
      </c>
      <c r="C910" s="1" t="s">
        <v>3915</v>
      </c>
      <c r="D910" s="42">
        <v>438403</v>
      </c>
      <c r="E910" s="42">
        <v>399744</v>
      </c>
      <c r="F910">
        <f>VLOOKUP(A910,'Inferis Points'!E$2:L$1571,7,TRUE)</f>
        <v>438403</v>
      </c>
      <c r="G910">
        <f>VLOOKUP(A910,'Inferis Points'!E$2:L$1571,8,TRUE)</f>
        <v>399744</v>
      </c>
      <c r="H910" s="48">
        <f t="shared" si="126"/>
        <v>0</v>
      </c>
      <c r="I910" s="48">
        <f t="shared" si="127"/>
        <v>0</v>
      </c>
      <c r="J910">
        <f t="shared" si="128"/>
        <v>-438403</v>
      </c>
      <c r="K910">
        <f t="shared" si="129"/>
        <v>-399744</v>
      </c>
      <c r="L910" t="str">
        <f t="shared" si="130"/>
        <v>Y</v>
      </c>
      <c r="M910" t="str">
        <f t="shared" si="131"/>
        <v>Y</v>
      </c>
      <c r="N910" s="50">
        <f t="shared" si="132"/>
        <v>0</v>
      </c>
      <c r="O910" s="51" t="str">
        <f t="shared" si="133"/>
        <v/>
      </c>
      <c r="P910" s="51" t="str">
        <f t="shared" si="134"/>
        <v>N</v>
      </c>
    </row>
    <row r="911" spans="1:16" ht="30" x14ac:dyDescent="0.25">
      <c r="A911" s="5">
        <v>367.6</v>
      </c>
      <c r="B911" s="1" t="s">
        <v>14</v>
      </c>
      <c r="C911" s="1" t="s">
        <v>3912</v>
      </c>
      <c r="D911" s="42">
        <v>438503</v>
      </c>
      <c r="E911" s="42">
        <v>399657</v>
      </c>
      <c r="F911">
        <f>VLOOKUP(A911,'Inferis Points'!E$2:L$1571,7,TRUE)</f>
        <v>438503</v>
      </c>
      <c r="G911">
        <f>VLOOKUP(A911,'Inferis Points'!E$2:L$1571,8,TRUE)</f>
        <v>399657</v>
      </c>
      <c r="H911" s="48">
        <f t="shared" si="126"/>
        <v>0</v>
      </c>
      <c r="I911" s="48">
        <f t="shared" si="127"/>
        <v>0</v>
      </c>
      <c r="J911">
        <f t="shared" si="128"/>
        <v>-438503</v>
      </c>
      <c r="K911">
        <f t="shared" si="129"/>
        <v>-399657</v>
      </c>
      <c r="L911" t="str">
        <f t="shared" si="130"/>
        <v>Y</v>
      </c>
      <c r="M911" t="str">
        <f t="shared" si="131"/>
        <v>Y</v>
      </c>
      <c r="N911" s="50">
        <f t="shared" si="132"/>
        <v>0</v>
      </c>
      <c r="O911" s="51" t="str">
        <f t="shared" si="133"/>
        <v/>
      </c>
      <c r="P911" s="51" t="str">
        <f t="shared" si="134"/>
        <v>N</v>
      </c>
    </row>
    <row r="912" spans="1:16" ht="30" x14ac:dyDescent="0.25">
      <c r="A912" s="5">
        <v>367.7</v>
      </c>
      <c r="B912" s="1" t="s">
        <v>14</v>
      </c>
      <c r="C912" s="1" t="s">
        <v>3765</v>
      </c>
      <c r="D912" s="42">
        <v>438503</v>
      </c>
      <c r="E912" s="42">
        <v>399657</v>
      </c>
      <c r="F912">
        <f>VLOOKUP(A912,'Inferis Points'!E$2:L$1571,7,TRUE)</f>
        <v>438503</v>
      </c>
      <c r="G912">
        <f>VLOOKUP(A912,'Inferis Points'!E$2:L$1571,8,TRUE)</f>
        <v>399657</v>
      </c>
      <c r="H912" s="48">
        <f t="shared" si="126"/>
        <v>0</v>
      </c>
      <c r="I912" s="48">
        <f t="shared" si="127"/>
        <v>0</v>
      </c>
      <c r="J912">
        <f t="shared" si="128"/>
        <v>-438503</v>
      </c>
      <c r="K912">
        <f t="shared" si="129"/>
        <v>-399657</v>
      </c>
      <c r="L912" t="str">
        <f t="shared" si="130"/>
        <v>Y</v>
      </c>
      <c r="M912" t="str">
        <f t="shared" si="131"/>
        <v>Y</v>
      </c>
      <c r="N912" s="50">
        <f t="shared" si="132"/>
        <v>0</v>
      </c>
      <c r="O912" s="51" t="str">
        <f t="shared" si="133"/>
        <v/>
      </c>
      <c r="P912" s="51" t="str">
        <f t="shared" si="134"/>
        <v>N</v>
      </c>
    </row>
    <row r="913" spans="1:16" ht="30" x14ac:dyDescent="0.25">
      <c r="A913" s="5">
        <v>368.1</v>
      </c>
      <c r="B913" s="1" t="s">
        <v>17</v>
      </c>
      <c r="C913" s="1" t="s">
        <v>2616</v>
      </c>
      <c r="D913" s="42">
        <v>297233</v>
      </c>
      <c r="E913" s="42">
        <v>516746</v>
      </c>
      <c r="F913">
        <f>VLOOKUP(A913,'Inferis Points'!E$2:L$1571,7,TRUE)</f>
        <v>297233</v>
      </c>
      <c r="G913">
        <f>VLOOKUP(A913,'Inferis Points'!E$2:L$1571,8,TRUE)</f>
        <v>516746</v>
      </c>
      <c r="H913" s="48">
        <f t="shared" si="126"/>
        <v>0</v>
      </c>
      <c r="I913" s="48">
        <f t="shared" si="127"/>
        <v>0</v>
      </c>
      <c r="J913">
        <f t="shared" si="128"/>
        <v>-297233</v>
      </c>
      <c r="K913">
        <f t="shared" si="129"/>
        <v>-516746</v>
      </c>
      <c r="L913" t="str">
        <f t="shared" si="130"/>
        <v>Y</v>
      </c>
      <c r="M913" t="str">
        <f t="shared" si="131"/>
        <v>Y</v>
      </c>
      <c r="N913" s="50">
        <f t="shared" si="132"/>
        <v>0</v>
      </c>
      <c r="O913" s="51" t="str">
        <f t="shared" si="133"/>
        <v/>
      </c>
      <c r="P913" s="51" t="str">
        <f t="shared" si="134"/>
        <v>N</v>
      </c>
    </row>
    <row r="914" spans="1:16" x14ac:dyDescent="0.25">
      <c r="A914" s="5">
        <v>369.1</v>
      </c>
      <c r="B914" s="1" t="s">
        <v>19</v>
      </c>
      <c r="C914" s="1" t="s">
        <v>1878</v>
      </c>
      <c r="D914" s="42">
        <v>268481</v>
      </c>
      <c r="E914" s="42">
        <v>626239</v>
      </c>
      <c r="F914">
        <f>VLOOKUP(A914,'Inferis Points'!E$2:L$1571,7,TRUE)</f>
        <v>268481</v>
      </c>
      <c r="G914">
        <f>VLOOKUP(A914,'Inferis Points'!E$2:L$1571,8,TRUE)</f>
        <v>626239</v>
      </c>
      <c r="H914" s="48">
        <f t="shared" si="126"/>
        <v>0</v>
      </c>
      <c r="I914" s="48">
        <f t="shared" si="127"/>
        <v>0</v>
      </c>
      <c r="J914">
        <f t="shared" si="128"/>
        <v>-268481</v>
      </c>
      <c r="K914">
        <f t="shared" si="129"/>
        <v>-626239</v>
      </c>
      <c r="L914" t="str">
        <f t="shared" si="130"/>
        <v>Y</v>
      </c>
      <c r="M914" t="str">
        <f t="shared" si="131"/>
        <v>Y</v>
      </c>
      <c r="N914" s="50">
        <f t="shared" si="132"/>
        <v>0</v>
      </c>
      <c r="O914" s="51" t="str">
        <f t="shared" si="133"/>
        <v/>
      </c>
      <c r="P914" s="51" t="str">
        <f t="shared" si="134"/>
        <v>N</v>
      </c>
    </row>
    <row r="915" spans="1:16" ht="30" x14ac:dyDescent="0.25">
      <c r="A915" s="5">
        <v>369.2</v>
      </c>
      <c r="B915" s="1" t="s">
        <v>19</v>
      </c>
      <c r="C915" s="1" t="s">
        <v>2420</v>
      </c>
      <c r="D915" s="42">
        <v>268455</v>
      </c>
      <c r="E915" s="42">
        <v>626258</v>
      </c>
      <c r="F915">
        <f>VLOOKUP(A915,'Inferis Points'!E$2:L$1571,7,TRUE)</f>
        <v>268455</v>
      </c>
      <c r="G915">
        <f>VLOOKUP(A915,'Inferis Points'!E$2:L$1571,8,TRUE)</f>
        <v>626258</v>
      </c>
      <c r="H915" s="48">
        <f t="shared" si="126"/>
        <v>0</v>
      </c>
      <c r="I915" s="48">
        <f t="shared" si="127"/>
        <v>0</v>
      </c>
      <c r="J915">
        <f t="shared" si="128"/>
        <v>-268455</v>
      </c>
      <c r="K915">
        <f t="shared" si="129"/>
        <v>-626258</v>
      </c>
      <c r="L915" t="str">
        <f t="shared" si="130"/>
        <v>Y</v>
      </c>
      <c r="M915" t="str">
        <f t="shared" si="131"/>
        <v>Y</v>
      </c>
      <c r="N915" s="50">
        <f t="shared" si="132"/>
        <v>0</v>
      </c>
      <c r="O915" s="51" t="str">
        <f t="shared" si="133"/>
        <v/>
      </c>
      <c r="P915" s="51" t="str">
        <f t="shared" si="134"/>
        <v>N</v>
      </c>
    </row>
    <row r="916" spans="1:16" ht="45" x14ac:dyDescent="0.25">
      <c r="A916" s="5">
        <v>369.3</v>
      </c>
      <c r="B916" s="1" t="s">
        <v>19</v>
      </c>
      <c r="C916" s="1" t="s">
        <v>3898</v>
      </c>
      <c r="D916" s="42">
        <v>268317</v>
      </c>
      <c r="E916" s="42">
        <v>626163</v>
      </c>
      <c r="F916">
        <f>VLOOKUP(A916,'Inferis Points'!E$2:L$1571,7,TRUE)</f>
        <v>268317</v>
      </c>
      <c r="G916">
        <f>VLOOKUP(A916,'Inferis Points'!E$2:L$1571,8,TRUE)</f>
        <v>626163</v>
      </c>
      <c r="H916" s="48">
        <f t="shared" si="126"/>
        <v>0</v>
      </c>
      <c r="I916" s="48">
        <f t="shared" si="127"/>
        <v>0</v>
      </c>
      <c r="J916">
        <f t="shared" si="128"/>
        <v>-268317</v>
      </c>
      <c r="K916">
        <f t="shared" si="129"/>
        <v>-626163</v>
      </c>
      <c r="L916" t="str">
        <f t="shared" si="130"/>
        <v>Y</v>
      </c>
      <c r="M916" t="str">
        <f t="shared" si="131"/>
        <v>Y</v>
      </c>
      <c r="N916" s="50">
        <f t="shared" si="132"/>
        <v>0</v>
      </c>
      <c r="O916" s="51" t="str">
        <f t="shared" si="133"/>
        <v/>
      </c>
      <c r="P916" s="51" t="str">
        <f t="shared" si="134"/>
        <v>N</v>
      </c>
    </row>
    <row r="917" spans="1:16" x14ac:dyDescent="0.25">
      <c r="A917" s="5">
        <v>369.4</v>
      </c>
      <c r="B917" s="1" t="s">
        <v>19</v>
      </c>
      <c r="C917" s="1" t="s">
        <v>1881</v>
      </c>
      <c r="D917" s="42">
        <v>268486</v>
      </c>
      <c r="E917" s="42">
        <v>626207</v>
      </c>
      <c r="F917">
        <f>VLOOKUP(A917,'Inferis Points'!E$2:L$1571,7,TRUE)</f>
        <v>268486</v>
      </c>
      <c r="G917">
        <f>VLOOKUP(A917,'Inferis Points'!E$2:L$1571,8,TRUE)</f>
        <v>626207</v>
      </c>
      <c r="H917" s="48">
        <f t="shared" si="126"/>
        <v>0</v>
      </c>
      <c r="I917" s="48">
        <f t="shared" si="127"/>
        <v>0</v>
      </c>
      <c r="J917">
        <f t="shared" si="128"/>
        <v>-268486</v>
      </c>
      <c r="K917">
        <f t="shared" si="129"/>
        <v>-626207</v>
      </c>
      <c r="L917" t="str">
        <f t="shared" si="130"/>
        <v>Y</v>
      </c>
      <c r="M917" t="str">
        <f t="shared" si="131"/>
        <v>Y</v>
      </c>
      <c r="N917" s="50">
        <f t="shared" si="132"/>
        <v>0</v>
      </c>
      <c r="O917" s="51" t="str">
        <f t="shared" si="133"/>
        <v/>
      </c>
      <c r="P917" s="51" t="str">
        <f t="shared" si="134"/>
        <v>N</v>
      </c>
    </row>
    <row r="918" spans="1:16" ht="45" x14ac:dyDescent="0.25">
      <c r="A918" s="5">
        <v>369.5</v>
      </c>
      <c r="B918" s="1" t="s">
        <v>19</v>
      </c>
      <c r="C918" s="1" t="s">
        <v>3894</v>
      </c>
      <c r="D918" s="42">
        <v>268422</v>
      </c>
      <c r="E918" s="42">
        <v>626329</v>
      </c>
      <c r="F918">
        <f>VLOOKUP(A918,'Inferis Points'!E$2:L$1571,7,TRUE)</f>
        <v>268422</v>
      </c>
      <c r="G918">
        <f>VLOOKUP(A918,'Inferis Points'!E$2:L$1571,8,TRUE)</f>
        <v>626329</v>
      </c>
      <c r="H918" s="48">
        <f t="shared" si="126"/>
        <v>0</v>
      </c>
      <c r="I918" s="48">
        <f t="shared" si="127"/>
        <v>0</v>
      </c>
      <c r="J918">
        <f t="shared" si="128"/>
        <v>-268422</v>
      </c>
      <c r="K918">
        <f t="shared" si="129"/>
        <v>-626329</v>
      </c>
      <c r="L918" t="str">
        <f t="shared" si="130"/>
        <v>Y</v>
      </c>
      <c r="M918" t="str">
        <f t="shared" si="131"/>
        <v>Y</v>
      </c>
      <c r="N918" s="50">
        <f t="shared" si="132"/>
        <v>0</v>
      </c>
      <c r="O918" s="51" t="str">
        <f t="shared" si="133"/>
        <v/>
      </c>
      <c r="P918" s="51" t="str">
        <f t="shared" si="134"/>
        <v>N</v>
      </c>
    </row>
    <row r="919" spans="1:16" ht="45" x14ac:dyDescent="0.25">
      <c r="A919" s="19">
        <v>369.6</v>
      </c>
      <c r="B919" s="12" t="s">
        <v>19</v>
      </c>
      <c r="C919" s="12" t="s">
        <v>3892</v>
      </c>
      <c r="D919" s="43">
        <v>268375</v>
      </c>
      <c r="E919" s="43">
        <v>626255</v>
      </c>
      <c r="F919">
        <f>VLOOKUP(A919,'Inferis Points'!E$2:L$1571,7,TRUE)</f>
        <v>268422</v>
      </c>
      <c r="G919">
        <f>VLOOKUP(A919,'Inferis Points'!E$2:L$1571,8,TRUE)</f>
        <v>626329</v>
      </c>
      <c r="H919" s="48">
        <f t="shared" si="126"/>
        <v>47</v>
      </c>
      <c r="I919" s="48">
        <f t="shared" si="127"/>
        <v>74</v>
      </c>
      <c r="J919">
        <f t="shared" si="128"/>
        <v>-268375</v>
      </c>
      <c r="K919">
        <f t="shared" si="129"/>
        <v>-626255</v>
      </c>
      <c r="L919" t="str">
        <f t="shared" si="130"/>
        <v>N</v>
      </c>
      <c r="M919" t="str">
        <f t="shared" si="131"/>
        <v>Y</v>
      </c>
      <c r="N919" s="50">
        <f t="shared" si="132"/>
        <v>87.664131775772461</v>
      </c>
      <c r="O919" s="51" t="str">
        <f t="shared" si="133"/>
        <v/>
      </c>
      <c r="P919" s="51" t="str">
        <f t="shared" si="134"/>
        <v>Y</v>
      </c>
    </row>
    <row r="920" spans="1:16" ht="45" x14ac:dyDescent="0.25">
      <c r="A920" s="19">
        <v>369.7</v>
      </c>
      <c r="B920" s="12" t="s">
        <v>19</v>
      </c>
      <c r="C920" s="12" t="s">
        <v>3889</v>
      </c>
      <c r="D920" s="43">
        <v>268395</v>
      </c>
      <c r="E920" s="43">
        <v>626230</v>
      </c>
      <c r="F920">
        <f>VLOOKUP(A920,'Inferis Points'!E$2:L$1571,7,TRUE)</f>
        <v>268422</v>
      </c>
      <c r="G920">
        <f>VLOOKUP(A920,'Inferis Points'!E$2:L$1571,8,TRUE)</f>
        <v>626329</v>
      </c>
      <c r="H920" s="48">
        <f t="shared" si="126"/>
        <v>27</v>
      </c>
      <c r="I920" s="48">
        <f t="shared" si="127"/>
        <v>99</v>
      </c>
      <c r="J920">
        <f t="shared" si="128"/>
        <v>-268395</v>
      </c>
      <c r="K920">
        <f t="shared" si="129"/>
        <v>-626230</v>
      </c>
      <c r="L920" t="str">
        <f t="shared" si="130"/>
        <v>N</v>
      </c>
      <c r="M920" t="str">
        <f t="shared" si="131"/>
        <v>Y</v>
      </c>
      <c r="N920" s="50">
        <f t="shared" si="132"/>
        <v>102.61578825892242</v>
      </c>
      <c r="O920" s="51" t="str">
        <f t="shared" si="133"/>
        <v/>
      </c>
      <c r="P920" s="51" t="str">
        <f t="shared" si="134"/>
        <v>Y</v>
      </c>
    </row>
    <row r="921" spans="1:16" ht="30" x14ac:dyDescent="0.25">
      <c r="A921" s="19">
        <v>369.8</v>
      </c>
      <c r="B921" s="12" t="s">
        <v>19</v>
      </c>
      <c r="C921" s="12" t="s">
        <v>3886</v>
      </c>
      <c r="D921" s="43">
        <v>268320</v>
      </c>
      <c r="E921" s="43">
        <v>626210</v>
      </c>
      <c r="F921">
        <f>VLOOKUP(A921,'Inferis Points'!E$2:L$1571,7,TRUE)</f>
        <v>268422</v>
      </c>
      <c r="G921">
        <f>VLOOKUP(A921,'Inferis Points'!E$2:L$1571,8,TRUE)</f>
        <v>626329</v>
      </c>
      <c r="H921" s="48">
        <f t="shared" si="126"/>
        <v>102</v>
      </c>
      <c r="I921" s="48">
        <f t="shared" si="127"/>
        <v>119</v>
      </c>
      <c r="J921">
        <f t="shared" si="128"/>
        <v>-268320</v>
      </c>
      <c r="K921">
        <f t="shared" si="129"/>
        <v>-626210</v>
      </c>
      <c r="L921" t="str">
        <f t="shared" si="130"/>
        <v>N</v>
      </c>
      <c r="M921" t="str">
        <f t="shared" si="131"/>
        <v>Y</v>
      </c>
      <c r="N921" s="50">
        <f t="shared" si="132"/>
        <v>156.73225577397909</v>
      </c>
      <c r="O921" s="51" t="str">
        <f t="shared" si="133"/>
        <v/>
      </c>
      <c r="P921" s="51" t="str">
        <f t="shared" si="134"/>
        <v>Y</v>
      </c>
    </row>
    <row r="922" spans="1:16" ht="30" x14ac:dyDescent="0.25">
      <c r="A922" s="19">
        <v>369.9</v>
      </c>
      <c r="B922" s="12" t="s">
        <v>19</v>
      </c>
      <c r="C922" s="12" t="s">
        <v>3883</v>
      </c>
      <c r="D922" s="43">
        <v>268330</v>
      </c>
      <c r="E922" s="43">
        <v>626205</v>
      </c>
      <c r="F922">
        <f>VLOOKUP(A922,'Inferis Points'!E$2:L$1571,7,TRUE)</f>
        <v>268422</v>
      </c>
      <c r="G922">
        <f>VLOOKUP(A922,'Inferis Points'!E$2:L$1571,8,TRUE)</f>
        <v>626329</v>
      </c>
      <c r="H922" s="48">
        <f t="shared" si="126"/>
        <v>92</v>
      </c>
      <c r="I922" s="48">
        <f t="shared" si="127"/>
        <v>124</v>
      </c>
      <c r="J922">
        <f t="shared" si="128"/>
        <v>-268330</v>
      </c>
      <c r="K922">
        <f t="shared" si="129"/>
        <v>-626205</v>
      </c>
      <c r="L922" t="str">
        <f t="shared" si="130"/>
        <v>N</v>
      </c>
      <c r="M922" t="str">
        <f t="shared" si="131"/>
        <v>Y</v>
      </c>
      <c r="N922" s="50">
        <f t="shared" si="132"/>
        <v>154.40207252495026</v>
      </c>
      <c r="O922" s="51" t="str">
        <f t="shared" si="133"/>
        <v/>
      </c>
      <c r="P922" s="51" t="str">
        <f t="shared" si="134"/>
        <v>Y</v>
      </c>
    </row>
    <row r="923" spans="1:16" ht="30" x14ac:dyDescent="0.25">
      <c r="A923" s="5">
        <v>370.1</v>
      </c>
      <c r="B923" s="1" t="s">
        <v>22</v>
      </c>
      <c r="C923" s="1" t="s">
        <v>3879</v>
      </c>
      <c r="D923" s="42">
        <v>416456</v>
      </c>
      <c r="E923" s="42">
        <v>407375</v>
      </c>
      <c r="F923">
        <f>VLOOKUP(A923,'Inferis Points'!E$2:L$1571,7,TRUE)</f>
        <v>416456</v>
      </c>
      <c r="G923">
        <f>VLOOKUP(A923,'Inferis Points'!E$2:L$1571,8,TRUE)</f>
        <v>407375</v>
      </c>
      <c r="H923" s="48">
        <f t="shared" si="126"/>
        <v>0</v>
      </c>
      <c r="I923" s="48">
        <f t="shared" si="127"/>
        <v>0</v>
      </c>
      <c r="J923">
        <f t="shared" si="128"/>
        <v>-416456</v>
      </c>
      <c r="K923">
        <f t="shared" si="129"/>
        <v>-407375</v>
      </c>
      <c r="L923" t="str">
        <f t="shared" si="130"/>
        <v>Y</v>
      </c>
      <c r="M923" t="str">
        <f t="shared" si="131"/>
        <v>Y</v>
      </c>
      <c r="N923" s="50">
        <f t="shared" si="132"/>
        <v>0</v>
      </c>
      <c r="O923" s="51" t="str">
        <f t="shared" si="133"/>
        <v/>
      </c>
      <c r="P923" s="51" t="str">
        <f t="shared" si="134"/>
        <v>N</v>
      </c>
    </row>
    <row r="924" spans="1:16" ht="45" x14ac:dyDescent="0.25">
      <c r="A924" s="5">
        <v>370.2</v>
      </c>
      <c r="B924" s="1" t="s">
        <v>22</v>
      </c>
      <c r="C924" s="1" t="s">
        <v>3877</v>
      </c>
      <c r="D924" s="42">
        <v>416425</v>
      </c>
      <c r="E924" s="42">
        <v>407387</v>
      </c>
      <c r="F924">
        <f>VLOOKUP(A924,'Inferis Points'!E$2:L$1571,7,TRUE)</f>
        <v>416425</v>
      </c>
      <c r="G924">
        <f>VLOOKUP(A924,'Inferis Points'!E$2:L$1571,8,TRUE)</f>
        <v>407387</v>
      </c>
      <c r="H924" s="48">
        <f t="shared" si="126"/>
        <v>0</v>
      </c>
      <c r="I924" s="48">
        <f t="shared" si="127"/>
        <v>0</v>
      </c>
      <c r="J924">
        <f t="shared" si="128"/>
        <v>-416425</v>
      </c>
      <c r="K924">
        <f t="shared" si="129"/>
        <v>-407387</v>
      </c>
      <c r="L924" t="str">
        <f t="shared" si="130"/>
        <v>Y</v>
      </c>
      <c r="M924" t="str">
        <f t="shared" si="131"/>
        <v>Y</v>
      </c>
      <c r="N924" s="50">
        <f t="shared" si="132"/>
        <v>0</v>
      </c>
      <c r="O924" s="51" t="str">
        <f t="shared" si="133"/>
        <v/>
      </c>
      <c r="P924" s="51" t="str">
        <f t="shared" si="134"/>
        <v>N</v>
      </c>
    </row>
    <row r="925" spans="1:16" ht="30" x14ac:dyDescent="0.25">
      <c r="A925" s="5">
        <v>370.3</v>
      </c>
      <c r="B925" s="1" t="s">
        <v>22</v>
      </c>
      <c r="C925" s="1" t="s">
        <v>3874</v>
      </c>
      <c r="D925" s="42">
        <v>416460</v>
      </c>
      <c r="E925" s="42">
        <v>407383</v>
      </c>
      <c r="F925">
        <f>VLOOKUP(A925,'Inferis Points'!E$2:L$1571,7,TRUE)</f>
        <v>416460</v>
      </c>
      <c r="G925">
        <f>VLOOKUP(A925,'Inferis Points'!E$2:L$1571,8,TRUE)</f>
        <v>407383</v>
      </c>
      <c r="H925" s="48">
        <f t="shared" si="126"/>
        <v>0</v>
      </c>
      <c r="I925" s="48">
        <f t="shared" si="127"/>
        <v>0</v>
      </c>
      <c r="J925">
        <f t="shared" si="128"/>
        <v>-416460</v>
      </c>
      <c r="K925">
        <f t="shared" si="129"/>
        <v>-407383</v>
      </c>
      <c r="L925" t="str">
        <f t="shared" si="130"/>
        <v>Y</v>
      </c>
      <c r="M925" t="str">
        <f t="shared" si="131"/>
        <v>Y</v>
      </c>
      <c r="N925" s="50">
        <f t="shared" si="132"/>
        <v>0</v>
      </c>
      <c r="O925" s="51" t="str">
        <f t="shared" si="133"/>
        <v/>
      </c>
      <c r="P925" s="51" t="str">
        <f t="shared" si="134"/>
        <v>N</v>
      </c>
    </row>
    <row r="926" spans="1:16" ht="30" x14ac:dyDescent="0.25">
      <c r="A926" s="19">
        <v>370.4</v>
      </c>
      <c r="B926" s="12" t="s">
        <v>22</v>
      </c>
      <c r="C926" s="12" t="s">
        <v>1658</v>
      </c>
      <c r="D926" s="43">
        <v>416425</v>
      </c>
      <c r="E926" s="43">
        <v>407365</v>
      </c>
      <c r="F926">
        <f>VLOOKUP(A926,'Inferis Points'!E$2:L$1571,7,TRUE)</f>
        <v>416460</v>
      </c>
      <c r="G926">
        <f>VLOOKUP(A926,'Inferis Points'!E$2:L$1571,8,TRUE)</f>
        <v>407383</v>
      </c>
      <c r="H926" s="48">
        <f t="shared" si="126"/>
        <v>35</v>
      </c>
      <c r="I926" s="48">
        <f t="shared" si="127"/>
        <v>18</v>
      </c>
      <c r="J926">
        <f t="shared" si="128"/>
        <v>-416425</v>
      </c>
      <c r="K926">
        <f t="shared" si="129"/>
        <v>-407365</v>
      </c>
      <c r="L926" t="str">
        <f t="shared" si="130"/>
        <v>N</v>
      </c>
      <c r="M926" t="str">
        <f t="shared" si="131"/>
        <v>Y</v>
      </c>
      <c r="N926" s="50">
        <f t="shared" si="132"/>
        <v>39.357337308308857</v>
      </c>
      <c r="O926" s="51" t="str">
        <f t="shared" si="133"/>
        <v/>
      </c>
      <c r="P926" s="51" t="str">
        <f t="shared" si="134"/>
        <v>N</v>
      </c>
    </row>
    <row r="927" spans="1:16" ht="30" x14ac:dyDescent="0.25">
      <c r="A927" s="19">
        <v>370.5</v>
      </c>
      <c r="B927" s="12" t="s">
        <v>22</v>
      </c>
      <c r="C927" s="12" t="s">
        <v>3869</v>
      </c>
      <c r="D927" s="43">
        <v>416230</v>
      </c>
      <c r="E927" s="43">
        <v>408150</v>
      </c>
      <c r="F927">
        <f>VLOOKUP(A927,'Inferis Points'!E$2:L$1571,7,TRUE)</f>
        <v>416460</v>
      </c>
      <c r="G927">
        <f>VLOOKUP(A927,'Inferis Points'!E$2:L$1571,8,TRUE)</f>
        <v>407383</v>
      </c>
      <c r="H927" s="48">
        <f t="shared" si="126"/>
        <v>230</v>
      </c>
      <c r="I927" s="48">
        <f t="shared" si="127"/>
        <v>-767</v>
      </c>
      <c r="J927">
        <f t="shared" si="128"/>
        <v>-416230</v>
      </c>
      <c r="K927">
        <f t="shared" si="129"/>
        <v>-408150</v>
      </c>
      <c r="L927" t="str">
        <f t="shared" si="130"/>
        <v>N</v>
      </c>
      <c r="M927" t="str">
        <f t="shared" si="131"/>
        <v>Y</v>
      </c>
      <c r="N927" s="50">
        <f t="shared" si="132"/>
        <v>800.74278017350866</v>
      </c>
      <c r="O927" s="51" t="str">
        <f t="shared" si="133"/>
        <v/>
      </c>
      <c r="P927" s="51" t="str">
        <f t="shared" si="134"/>
        <v>Y</v>
      </c>
    </row>
    <row r="928" spans="1:16" ht="30" x14ac:dyDescent="0.25">
      <c r="A928" s="19">
        <v>370.6</v>
      </c>
      <c r="B928" s="12" t="s">
        <v>22</v>
      </c>
      <c r="C928" s="12" t="s">
        <v>3865</v>
      </c>
      <c r="D928" s="43">
        <v>415935</v>
      </c>
      <c r="E928" s="43">
        <v>409335</v>
      </c>
      <c r="F928">
        <f>VLOOKUP(A928,'Inferis Points'!E$2:L$1571,7,TRUE)</f>
        <v>416460</v>
      </c>
      <c r="G928">
        <f>VLOOKUP(A928,'Inferis Points'!E$2:L$1571,8,TRUE)</f>
        <v>407383</v>
      </c>
      <c r="H928" s="48">
        <f t="shared" si="126"/>
        <v>525</v>
      </c>
      <c r="I928" s="48">
        <f t="shared" si="127"/>
        <v>-1952</v>
      </c>
      <c r="J928">
        <f t="shared" si="128"/>
        <v>-415935</v>
      </c>
      <c r="K928">
        <f t="shared" si="129"/>
        <v>-409335</v>
      </c>
      <c r="L928" t="str">
        <f t="shared" si="130"/>
        <v>N</v>
      </c>
      <c r="M928" t="str">
        <f t="shared" si="131"/>
        <v>Y</v>
      </c>
      <c r="N928" s="50">
        <f t="shared" si="132"/>
        <v>2021.3681010642272</v>
      </c>
      <c r="O928" s="51" t="str">
        <f t="shared" si="133"/>
        <v/>
      </c>
      <c r="P928" s="51" t="str">
        <f t="shared" si="134"/>
        <v>Y</v>
      </c>
    </row>
    <row r="929" spans="1:16" ht="30" x14ac:dyDescent="0.25">
      <c r="A929" s="19">
        <v>370.7</v>
      </c>
      <c r="B929" s="12" t="s">
        <v>22</v>
      </c>
      <c r="C929" s="12" t="s">
        <v>3860</v>
      </c>
      <c r="D929" s="43">
        <v>415295</v>
      </c>
      <c r="E929" s="43">
        <v>410215</v>
      </c>
      <c r="F929">
        <f>VLOOKUP(A929,'Inferis Points'!E$2:L$1571,7,TRUE)</f>
        <v>416460</v>
      </c>
      <c r="G929">
        <f>VLOOKUP(A929,'Inferis Points'!E$2:L$1571,8,TRUE)</f>
        <v>407383</v>
      </c>
      <c r="H929" s="48">
        <f t="shared" si="126"/>
        <v>1165</v>
      </c>
      <c r="I929" s="48">
        <f t="shared" si="127"/>
        <v>-2832</v>
      </c>
      <c r="J929">
        <f t="shared" si="128"/>
        <v>-415295</v>
      </c>
      <c r="K929">
        <f t="shared" si="129"/>
        <v>-410215</v>
      </c>
      <c r="L929" t="str">
        <f t="shared" si="130"/>
        <v>N</v>
      </c>
      <c r="M929" t="str">
        <f t="shared" si="131"/>
        <v>Y</v>
      </c>
      <c r="N929" s="50">
        <f t="shared" si="132"/>
        <v>3062.2620723902778</v>
      </c>
      <c r="O929" s="51" t="str">
        <f t="shared" si="133"/>
        <v/>
      </c>
      <c r="P929" s="51" t="str">
        <f t="shared" si="134"/>
        <v>Y</v>
      </c>
    </row>
    <row r="930" spans="1:16" ht="30" x14ac:dyDescent="0.25">
      <c r="A930" s="5">
        <v>371.1</v>
      </c>
      <c r="B930" s="1" t="s">
        <v>24</v>
      </c>
      <c r="C930" s="1" t="s">
        <v>3854</v>
      </c>
      <c r="D930" s="42">
        <v>423100</v>
      </c>
      <c r="E930" s="42">
        <v>549361</v>
      </c>
      <c r="F930">
        <f>VLOOKUP(A930,'Inferis Points'!E$2:L$1571,7,TRUE)</f>
        <v>423100</v>
      </c>
      <c r="G930">
        <f>VLOOKUP(A930,'Inferis Points'!E$2:L$1571,8,TRUE)</f>
        <v>549361</v>
      </c>
      <c r="H930" s="48">
        <f t="shared" si="126"/>
        <v>0</v>
      </c>
      <c r="I930" s="48">
        <f t="shared" si="127"/>
        <v>0</v>
      </c>
      <c r="J930">
        <f t="shared" si="128"/>
        <v>-423100</v>
      </c>
      <c r="K930">
        <f t="shared" si="129"/>
        <v>-549361</v>
      </c>
      <c r="L930" t="str">
        <f t="shared" si="130"/>
        <v>Y</v>
      </c>
      <c r="M930" t="str">
        <f t="shared" si="131"/>
        <v>Y</v>
      </c>
      <c r="N930" s="50">
        <f t="shared" si="132"/>
        <v>0</v>
      </c>
      <c r="O930" s="51" t="str">
        <f t="shared" si="133"/>
        <v/>
      </c>
      <c r="P930" s="51" t="str">
        <f t="shared" si="134"/>
        <v>N</v>
      </c>
    </row>
    <row r="931" spans="1:16" ht="30" x14ac:dyDescent="0.25">
      <c r="A931" s="5">
        <v>371.2</v>
      </c>
      <c r="B931" s="1" t="s">
        <v>24</v>
      </c>
      <c r="C931" s="1" t="s">
        <v>1448</v>
      </c>
      <c r="D931" s="42">
        <v>423100</v>
      </c>
      <c r="E931" s="42">
        <v>549361</v>
      </c>
      <c r="F931">
        <f>VLOOKUP(A931,'Inferis Points'!E$2:L$1571,7,TRUE)</f>
        <v>423100</v>
      </c>
      <c r="G931">
        <f>VLOOKUP(A931,'Inferis Points'!E$2:L$1571,8,TRUE)</f>
        <v>549361</v>
      </c>
      <c r="H931" s="48">
        <f t="shared" si="126"/>
        <v>0</v>
      </c>
      <c r="I931" s="48">
        <f t="shared" si="127"/>
        <v>0</v>
      </c>
      <c r="J931">
        <f t="shared" si="128"/>
        <v>-423100</v>
      </c>
      <c r="K931">
        <f t="shared" si="129"/>
        <v>-549361</v>
      </c>
      <c r="L931" t="str">
        <f t="shared" si="130"/>
        <v>Y</v>
      </c>
      <c r="M931" t="str">
        <f t="shared" si="131"/>
        <v>Y</v>
      </c>
      <c r="N931" s="50">
        <f t="shared" si="132"/>
        <v>0</v>
      </c>
      <c r="O931" s="51" t="str">
        <f t="shared" si="133"/>
        <v/>
      </c>
      <c r="P931" s="51" t="str">
        <f t="shared" si="134"/>
        <v>N</v>
      </c>
    </row>
    <row r="932" spans="1:16" ht="30" x14ac:dyDescent="0.25">
      <c r="A932" s="5">
        <v>371.3</v>
      </c>
      <c r="B932" s="1" t="s">
        <v>24</v>
      </c>
      <c r="C932" s="1" t="s">
        <v>3517</v>
      </c>
      <c r="D932" s="42">
        <v>423220</v>
      </c>
      <c r="E932" s="42">
        <v>549110</v>
      </c>
      <c r="F932">
        <f>VLOOKUP(A932,'Inferis Points'!E$2:L$1571,7,TRUE)</f>
        <v>423220</v>
      </c>
      <c r="G932">
        <f>VLOOKUP(A932,'Inferis Points'!E$2:L$1571,8,TRUE)</f>
        <v>549110</v>
      </c>
      <c r="H932" s="48">
        <f t="shared" si="126"/>
        <v>0</v>
      </c>
      <c r="I932" s="48">
        <f t="shared" si="127"/>
        <v>0</v>
      </c>
      <c r="J932">
        <f t="shared" si="128"/>
        <v>-423220</v>
      </c>
      <c r="K932">
        <f t="shared" si="129"/>
        <v>-549110</v>
      </c>
      <c r="L932" t="str">
        <f t="shared" si="130"/>
        <v>Y</v>
      </c>
      <c r="M932" t="str">
        <f t="shared" si="131"/>
        <v>Y</v>
      </c>
      <c r="N932" s="50">
        <f t="shared" si="132"/>
        <v>0</v>
      </c>
      <c r="O932" s="51" t="str">
        <f t="shared" si="133"/>
        <v/>
      </c>
      <c r="P932" s="51" t="str">
        <f t="shared" si="134"/>
        <v>N</v>
      </c>
    </row>
    <row r="933" spans="1:16" ht="30" x14ac:dyDescent="0.25">
      <c r="A933" s="5">
        <v>371.4</v>
      </c>
      <c r="B933" s="1" t="s">
        <v>24</v>
      </c>
      <c r="C933" s="1" t="s">
        <v>1098</v>
      </c>
      <c r="D933" s="42">
        <v>423100</v>
      </c>
      <c r="E933" s="42">
        <v>549361</v>
      </c>
      <c r="F933">
        <f>VLOOKUP(A933,'Inferis Points'!E$2:L$1571,7,TRUE)</f>
        <v>423100</v>
      </c>
      <c r="G933">
        <f>VLOOKUP(A933,'Inferis Points'!E$2:L$1571,8,TRUE)</f>
        <v>549361</v>
      </c>
      <c r="H933" s="48">
        <f t="shared" si="126"/>
        <v>0</v>
      </c>
      <c r="I933" s="48">
        <f t="shared" si="127"/>
        <v>0</v>
      </c>
      <c r="J933">
        <f t="shared" si="128"/>
        <v>-423100</v>
      </c>
      <c r="K933">
        <f t="shared" si="129"/>
        <v>-549361</v>
      </c>
      <c r="L933" t="str">
        <f t="shared" si="130"/>
        <v>Y</v>
      </c>
      <c r="M933" t="str">
        <f t="shared" si="131"/>
        <v>Y</v>
      </c>
      <c r="N933" s="50">
        <f t="shared" si="132"/>
        <v>0</v>
      </c>
      <c r="O933" s="51" t="str">
        <f t="shared" si="133"/>
        <v/>
      </c>
      <c r="P933" s="51" t="str">
        <f t="shared" si="134"/>
        <v>N</v>
      </c>
    </row>
    <row r="934" spans="1:16" ht="45" x14ac:dyDescent="0.25">
      <c r="A934" s="5">
        <v>371.5</v>
      </c>
      <c r="B934" s="1" t="s">
        <v>24</v>
      </c>
      <c r="C934" s="1" t="s">
        <v>3848</v>
      </c>
      <c r="D934" s="42">
        <v>423206</v>
      </c>
      <c r="E934" s="42">
        <v>549190</v>
      </c>
      <c r="F934">
        <f>VLOOKUP(A934,'Inferis Points'!E$2:L$1571,7,TRUE)</f>
        <v>423206</v>
      </c>
      <c r="G934">
        <f>VLOOKUP(A934,'Inferis Points'!E$2:L$1571,8,TRUE)</f>
        <v>549190</v>
      </c>
      <c r="H934" s="48">
        <f t="shared" si="126"/>
        <v>0</v>
      </c>
      <c r="I934" s="48">
        <f t="shared" si="127"/>
        <v>0</v>
      </c>
      <c r="J934">
        <f t="shared" si="128"/>
        <v>-423206</v>
      </c>
      <c r="K934">
        <f t="shared" si="129"/>
        <v>-549190</v>
      </c>
      <c r="L934" t="str">
        <f t="shared" si="130"/>
        <v>Y</v>
      </c>
      <c r="M934" t="str">
        <f t="shared" si="131"/>
        <v>Y</v>
      </c>
      <c r="N934" s="50">
        <f t="shared" si="132"/>
        <v>0</v>
      </c>
      <c r="O934" s="51" t="str">
        <f t="shared" si="133"/>
        <v/>
      </c>
      <c r="P934" s="51" t="str">
        <f t="shared" si="134"/>
        <v>N</v>
      </c>
    </row>
    <row r="935" spans="1:16" x14ac:dyDescent="0.25">
      <c r="A935" s="5">
        <v>372.1</v>
      </c>
      <c r="B935" s="1" t="s">
        <v>26</v>
      </c>
      <c r="C935" s="1" t="s">
        <v>1953</v>
      </c>
      <c r="D935" s="42">
        <v>421760</v>
      </c>
      <c r="E935" s="42">
        <v>610330</v>
      </c>
      <c r="F935">
        <f>VLOOKUP(A935,'Inferis Points'!E$2:L$1571,7,TRUE)</f>
        <v>421760</v>
      </c>
      <c r="G935">
        <f>VLOOKUP(A935,'Inferis Points'!E$2:L$1571,8,TRUE)</f>
        <v>610330</v>
      </c>
      <c r="H935" s="48">
        <f t="shared" si="126"/>
        <v>0</v>
      </c>
      <c r="I935" s="48">
        <f t="shared" si="127"/>
        <v>0</v>
      </c>
      <c r="J935">
        <f t="shared" si="128"/>
        <v>-421760</v>
      </c>
      <c r="K935">
        <f t="shared" si="129"/>
        <v>-610330</v>
      </c>
      <c r="L935" t="str">
        <f t="shared" si="130"/>
        <v>Y</v>
      </c>
      <c r="M935" t="str">
        <f t="shared" si="131"/>
        <v>Y</v>
      </c>
      <c r="N935" s="50">
        <f t="shared" si="132"/>
        <v>0</v>
      </c>
      <c r="O935" s="51" t="str">
        <f t="shared" si="133"/>
        <v/>
      </c>
      <c r="P935" s="51" t="str">
        <f t="shared" si="134"/>
        <v>N</v>
      </c>
    </row>
    <row r="936" spans="1:16" x14ac:dyDescent="0.25">
      <c r="A936" s="5">
        <v>373.1</v>
      </c>
      <c r="B936" s="1" t="s">
        <v>28</v>
      </c>
      <c r="C936" s="1" t="s">
        <v>1953</v>
      </c>
      <c r="D936" s="42">
        <v>418610</v>
      </c>
      <c r="E936" s="42">
        <v>604652</v>
      </c>
      <c r="F936">
        <f>VLOOKUP(A936,'Inferis Points'!E$2:L$1571,7,TRUE)</f>
        <v>418610</v>
      </c>
      <c r="G936">
        <f>VLOOKUP(A936,'Inferis Points'!E$2:L$1571,8,TRUE)</f>
        <v>604652</v>
      </c>
      <c r="H936" s="48">
        <f t="shared" si="126"/>
        <v>0</v>
      </c>
      <c r="I936" s="48">
        <f t="shared" si="127"/>
        <v>0</v>
      </c>
      <c r="J936">
        <f t="shared" si="128"/>
        <v>-418610</v>
      </c>
      <c r="K936">
        <f t="shared" si="129"/>
        <v>-604652</v>
      </c>
      <c r="L936" t="str">
        <f t="shared" si="130"/>
        <v>Y</v>
      </c>
      <c r="M936" t="str">
        <f t="shared" si="131"/>
        <v>Y</v>
      </c>
      <c r="N936" s="50">
        <f t="shared" si="132"/>
        <v>0</v>
      </c>
      <c r="O936" s="51" t="str">
        <f t="shared" si="133"/>
        <v/>
      </c>
      <c r="P936" s="51" t="str">
        <f t="shared" si="134"/>
        <v>N</v>
      </c>
    </row>
    <row r="937" spans="1:16" x14ac:dyDescent="0.25">
      <c r="A937" s="5">
        <v>374.1</v>
      </c>
      <c r="B937" s="1" t="s">
        <v>29</v>
      </c>
      <c r="C937" s="1" t="s">
        <v>1953</v>
      </c>
      <c r="D937" s="42">
        <v>419860</v>
      </c>
      <c r="E937" s="42">
        <v>607770</v>
      </c>
      <c r="F937">
        <f>VLOOKUP(A937,'Inferis Points'!E$2:L$1571,7,TRUE)</f>
        <v>419860</v>
      </c>
      <c r="G937">
        <f>VLOOKUP(A937,'Inferis Points'!E$2:L$1571,8,TRUE)</f>
        <v>607770</v>
      </c>
      <c r="H937" s="48">
        <f t="shared" si="126"/>
        <v>0</v>
      </c>
      <c r="I937" s="48">
        <f t="shared" si="127"/>
        <v>0</v>
      </c>
      <c r="J937">
        <f t="shared" si="128"/>
        <v>-419860</v>
      </c>
      <c r="K937">
        <f t="shared" si="129"/>
        <v>-607770</v>
      </c>
      <c r="L937" t="str">
        <f t="shared" si="130"/>
        <v>Y</v>
      </c>
      <c r="M937" t="str">
        <f t="shared" si="131"/>
        <v>Y</v>
      </c>
      <c r="N937" s="50">
        <f t="shared" si="132"/>
        <v>0</v>
      </c>
      <c r="O937" s="51" t="str">
        <f t="shared" si="133"/>
        <v/>
      </c>
      <c r="P937" s="51" t="str">
        <f t="shared" si="134"/>
        <v>N</v>
      </c>
    </row>
    <row r="938" spans="1:16" x14ac:dyDescent="0.25">
      <c r="A938" s="5">
        <v>375.1</v>
      </c>
      <c r="B938" s="1" t="s">
        <v>30</v>
      </c>
      <c r="C938" s="1" t="s">
        <v>1953</v>
      </c>
      <c r="D938" s="42">
        <v>415390</v>
      </c>
      <c r="E938" s="42">
        <v>603090</v>
      </c>
      <c r="F938">
        <f>VLOOKUP(A938,'Inferis Points'!E$2:L$1571,7,TRUE)</f>
        <v>415390</v>
      </c>
      <c r="G938">
        <f>VLOOKUP(A938,'Inferis Points'!E$2:L$1571,8,TRUE)</f>
        <v>603090</v>
      </c>
      <c r="H938" s="48">
        <f t="shared" si="126"/>
        <v>0</v>
      </c>
      <c r="I938" s="48">
        <f t="shared" si="127"/>
        <v>0</v>
      </c>
      <c r="J938">
        <f t="shared" si="128"/>
        <v>-415390</v>
      </c>
      <c r="K938">
        <f t="shared" si="129"/>
        <v>-603090</v>
      </c>
      <c r="L938" t="str">
        <f t="shared" si="130"/>
        <v>Y</v>
      </c>
      <c r="M938" t="str">
        <f t="shared" si="131"/>
        <v>Y</v>
      </c>
      <c r="N938" s="50">
        <f t="shared" si="132"/>
        <v>0</v>
      </c>
      <c r="O938" s="51" t="str">
        <f t="shared" si="133"/>
        <v/>
      </c>
      <c r="P938" s="51" t="str">
        <f t="shared" si="134"/>
        <v>N</v>
      </c>
    </row>
    <row r="939" spans="1:16" x14ac:dyDescent="0.25">
      <c r="A939" s="5">
        <v>376.1</v>
      </c>
      <c r="B939" s="1" t="s">
        <v>31</v>
      </c>
      <c r="C939" s="1" t="s">
        <v>1953</v>
      </c>
      <c r="D939" s="42">
        <v>420440</v>
      </c>
      <c r="E939" s="42">
        <v>606650</v>
      </c>
      <c r="F939">
        <f>VLOOKUP(A939,'Inferis Points'!E$2:L$1571,7,TRUE)</f>
        <v>420440</v>
      </c>
      <c r="G939">
        <f>VLOOKUP(A939,'Inferis Points'!E$2:L$1571,8,TRUE)</f>
        <v>606650</v>
      </c>
      <c r="H939" s="48">
        <f t="shared" si="126"/>
        <v>0</v>
      </c>
      <c r="I939" s="48">
        <f t="shared" si="127"/>
        <v>0</v>
      </c>
      <c r="J939">
        <f t="shared" si="128"/>
        <v>-420440</v>
      </c>
      <c r="K939">
        <f t="shared" si="129"/>
        <v>-606650</v>
      </c>
      <c r="L939" t="str">
        <f t="shared" si="130"/>
        <v>Y</v>
      </c>
      <c r="M939" t="str">
        <f t="shared" si="131"/>
        <v>Y</v>
      </c>
      <c r="N939" s="50">
        <f t="shared" si="132"/>
        <v>0</v>
      </c>
      <c r="O939" s="51" t="str">
        <f t="shared" si="133"/>
        <v/>
      </c>
      <c r="P939" s="51" t="str">
        <f t="shared" si="134"/>
        <v>N</v>
      </c>
    </row>
    <row r="940" spans="1:16" x14ac:dyDescent="0.25">
      <c r="A940" s="5">
        <v>377.1</v>
      </c>
      <c r="B940" s="1" t="s">
        <v>32</v>
      </c>
      <c r="C940" s="1" t="s">
        <v>1953</v>
      </c>
      <c r="D940" s="42">
        <v>421260</v>
      </c>
      <c r="E940" s="42">
        <v>607910</v>
      </c>
      <c r="F940">
        <f>VLOOKUP(A940,'Inferis Points'!E$2:L$1571,7,TRUE)</f>
        <v>421260</v>
      </c>
      <c r="G940">
        <f>VLOOKUP(A940,'Inferis Points'!E$2:L$1571,8,TRUE)</f>
        <v>607910</v>
      </c>
      <c r="H940" s="48">
        <f t="shared" si="126"/>
        <v>0</v>
      </c>
      <c r="I940" s="48">
        <f t="shared" si="127"/>
        <v>0</v>
      </c>
      <c r="J940">
        <f t="shared" si="128"/>
        <v>-421260</v>
      </c>
      <c r="K940">
        <f t="shared" si="129"/>
        <v>-607910</v>
      </c>
      <c r="L940" t="str">
        <f t="shared" si="130"/>
        <v>Y</v>
      </c>
      <c r="M940" t="str">
        <f t="shared" si="131"/>
        <v>Y</v>
      </c>
      <c r="N940" s="50">
        <f t="shared" si="132"/>
        <v>0</v>
      </c>
      <c r="O940" s="51" t="str">
        <f t="shared" si="133"/>
        <v/>
      </c>
      <c r="P940" s="51" t="str">
        <f t="shared" si="134"/>
        <v>N</v>
      </c>
    </row>
    <row r="941" spans="1:16" x14ac:dyDescent="0.25">
      <c r="A941" s="5">
        <v>378.1</v>
      </c>
      <c r="B941" s="1" t="s">
        <v>33</v>
      </c>
      <c r="C941" s="1" t="s">
        <v>3762</v>
      </c>
      <c r="D941" s="42">
        <v>392565</v>
      </c>
      <c r="E941" s="42">
        <v>566160</v>
      </c>
      <c r="F941">
        <f>VLOOKUP(A941,'Inferis Points'!E$2:L$1571,7,TRUE)</f>
        <v>392565</v>
      </c>
      <c r="G941">
        <f>VLOOKUP(A941,'Inferis Points'!E$2:L$1571,8,TRUE)</f>
        <v>566160</v>
      </c>
      <c r="H941" s="48">
        <f t="shared" si="126"/>
        <v>0</v>
      </c>
      <c r="I941" s="48">
        <f t="shared" si="127"/>
        <v>0</v>
      </c>
      <c r="J941">
        <f t="shared" si="128"/>
        <v>-392565</v>
      </c>
      <c r="K941">
        <f t="shared" si="129"/>
        <v>-566160</v>
      </c>
      <c r="L941" t="str">
        <f t="shared" si="130"/>
        <v>Y</v>
      </c>
      <c r="M941" t="str">
        <f t="shared" si="131"/>
        <v>Y</v>
      </c>
      <c r="N941" s="50">
        <f t="shared" si="132"/>
        <v>0</v>
      </c>
      <c r="O941" s="51" t="str">
        <f t="shared" si="133"/>
        <v/>
      </c>
      <c r="P941" s="51" t="str">
        <f t="shared" si="134"/>
        <v>N</v>
      </c>
    </row>
    <row r="942" spans="1:16" ht="30" x14ac:dyDescent="0.25">
      <c r="A942" s="5">
        <v>378.15</v>
      </c>
      <c r="B942" s="1" t="s">
        <v>33</v>
      </c>
      <c r="C942" s="1" t="s">
        <v>2559</v>
      </c>
      <c r="D942" s="42">
        <v>392550</v>
      </c>
      <c r="E942" s="42">
        <v>566170</v>
      </c>
      <c r="F942">
        <f>VLOOKUP(A942,'Inferis Points'!E$2:L$1571,7,TRUE)</f>
        <v>392565</v>
      </c>
      <c r="G942">
        <f>VLOOKUP(A942,'Inferis Points'!E$2:L$1571,8,TRUE)</f>
        <v>566160</v>
      </c>
      <c r="H942" s="48">
        <f t="shared" si="126"/>
        <v>15</v>
      </c>
      <c r="I942" s="48">
        <f t="shared" si="127"/>
        <v>-10</v>
      </c>
      <c r="J942">
        <f t="shared" si="128"/>
        <v>-392550</v>
      </c>
      <c r="K942">
        <f t="shared" si="129"/>
        <v>-566170</v>
      </c>
      <c r="L942" t="str">
        <f t="shared" si="130"/>
        <v>N</v>
      </c>
      <c r="M942" t="str">
        <f t="shared" si="131"/>
        <v>Y</v>
      </c>
      <c r="N942" s="50">
        <f t="shared" si="132"/>
        <v>18.027756377319946</v>
      </c>
      <c r="O942" s="51" t="str">
        <f t="shared" si="133"/>
        <v/>
      </c>
      <c r="P942" s="51" t="str">
        <f t="shared" si="134"/>
        <v>N</v>
      </c>
    </row>
    <row r="943" spans="1:16" ht="30" x14ac:dyDescent="0.25">
      <c r="A943" s="5">
        <v>378.2</v>
      </c>
      <c r="B943" s="1" t="s">
        <v>33</v>
      </c>
      <c r="C943" s="1" t="s">
        <v>3836</v>
      </c>
      <c r="D943" s="42">
        <v>392565</v>
      </c>
      <c r="E943" s="42">
        <v>566160</v>
      </c>
      <c r="F943">
        <f>VLOOKUP(A943,'Inferis Points'!E$2:L$1571,7,TRUE)</f>
        <v>392565</v>
      </c>
      <c r="G943">
        <f>VLOOKUP(A943,'Inferis Points'!E$2:L$1571,8,TRUE)</f>
        <v>566160</v>
      </c>
      <c r="H943" s="48">
        <f t="shared" si="126"/>
        <v>0</v>
      </c>
      <c r="I943" s="48">
        <f t="shared" si="127"/>
        <v>0</v>
      </c>
      <c r="J943">
        <f t="shared" si="128"/>
        <v>-392565</v>
      </c>
      <c r="K943">
        <f t="shared" si="129"/>
        <v>-566160</v>
      </c>
      <c r="L943" t="str">
        <f t="shared" si="130"/>
        <v>Y</v>
      </c>
      <c r="M943" t="str">
        <f t="shared" si="131"/>
        <v>Y</v>
      </c>
      <c r="N943" s="50">
        <f t="shared" si="132"/>
        <v>0</v>
      </c>
      <c r="O943" s="51" t="str">
        <f t="shared" si="133"/>
        <v/>
      </c>
      <c r="P943" s="51" t="str">
        <f t="shared" si="134"/>
        <v>N</v>
      </c>
    </row>
    <row r="944" spans="1:16" ht="30" x14ac:dyDescent="0.25">
      <c r="A944" s="5">
        <v>378.3</v>
      </c>
      <c r="B944" s="1" t="s">
        <v>33</v>
      </c>
      <c r="C944" s="1" t="s">
        <v>3834</v>
      </c>
      <c r="D944" s="42">
        <v>392583</v>
      </c>
      <c r="E944" s="42">
        <v>566158</v>
      </c>
      <c r="F944">
        <f>VLOOKUP(A944,'Inferis Points'!E$2:L$1571,7,TRUE)</f>
        <v>392583</v>
      </c>
      <c r="G944">
        <f>VLOOKUP(A944,'Inferis Points'!E$2:L$1571,8,TRUE)</f>
        <v>566158</v>
      </c>
      <c r="H944" s="48">
        <f t="shared" si="126"/>
        <v>0</v>
      </c>
      <c r="I944" s="48">
        <f t="shared" si="127"/>
        <v>0</v>
      </c>
      <c r="J944">
        <f t="shared" si="128"/>
        <v>-392583</v>
      </c>
      <c r="K944">
        <f t="shared" si="129"/>
        <v>-566158</v>
      </c>
      <c r="L944" t="str">
        <f t="shared" si="130"/>
        <v>Y</v>
      </c>
      <c r="M944" t="str">
        <f t="shared" si="131"/>
        <v>Y</v>
      </c>
      <c r="N944" s="50">
        <f t="shared" si="132"/>
        <v>0</v>
      </c>
      <c r="O944" s="51" t="str">
        <f t="shared" si="133"/>
        <v/>
      </c>
      <c r="P944" s="51" t="str">
        <f t="shared" si="134"/>
        <v>N</v>
      </c>
    </row>
    <row r="945" spans="1:16" ht="45" x14ac:dyDescent="0.25">
      <c r="A945" s="5">
        <v>378.4</v>
      </c>
      <c r="B945" s="1" t="s">
        <v>33</v>
      </c>
      <c r="C945" s="1" t="s">
        <v>3832</v>
      </c>
      <c r="D945" s="42">
        <v>392590</v>
      </c>
      <c r="E945" s="42">
        <v>566140</v>
      </c>
      <c r="F945">
        <f>VLOOKUP(A945,'Inferis Points'!E$2:L$1571,7,TRUE)</f>
        <v>392590</v>
      </c>
      <c r="G945">
        <f>VLOOKUP(A945,'Inferis Points'!E$2:L$1571,8,TRUE)</f>
        <v>566140</v>
      </c>
      <c r="H945" s="48">
        <f t="shared" si="126"/>
        <v>0</v>
      </c>
      <c r="I945" s="48">
        <f t="shared" si="127"/>
        <v>0</v>
      </c>
      <c r="J945">
        <f t="shared" si="128"/>
        <v>-392590</v>
      </c>
      <c r="K945">
        <f t="shared" si="129"/>
        <v>-566140</v>
      </c>
      <c r="L945" t="str">
        <f t="shared" si="130"/>
        <v>Y</v>
      </c>
      <c r="M945" t="str">
        <f t="shared" si="131"/>
        <v>Y</v>
      </c>
      <c r="N945" s="50">
        <f t="shared" si="132"/>
        <v>0</v>
      </c>
      <c r="O945" s="51" t="str">
        <f t="shared" si="133"/>
        <v/>
      </c>
      <c r="P945" s="51" t="str">
        <f t="shared" si="134"/>
        <v>N</v>
      </c>
    </row>
    <row r="946" spans="1:16" ht="30" x14ac:dyDescent="0.25">
      <c r="A946" s="5">
        <v>378.5</v>
      </c>
      <c r="B946" s="1" t="s">
        <v>33</v>
      </c>
      <c r="C946" s="1" t="s">
        <v>2551</v>
      </c>
      <c r="D946" s="42">
        <v>392610</v>
      </c>
      <c r="E946" s="42">
        <v>566115</v>
      </c>
      <c r="F946">
        <f>VLOOKUP(A946,'Inferis Points'!E$2:L$1571,7,TRUE)</f>
        <v>392610</v>
      </c>
      <c r="G946">
        <f>VLOOKUP(A946,'Inferis Points'!E$2:L$1571,8,TRUE)</f>
        <v>566115</v>
      </c>
      <c r="H946" s="48">
        <f t="shared" si="126"/>
        <v>0</v>
      </c>
      <c r="I946" s="48">
        <f t="shared" si="127"/>
        <v>0</v>
      </c>
      <c r="J946">
        <f t="shared" si="128"/>
        <v>-392610</v>
      </c>
      <c r="K946">
        <f t="shared" si="129"/>
        <v>-566115</v>
      </c>
      <c r="L946" t="str">
        <f t="shared" si="130"/>
        <v>Y</v>
      </c>
      <c r="M946" t="str">
        <f t="shared" si="131"/>
        <v>Y</v>
      </c>
      <c r="N946" s="50">
        <f t="shared" si="132"/>
        <v>0</v>
      </c>
      <c r="O946" s="51" t="str">
        <f t="shared" si="133"/>
        <v/>
      </c>
      <c r="P946" s="51" t="str">
        <f t="shared" si="134"/>
        <v>N</v>
      </c>
    </row>
    <row r="947" spans="1:16" ht="30" x14ac:dyDescent="0.25">
      <c r="A947" s="5">
        <v>378.6</v>
      </c>
      <c r="B947" s="1" t="s">
        <v>33</v>
      </c>
      <c r="C947" s="1" t="s">
        <v>1098</v>
      </c>
      <c r="D947" s="42">
        <v>392720</v>
      </c>
      <c r="E947" s="42">
        <v>566179</v>
      </c>
      <c r="F947">
        <f>VLOOKUP(A947,'Inferis Points'!E$2:L$1571,7,TRUE)</f>
        <v>392720</v>
      </c>
      <c r="G947">
        <f>VLOOKUP(A947,'Inferis Points'!E$2:L$1571,8,TRUE)</f>
        <v>566179</v>
      </c>
      <c r="H947" s="48">
        <f t="shared" si="126"/>
        <v>0</v>
      </c>
      <c r="I947" s="48">
        <f t="shared" si="127"/>
        <v>0</v>
      </c>
      <c r="J947">
        <f t="shared" si="128"/>
        <v>-392720</v>
      </c>
      <c r="K947">
        <f t="shared" si="129"/>
        <v>-566179</v>
      </c>
      <c r="L947" t="str">
        <f t="shared" si="130"/>
        <v>Y</v>
      </c>
      <c r="M947" t="str">
        <f t="shared" si="131"/>
        <v>Y</v>
      </c>
      <c r="N947" s="50">
        <f t="shared" si="132"/>
        <v>0</v>
      </c>
      <c r="O947" s="51" t="str">
        <f t="shared" si="133"/>
        <v/>
      </c>
      <c r="P947" s="51" t="str">
        <f t="shared" si="134"/>
        <v>N</v>
      </c>
    </row>
    <row r="948" spans="1:16" ht="45" x14ac:dyDescent="0.25">
      <c r="A948" s="19">
        <v>378.7</v>
      </c>
      <c r="B948" s="12" t="s">
        <v>33</v>
      </c>
      <c r="C948" s="12" t="s">
        <v>2415</v>
      </c>
      <c r="D948" s="43">
        <v>392580</v>
      </c>
      <c r="E948" s="43">
        <v>566130</v>
      </c>
      <c r="F948">
        <f>VLOOKUP(A948,'Inferis Points'!E$2:L$1571,7,TRUE)</f>
        <v>392720</v>
      </c>
      <c r="G948">
        <f>VLOOKUP(A948,'Inferis Points'!E$2:L$1571,8,TRUE)</f>
        <v>566179</v>
      </c>
      <c r="H948" s="48">
        <f t="shared" si="126"/>
        <v>140</v>
      </c>
      <c r="I948" s="48">
        <f t="shared" si="127"/>
        <v>49</v>
      </c>
      <c r="J948">
        <f t="shared" si="128"/>
        <v>-392580</v>
      </c>
      <c r="K948">
        <f t="shared" si="129"/>
        <v>-566130</v>
      </c>
      <c r="L948" t="str">
        <f t="shared" si="130"/>
        <v>N</v>
      </c>
      <c r="M948" t="str">
        <f t="shared" si="131"/>
        <v>Y</v>
      </c>
      <c r="N948" s="50">
        <f t="shared" si="132"/>
        <v>148.32734070291963</v>
      </c>
      <c r="O948" s="51" t="str">
        <f t="shared" si="133"/>
        <v/>
      </c>
      <c r="P948" s="51" t="str">
        <f t="shared" si="134"/>
        <v>Y</v>
      </c>
    </row>
    <row r="949" spans="1:16" ht="45" x14ac:dyDescent="0.25">
      <c r="A949" s="19">
        <v>378.8</v>
      </c>
      <c r="B949" s="12" t="s">
        <v>33</v>
      </c>
      <c r="C949" s="12" t="s">
        <v>2412</v>
      </c>
      <c r="D949" s="43">
        <v>392610</v>
      </c>
      <c r="E949" s="43">
        <v>566140</v>
      </c>
      <c r="F949">
        <f>VLOOKUP(A949,'Inferis Points'!E$2:L$1571,7,TRUE)</f>
        <v>392720</v>
      </c>
      <c r="G949">
        <f>VLOOKUP(A949,'Inferis Points'!E$2:L$1571,8,TRUE)</f>
        <v>566179</v>
      </c>
      <c r="H949" s="48">
        <f t="shared" si="126"/>
        <v>110</v>
      </c>
      <c r="I949" s="48">
        <f t="shared" si="127"/>
        <v>39</v>
      </c>
      <c r="J949">
        <f t="shared" si="128"/>
        <v>-392610</v>
      </c>
      <c r="K949">
        <f t="shared" si="129"/>
        <v>-566140</v>
      </c>
      <c r="L949" t="str">
        <f t="shared" si="130"/>
        <v>N</v>
      </c>
      <c r="M949" t="str">
        <f t="shared" si="131"/>
        <v>Y</v>
      </c>
      <c r="N949" s="50">
        <f t="shared" si="132"/>
        <v>116.70903992407786</v>
      </c>
      <c r="O949" s="51" t="str">
        <f t="shared" si="133"/>
        <v/>
      </c>
      <c r="P949" s="51" t="str">
        <f t="shared" si="134"/>
        <v>Y</v>
      </c>
    </row>
    <row r="950" spans="1:16" ht="30" x14ac:dyDescent="0.25">
      <c r="A950" s="19">
        <v>378.9</v>
      </c>
      <c r="B950" s="12" t="s">
        <v>33</v>
      </c>
      <c r="C950" s="12" t="s">
        <v>1435</v>
      </c>
      <c r="D950" s="43">
        <v>392615</v>
      </c>
      <c r="E950" s="43">
        <v>566120</v>
      </c>
      <c r="F950">
        <f>VLOOKUP(A950,'Inferis Points'!E$2:L$1571,7,TRUE)</f>
        <v>392720</v>
      </c>
      <c r="G950">
        <f>VLOOKUP(A950,'Inferis Points'!E$2:L$1571,8,TRUE)</f>
        <v>566179</v>
      </c>
      <c r="H950" s="48">
        <f t="shared" si="126"/>
        <v>105</v>
      </c>
      <c r="I950" s="48">
        <f t="shared" si="127"/>
        <v>59</v>
      </c>
      <c r="J950">
        <f t="shared" si="128"/>
        <v>-392615</v>
      </c>
      <c r="K950">
        <f t="shared" si="129"/>
        <v>-566120</v>
      </c>
      <c r="L950" t="str">
        <f t="shared" si="130"/>
        <v>N</v>
      </c>
      <c r="M950" t="str">
        <f t="shared" si="131"/>
        <v>Y</v>
      </c>
      <c r="N950" s="50">
        <f t="shared" si="132"/>
        <v>120.44085685513866</v>
      </c>
      <c r="O950" s="51" t="str">
        <f t="shared" si="133"/>
        <v/>
      </c>
      <c r="P950" s="51" t="str">
        <f t="shared" si="134"/>
        <v>Y</v>
      </c>
    </row>
    <row r="951" spans="1:16" x14ac:dyDescent="0.25">
      <c r="A951" s="19">
        <v>378.91</v>
      </c>
      <c r="B951" s="12" t="s">
        <v>33</v>
      </c>
      <c r="C951" s="12" t="s">
        <v>3822</v>
      </c>
      <c r="D951" s="43">
        <v>392570</v>
      </c>
      <c r="E951" s="43">
        <v>566155</v>
      </c>
      <c r="F951">
        <f>VLOOKUP(A951,'Inferis Points'!E$2:L$1571,7,TRUE)</f>
        <v>392720</v>
      </c>
      <c r="G951">
        <f>VLOOKUP(A951,'Inferis Points'!E$2:L$1571,8,TRUE)</f>
        <v>566179</v>
      </c>
      <c r="H951" s="48">
        <f t="shared" si="126"/>
        <v>150</v>
      </c>
      <c r="I951" s="48">
        <f t="shared" si="127"/>
        <v>24</v>
      </c>
      <c r="J951">
        <f t="shared" si="128"/>
        <v>-392570</v>
      </c>
      <c r="K951">
        <f t="shared" si="129"/>
        <v>-566155</v>
      </c>
      <c r="L951" t="str">
        <f t="shared" si="130"/>
        <v>N</v>
      </c>
      <c r="M951" t="str">
        <f t="shared" si="131"/>
        <v>Y</v>
      </c>
      <c r="N951" s="50">
        <f t="shared" si="132"/>
        <v>151.90786681406595</v>
      </c>
      <c r="O951" s="51" t="str">
        <f t="shared" si="133"/>
        <v/>
      </c>
      <c r="P951" s="51" t="str">
        <f t="shared" si="134"/>
        <v>Y</v>
      </c>
    </row>
    <row r="952" spans="1:16" ht="30" x14ac:dyDescent="0.25">
      <c r="A952" s="5">
        <v>379.1</v>
      </c>
      <c r="B952" s="1" t="s">
        <v>35</v>
      </c>
      <c r="C952" s="1" t="s">
        <v>1314</v>
      </c>
      <c r="D952" s="42">
        <v>417729</v>
      </c>
      <c r="E952" s="42">
        <v>556878</v>
      </c>
      <c r="F952">
        <f>VLOOKUP(A952,'Inferis Points'!E$2:L$1571,7,TRUE)</f>
        <v>417729</v>
      </c>
      <c r="G952">
        <f>VLOOKUP(A952,'Inferis Points'!E$2:L$1571,8,TRUE)</f>
        <v>556878</v>
      </c>
      <c r="H952" s="48">
        <f t="shared" si="126"/>
        <v>0</v>
      </c>
      <c r="I952" s="48">
        <f t="shared" si="127"/>
        <v>0</v>
      </c>
      <c r="J952">
        <f t="shared" si="128"/>
        <v>-417729</v>
      </c>
      <c r="K952">
        <f t="shared" si="129"/>
        <v>-556878</v>
      </c>
      <c r="L952" t="str">
        <f t="shared" si="130"/>
        <v>Y</v>
      </c>
      <c r="M952" t="str">
        <f t="shared" si="131"/>
        <v>Y</v>
      </c>
      <c r="N952" s="50">
        <f t="shared" si="132"/>
        <v>0</v>
      </c>
      <c r="O952" s="51" t="str">
        <f t="shared" si="133"/>
        <v/>
      </c>
      <c r="P952" s="51" t="str">
        <f t="shared" si="134"/>
        <v>N</v>
      </c>
    </row>
    <row r="953" spans="1:16" ht="30" x14ac:dyDescent="0.25">
      <c r="A953" s="5">
        <v>380.1</v>
      </c>
      <c r="B953" s="1" t="s">
        <v>37</v>
      </c>
      <c r="C953" s="1" t="s">
        <v>1314</v>
      </c>
      <c r="D953" s="42">
        <v>411316</v>
      </c>
      <c r="E953" s="42">
        <v>557172</v>
      </c>
      <c r="F953">
        <f>VLOOKUP(A953,'Inferis Points'!E$2:L$1571,7,TRUE)</f>
        <v>411316</v>
      </c>
      <c r="G953">
        <f>VLOOKUP(A953,'Inferis Points'!E$2:L$1571,8,TRUE)</f>
        <v>557172</v>
      </c>
      <c r="H953" s="48">
        <f t="shared" si="126"/>
        <v>0</v>
      </c>
      <c r="I953" s="48">
        <f t="shared" si="127"/>
        <v>0</v>
      </c>
      <c r="J953">
        <f t="shared" si="128"/>
        <v>-411316</v>
      </c>
      <c r="K953">
        <f t="shared" si="129"/>
        <v>-557172</v>
      </c>
      <c r="L953" t="str">
        <f t="shared" si="130"/>
        <v>Y</v>
      </c>
      <c r="M953" t="str">
        <f t="shared" si="131"/>
        <v>Y</v>
      </c>
      <c r="N953" s="50">
        <f t="shared" si="132"/>
        <v>0</v>
      </c>
      <c r="O953" s="51" t="str">
        <f t="shared" si="133"/>
        <v/>
      </c>
      <c r="P953" s="51" t="str">
        <f t="shared" si="134"/>
        <v>N</v>
      </c>
    </row>
    <row r="954" spans="1:16" x14ac:dyDescent="0.25">
      <c r="A954" s="5">
        <v>381.1</v>
      </c>
      <c r="B954" s="1" t="s">
        <v>38</v>
      </c>
      <c r="C954" s="1" t="s">
        <v>3813</v>
      </c>
      <c r="D954" s="42">
        <v>417800</v>
      </c>
      <c r="E954" s="42">
        <v>550900</v>
      </c>
      <c r="F954">
        <f>VLOOKUP(A954,'Inferis Points'!E$2:L$1571,7,TRUE)</f>
        <v>417800</v>
      </c>
      <c r="G954">
        <f>VLOOKUP(A954,'Inferis Points'!E$2:L$1571,8,TRUE)</f>
        <v>550900</v>
      </c>
      <c r="H954" s="48">
        <f t="shared" si="126"/>
        <v>0</v>
      </c>
      <c r="I954" s="48">
        <f t="shared" si="127"/>
        <v>0</v>
      </c>
      <c r="J954">
        <f t="shared" si="128"/>
        <v>-417800</v>
      </c>
      <c r="K954">
        <f t="shared" si="129"/>
        <v>-550900</v>
      </c>
      <c r="L954" t="str">
        <f t="shared" si="130"/>
        <v>Y</v>
      </c>
      <c r="M954" t="str">
        <f t="shared" si="131"/>
        <v>Y</v>
      </c>
      <c r="N954" s="50">
        <f t="shared" si="132"/>
        <v>0</v>
      </c>
      <c r="O954" s="51" t="str">
        <f t="shared" si="133"/>
        <v/>
      </c>
      <c r="P954" s="51" t="str">
        <f t="shared" si="134"/>
        <v>N</v>
      </c>
    </row>
    <row r="955" spans="1:16" ht="30" x14ac:dyDescent="0.25">
      <c r="A955" s="5">
        <v>382.1</v>
      </c>
      <c r="B955" s="1" t="s">
        <v>39</v>
      </c>
      <c r="C955" s="12" t="s">
        <v>2329</v>
      </c>
      <c r="D955" s="42">
        <v>414785</v>
      </c>
      <c r="E955" s="42">
        <v>551565</v>
      </c>
      <c r="F955">
        <f>VLOOKUP(A955,'Inferis Points'!E$2:L$1571,7,TRUE)</f>
        <v>414689</v>
      </c>
      <c r="G955">
        <f>VLOOKUP(A955,'Inferis Points'!E$2:L$1571,8,TRUE)</f>
        <v>551435</v>
      </c>
      <c r="H955" s="48">
        <f t="shared" si="126"/>
        <v>-96</v>
      </c>
      <c r="I955" s="48">
        <f t="shared" si="127"/>
        <v>-130</v>
      </c>
      <c r="J955">
        <f t="shared" si="128"/>
        <v>-414785</v>
      </c>
      <c r="K955">
        <f t="shared" si="129"/>
        <v>-551565</v>
      </c>
      <c r="L955" t="str">
        <f t="shared" si="130"/>
        <v>N</v>
      </c>
      <c r="M955" t="str">
        <f t="shared" si="131"/>
        <v>Y</v>
      </c>
      <c r="N955" s="50">
        <f t="shared" si="132"/>
        <v>161.60445538412608</v>
      </c>
      <c r="O955" s="51" t="str">
        <f t="shared" si="133"/>
        <v/>
      </c>
      <c r="P955" s="51" t="str">
        <f t="shared" si="134"/>
        <v>Y</v>
      </c>
    </row>
    <row r="956" spans="1:16" ht="30" x14ac:dyDescent="0.25">
      <c r="A956" s="19">
        <v>382.2</v>
      </c>
      <c r="B956" s="12" t="s">
        <v>39</v>
      </c>
      <c r="C956" s="12" t="s">
        <v>1813</v>
      </c>
      <c r="D956" s="43">
        <v>414710</v>
      </c>
      <c r="E956" s="43">
        <v>551450</v>
      </c>
      <c r="F956">
        <f>VLOOKUP(A956,'Inferis Points'!E$2:L$1571,7,TRUE)</f>
        <v>414689</v>
      </c>
      <c r="G956">
        <f>VLOOKUP(A956,'Inferis Points'!E$2:L$1571,8,TRUE)</f>
        <v>551435</v>
      </c>
      <c r="H956" s="48">
        <f t="shared" si="126"/>
        <v>-21</v>
      </c>
      <c r="I956" s="48">
        <f t="shared" si="127"/>
        <v>-15</v>
      </c>
      <c r="J956">
        <f t="shared" si="128"/>
        <v>-414710</v>
      </c>
      <c r="K956">
        <f t="shared" si="129"/>
        <v>-551450</v>
      </c>
      <c r="L956" t="str">
        <f t="shared" si="130"/>
        <v>N</v>
      </c>
      <c r="M956" t="str">
        <f t="shared" si="131"/>
        <v>Y</v>
      </c>
      <c r="N956" s="50">
        <f t="shared" si="132"/>
        <v>25.80697580112788</v>
      </c>
      <c r="O956" s="51" t="str">
        <f t="shared" si="133"/>
        <v/>
      </c>
      <c r="P956" s="51" t="str">
        <f t="shared" si="134"/>
        <v>N</v>
      </c>
    </row>
    <row r="957" spans="1:16" ht="30" x14ac:dyDescent="0.25">
      <c r="A957" s="19">
        <v>382.3</v>
      </c>
      <c r="B957" s="12" t="s">
        <v>39</v>
      </c>
      <c r="C957" s="12" t="s">
        <v>1808</v>
      </c>
      <c r="D957" s="43">
        <v>414740</v>
      </c>
      <c r="E957" s="43">
        <v>551435</v>
      </c>
      <c r="F957">
        <f>VLOOKUP(A957,'Inferis Points'!E$2:L$1571,7,TRUE)</f>
        <v>414689</v>
      </c>
      <c r="G957">
        <f>VLOOKUP(A957,'Inferis Points'!E$2:L$1571,8,TRUE)</f>
        <v>551435</v>
      </c>
      <c r="H957" s="48">
        <f t="shared" si="126"/>
        <v>-51</v>
      </c>
      <c r="I957" s="48">
        <f t="shared" si="127"/>
        <v>0</v>
      </c>
      <c r="J957">
        <f t="shared" si="128"/>
        <v>-414740</v>
      </c>
      <c r="K957">
        <f t="shared" si="129"/>
        <v>-551435</v>
      </c>
      <c r="L957" t="str">
        <f t="shared" si="130"/>
        <v>N</v>
      </c>
      <c r="M957" t="str">
        <f t="shared" si="131"/>
        <v>Y</v>
      </c>
      <c r="N957" s="50">
        <f t="shared" si="132"/>
        <v>51</v>
      </c>
      <c r="O957" s="51" t="str">
        <f t="shared" si="133"/>
        <v/>
      </c>
      <c r="P957" s="51" t="str">
        <f t="shared" si="134"/>
        <v>Y</v>
      </c>
    </row>
    <row r="958" spans="1:16" ht="30" x14ac:dyDescent="0.25">
      <c r="A958" s="19">
        <v>382.4</v>
      </c>
      <c r="B958" s="12" t="s">
        <v>39</v>
      </c>
      <c r="C958" s="12" t="s">
        <v>1098</v>
      </c>
      <c r="D958" s="43">
        <v>414695</v>
      </c>
      <c r="E958" s="43">
        <v>551375</v>
      </c>
      <c r="F958">
        <f>VLOOKUP(A958,'Inferis Points'!E$2:L$1571,7,TRUE)</f>
        <v>414689</v>
      </c>
      <c r="G958">
        <f>VLOOKUP(A958,'Inferis Points'!E$2:L$1571,8,TRUE)</f>
        <v>551435</v>
      </c>
      <c r="H958" s="48">
        <f t="shared" si="126"/>
        <v>-6</v>
      </c>
      <c r="I958" s="48">
        <f t="shared" si="127"/>
        <v>60</v>
      </c>
      <c r="J958">
        <f t="shared" si="128"/>
        <v>-414695</v>
      </c>
      <c r="K958">
        <f t="shared" si="129"/>
        <v>-551375</v>
      </c>
      <c r="L958" t="str">
        <f t="shared" si="130"/>
        <v>N</v>
      </c>
      <c r="M958" t="str">
        <f t="shared" si="131"/>
        <v>Y</v>
      </c>
      <c r="N958" s="50">
        <f t="shared" si="132"/>
        <v>60.29925372672534</v>
      </c>
      <c r="O958" s="51" t="str">
        <f t="shared" si="133"/>
        <v/>
      </c>
      <c r="P958" s="51" t="str">
        <f t="shared" si="134"/>
        <v>Y</v>
      </c>
    </row>
    <row r="959" spans="1:16" x14ac:dyDescent="0.25">
      <c r="A959" s="19">
        <v>382.5</v>
      </c>
      <c r="B959" s="12" t="s">
        <v>39</v>
      </c>
      <c r="C959" s="12" t="s">
        <v>1658</v>
      </c>
      <c r="D959" s="43"/>
      <c r="E959" s="43"/>
      <c r="F959">
        <f>VLOOKUP(A959,'Inferis Points'!E$2:L$1571,7,TRUE)</f>
        <v>414689</v>
      </c>
      <c r="G959">
        <f>VLOOKUP(A959,'Inferis Points'!E$2:L$1571,8,TRUE)</f>
        <v>551435</v>
      </c>
      <c r="H959" s="48">
        <f t="shared" si="126"/>
        <v>414689</v>
      </c>
      <c r="I959" s="48">
        <f t="shared" si="127"/>
        <v>551435</v>
      </c>
      <c r="J959">
        <f t="shared" si="128"/>
        <v>0</v>
      </c>
      <c r="K959">
        <f t="shared" si="129"/>
        <v>0</v>
      </c>
      <c r="L959" t="str">
        <f t="shared" si="130"/>
        <v>N</v>
      </c>
      <c r="M959" t="str">
        <f t="shared" si="131"/>
        <v>N</v>
      </c>
      <c r="N959" s="50">
        <f t="shared" si="132"/>
        <v>689961.97427539434</v>
      </c>
      <c r="O959" s="51" t="str">
        <f t="shared" si="133"/>
        <v>Data Missing</v>
      </c>
      <c r="P959" s="51" t="str">
        <f t="shared" si="134"/>
        <v>Y</v>
      </c>
    </row>
    <row r="960" spans="1:16" x14ac:dyDescent="0.25">
      <c r="A960" s="19">
        <v>382.6</v>
      </c>
      <c r="B960" s="12" t="s">
        <v>39</v>
      </c>
      <c r="C960" s="12" t="s">
        <v>1920</v>
      </c>
      <c r="D960" s="43"/>
      <c r="E960" s="43"/>
      <c r="F960">
        <f>VLOOKUP(A960,'Inferis Points'!E$2:L$1571,7,TRUE)</f>
        <v>414689</v>
      </c>
      <c r="G960">
        <f>VLOOKUP(A960,'Inferis Points'!E$2:L$1571,8,TRUE)</f>
        <v>551435</v>
      </c>
      <c r="H960" s="48">
        <f t="shared" si="126"/>
        <v>414689</v>
      </c>
      <c r="I960" s="48">
        <f t="shared" si="127"/>
        <v>551435</v>
      </c>
      <c r="J960">
        <f t="shared" si="128"/>
        <v>0</v>
      </c>
      <c r="K960">
        <f t="shared" si="129"/>
        <v>0</v>
      </c>
      <c r="L960" t="str">
        <f t="shared" si="130"/>
        <v>N</v>
      </c>
      <c r="M960" t="str">
        <f t="shared" si="131"/>
        <v>N</v>
      </c>
      <c r="N960" s="50">
        <f t="shared" si="132"/>
        <v>689961.97427539434</v>
      </c>
      <c r="O960" s="51" t="str">
        <f t="shared" si="133"/>
        <v>Data Missing</v>
      </c>
      <c r="P960" s="51" t="str">
        <f t="shared" si="134"/>
        <v>Y</v>
      </c>
    </row>
    <row r="961" spans="1:16" ht="30" x14ac:dyDescent="0.25">
      <c r="A961" s="5">
        <v>383.1</v>
      </c>
      <c r="B961" s="1" t="s">
        <v>40</v>
      </c>
      <c r="C961" s="1" t="s">
        <v>3801</v>
      </c>
      <c r="D961" s="42">
        <v>418484</v>
      </c>
      <c r="E961" s="42">
        <v>535742</v>
      </c>
      <c r="F961">
        <f>VLOOKUP(A961,'Inferis Points'!E$2:L$1571,7,TRUE)</f>
        <v>418484</v>
      </c>
      <c r="G961">
        <f>VLOOKUP(A961,'Inferis Points'!E$2:L$1571,8,TRUE)</f>
        <v>535742</v>
      </c>
      <c r="H961" s="48">
        <f t="shared" si="126"/>
        <v>0</v>
      </c>
      <c r="I961" s="48">
        <f t="shared" si="127"/>
        <v>0</v>
      </c>
      <c r="J961">
        <f t="shared" si="128"/>
        <v>-418484</v>
      </c>
      <c r="K961">
        <f t="shared" si="129"/>
        <v>-535742</v>
      </c>
      <c r="L961" t="str">
        <f t="shared" si="130"/>
        <v>Y</v>
      </c>
      <c r="M961" t="str">
        <f t="shared" si="131"/>
        <v>Y</v>
      </c>
      <c r="N961" s="50">
        <f t="shared" si="132"/>
        <v>0</v>
      </c>
      <c r="O961" s="51" t="str">
        <f t="shared" si="133"/>
        <v/>
      </c>
      <c r="P961" s="51" t="str">
        <f t="shared" si="134"/>
        <v>N</v>
      </c>
    </row>
    <row r="962" spans="1:16" ht="30" x14ac:dyDescent="0.25">
      <c r="A962" s="5">
        <v>384.1</v>
      </c>
      <c r="B962" s="1" t="s">
        <v>42</v>
      </c>
      <c r="C962" s="1" t="s">
        <v>1314</v>
      </c>
      <c r="D962" s="42">
        <v>415156</v>
      </c>
      <c r="E962" s="42">
        <v>555228</v>
      </c>
      <c r="F962">
        <f>VLOOKUP(A962,'Inferis Points'!E$2:L$1571,7,TRUE)</f>
        <v>415156</v>
      </c>
      <c r="G962">
        <f>VLOOKUP(A962,'Inferis Points'!E$2:L$1571,8,TRUE)</f>
        <v>555228</v>
      </c>
      <c r="H962" s="48">
        <f t="shared" si="126"/>
        <v>0</v>
      </c>
      <c r="I962" s="48">
        <f t="shared" si="127"/>
        <v>0</v>
      </c>
      <c r="J962">
        <f t="shared" si="128"/>
        <v>-415156</v>
      </c>
      <c r="K962">
        <f t="shared" si="129"/>
        <v>-555228</v>
      </c>
      <c r="L962" t="str">
        <f t="shared" si="130"/>
        <v>Y</v>
      </c>
      <c r="M962" t="str">
        <f t="shared" si="131"/>
        <v>Y</v>
      </c>
      <c r="N962" s="50">
        <f t="shared" si="132"/>
        <v>0</v>
      </c>
      <c r="O962" s="51" t="str">
        <f t="shared" si="133"/>
        <v/>
      </c>
      <c r="P962" s="51" t="str">
        <f t="shared" si="134"/>
        <v>N</v>
      </c>
    </row>
    <row r="963" spans="1:16" ht="30" x14ac:dyDescent="0.25">
      <c r="A963" s="5">
        <v>385.1</v>
      </c>
      <c r="B963" s="1" t="s">
        <v>43</v>
      </c>
      <c r="C963" s="1" t="s">
        <v>3795</v>
      </c>
      <c r="D963" s="42">
        <v>419697</v>
      </c>
      <c r="E963" s="42">
        <v>527105</v>
      </c>
      <c r="F963">
        <f>VLOOKUP(A963,'Inferis Points'!E$2:L$1571,7,TRUE)</f>
        <v>419697</v>
      </c>
      <c r="G963">
        <f>VLOOKUP(A963,'Inferis Points'!E$2:L$1571,8,TRUE)</f>
        <v>527105</v>
      </c>
      <c r="H963" s="48">
        <f t="shared" ref="H963:H1026" si="135">F963-D963</f>
        <v>0</v>
      </c>
      <c r="I963" s="48">
        <f t="shared" ref="I963:I1026" si="136">G963-E963</f>
        <v>0</v>
      </c>
      <c r="J963">
        <f t="shared" ref="J963:J1026" si="137">H963-F963</f>
        <v>-419697</v>
      </c>
      <c r="K963">
        <f t="shared" ref="K963:K1026" si="138">I963-G963</f>
        <v>-527105</v>
      </c>
      <c r="L963" t="str">
        <f t="shared" ref="L963:L1026" si="139">IF(AND(H963=0,I963=0),"Y","N")</f>
        <v>Y</v>
      </c>
      <c r="M963" t="str">
        <f t="shared" ref="M963:M1026" si="140">IF(AND(J963=0,K963=0),"N","Y")</f>
        <v>Y</v>
      </c>
      <c r="N963" s="50">
        <f t="shared" ref="N963:N1026" si="141">SQRT(H963^2+I963^2)</f>
        <v>0</v>
      </c>
      <c r="O963" s="51" t="str">
        <f t="shared" ref="O963:O1026" si="142">IF(M963="N","Data Missing","")</f>
        <v/>
      </c>
      <c r="P963" s="51" t="str">
        <f t="shared" ref="P963:P1026" si="143">IF(N963&gt;50,"Y","N")</f>
        <v>N</v>
      </c>
    </row>
    <row r="964" spans="1:16" ht="30" x14ac:dyDescent="0.25">
      <c r="A964" s="5">
        <v>385.2</v>
      </c>
      <c r="B964" s="1" t="s">
        <v>43</v>
      </c>
      <c r="C964" s="1" t="s">
        <v>3791</v>
      </c>
      <c r="D964" s="42">
        <v>419872</v>
      </c>
      <c r="E964" s="42">
        <v>526928</v>
      </c>
      <c r="F964">
        <f>VLOOKUP(A964,'Inferis Points'!E$2:L$1571,7,TRUE)</f>
        <v>419872</v>
      </c>
      <c r="G964">
        <f>VLOOKUP(A964,'Inferis Points'!E$2:L$1571,8,TRUE)</f>
        <v>526928</v>
      </c>
      <c r="H964" s="48">
        <f t="shared" si="135"/>
        <v>0</v>
      </c>
      <c r="I964" s="48">
        <f t="shared" si="136"/>
        <v>0</v>
      </c>
      <c r="J964">
        <f t="shared" si="137"/>
        <v>-419872</v>
      </c>
      <c r="K964">
        <f t="shared" si="138"/>
        <v>-526928</v>
      </c>
      <c r="L964" t="str">
        <f t="shared" si="139"/>
        <v>Y</v>
      </c>
      <c r="M964" t="str">
        <f t="shared" si="140"/>
        <v>Y</v>
      </c>
      <c r="N964" s="50">
        <f t="shared" si="141"/>
        <v>0</v>
      </c>
      <c r="O964" s="51" t="str">
        <f t="shared" si="142"/>
        <v/>
      </c>
      <c r="P964" s="51" t="str">
        <f t="shared" si="143"/>
        <v>N</v>
      </c>
    </row>
    <row r="965" spans="1:16" ht="30" x14ac:dyDescent="0.25">
      <c r="A965" s="5">
        <v>385.3</v>
      </c>
      <c r="B965" s="1" t="s">
        <v>43</v>
      </c>
      <c r="C965" s="1" t="s">
        <v>3790</v>
      </c>
      <c r="D965" s="42">
        <v>419643</v>
      </c>
      <c r="E965" s="42">
        <v>526982</v>
      </c>
      <c r="F965">
        <f>VLOOKUP(A965,'Inferis Points'!E$2:L$1571,7,TRUE)</f>
        <v>419643</v>
      </c>
      <c r="G965">
        <f>VLOOKUP(A965,'Inferis Points'!E$2:L$1571,8,TRUE)</f>
        <v>526982</v>
      </c>
      <c r="H965" s="48">
        <f t="shared" si="135"/>
        <v>0</v>
      </c>
      <c r="I965" s="48">
        <f t="shared" si="136"/>
        <v>0</v>
      </c>
      <c r="J965">
        <f t="shared" si="137"/>
        <v>-419643</v>
      </c>
      <c r="K965">
        <f t="shared" si="138"/>
        <v>-526982</v>
      </c>
      <c r="L965" t="str">
        <f t="shared" si="139"/>
        <v>Y</v>
      </c>
      <c r="M965" t="str">
        <f t="shared" si="140"/>
        <v>Y</v>
      </c>
      <c r="N965" s="50">
        <f t="shared" si="141"/>
        <v>0</v>
      </c>
      <c r="O965" s="51" t="str">
        <f t="shared" si="142"/>
        <v/>
      </c>
      <c r="P965" s="51" t="str">
        <f t="shared" si="143"/>
        <v>N</v>
      </c>
    </row>
    <row r="966" spans="1:16" ht="30" x14ac:dyDescent="0.25">
      <c r="A966" s="5">
        <v>385.4</v>
      </c>
      <c r="B966" s="1" t="s">
        <v>43</v>
      </c>
      <c r="C966" s="1" t="s">
        <v>3787</v>
      </c>
      <c r="D966" s="42">
        <v>419872</v>
      </c>
      <c r="E966" s="42">
        <v>526928</v>
      </c>
      <c r="F966">
        <f>VLOOKUP(A966,'Inferis Points'!E$2:L$1571,7,TRUE)</f>
        <v>419872</v>
      </c>
      <c r="G966">
        <f>VLOOKUP(A966,'Inferis Points'!E$2:L$1571,8,TRUE)</f>
        <v>526928</v>
      </c>
      <c r="H966" s="48">
        <f t="shared" si="135"/>
        <v>0</v>
      </c>
      <c r="I966" s="48">
        <f t="shared" si="136"/>
        <v>0</v>
      </c>
      <c r="J966">
        <f t="shared" si="137"/>
        <v>-419872</v>
      </c>
      <c r="K966">
        <f t="shared" si="138"/>
        <v>-526928</v>
      </c>
      <c r="L966" t="str">
        <f t="shared" si="139"/>
        <v>Y</v>
      </c>
      <c r="M966" t="str">
        <f t="shared" si="140"/>
        <v>Y</v>
      </c>
      <c r="N966" s="50">
        <f t="shared" si="141"/>
        <v>0</v>
      </c>
      <c r="O966" s="51" t="str">
        <f t="shared" si="142"/>
        <v/>
      </c>
      <c r="P966" s="51" t="str">
        <f t="shared" si="143"/>
        <v>N</v>
      </c>
    </row>
    <row r="967" spans="1:16" ht="45" x14ac:dyDescent="0.25">
      <c r="A967" s="19">
        <v>385.5</v>
      </c>
      <c r="B967" s="12" t="s">
        <v>43</v>
      </c>
      <c r="C967" s="12" t="s">
        <v>3786</v>
      </c>
      <c r="D967" s="43">
        <v>419872</v>
      </c>
      <c r="E967" s="43">
        <v>526928</v>
      </c>
      <c r="F967">
        <f>VLOOKUP(A967,'Inferis Points'!E$2:L$1571,7,TRUE)</f>
        <v>419872</v>
      </c>
      <c r="G967">
        <f>VLOOKUP(A967,'Inferis Points'!E$2:L$1571,8,TRUE)</f>
        <v>526928</v>
      </c>
      <c r="H967" s="48">
        <f t="shared" si="135"/>
        <v>0</v>
      </c>
      <c r="I967" s="48">
        <f t="shared" si="136"/>
        <v>0</v>
      </c>
      <c r="J967">
        <f t="shared" si="137"/>
        <v>-419872</v>
      </c>
      <c r="K967">
        <f t="shared" si="138"/>
        <v>-526928</v>
      </c>
      <c r="L967" t="str">
        <f t="shared" si="139"/>
        <v>Y</v>
      </c>
      <c r="M967" t="str">
        <f t="shared" si="140"/>
        <v>Y</v>
      </c>
      <c r="N967" s="50">
        <f t="shared" si="141"/>
        <v>0</v>
      </c>
      <c r="O967" s="51" t="str">
        <f t="shared" si="142"/>
        <v/>
      </c>
      <c r="P967" s="51" t="str">
        <f t="shared" si="143"/>
        <v>N</v>
      </c>
    </row>
    <row r="968" spans="1:16" x14ac:dyDescent="0.25">
      <c r="A968" s="5">
        <v>386.1</v>
      </c>
      <c r="B968" s="1" t="s">
        <v>45</v>
      </c>
      <c r="C968" s="1" t="s">
        <v>2203</v>
      </c>
      <c r="D968" s="42">
        <v>416958</v>
      </c>
      <c r="E968" s="42">
        <v>552614</v>
      </c>
      <c r="F968">
        <f>VLOOKUP(A968,'Inferis Points'!E$2:L$1571,7,TRUE)</f>
        <v>416958</v>
      </c>
      <c r="G968">
        <f>VLOOKUP(A968,'Inferis Points'!E$2:L$1571,8,TRUE)</f>
        <v>552614</v>
      </c>
      <c r="H968" s="48">
        <f t="shared" si="135"/>
        <v>0</v>
      </c>
      <c r="I968" s="48">
        <f t="shared" si="136"/>
        <v>0</v>
      </c>
      <c r="J968">
        <f t="shared" si="137"/>
        <v>-416958</v>
      </c>
      <c r="K968">
        <f t="shared" si="138"/>
        <v>-552614</v>
      </c>
      <c r="L968" t="str">
        <f t="shared" si="139"/>
        <v>Y</v>
      </c>
      <c r="M968" t="str">
        <f t="shared" si="140"/>
        <v>Y</v>
      </c>
      <c r="N968" s="50">
        <f t="shared" si="141"/>
        <v>0</v>
      </c>
      <c r="O968" s="51" t="str">
        <f t="shared" si="142"/>
        <v/>
      </c>
      <c r="P968" s="51" t="str">
        <f t="shared" si="143"/>
        <v>N</v>
      </c>
    </row>
    <row r="969" spans="1:16" x14ac:dyDescent="0.25">
      <c r="A969" s="5">
        <v>387.1</v>
      </c>
      <c r="B969" s="1" t="s">
        <v>46</v>
      </c>
      <c r="C969" s="1" t="s">
        <v>1953</v>
      </c>
      <c r="D969" s="42">
        <v>435565</v>
      </c>
      <c r="E969" s="42">
        <v>408295</v>
      </c>
      <c r="F969">
        <f>VLOOKUP(A969,'Inferis Points'!E$2:L$1571,7,TRUE)</f>
        <v>435565</v>
      </c>
      <c r="G969">
        <f>VLOOKUP(A969,'Inferis Points'!E$2:L$1571,8,TRUE)</f>
        <v>408295</v>
      </c>
      <c r="H969" s="48">
        <f t="shared" si="135"/>
        <v>0</v>
      </c>
      <c r="I969" s="48">
        <f t="shared" si="136"/>
        <v>0</v>
      </c>
      <c r="J969">
        <f t="shared" si="137"/>
        <v>-435565</v>
      </c>
      <c r="K969">
        <f t="shared" si="138"/>
        <v>-408295</v>
      </c>
      <c r="L969" t="str">
        <f t="shared" si="139"/>
        <v>Y</v>
      </c>
      <c r="M969" t="str">
        <f t="shared" si="140"/>
        <v>Y</v>
      </c>
      <c r="N969" s="50">
        <f t="shared" si="141"/>
        <v>0</v>
      </c>
      <c r="O969" s="51" t="str">
        <f t="shared" si="142"/>
        <v/>
      </c>
      <c r="P969" s="51" t="str">
        <f t="shared" si="143"/>
        <v>N</v>
      </c>
    </row>
    <row r="970" spans="1:16" x14ac:dyDescent="0.25">
      <c r="A970" s="5">
        <v>388.1</v>
      </c>
      <c r="B970" s="1" t="s">
        <v>48</v>
      </c>
      <c r="C970" s="1" t="s">
        <v>2215</v>
      </c>
      <c r="D970" s="42">
        <v>428321</v>
      </c>
      <c r="E970" s="42">
        <v>603253</v>
      </c>
      <c r="F970">
        <f>VLOOKUP(A970,'Inferis Points'!E$2:L$1571,7,TRUE)</f>
        <v>428321</v>
      </c>
      <c r="G970">
        <f>VLOOKUP(A970,'Inferis Points'!E$2:L$1571,8,TRUE)</f>
        <v>603253</v>
      </c>
      <c r="H970" s="48">
        <f t="shared" si="135"/>
        <v>0</v>
      </c>
      <c r="I970" s="48">
        <f t="shared" si="136"/>
        <v>0</v>
      </c>
      <c r="J970">
        <f t="shared" si="137"/>
        <v>-428321</v>
      </c>
      <c r="K970">
        <f t="shared" si="138"/>
        <v>-603253</v>
      </c>
      <c r="L970" t="str">
        <f t="shared" si="139"/>
        <v>Y</v>
      </c>
      <c r="M970" t="str">
        <f t="shared" si="140"/>
        <v>Y</v>
      </c>
      <c r="N970" s="50">
        <f t="shared" si="141"/>
        <v>0</v>
      </c>
      <c r="O970" s="51" t="str">
        <f t="shared" si="142"/>
        <v/>
      </c>
      <c r="P970" s="51" t="str">
        <f t="shared" si="143"/>
        <v>N</v>
      </c>
    </row>
    <row r="971" spans="1:16" x14ac:dyDescent="0.25">
      <c r="A971" s="5">
        <v>388.2</v>
      </c>
      <c r="B971" s="1" t="s">
        <v>48</v>
      </c>
      <c r="C971" s="1" t="s">
        <v>2214</v>
      </c>
      <c r="D971" s="42">
        <v>428330</v>
      </c>
      <c r="E971" s="42">
        <v>603260</v>
      </c>
      <c r="F971">
        <f>VLOOKUP(A971,'Inferis Points'!E$2:L$1571,7,TRUE)</f>
        <v>428330</v>
      </c>
      <c r="G971">
        <f>VLOOKUP(A971,'Inferis Points'!E$2:L$1571,8,TRUE)</f>
        <v>603260</v>
      </c>
      <c r="H971" s="48">
        <f t="shared" si="135"/>
        <v>0</v>
      </c>
      <c r="I971" s="48">
        <f t="shared" si="136"/>
        <v>0</v>
      </c>
      <c r="J971">
        <f t="shared" si="137"/>
        <v>-428330</v>
      </c>
      <c r="K971">
        <f t="shared" si="138"/>
        <v>-603260</v>
      </c>
      <c r="L971" t="str">
        <f t="shared" si="139"/>
        <v>Y</v>
      </c>
      <c r="M971" t="str">
        <f t="shared" si="140"/>
        <v>Y</v>
      </c>
      <c r="N971" s="50">
        <f t="shared" si="141"/>
        <v>0</v>
      </c>
      <c r="O971" s="51" t="str">
        <f t="shared" si="142"/>
        <v/>
      </c>
      <c r="P971" s="51" t="str">
        <f t="shared" si="143"/>
        <v>N</v>
      </c>
    </row>
    <row r="972" spans="1:16" ht="30" x14ac:dyDescent="0.25">
      <c r="A972" s="5">
        <v>388.3</v>
      </c>
      <c r="B972" s="1" t="s">
        <v>48</v>
      </c>
      <c r="C972" s="1" t="s">
        <v>3778</v>
      </c>
      <c r="D972" s="42">
        <v>428320</v>
      </c>
      <c r="E972" s="42">
        <v>603268</v>
      </c>
      <c r="F972">
        <f>VLOOKUP(A972,'Inferis Points'!E$2:L$1571,7,TRUE)</f>
        <v>428320</v>
      </c>
      <c r="G972">
        <f>VLOOKUP(A972,'Inferis Points'!E$2:L$1571,8,TRUE)</f>
        <v>603268</v>
      </c>
      <c r="H972" s="48">
        <f t="shared" si="135"/>
        <v>0</v>
      </c>
      <c r="I972" s="48">
        <f t="shared" si="136"/>
        <v>0</v>
      </c>
      <c r="J972">
        <f t="shared" si="137"/>
        <v>-428320</v>
      </c>
      <c r="K972">
        <f t="shared" si="138"/>
        <v>-603268</v>
      </c>
      <c r="L972" t="str">
        <f t="shared" si="139"/>
        <v>Y</v>
      </c>
      <c r="M972" t="str">
        <f t="shared" si="140"/>
        <v>Y</v>
      </c>
      <c r="N972" s="50">
        <f t="shared" si="141"/>
        <v>0</v>
      </c>
      <c r="O972" s="51" t="str">
        <f t="shared" si="142"/>
        <v/>
      </c>
      <c r="P972" s="51" t="str">
        <f t="shared" si="143"/>
        <v>N</v>
      </c>
    </row>
    <row r="973" spans="1:16" ht="30" x14ac:dyDescent="0.25">
      <c r="A973" s="5">
        <v>388.4</v>
      </c>
      <c r="B973" s="1" t="s">
        <v>48</v>
      </c>
      <c r="C973" s="1" t="s">
        <v>3776</v>
      </c>
      <c r="D973" s="42">
        <v>428320</v>
      </c>
      <c r="E973" s="42">
        <v>603273</v>
      </c>
      <c r="F973">
        <f>VLOOKUP(A973,'Inferis Points'!E$2:L$1571,7,TRUE)</f>
        <v>428320</v>
      </c>
      <c r="G973">
        <f>VLOOKUP(A973,'Inferis Points'!E$2:L$1571,8,TRUE)</f>
        <v>603273</v>
      </c>
      <c r="H973" s="48">
        <f t="shared" si="135"/>
        <v>0</v>
      </c>
      <c r="I973" s="48">
        <f t="shared" si="136"/>
        <v>0</v>
      </c>
      <c r="J973">
        <f t="shared" si="137"/>
        <v>-428320</v>
      </c>
      <c r="K973">
        <f t="shared" si="138"/>
        <v>-603273</v>
      </c>
      <c r="L973" t="str">
        <f t="shared" si="139"/>
        <v>Y</v>
      </c>
      <c r="M973" t="str">
        <f t="shared" si="140"/>
        <v>Y</v>
      </c>
      <c r="N973" s="50">
        <f t="shared" si="141"/>
        <v>0</v>
      </c>
      <c r="O973" s="51" t="str">
        <f t="shared" si="142"/>
        <v/>
      </c>
      <c r="P973" s="51" t="str">
        <f t="shared" si="143"/>
        <v>N</v>
      </c>
    </row>
    <row r="974" spans="1:16" x14ac:dyDescent="0.25">
      <c r="A974" s="5">
        <v>388.5</v>
      </c>
      <c r="B974" s="1" t="s">
        <v>48</v>
      </c>
      <c r="C974" s="1" t="s">
        <v>3774</v>
      </c>
      <c r="D974" s="42">
        <v>428574</v>
      </c>
      <c r="E974" s="42">
        <v>603358</v>
      </c>
      <c r="F974">
        <f>VLOOKUP(A974,'Inferis Points'!E$2:L$1571,7,TRUE)</f>
        <v>428574</v>
      </c>
      <c r="G974">
        <f>VLOOKUP(A974,'Inferis Points'!E$2:L$1571,8,TRUE)</f>
        <v>603358</v>
      </c>
      <c r="H974" s="48">
        <f t="shared" si="135"/>
        <v>0</v>
      </c>
      <c r="I974" s="48">
        <f t="shared" si="136"/>
        <v>0</v>
      </c>
      <c r="J974">
        <f t="shared" si="137"/>
        <v>-428574</v>
      </c>
      <c r="K974">
        <f t="shared" si="138"/>
        <v>-603358</v>
      </c>
      <c r="L974" t="str">
        <f t="shared" si="139"/>
        <v>Y</v>
      </c>
      <c r="M974" t="str">
        <f t="shared" si="140"/>
        <v>Y</v>
      </c>
      <c r="N974" s="50">
        <f t="shared" si="141"/>
        <v>0</v>
      </c>
      <c r="O974" s="51" t="str">
        <f t="shared" si="142"/>
        <v/>
      </c>
      <c r="P974" s="51" t="str">
        <f t="shared" si="143"/>
        <v>N</v>
      </c>
    </row>
    <row r="975" spans="1:16" x14ac:dyDescent="0.25">
      <c r="A975" s="5">
        <v>388.6</v>
      </c>
      <c r="B975" s="1" t="s">
        <v>48</v>
      </c>
      <c r="C975" s="1" t="s">
        <v>1887</v>
      </c>
      <c r="D975" s="42">
        <v>428326</v>
      </c>
      <c r="E975" s="42">
        <v>603283</v>
      </c>
      <c r="F975">
        <f>VLOOKUP(A975,'Inferis Points'!E$2:L$1571,7,TRUE)</f>
        <v>428326</v>
      </c>
      <c r="G975">
        <f>VLOOKUP(A975,'Inferis Points'!E$2:L$1571,8,TRUE)</f>
        <v>603283</v>
      </c>
      <c r="H975" s="48">
        <f t="shared" si="135"/>
        <v>0</v>
      </c>
      <c r="I975" s="48">
        <f t="shared" si="136"/>
        <v>0</v>
      </c>
      <c r="J975">
        <f t="shared" si="137"/>
        <v>-428326</v>
      </c>
      <c r="K975">
        <f t="shared" si="138"/>
        <v>-603283</v>
      </c>
      <c r="L975" t="str">
        <f t="shared" si="139"/>
        <v>Y</v>
      </c>
      <c r="M975" t="str">
        <f t="shared" si="140"/>
        <v>Y</v>
      </c>
      <c r="N975" s="50">
        <f t="shared" si="141"/>
        <v>0</v>
      </c>
      <c r="O975" s="51" t="str">
        <f t="shared" si="142"/>
        <v/>
      </c>
      <c r="P975" s="51" t="str">
        <f t="shared" si="143"/>
        <v>N</v>
      </c>
    </row>
    <row r="976" spans="1:16" x14ac:dyDescent="0.25">
      <c r="A976" s="5">
        <v>389.1</v>
      </c>
      <c r="B976" s="1" t="s">
        <v>50</v>
      </c>
      <c r="C976" s="1" t="s">
        <v>3768</v>
      </c>
      <c r="D976" s="42">
        <v>401012</v>
      </c>
      <c r="E976" s="42">
        <v>383862</v>
      </c>
      <c r="F976">
        <f>VLOOKUP(A976,'Inferis Points'!E$2:L$1571,7,TRUE)</f>
        <v>401012</v>
      </c>
      <c r="G976">
        <f>VLOOKUP(A976,'Inferis Points'!E$2:L$1571,8,TRUE)</f>
        <v>383862</v>
      </c>
      <c r="H976" s="48">
        <f t="shared" si="135"/>
        <v>0</v>
      </c>
      <c r="I976" s="48">
        <f t="shared" si="136"/>
        <v>0</v>
      </c>
      <c r="J976">
        <f t="shared" si="137"/>
        <v>-401012</v>
      </c>
      <c r="K976">
        <f t="shared" si="138"/>
        <v>-383862</v>
      </c>
      <c r="L976" t="str">
        <f t="shared" si="139"/>
        <v>Y</v>
      </c>
      <c r="M976" t="str">
        <f t="shared" si="140"/>
        <v>Y</v>
      </c>
      <c r="N976" s="50">
        <f t="shared" si="141"/>
        <v>0</v>
      </c>
      <c r="O976" s="51" t="str">
        <f t="shared" si="142"/>
        <v/>
      </c>
      <c r="P976" s="51" t="str">
        <f t="shared" si="143"/>
        <v>N</v>
      </c>
    </row>
    <row r="977" spans="1:16" x14ac:dyDescent="0.25">
      <c r="A977" s="5">
        <v>389.2</v>
      </c>
      <c r="B977" s="1" t="s">
        <v>50</v>
      </c>
      <c r="C977" s="1" t="s">
        <v>3765</v>
      </c>
      <c r="D977" s="42">
        <v>401600</v>
      </c>
      <c r="E977" s="42">
        <v>383900</v>
      </c>
      <c r="F977">
        <f>VLOOKUP(A977,'Inferis Points'!E$2:L$1571,7,TRUE)</f>
        <v>401600</v>
      </c>
      <c r="G977">
        <f>VLOOKUP(A977,'Inferis Points'!E$2:L$1571,8,TRUE)</f>
        <v>383900</v>
      </c>
      <c r="H977" s="48">
        <f t="shared" si="135"/>
        <v>0</v>
      </c>
      <c r="I977" s="48">
        <f t="shared" si="136"/>
        <v>0</v>
      </c>
      <c r="J977">
        <f t="shared" si="137"/>
        <v>-401600</v>
      </c>
      <c r="K977">
        <f t="shared" si="138"/>
        <v>-383900</v>
      </c>
      <c r="L977" t="str">
        <f t="shared" si="139"/>
        <v>Y</v>
      </c>
      <c r="M977" t="str">
        <f t="shared" si="140"/>
        <v>Y</v>
      </c>
      <c r="N977" s="50">
        <f t="shared" si="141"/>
        <v>0</v>
      </c>
      <c r="O977" s="51" t="str">
        <f t="shared" si="142"/>
        <v/>
      </c>
      <c r="P977" s="51" t="str">
        <f t="shared" si="143"/>
        <v>N</v>
      </c>
    </row>
    <row r="978" spans="1:16" ht="30" x14ac:dyDescent="0.25">
      <c r="A978" s="5">
        <v>390.1</v>
      </c>
      <c r="B978" s="1" t="s">
        <v>52</v>
      </c>
      <c r="C978" s="1" t="s">
        <v>3762</v>
      </c>
      <c r="D978" s="42">
        <v>421940</v>
      </c>
      <c r="E978" s="42">
        <v>549079</v>
      </c>
      <c r="F978">
        <f>VLOOKUP(A978,'Inferis Points'!E$2:L$1571,7,TRUE)</f>
        <v>421940</v>
      </c>
      <c r="G978">
        <f>VLOOKUP(A978,'Inferis Points'!E$2:L$1571,8,TRUE)</f>
        <v>549079</v>
      </c>
      <c r="H978" s="48">
        <f t="shared" si="135"/>
        <v>0</v>
      </c>
      <c r="I978" s="48">
        <f t="shared" si="136"/>
        <v>0</v>
      </c>
      <c r="J978">
        <f t="shared" si="137"/>
        <v>-421940</v>
      </c>
      <c r="K978">
        <f t="shared" si="138"/>
        <v>-549079</v>
      </c>
      <c r="L978" t="str">
        <f t="shared" si="139"/>
        <v>Y</v>
      </c>
      <c r="M978" t="str">
        <f t="shared" si="140"/>
        <v>Y</v>
      </c>
      <c r="N978" s="50">
        <f t="shared" si="141"/>
        <v>0</v>
      </c>
      <c r="O978" s="51" t="str">
        <f t="shared" si="142"/>
        <v/>
      </c>
      <c r="P978" s="51" t="str">
        <f t="shared" si="143"/>
        <v>N</v>
      </c>
    </row>
    <row r="979" spans="1:16" x14ac:dyDescent="0.25">
      <c r="A979" s="5">
        <v>391.1</v>
      </c>
      <c r="B979" s="1" t="s">
        <v>53</v>
      </c>
      <c r="C979" s="1" t="s">
        <v>1887</v>
      </c>
      <c r="D979" s="42">
        <v>400990</v>
      </c>
      <c r="E979" s="42">
        <v>380300</v>
      </c>
      <c r="F979">
        <f>VLOOKUP(A979,'Inferis Points'!E$2:L$1571,7,TRUE)</f>
        <v>400990</v>
      </c>
      <c r="G979">
        <f>VLOOKUP(A979,'Inferis Points'!E$2:L$1571,8,TRUE)</f>
        <v>380300</v>
      </c>
      <c r="H979" s="48">
        <f t="shared" si="135"/>
        <v>0</v>
      </c>
      <c r="I979" s="48">
        <f t="shared" si="136"/>
        <v>0</v>
      </c>
      <c r="J979">
        <f t="shared" si="137"/>
        <v>-400990</v>
      </c>
      <c r="K979">
        <f t="shared" si="138"/>
        <v>-380300</v>
      </c>
      <c r="L979" t="str">
        <f t="shared" si="139"/>
        <v>Y</v>
      </c>
      <c r="M979" t="str">
        <f t="shared" si="140"/>
        <v>Y</v>
      </c>
      <c r="N979" s="50">
        <f t="shared" si="141"/>
        <v>0</v>
      </c>
      <c r="O979" s="51" t="str">
        <f t="shared" si="142"/>
        <v/>
      </c>
      <c r="P979" s="51" t="str">
        <f t="shared" si="143"/>
        <v>N</v>
      </c>
    </row>
    <row r="980" spans="1:16" x14ac:dyDescent="0.25">
      <c r="A980" s="5">
        <v>391.2</v>
      </c>
      <c r="B980" s="1" t="s">
        <v>53</v>
      </c>
      <c r="C980" s="1" t="s">
        <v>1884</v>
      </c>
      <c r="D980" s="42">
        <v>400984</v>
      </c>
      <c r="E980" s="42">
        <v>380269</v>
      </c>
      <c r="F980">
        <f>VLOOKUP(A980,'Inferis Points'!E$2:L$1571,7,TRUE)</f>
        <v>400984</v>
      </c>
      <c r="G980">
        <f>VLOOKUP(A980,'Inferis Points'!E$2:L$1571,8,TRUE)</f>
        <v>380269</v>
      </c>
      <c r="H980" s="48">
        <f t="shared" si="135"/>
        <v>0</v>
      </c>
      <c r="I980" s="48">
        <f t="shared" si="136"/>
        <v>0</v>
      </c>
      <c r="J980">
        <f t="shared" si="137"/>
        <v>-400984</v>
      </c>
      <c r="K980">
        <f t="shared" si="138"/>
        <v>-380269</v>
      </c>
      <c r="L980" t="str">
        <f t="shared" si="139"/>
        <v>Y</v>
      </c>
      <c r="M980" t="str">
        <f t="shared" si="140"/>
        <v>Y</v>
      </c>
      <c r="N980" s="50">
        <f t="shared" si="141"/>
        <v>0</v>
      </c>
      <c r="O980" s="51" t="str">
        <f t="shared" si="142"/>
        <v/>
      </c>
      <c r="P980" s="51" t="str">
        <f t="shared" si="143"/>
        <v>N</v>
      </c>
    </row>
    <row r="981" spans="1:16" x14ac:dyDescent="0.25">
      <c r="A981" s="5">
        <v>391.3</v>
      </c>
      <c r="B981" s="1" t="s">
        <v>53</v>
      </c>
      <c r="C981" s="1" t="s">
        <v>3755</v>
      </c>
      <c r="D981" s="42">
        <v>401028</v>
      </c>
      <c r="E981" s="42">
        <v>380327</v>
      </c>
      <c r="F981">
        <f>VLOOKUP(A981,'Inferis Points'!E$2:L$1571,7,TRUE)</f>
        <v>401028</v>
      </c>
      <c r="G981">
        <f>VLOOKUP(A981,'Inferis Points'!E$2:L$1571,8,TRUE)</f>
        <v>380327</v>
      </c>
      <c r="H981" s="48">
        <f t="shared" si="135"/>
        <v>0</v>
      </c>
      <c r="I981" s="48">
        <f t="shared" si="136"/>
        <v>0</v>
      </c>
      <c r="J981">
        <f t="shared" si="137"/>
        <v>-401028</v>
      </c>
      <c r="K981">
        <f t="shared" si="138"/>
        <v>-380327</v>
      </c>
      <c r="L981" t="str">
        <f t="shared" si="139"/>
        <v>Y</v>
      </c>
      <c r="M981" t="str">
        <f t="shared" si="140"/>
        <v>Y</v>
      </c>
      <c r="N981" s="50">
        <f t="shared" si="141"/>
        <v>0</v>
      </c>
      <c r="O981" s="51" t="str">
        <f t="shared" si="142"/>
        <v/>
      </c>
      <c r="P981" s="51" t="str">
        <f t="shared" si="143"/>
        <v>N</v>
      </c>
    </row>
    <row r="982" spans="1:16" x14ac:dyDescent="0.25">
      <c r="A982" s="5">
        <v>391.4</v>
      </c>
      <c r="B982" s="1" t="s">
        <v>53</v>
      </c>
      <c r="C982" s="1" t="s">
        <v>3750</v>
      </c>
      <c r="D982" s="42">
        <v>401003</v>
      </c>
      <c r="E982" s="42">
        <v>380282</v>
      </c>
      <c r="F982">
        <f>VLOOKUP(A982,'Inferis Points'!E$2:L$1571,7,TRUE)</f>
        <v>401003</v>
      </c>
      <c r="G982">
        <f>VLOOKUP(A982,'Inferis Points'!E$2:L$1571,8,TRUE)</f>
        <v>380282</v>
      </c>
      <c r="H982" s="48">
        <f t="shared" si="135"/>
        <v>0</v>
      </c>
      <c r="I982" s="48">
        <f t="shared" si="136"/>
        <v>0</v>
      </c>
      <c r="J982">
        <f t="shared" si="137"/>
        <v>-401003</v>
      </c>
      <c r="K982">
        <f t="shared" si="138"/>
        <v>-380282</v>
      </c>
      <c r="L982" t="str">
        <f t="shared" si="139"/>
        <v>Y</v>
      </c>
      <c r="M982" t="str">
        <f t="shared" si="140"/>
        <v>Y</v>
      </c>
      <c r="N982" s="50">
        <f t="shared" si="141"/>
        <v>0</v>
      </c>
      <c r="O982" s="51" t="str">
        <f t="shared" si="142"/>
        <v/>
      </c>
      <c r="P982" s="51" t="str">
        <f t="shared" si="143"/>
        <v>N</v>
      </c>
    </row>
    <row r="983" spans="1:16" x14ac:dyDescent="0.25">
      <c r="A983" s="5">
        <v>392.1</v>
      </c>
      <c r="B983" s="1" t="s">
        <v>54</v>
      </c>
      <c r="C983" s="1" t="s">
        <v>1426</v>
      </c>
      <c r="D983" s="42">
        <v>428137</v>
      </c>
      <c r="E983" s="42">
        <v>407311</v>
      </c>
      <c r="F983">
        <f>VLOOKUP(A983,'Inferis Points'!E$2:L$1571,7,TRUE)</f>
        <v>428137</v>
      </c>
      <c r="G983">
        <f>VLOOKUP(A983,'Inferis Points'!E$2:L$1571,8,TRUE)</f>
        <v>407311</v>
      </c>
      <c r="H983" s="48">
        <f t="shared" si="135"/>
        <v>0</v>
      </c>
      <c r="I983" s="48">
        <f t="shared" si="136"/>
        <v>0</v>
      </c>
      <c r="J983">
        <f t="shared" si="137"/>
        <v>-428137</v>
      </c>
      <c r="K983">
        <f t="shared" si="138"/>
        <v>-407311</v>
      </c>
      <c r="L983" t="str">
        <f t="shared" si="139"/>
        <v>Y</v>
      </c>
      <c r="M983" t="str">
        <f t="shared" si="140"/>
        <v>Y</v>
      </c>
      <c r="N983" s="50">
        <f t="shared" si="141"/>
        <v>0</v>
      </c>
      <c r="O983" s="51" t="str">
        <f t="shared" si="142"/>
        <v/>
      </c>
      <c r="P983" s="51" t="str">
        <f t="shared" si="143"/>
        <v>N</v>
      </c>
    </row>
    <row r="984" spans="1:16" x14ac:dyDescent="0.25">
      <c r="A984" s="5">
        <v>393.1</v>
      </c>
      <c r="B984" s="1" t="s">
        <v>56</v>
      </c>
      <c r="C984" s="1" t="s">
        <v>1426</v>
      </c>
      <c r="D984" s="42">
        <v>428898</v>
      </c>
      <c r="E984" s="42">
        <v>406766</v>
      </c>
      <c r="F984">
        <f>VLOOKUP(A984,'Inferis Points'!E$2:L$1571,7,TRUE)</f>
        <v>428898</v>
      </c>
      <c r="G984">
        <f>VLOOKUP(A984,'Inferis Points'!E$2:L$1571,8,TRUE)</f>
        <v>406766</v>
      </c>
      <c r="H984" s="48">
        <f t="shared" si="135"/>
        <v>0</v>
      </c>
      <c r="I984" s="48">
        <f t="shared" si="136"/>
        <v>0</v>
      </c>
      <c r="J984">
        <f t="shared" si="137"/>
        <v>-428898</v>
      </c>
      <c r="K984">
        <f t="shared" si="138"/>
        <v>-406766</v>
      </c>
      <c r="L984" t="str">
        <f t="shared" si="139"/>
        <v>Y</v>
      </c>
      <c r="M984" t="str">
        <f t="shared" si="140"/>
        <v>Y</v>
      </c>
      <c r="N984" s="50">
        <f t="shared" si="141"/>
        <v>0</v>
      </c>
      <c r="O984" s="51" t="str">
        <f t="shared" si="142"/>
        <v/>
      </c>
      <c r="P984" s="51" t="str">
        <f t="shared" si="143"/>
        <v>N</v>
      </c>
    </row>
    <row r="985" spans="1:16" ht="30" x14ac:dyDescent="0.25">
      <c r="A985" s="5">
        <v>394.1</v>
      </c>
      <c r="B985" s="1" t="s">
        <v>57</v>
      </c>
      <c r="C985" s="1" t="s">
        <v>3738</v>
      </c>
      <c r="D985" s="42">
        <v>418100</v>
      </c>
      <c r="E985" s="42">
        <v>605240</v>
      </c>
      <c r="F985">
        <f>VLOOKUP(A985,'Inferis Points'!E$2:L$1571,7,TRUE)</f>
        <v>418100</v>
      </c>
      <c r="G985">
        <f>VLOOKUP(A985,'Inferis Points'!E$2:L$1571,8,TRUE)</f>
        <v>605240</v>
      </c>
      <c r="H985" s="48">
        <f t="shared" si="135"/>
        <v>0</v>
      </c>
      <c r="I985" s="48">
        <f t="shared" si="136"/>
        <v>0</v>
      </c>
      <c r="J985">
        <f t="shared" si="137"/>
        <v>-418100</v>
      </c>
      <c r="K985">
        <f t="shared" si="138"/>
        <v>-605240</v>
      </c>
      <c r="L985" t="str">
        <f t="shared" si="139"/>
        <v>Y</v>
      </c>
      <c r="M985" t="str">
        <f t="shared" si="140"/>
        <v>Y</v>
      </c>
      <c r="N985" s="50">
        <f t="shared" si="141"/>
        <v>0</v>
      </c>
      <c r="O985" s="51" t="str">
        <f t="shared" si="142"/>
        <v/>
      </c>
      <c r="P985" s="51" t="str">
        <f t="shared" si="143"/>
        <v>N</v>
      </c>
    </row>
    <row r="986" spans="1:16" ht="30" x14ac:dyDescent="0.25">
      <c r="A986" s="5">
        <v>394.2</v>
      </c>
      <c r="B986" s="1" t="s">
        <v>57</v>
      </c>
      <c r="C986" s="1" t="s">
        <v>3737</v>
      </c>
      <c r="D986" s="42">
        <v>418100</v>
      </c>
      <c r="E986" s="42">
        <v>605240</v>
      </c>
      <c r="F986">
        <f>VLOOKUP(A986,'Inferis Points'!E$2:L$1571,7,TRUE)</f>
        <v>418100</v>
      </c>
      <c r="G986">
        <f>VLOOKUP(A986,'Inferis Points'!E$2:L$1571,8,TRUE)</f>
        <v>605240</v>
      </c>
      <c r="H986" s="48">
        <f t="shared" si="135"/>
        <v>0</v>
      </c>
      <c r="I986" s="48">
        <f t="shared" si="136"/>
        <v>0</v>
      </c>
      <c r="J986">
        <f t="shared" si="137"/>
        <v>-418100</v>
      </c>
      <c r="K986">
        <f t="shared" si="138"/>
        <v>-605240</v>
      </c>
      <c r="L986" t="str">
        <f t="shared" si="139"/>
        <v>Y</v>
      </c>
      <c r="M986" t="str">
        <f t="shared" si="140"/>
        <v>Y</v>
      </c>
      <c r="N986" s="50">
        <f t="shared" si="141"/>
        <v>0</v>
      </c>
      <c r="O986" s="51" t="str">
        <f t="shared" si="142"/>
        <v/>
      </c>
      <c r="P986" s="51" t="str">
        <f t="shared" si="143"/>
        <v>N</v>
      </c>
    </row>
    <row r="987" spans="1:16" ht="30" x14ac:dyDescent="0.25">
      <c r="A987" s="5">
        <v>394.25</v>
      </c>
      <c r="B987" s="1" t="s">
        <v>57</v>
      </c>
      <c r="C987" s="1" t="s">
        <v>2559</v>
      </c>
      <c r="D987" s="42">
        <v>418385</v>
      </c>
      <c r="E987" s="42">
        <v>605075</v>
      </c>
      <c r="F987">
        <f>VLOOKUP(A987,'Inferis Points'!E$2:L$1571,7,TRUE)</f>
        <v>418100</v>
      </c>
      <c r="G987">
        <f>VLOOKUP(A987,'Inferis Points'!E$2:L$1571,8,TRUE)</f>
        <v>605240</v>
      </c>
      <c r="H987" s="48">
        <f t="shared" si="135"/>
        <v>-285</v>
      </c>
      <c r="I987" s="48">
        <f t="shared" si="136"/>
        <v>165</v>
      </c>
      <c r="J987">
        <f t="shared" si="137"/>
        <v>-418385</v>
      </c>
      <c r="K987">
        <f t="shared" si="138"/>
        <v>-605075</v>
      </c>
      <c r="L987" t="str">
        <f t="shared" si="139"/>
        <v>N</v>
      </c>
      <c r="M987" t="str">
        <f t="shared" si="140"/>
        <v>Y</v>
      </c>
      <c r="N987" s="50">
        <f t="shared" si="141"/>
        <v>329.31747600150226</v>
      </c>
      <c r="O987" s="51" t="str">
        <f t="shared" si="142"/>
        <v/>
      </c>
      <c r="P987" s="51" t="str">
        <f t="shared" si="143"/>
        <v>Y</v>
      </c>
    </row>
    <row r="988" spans="1:16" ht="30" x14ac:dyDescent="0.25">
      <c r="A988" s="5">
        <v>394.3</v>
      </c>
      <c r="B988" s="1" t="s">
        <v>57</v>
      </c>
      <c r="C988" s="1" t="s">
        <v>3734</v>
      </c>
      <c r="D988" s="42">
        <v>418530</v>
      </c>
      <c r="E988" s="42">
        <v>605020</v>
      </c>
      <c r="F988">
        <f>VLOOKUP(A988,'Inferis Points'!E$2:L$1571,7,TRUE)</f>
        <v>418530</v>
      </c>
      <c r="G988">
        <f>VLOOKUP(A988,'Inferis Points'!E$2:L$1571,8,TRUE)</f>
        <v>605020</v>
      </c>
      <c r="H988" s="48">
        <f t="shared" si="135"/>
        <v>0</v>
      </c>
      <c r="I988" s="48">
        <f t="shared" si="136"/>
        <v>0</v>
      </c>
      <c r="J988">
        <f t="shared" si="137"/>
        <v>-418530</v>
      </c>
      <c r="K988">
        <f t="shared" si="138"/>
        <v>-605020</v>
      </c>
      <c r="L988" t="str">
        <f t="shared" si="139"/>
        <v>Y</v>
      </c>
      <c r="M988" t="str">
        <f t="shared" si="140"/>
        <v>Y</v>
      </c>
      <c r="N988" s="50">
        <f t="shared" si="141"/>
        <v>0</v>
      </c>
      <c r="O988" s="51" t="str">
        <f t="shared" si="142"/>
        <v/>
      </c>
      <c r="P988" s="51" t="str">
        <f t="shared" si="143"/>
        <v>N</v>
      </c>
    </row>
    <row r="989" spans="1:16" ht="30" x14ac:dyDescent="0.25">
      <c r="A989" s="5">
        <v>394.4</v>
      </c>
      <c r="B989" s="1" t="s">
        <v>57</v>
      </c>
      <c r="C989" s="1" t="s">
        <v>3517</v>
      </c>
      <c r="D989" s="42">
        <v>418500</v>
      </c>
      <c r="E989" s="42">
        <v>604930</v>
      </c>
      <c r="F989">
        <f>VLOOKUP(A989,'Inferis Points'!E$2:L$1571,7,TRUE)</f>
        <v>418500</v>
      </c>
      <c r="G989">
        <f>VLOOKUP(A989,'Inferis Points'!E$2:L$1571,8,TRUE)</f>
        <v>604930</v>
      </c>
      <c r="H989" s="48">
        <f t="shared" si="135"/>
        <v>0</v>
      </c>
      <c r="I989" s="48">
        <f t="shared" si="136"/>
        <v>0</v>
      </c>
      <c r="J989">
        <f t="shared" si="137"/>
        <v>-418500</v>
      </c>
      <c r="K989">
        <f t="shared" si="138"/>
        <v>-604930</v>
      </c>
      <c r="L989" t="str">
        <f t="shared" si="139"/>
        <v>Y</v>
      </c>
      <c r="M989" t="str">
        <f t="shared" si="140"/>
        <v>Y</v>
      </c>
      <c r="N989" s="50">
        <f t="shared" si="141"/>
        <v>0</v>
      </c>
      <c r="O989" s="51" t="str">
        <f t="shared" si="142"/>
        <v/>
      </c>
      <c r="P989" s="51" t="str">
        <f t="shared" si="143"/>
        <v>N</v>
      </c>
    </row>
    <row r="990" spans="1:16" ht="30" x14ac:dyDescent="0.25">
      <c r="A990" s="5">
        <v>394.5</v>
      </c>
      <c r="B990" s="1" t="s">
        <v>57</v>
      </c>
      <c r="C990" s="1" t="s">
        <v>1098</v>
      </c>
      <c r="D990" s="42">
        <v>418500</v>
      </c>
      <c r="E990" s="42">
        <v>604820</v>
      </c>
      <c r="F990">
        <f>VLOOKUP(A990,'Inferis Points'!E$2:L$1571,7,TRUE)</f>
        <v>418500</v>
      </c>
      <c r="G990">
        <f>VLOOKUP(A990,'Inferis Points'!E$2:L$1571,8,TRUE)</f>
        <v>604820</v>
      </c>
      <c r="H990" s="48">
        <f t="shared" si="135"/>
        <v>0</v>
      </c>
      <c r="I990" s="48">
        <f t="shared" si="136"/>
        <v>0</v>
      </c>
      <c r="J990">
        <f t="shared" si="137"/>
        <v>-418500</v>
      </c>
      <c r="K990">
        <f t="shared" si="138"/>
        <v>-604820</v>
      </c>
      <c r="L990" t="str">
        <f t="shared" si="139"/>
        <v>Y</v>
      </c>
      <c r="M990" t="str">
        <f t="shared" si="140"/>
        <v>Y</v>
      </c>
      <c r="N990" s="50">
        <f t="shared" si="141"/>
        <v>0</v>
      </c>
      <c r="O990" s="51" t="str">
        <f t="shared" si="142"/>
        <v/>
      </c>
      <c r="P990" s="51" t="str">
        <f t="shared" si="143"/>
        <v>N</v>
      </c>
    </row>
    <row r="991" spans="1:16" ht="30" x14ac:dyDescent="0.25">
      <c r="A991" s="19">
        <v>394.6</v>
      </c>
      <c r="B991" s="12" t="s">
        <v>57</v>
      </c>
      <c r="C991" s="12" t="s">
        <v>1435</v>
      </c>
      <c r="D991" s="43">
        <v>418455</v>
      </c>
      <c r="E991" s="43">
        <v>604940</v>
      </c>
      <c r="F991">
        <f>VLOOKUP(A991,'Inferis Points'!E$2:L$1571,7,TRUE)</f>
        <v>418500</v>
      </c>
      <c r="G991">
        <f>VLOOKUP(A991,'Inferis Points'!E$2:L$1571,8,TRUE)</f>
        <v>604820</v>
      </c>
      <c r="H991" s="48">
        <f t="shared" si="135"/>
        <v>45</v>
      </c>
      <c r="I991" s="48">
        <f t="shared" si="136"/>
        <v>-120</v>
      </c>
      <c r="J991">
        <f t="shared" si="137"/>
        <v>-418455</v>
      </c>
      <c r="K991">
        <f t="shared" si="138"/>
        <v>-604940</v>
      </c>
      <c r="L991" t="str">
        <f t="shared" si="139"/>
        <v>N</v>
      </c>
      <c r="M991" t="str">
        <f t="shared" si="140"/>
        <v>Y</v>
      </c>
      <c r="N991" s="50">
        <f t="shared" si="141"/>
        <v>128.16005617976296</v>
      </c>
      <c r="O991" s="51" t="str">
        <f t="shared" si="142"/>
        <v/>
      </c>
      <c r="P991" s="51" t="str">
        <f t="shared" si="143"/>
        <v>Y</v>
      </c>
    </row>
    <row r="992" spans="1:16" ht="30" x14ac:dyDescent="0.25">
      <c r="A992" s="19">
        <v>394.7</v>
      </c>
      <c r="B992" s="12" t="s">
        <v>57</v>
      </c>
      <c r="C992" s="12" t="s">
        <v>1693</v>
      </c>
      <c r="D992" s="43">
        <v>418530</v>
      </c>
      <c r="E992" s="43">
        <v>604905</v>
      </c>
      <c r="F992">
        <f>VLOOKUP(A992,'Inferis Points'!E$2:L$1571,7,TRUE)</f>
        <v>418500</v>
      </c>
      <c r="G992">
        <f>VLOOKUP(A992,'Inferis Points'!E$2:L$1571,8,TRUE)</f>
        <v>604820</v>
      </c>
      <c r="H992" s="48">
        <f t="shared" si="135"/>
        <v>-30</v>
      </c>
      <c r="I992" s="48">
        <f t="shared" si="136"/>
        <v>-85</v>
      </c>
      <c r="J992">
        <f t="shared" si="137"/>
        <v>-418530</v>
      </c>
      <c r="K992">
        <f t="shared" si="138"/>
        <v>-604905</v>
      </c>
      <c r="L992" t="str">
        <f t="shared" si="139"/>
        <v>N</v>
      </c>
      <c r="M992" t="str">
        <f t="shared" si="140"/>
        <v>Y</v>
      </c>
      <c r="N992" s="50">
        <f t="shared" si="141"/>
        <v>90.13878188659973</v>
      </c>
      <c r="O992" s="51" t="str">
        <f t="shared" si="142"/>
        <v/>
      </c>
      <c r="P992" s="51" t="str">
        <f t="shared" si="143"/>
        <v>Y</v>
      </c>
    </row>
    <row r="993" spans="1:16" ht="45" x14ac:dyDescent="0.25">
      <c r="A993" s="19">
        <v>394.8</v>
      </c>
      <c r="B993" s="12" t="s">
        <v>57</v>
      </c>
      <c r="C993" s="12" t="s">
        <v>3726</v>
      </c>
      <c r="D993" s="43">
        <v>418875</v>
      </c>
      <c r="E993" s="43">
        <v>604550</v>
      </c>
      <c r="F993">
        <f>VLOOKUP(A993,'Inferis Points'!E$2:L$1571,7,TRUE)</f>
        <v>418500</v>
      </c>
      <c r="G993">
        <f>VLOOKUP(A993,'Inferis Points'!E$2:L$1571,8,TRUE)</f>
        <v>604820</v>
      </c>
      <c r="H993" s="48">
        <f t="shared" si="135"/>
        <v>-375</v>
      </c>
      <c r="I993" s="48">
        <f t="shared" si="136"/>
        <v>270</v>
      </c>
      <c r="J993">
        <f t="shared" si="137"/>
        <v>-418875</v>
      </c>
      <c r="K993">
        <f t="shared" si="138"/>
        <v>-604550</v>
      </c>
      <c r="L993" t="str">
        <f t="shared" si="139"/>
        <v>N</v>
      </c>
      <c r="M993" t="str">
        <f t="shared" si="140"/>
        <v>Y</v>
      </c>
      <c r="N993" s="50">
        <f t="shared" si="141"/>
        <v>462.08765402248088</v>
      </c>
      <c r="O993" s="51" t="str">
        <f t="shared" si="142"/>
        <v/>
      </c>
      <c r="P993" s="51" t="str">
        <f t="shared" si="143"/>
        <v>Y</v>
      </c>
    </row>
    <row r="994" spans="1:16" x14ac:dyDescent="0.25">
      <c r="A994" s="5">
        <v>395.1</v>
      </c>
      <c r="B994" s="1" t="s">
        <v>58</v>
      </c>
      <c r="C994" s="1" t="s">
        <v>3719</v>
      </c>
      <c r="D994" s="42">
        <v>442285</v>
      </c>
      <c r="E994" s="42">
        <v>395550</v>
      </c>
      <c r="F994">
        <f>VLOOKUP(A994,'Inferis Points'!E$2:L$1571,7,TRUE)</f>
        <v>442285</v>
      </c>
      <c r="G994">
        <f>VLOOKUP(A994,'Inferis Points'!E$2:L$1571,8,TRUE)</f>
        <v>39555</v>
      </c>
      <c r="H994" s="48">
        <f t="shared" si="135"/>
        <v>0</v>
      </c>
      <c r="I994" s="48">
        <f t="shared" si="136"/>
        <v>-355995</v>
      </c>
      <c r="J994">
        <f t="shared" si="137"/>
        <v>-442285</v>
      </c>
      <c r="K994">
        <f t="shared" si="138"/>
        <v>-395550</v>
      </c>
      <c r="L994" t="str">
        <f t="shared" si="139"/>
        <v>N</v>
      </c>
      <c r="M994" t="str">
        <f t="shared" si="140"/>
        <v>Y</v>
      </c>
      <c r="N994" s="50">
        <f t="shared" si="141"/>
        <v>355995</v>
      </c>
      <c r="O994" s="51" t="str">
        <f t="shared" si="142"/>
        <v/>
      </c>
      <c r="P994" s="51" t="str">
        <f t="shared" si="143"/>
        <v>Y</v>
      </c>
    </row>
    <row r="995" spans="1:16" ht="45" x14ac:dyDescent="0.25">
      <c r="A995" s="5">
        <v>396.1</v>
      </c>
      <c r="B995" s="1" t="s">
        <v>59</v>
      </c>
      <c r="C995" s="1" t="s">
        <v>3716</v>
      </c>
      <c r="D995" s="42">
        <v>436173</v>
      </c>
      <c r="E995" s="42">
        <v>398840</v>
      </c>
      <c r="F995">
        <f>VLOOKUP(A995,'Inferis Points'!E$2:L$1571,7,TRUE)</f>
        <v>436173</v>
      </c>
      <c r="G995">
        <f>VLOOKUP(A995,'Inferis Points'!E$2:L$1571,8,TRUE)</f>
        <v>398840</v>
      </c>
      <c r="H995" s="48">
        <f t="shared" si="135"/>
        <v>0</v>
      </c>
      <c r="I995" s="48">
        <f t="shared" si="136"/>
        <v>0</v>
      </c>
      <c r="J995">
        <f t="shared" si="137"/>
        <v>-436173</v>
      </c>
      <c r="K995">
        <f t="shared" si="138"/>
        <v>-398840</v>
      </c>
      <c r="L995" t="str">
        <f t="shared" si="139"/>
        <v>Y</v>
      </c>
      <c r="M995" t="str">
        <f t="shared" si="140"/>
        <v>Y</v>
      </c>
      <c r="N995" s="50">
        <f t="shared" si="141"/>
        <v>0</v>
      </c>
      <c r="O995" s="51" t="str">
        <f t="shared" si="142"/>
        <v/>
      </c>
      <c r="P995" s="51" t="str">
        <f t="shared" si="143"/>
        <v>N</v>
      </c>
    </row>
    <row r="996" spans="1:16" ht="45" x14ac:dyDescent="0.25">
      <c r="A996" s="5">
        <v>396.2</v>
      </c>
      <c r="B996" s="1" t="s">
        <v>59</v>
      </c>
      <c r="C996" s="1" t="s">
        <v>3713</v>
      </c>
      <c r="D996" s="42">
        <v>435924</v>
      </c>
      <c r="E996" s="42">
        <v>398717</v>
      </c>
      <c r="F996">
        <f>VLOOKUP(A996,'Inferis Points'!E$2:L$1571,7,TRUE)</f>
        <v>435924</v>
      </c>
      <c r="G996">
        <f>VLOOKUP(A996,'Inferis Points'!E$2:L$1571,8,TRUE)</f>
        <v>398717</v>
      </c>
      <c r="H996" s="48">
        <f t="shared" si="135"/>
        <v>0</v>
      </c>
      <c r="I996" s="48">
        <f t="shared" si="136"/>
        <v>0</v>
      </c>
      <c r="J996">
        <f t="shared" si="137"/>
        <v>-435924</v>
      </c>
      <c r="K996">
        <f t="shared" si="138"/>
        <v>-398717</v>
      </c>
      <c r="L996" t="str">
        <f t="shared" si="139"/>
        <v>Y</v>
      </c>
      <c r="M996" t="str">
        <f t="shared" si="140"/>
        <v>Y</v>
      </c>
      <c r="N996" s="50">
        <f t="shared" si="141"/>
        <v>0</v>
      </c>
      <c r="O996" s="51" t="str">
        <f t="shared" si="142"/>
        <v/>
      </c>
      <c r="P996" s="51" t="str">
        <f t="shared" si="143"/>
        <v>N</v>
      </c>
    </row>
    <row r="997" spans="1:16" ht="45" x14ac:dyDescent="0.25">
      <c r="A997" s="5">
        <v>396.3</v>
      </c>
      <c r="B997" s="1" t="s">
        <v>59</v>
      </c>
      <c r="C997" s="1" t="s">
        <v>3710</v>
      </c>
      <c r="D997" s="42">
        <v>435644</v>
      </c>
      <c r="E997" s="42">
        <v>398770</v>
      </c>
      <c r="F997">
        <f>VLOOKUP(A997,'Inferis Points'!E$2:L$1571,7,TRUE)</f>
        <v>435644</v>
      </c>
      <c r="G997">
        <f>VLOOKUP(A997,'Inferis Points'!E$2:L$1571,8,TRUE)</f>
        <v>398770</v>
      </c>
      <c r="H997" s="48">
        <f t="shared" si="135"/>
        <v>0</v>
      </c>
      <c r="I997" s="48">
        <f t="shared" si="136"/>
        <v>0</v>
      </c>
      <c r="J997">
        <f t="shared" si="137"/>
        <v>-435644</v>
      </c>
      <c r="K997">
        <f t="shared" si="138"/>
        <v>-398770</v>
      </c>
      <c r="L997" t="str">
        <f t="shared" si="139"/>
        <v>Y</v>
      </c>
      <c r="M997" t="str">
        <f t="shared" si="140"/>
        <v>Y</v>
      </c>
      <c r="N997" s="50">
        <f t="shared" si="141"/>
        <v>0</v>
      </c>
      <c r="O997" s="51" t="str">
        <f t="shared" si="142"/>
        <v/>
      </c>
      <c r="P997" s="51" t="str">
        <f t="shared" si="143"/>
        <v>N</v>
      </c>
    </row>
    <row r="998" spans="1:16" x14ac:dyDescent="0.25">
      <c r="A998" s="5">
        <v>397.1</v>
      </c>
      <c r="B998" s="1" t="s">
        <v>60</v>
      </c>
      <c r="C998" s="1" t="s">
        <v>1878</v>
      </c>
      <c r="D998" s="42">
        <v>356317</v>
      </c>
      <c r="E998" s="42">
        <v>396080</v>
      </c>
      <c r="F998">
        <f>VLOOKUP(A998,'Inferis Points'!E$2:L$1571,7,TRUE)</f>
        <v>356317</v>
      </c>
      <c r="G998">
        <f>VLOOKUP(A998,'Inferis Points'!E$2:L$1571,8,TRUE)</f>
        <v>396080</v>
      </c>
      <c r="H998" s="48">
        <f t="shared" si="135"/>
        <v>0</v>
      </c>
      <c r="I998" s="48">
        <f t="shared" si="136"/>
        <v>0</v>
      </c>
      <c r="J998">
        <f t="shared" si="137"/>
        <v>-356317</v>
      </c>
      <c r="K998">
        <f t="shared" si="138"/>
        <v>-396080</v>
      </c>
      <c r="L998" t="str">
        <f t="shared" si="139"/>
        <v>Y</v>
      </c>
      <c r="M998" t="str">
        <f t="shared" si="140"/>
        <v>Y</v>
      </c>
      <c r="N998" s="50">
        <f t="shared" si="141"/>
        <v>0</v>
      </c>
      <c r="O998" s="51" t="str">
        <f t="shared" si="142"/>
        <v/>
      </c>
      <c r="P998" s="51" t="str">
        <f t="shared" si="143"/>
        <v>N</v>
      </c>
    </row>
    <row r="999" spans="1:16" x14ac:dyDescent="0.25">
      <c r="A999" s="5">
        <v>397.2</v>
      </c>
      <c r="B999" s="1" t="s">
        <v>60</v>
      </c>
      <c r="C999" s="1" t="s">
        <v>1881</v>
      </c>
      <c r="D999" s="42">
        <v>356268</v>
      </c>
      <c r="E999" s="42">
        <v>396048</v>
      </c>
      <c r="F999">
        <f>VLOOKUP(A999,'Inferis Points'!E$2:L$1571,7,TRUE)</f>
        <v>356268</v>
      </c>
      <c r="G999">
        <f>VLOOKUP(A999,'Inferis Points'!E$2:L$1571,8,TRUE)</f>
        <v>396048</v>
      </c>
      <c r="H999" s="48">
        <f t="shared" si="135"/>
        <v>0</v>
      </c>
      <c r="I999" s="48">
        <f t="shared" si="136"/>
        <v>0</v>
      </c>
      <c r="J999">
        <f t="shared" si="137"/>
        <v>-356268</v>
      </c>
      <c r="K999">
        <f t="shared" si="138"/>
        <v>-396048</v>
      </c>
      <c r="L999" t="str">
        <f t="shared" si="139"/>
        <v>Y</v>
      </c>
      <c r="M999" t="str">
        <f t="shared" si="140"/>
        <v>Y</v>
      </c>
      <c r="N999" s="50">
        <f t="shared" si="141"/>
        <v>0</v>
      </c>
      <c r="O999" s="51" t="str">
        <f t="shared" si="142"/>
        <v/>
      </c>
      <c r="P999" s="51" t="str">
        <f t="shared" si="143"/>
        <v>N</v>
      </c>
    </row>
    <row r="1000" spans="1:16" x14ac:dyDescent="0.25">
      <c r="A1000" s="5">
        <v>397.3</v>
      </c>
      <c r="B1000" s="1" t="s">
        <v>60</v>
      </c>
      <c r="C1000" s="1" t="s">
        <v>2403</v>
      </c>
      <c r="D1000" s="42">
        <v>356311</v>
      </c>
      <c r="E1000" s="42">
        <v>396024</v>
      </c>
      <c r="F1000">
        <f>VLOOKUP(A1000,'Inferis Points'!E$2:L$1571,7,TRUE)</f>
        <v>356311</v>
      </c>
      <c r="G1000">
        <f>VLOOKUP(A1000,'Inferis Points'!E$2:L$1571,8,TRUE)</f>
        <v>396024</v>
      </c>
      <c r="H1000" s="48">
        <f t="shared" si="135"/>
        <v>0</v>
      </c>
      <c r="I1000" s="48">
        <f t="shared" si="136"/>
        <v>0</v>
      </c>
      <c r="J1000">
        <f t="shared" si="137"/>
        <v>-356311</v>
      </c>
      <c r="K1000">
        <f t="shared" si="138"/>
        <v>-396024</v>
      </c>
      <c r="L1000" t="str">
        <f t="shared" si="139"/>
        <v>Y</v>
      </c>
      <c r="M1000" t="str">
        <f t="shared" si="140"/>
        <v>Y</v>
      </c>
      <c r="N1000" s="50">
        <f t="shared" si="141"/>
        <v>0</v>
      </c>
      <c r="O1000" s="51" t="str">
        <f t="shared" si="142"/>
        <v/>
      </c>
      <c r="P1000" s="51" t="str">
        <f t="shared" si="143"/>
        <v>N</v>
      </c>
    </row>
    <row r="1001" spans="1:16" ht="30" x14ac:dyDescent="0.25">
      <c r="A1001" s="5">
        <v>398.1</v>
      </c>
      <c r="B1001" s="1" t="s">
        <v>62</v>
      </c>
      <c r="C1001" s="1" t="s">
        <v>3649</v>
      </c>
      <c r="D1001" s="42">
        <v>435620</v>
      </c>
      <c r="E1001" s="42">
        <v>396858</v>
      </c>
      <c r="F1001">
        <f>VLOOKUP(A1001,'Inferis Points'!E$2:L$1571,7,TRUE)</f>
        <v>435620</v>
      </c>
      <c r="G1001">
        <f>VLOOKUP(A1001,'Inferis Points'!E$2:L$1571,8,TRUE)</f>
        <v>396858</v>
      </c>
      <c r="H1001" s="48">
        <f t="shared" si="135"/>
        <v>0</v>
      </c>
      <c r="I1001" s="48">
        <f t="shared" si="136"/>
        <v>0</v>
      </c>
      <c r="J1001">
        <f t="shared" si="137"/>
        <v>-435620</v>
      </c>
      <c r="K1001">
        <f t="shared" si="138"/>
        <v>-396858</v>
      </c>
      <c r="L1001" t="str">
        <f t="shared" si="139"/>
        <v>Y</v>
      </c>
      <c r="M1001" t="str">
        <f t="shared" si="140"/>
        <v>Y</v>
      </c>
      <c r="N1001" s="50">
        <f t="shared" si="141"/>
        <v>0</v>
      </c>
      <c r="O1001" s="51" t="str">
        <f t="shared" si="142"/>
        <v/>
      </c>
      <c r="P1001" s="51" t="str">
        <f t="shared" si="143"/>
        <v>N</v>
      </c>
    </row>
    <row r="1002" spans="1:16" ht="30" x14ac:dyDescent="0.25">
      <c r="A1002" s="5">
        <v>399.1</v>
      </c>
      <c r="B1002" s="1" t="s">
        <v>63</v>
      </c>
      <c r="C1002" s="1" t="s">
        <v>3649</v>
      </c>
      <c r="D1002" s="42">
        <v>442988</v>
      </c>
      <c r="E1002" s="42">
        <v>395034</v>
      </c>
      <c r="F1002">
        <f>VLOOKUP(A1002,'Inferis Points'!E$2:L$1571,7,TRUE)</f>
        <v>442988</v>
      </c>
      <c r="G1002">
        <f>VLOOKUP(A1002,'Inferis Points'!E$2:L$1571,8,TRUE)</f>
        <v>395034</v>
      </c>
      <c r="H1002" s="48">
        <f t="shared" si="135"/>
        <v>0</v>
      </c>
      <c r="I1002" s="48">
        <f t="shared" si="136"/>
        <v>0</v>
      </c>
      <c r="J1002">
        <f t="shared" si="137"/>
        <v>-442988</v>
      </c>
      <c r="K1002">
        <f t="shared" si="138"/>
        <v>-395034</v>
      </c>
      <c r="L1002" t="str">
        <f t="shared" si="139"/>
        <v>Y</v>
      </c>
      <c r="M1002" t="str">
        <f t="shared" si="140"/>
        <v>Y</v>
      </c>
      <c r="N1002" s="50">
        <f t="shared" si="141"/>
        <v>0</v>
      </c>
      <c r="O1002" s="51" t="str">
        <f t="shared" si="142"/>
        <v/>
      </c>
      <c r="P1002" s="51" t="str">
        <f t="shared" si="143"/>
        <v>N</v>
      </c>
    </row>
    <row r="1003" spans="1:16" x14ac:dyDescent="0.25">
      <c r="A1003" s="5">
        <v>400.1</v>
      </c>
      <c r="B1003" s="1" t="s">
        <v>64</v>
      </c>
      <c r="C1003" s="1" t="s">
        <v>3697</v>
      </c>
      <c r="D1003" s="42">
        <v>456000</v>
      </c>
      <c r="E1003" s="42">
        <v>433600</v>
      </c>
      <c r="F1003">
        <f>VLOOKUP(A1003,'Inferis Points'!E$2:L$1571,7,TRUE)</f>
        <v>456000</v>
      </c>
      <c r="G1003">
        <f>VLOOKUP(A1003,'Inferis Points'!E$2:L$1571,8,TRUE)</f>
        <v>433600</v>
      </c>
      <c r="H1003" s="48">
        <f t="shared" si="135"/>
        <v>0</v>
      </c>
      <c r="I1003" s="48">
        <f t="shared" si="136"/>
        <v>0</v>
      </c>
      <c r="J1003">
        <f t="shared" si="137"/>
        <v>-456000</v>
      </c>
      <c r="K1003">
        <f t="shared" si="138"/>
        <v>-433600</v>
      </c>
      <c r="L1003" t="str">
        <f t="shared" si="139"/>
        <v>Y</v>
      </c>
      <c r="M1003" t="str">
        <f t="shared" si="140"/>
        <v>Y</v>
      </c>
      <c r="N1003" s="50">
        <f t="shared" si="141"/>
        <v>0</v>
      </c>
      <c r="O1003" s="51" t="str">
        <f t="shared" si="142"/>
        <v/>
      </c>
      <c r="P1003" s="51" t="str">
        <f t="shared" si="143"/>
        <v>N</v>
      </c>
    </row>
    <row r="1004" spans="1:16" ht="30" x14ac:dyDescent="0.25">
      <c r="A1004" s="5">
        <v>401.1</v>
      </c>
      <c r="B1004" s="1" t="s">
        <v>66</v>
      </c>
      <c r="C1004" s="1" t="s">
        <v>3694</v>
      </c>
      <c r="D1004" s="42">
        <v>423096</v>
      </c>
      <c r="E1004" s="42">
        <v>400042</v>
      </c>
      <c r="F1004">
        <f>VLOOKUP(A1004,'Inferis Points'!E$2:L$1571,7,TRUE)</f>
        <v>423096</v>
      </c>
      <c r="G1004">
        <f>VLOOKUP(A1004,'Inferis Points'!E$2:L$1571,8,TRUE)</f>
        <v>400042</v>
      </c>
      <c r="H1004" s="48">
        <f t="shared" si="135"/>
        <v>0</v>
      </c>
      <c r="I1004" s="48">
        <f t="shared" si="136"/>
        <v>0</v>
      </c>
      <c r="J1004">
        <f t="shared" si="137"/>
        <v>-423096</v>
      </c>
      <c r="K1004">
        <f t="shared" si="138"/>
        <v>-400042</v>
      </c>
      <c r="L1004" t="str">
        <f t="shared" si="139"/>
        <v>Y</v>
      </c>
      <c r="M1004" t="str">
        <f t="shared" si="140"/>
        <v>Y</v>
      </c>
      <c r="N1004" s="50">
        <f t="shared" si="141"/>
        <v>0</v>
      </c>
      <c r="O1004" s="51" t="str">
        <f t="shared" si="142"/>
        <v/>
      </c>
      <c r="P1004" s="51" t="str">
        <f t="shared" si="143"/>
        <v>N</v>
      </c>
    </row>
    <row r="1005" spans="1:16" ht="30" x14ac:dyDescent="0.25">
      <c r="A1005" s="5">
        <v>401.2</v>
      </c>
      <c r="B1005" s="1" t="s">
        <v>66</v>
      </c>
      <c r="C1005" s="1" t="s">
        <v>3690</v>
      </c>
      <c r="D1005" s="42">
        <v>423080</v>
      </c>
      <c r="E1005" s="42">
        <v>400270</v>
      </c>
      <c r="F1005">
        <f>VLOOKUP(A1005,'Inferis Points'!E$2:L$1571,7,TRUE)</f>
        <v>423095</v>
      </c>
      <c r="G1005">
        <f>VLOOKUP(A1005,'Inferis Points'!E$2:L$1571,8,TRUE)</f>
        <v>400335</v>
      </c>
      <c r="H1005" s="48">
        <f t="shared" si="135"/>
        <v>15</v>
      </c>
      <c r="I1005" s="48">
        <f t="shared" si="136"/>
        <v>65</v>
      </c>
      <c r="J1005">
        <f t="shared" si="137"/>
        <v>-423080</v>
      </c>
      <c r="K1005">
        <f t="shared" si="138"/>
        <v>-400270</v>
      </c>
      <c r="L1005" t="str">
        <f t="shared" si="139"/>
        <v>N</v>
      </c>
      <c r="M1005" t="str">
        <f t="shared" si="140"/>
        <v>Y</v>
      </c>
      <c r="N1005" s="50">
        <f t="shared" si="141"/>
        <v>66.708320320631671</v>
      </c>
      <c r="O1005" s="51" t="str">
        <f t="shared" si="142"/>
        <v/>
      </c>
      <c r="P1005" s="51" t="str">
        <f t="shared" si="143"/>
        <v>Y</v>
      </c>
    </row>
    <row r="1006" spans="1:16" ht="30" x14ac:dyDescent="0.25">
      <c r="A1006" s="5">
        <v>401.3</v>
      </c>
      <c r="B1006" s="1" t="s">
        <v>66</v>
      </c>
      <c r="C1006" s="1" t="s">
        <v>2386</v>
      </c>
      <c r="D1006" s="42">
        <v>423185</v>
      </c>
      <c r="E1006" s="42">
        <v>400305</v>
      </c>
      <c r="F1006">
        <f>VLOOKUP(A1006,'Inferis Points'!E$2:L$1571,7,TRUE)</f>
        <v>423185</v>
      </c>
      <c r="G1006">
        <f>VLOOKUP(A1006,'Inferis Points'!E$2:L$1571,8,TRUE)</f>
        <v>400305</v>
      </c>
      <c r="H1006" s="48">
        <f t="shared" si="135"/>
        <v>0</v>
      </c>
      <c r="I1006" s="48">
        <f t="shared" si="136"/>
        <v>0</v>
      </c>
      <c r="J1006">
        <f t="shared" si="137"/>
        <v>-423185</v>
      </c>
      <c r="K1006">
        <f t="shared" si="138"/>
        <v>-400305</v>
      </c>
      <c r="L1006" t="str">
        <f t="shared" si="139"/>
        <v>Y</v>
      </c>
      <c r="M1006" t="str">
        <f t="shared" si="140"/>
        <v>Y</v>
      </c>
      <c r="N1006" s="50">
        <f t="shared" si="141"/>
        <v>0</v>
      </c>
      <c r="O1006" s="51" t="str">
        <f t="shared" si="142"/>
        <v/>
      </c>
      <c r="P1006" s="51" t="str">
        <f t="shared" si="143"/>
        <v>N</v>
      </c>
    </row>
    <row r="1007" spans="1:16" x14ac:dyDescent="0.25">
      <c r="A1007" s="5">
        <v>401.4</v>
      </c>
      <c r="B1007" s="1" t="s">
        <v>66</v>
      </c>
      <c r="C1007" s="1" t="s">
        <v>2194</v>
      </c>
      <c r="D1007" s="42">
        <v>423098</v>
      </c>
      <c r="E1007" s="42">
        <v>400102</v>
      </c>
      <c r="F1007">
        <f>VLOOKUP(A1007,'Inferis Points'!E$2:L$1571,7,TRUE)</f>
        <v>423098</v>
      </c>
      <c r="G1007">
        <f>VLOOKUP(A1007,'Inferis Points'!E$2:L$1571,8,TRUE)</f>
        <v>400102</v>
      </c>
      <c r="H1007" s="48">
        <f t="shared" si="135"/>
        <v>0</v>
      </c>
      <c r="I1007" s="48">
        <f t="shared" si="136"/>
        <v>0</v>
      </c>
      <c r="J1007">
        <f t="shared" si="137"/>
        <v>-423098</v>
      </c>
      <c r="K1007">
        <f t="shared" si="138"/>
        <v>-400102</v>
      </c>
      <c r="L1007" t="str">
        <f t="shared" si="139"/>
        <v>Y</v>
      </c>
      <c r="M1007" t="str">
        <f t="shared" si="140"/>
        <v>Y</v>
      </c>
      <c r="N1007" s="50">
        <f t="shared" si="141"/>
        <v>0</v>
      </c>
      <c r="O1007" s="51" t="str">
        <f t="shared" si="142"/>
        <v/>
      </c>
      <c r="P1007" s="51" t="str">
        <f t="shared" si="143"/>
        <v>N</v>
      </c>
    </row>
    <row r="1008" spans="1:16" x14ac:dyDescent="0.25">
      <c r="A1008" s="5">
        <v>401.5</v>
      </c>
      <c r="B1008" s="1" t="s">
        <v>66</v>
      </c>
      <c r="C1008" s="1" t="s">
        <v>3680</v>
      </c>
      <c r="D1008" s="42">
        <v>423098</v>
      </c>
      <c r="E1008" s="42">
        <v>400102</v>
      </c>
      <c r="F1008">
        <f>VLOOKUP(A1008,'Inferis Points'!E$2:L$1571,7,TRUE)</f>
        <v>423098</v>
      </c>
      <c r="G1008">
        <f>VLOOKUP(A1008,'Inferis Points'!E$2:L$1571,8,TRUE)</f>
        <v>400102</v>
      </c>
      <c r="H1008" s="48">
        <f t="shared" si="135"/>
        <v>0</v>
      </c>
      <c r="I1008" s="48">
        <f t="shared" si="136"/>
        <v>0</v>
      </c>
      <c r="J1008">
        <f t="shared" si="137"/>
        <v>-423098</v>
      </c>
      <c r="K1008">
        <f t="shared" si="138"/>
        <v>-400102</v>
      </c>
      <c r="L1008" t="str">
        <f t="shared" si="139"/>
        <v>Y</v>
      </c>
      <c r="M1008" t="str">
        <f t="shared" si="140"/>
        <v>Y</v>
      </c>
      <c r="N1008" s="50">
        <f t="shared" si="141"/>
        <v>0</v>
      </c>
      <c r="O1008" s="51" t="str">
        <f t="shared" si="142"/>
        <v/>
      </c>
      <c r="P1008" s="51" t="str">
        <f t="shared" si="143"/>
        <v>N</v>
      </c>
    </row>
    <row r="1009" spans="1:16" ht="30" x14ac:dyDescent="0.25">
      <c r="A1009" s="19">
        <v>401.6</v>
      </c>
      <c r="B1009" s="12" t="s">
        <v>66</v>
      </c>
      <c r="C1009" s="12" t="s">
        <v>3677</v>
      </c>
      <c r="D1009" s="43">
        <v>423194</v>
      </c>
      <c r="E1009" s="43">
        <v>400328</v>
      </c>
      <c r="F1009">
        <f>VLOOKUP(A1009,'Inferis Points'!E$2:L$1571,7,TRUE)</f>
        <v>423098</v>
      </c>
      <c r="G1009">
        <f>VLOOKUP(A1009,'Inferis Points'!E$2:L$1571,8,TRUE)</f>
        <v>400102</v>
      </c>
      <c r="H1009" s="48">
        <f t="shared" si="135"/>
        <v>-96</v>
      </c>
      <c r="I1009" s="48">
        <f t="shared" si="136"/>
        <v>-226</v>
      </c>
      <c r="J1009">
        <f t="shared" si="137"/>
        <v>-423194</v>
      </c>
      <c r="K1009">
        <f t="shared" si="138"/>
        <v>-400328</v>
      </c>
      <c r="L1009" t="str">
        <f t="shared" si="139"/>
        <v>N</v>
      </c>
      <c r="M1009" t="str">
        <f t="shared" si="140"/>
        <v>Y</v>
      </c>
      <c r="N1009" s="50">
        <f t="shared" si="141"/>
        <v>245.54429335661621</v>
      </c>
      <c r="O1009" s="51" t="str">
        <f t="shared" si="142"/>
        <v/>
      </c>
      <c r="P1009" s="51" t="str">
        <f t="shared" si="143"/>
        <v>Y</v>
      </c>
    </row>
    <row r="1010" spans="1:16" ht="30" x14ac:dyDescent="0.25">
      <c r="A1010" s="19">
        <v>401.7</v>
      </c>
      <c r="B1010" s="12" t="s">
        <v>66</v>
      </c>
      <c r="C1010" s="12" t="s">
        <v>3673</v>
      </c>
      <c r="D1010" s="43">
        <v>423175</v>
      </c>
      <c r="E1010" s="43">
        <v>400315</v>
      </c>
      <c r="F1010">
        <f>VLOOKUP(A1010,'Inferis Points'!E$2:L$1571,7,TRUE)</f>
        <v>423098</v>
      </c>
      <c r="G1010">
        <f>VLOOKUP(A1010,'Inferis Points'!E$2:L$1571,8,TRUE)</f>
        <v>400102</v>
      </c>
      <c r="H1010" s="48">
        <f t="shared" si="135"/>
        <v>-77</v>
      </c>
      <c r="I1010" s="48">
        <f t="shared" si="136"/>
        <v>-213</v>
      </c>
      <c r="J1010">
        <f t="shared" si="137"/>
        <v>-423175</v>
      </c>
      <c r="K1010">
        <f t="shared" si="138"/>
        <v>-400315</v>
      </c>
      <c r="L1010" t="str">
        <f t="shared" si="139"/>
        <v>N</v>
      </c>
      <c r="M1010" t="str">
        <f t="shared" si="140"/>
        <v>Y</v>
      </c>
      <c r="N1010" s="50">
        <f t="shared" si="141"/>
        <v>226.49061790723252</v>
      </c>
      <c r="O1010" s="51" t="str">
        <f t="shared" si="142"/>
        <v/>
      </c>
      <c r="P1010" s="51" t="str">
        <f t="shared" si="143"/>
        <v>Y</v>
      </c>
    </row>
    <row r="1011" spans="1:16" ht="45" x14ac:dyDescent="0.25">
      <c r="A1011" s="19">
        <v>401.8</v>
      </c>
      <c r="B1011" s="12" t="s">
        <v>66</v>
      </c>
      <c r="C1011" s="12" t="s">
        <v>3671</v>
      </c>
      <c r="D1011" s="43">
        <v>423145</v>
      </c>
      <c r="E1011" s="43">
        <v>400235</v>
      </c>
      <c r="F1011">
        <f>VLOOKUP(A1011,'Inferis Points'!E$2:L$1571,7,TRUE)</f>
        <v>423098</v>
      </c>
      <c r="G1011">
        <f>VLOOKUP(A1011,'Inferis Points'!E$2:L$1571,8,TRUE)</f>
        <v>400102</v>
      </c>
      <c r="H1011" s="48">
        <f t="shared" si="135"/>
        <v>-47</v>
      </c>
      <c r="I1011" s="48">
        <f t="shared" si="136"/>
        <v>-133</v>
      </c>
      <c r="J1011">
        <f t="shared" si="137"/>
        <v>-423145</v>
      </c>
      <c r="K1011">
        <f t="shared" si="138"/>
        <v>-400235</v>
      </c>
      <c r="L1011" t="str">
        <f t="shared" si="139"/>
        <v>N</v>
      </c>
      <c r="M1011" t="str">
        <f t="shared" si="140"/>
        <v>Y</v>
      </c>
      <c r="N1011" s="50">
        <f t="shared" si="141"/>
        <v>141.06027080648894</v>
      </c>
      <c r="O1011" s="51" t="str">
        <f t="shared" si="142"/>
        <v/>
      </c>
      <c r="P1011" s="51" t="str">
        <f t="shared" si="143"/>
        <v>Y</v>
      </c>
    </row>
    <row r="1012" spans="1:16" ht="30" x14ac:dyDescent="0.25">
      <c r="A1012" s="19">
        <v>401.85</v>
      </c>
      <c r="B1012" s="12" t="s">
        <v>66</v>
      </c>
      <c r="C1012" s="12" t="s">
        <v>3669</v>
      </c>
      <c r="D1012" s="43">
        <v>423140</v>
      </c>
      <c r="E1012" s="43">
        <v>400235</v>
      </c>
      <c r="F1012">
        <f>VLOOKUP(A1012,'Inferis Points'!E$2:L$1571,7,TRUE)</f>
        <v>423098</v>
      </c>
      <c r="G1012">
        <f>VLOOKUP(A1012,'Inferis Points'!E$2:L$1571,8,TRUE)</f>
        <v>400102</v>
      </c>
      <c r="H1012" s="48">
        <f t="shared" si="135"/>
        <v>-42</v>
      </c>
      <c r="I1012" s="48">
        <f t="shared" si="136"/>
        <v>-133</v>
      </c>
      <c r="J1012">
        <f t="shared" si="137"/>
        <v>-423140</v>
      </c>
      <c r="K1012">
        <f t="shared" si="138"/>
        <v>-400235</v>
      </c>
      <c r="L1012" t="str">
        <f t="shared" si="139"/>
        <v>N</v>
      </c>
      <c r="M1012" t="str">
        <f t="shared" si="140"/>
        <v>Y</v>
      </c>
      <c r="N1012" s="50">
        <f t="shared" si="141"/>
        <v>139.47401191619892</v>
      </c>
      <c r="O1012" s="51" t="str">
        <f t="shared" si="142"/>
        <v/>
      </c>
      <c r="P1012" s="51" t="str">
        <f t="shared" si="143"/>
        <v>Y</v>
      </c>
    </row>
    <row r="1013" spans="1:16" ht="30" x14ac:dyDescent="0.25">
      <c r="A1013" s="19">
        <v>401.9</v>
      </c>
      <c r="B1013" s="12" t="s">
        <v>66</v>
      </c>
      <c r="C1013" s="12" t="s">
        <v>1813</v>
      </c>
      <c r="D1013" s="43">
        <v>423115</v>
      </c>
      <c r="E1013" s="43">
        <v>400180</v>
      </c>
      <c r="F1013">
        <f>VLOOKUP(A1013,'Inferis Points'!E$2:L$1571,7,TRUE)</f>
        <v>423098</v>
      </c>
      <c r="G1013">
        <f>VLOOKUP(A1013,'Inferis Points'!E$2:L$1571,8,TRUE)</f>
        <v>400102</v>
      </c>
      <c r="H1013" s="48">
        <f t="shared" si="135"/>
        <v>-17</v>
      </c>
      <c r="I1013" s="48">
        <f t="shared" si="136"/>
        <v>-78</v>
      </c>
      <c r="J1013">
        <f t="shared" si="137"/>
        <v>-423115</v>
      </c>
      <c r="K1013">
        <f t="shared" si="138"/>
        <v>-400180</v>
      </c>
      <c r="L1013" t="str">
        <f t="shared" si="139"/>
        <v>N</v>
      </c>
      <c r="M1013" t="str">
        <f t="shared" si="140"/>
        <v>Y</v>
      </c>
      <c r="N1013" s="50">
        <f t="shared" si="141"/>
        <v>79.831071645068121</v>
      </c>
      <c r="O1013" s="51" t="str">
        <f t="shared" si="142"/>
        <v/>
      </c>
      <c r="P1013" s="51" t="str">
        <f t="shared" si="143"/>
        <v>Y</v>
      </c>
    </row>
    <row r="1014" spans="1:16" ht="30" x14ac:dyDescent="0.25">
      <c r="A1014" s="19">
        <v>401.91</v>
      </c>
      <c r="B1014" s="12" t="s">
        <v>66</v>
      </c>
      <c r="C1014" s="12" t="s">
        <v>1808</v>
      </c>
      <c r="D1014" s="43">
        <v>423090</v>
      </c>
      <c r="E1014" s="43">
        <v>400110</v>
      </c>
      <c r="F1014">
        <f>VLOOKUP(A1014,'Inferis Points'!E$2:L$1571,7,TRUE)</f>
        <v>423098</v>
      </c>
      <c r="G1014">
        <f>VLOOKUP(A1014,'Inferis Points'!E$2:L$1571,8,TRUE)</f>
        <v>400102</v>
      </c>
      <c r="H1014" s="48">
        <f t="shared" si="135"/>
        <v>8</v>
      </c>
      <c r="I1014" s="48">
        <f t="shared" si="136"/>
        <v>-8</v>
      </c>
      <c r="J1014">
        <f t="shared" si="137"/>
        <v>-423090</v>
      </c>
      <c r="K1014">
        <f t="shared" si="138"/>
        <v>-400110</v>
      </c>
      <c r="L1014" t="str">
        <f t="shared" si="139"/>
        <v>N</v>
      </c>
      <c r="M1014" t="str">
        <f t="shared" si="140"/>
        <v>Y</v>
      </c>
      <c r="N1014" s="50">
        <f t="shared" si="141"/>
        <v>11.313708498984761</v>
      </c>
      <c r="O1014" s="51" t="str">
        <f t="shared" si="142"/>
        <v/>
      </c>
      <c r="P1014" s="51" t="str">
        <f t="shared" si="143"/>
        <v>N</v>
      </c>
    </row>
    <row r="1015" spans="1:16" ht="30" x14ac:dyDescent="0.25">
      <c r="A1015" s="19">
        <v>401.92</v>
      </c>
      <c r="B1015" s="12" t="s">
        <v>66</v>
      </c>
      <c r="C1015" s="12" t="s">
        <v>1098</v>
      </c>
      <c r="D1015" s="43">
        <v>423035</v>
      </c>
      <c r="E1015" s="43">
        <v>400220</v>
      </c>
      <c r="F1015">
        <f>VLOOKUP(A1015,'Inferis Points'!E$2:L$1571,7,TRUE)</f>
        <v>423098</v>
      </c>
      <c r="G1015">
        <f>VLOOKUP(A1015,'Inferis Points'!E$2:L$1571,8,TRUE)</f>
        <v>400102</v>
      </c>
      <c r="H1015" s="48">
        <f t="shared" si="135"/>
        <v>63</v>
      </c>
      <c r="I1015" s="48">
        <f t="shared" si="136"/>
        <v>-118</v>
      </c>
      <c r="J1015">
        <f t="shared" si="137"/>
        <v>-423035</v>
      </c>
      <c r="K1015">
        <f t="shared" si="138"/>
        <v>-400220</v>
      </c>
      <c r="L1015" t="str">
        <f t="shared" si="139"/>
        <v>N</v>
      </c>
      <c r="M1015" t="str">
        <f t="shared" si="140"/>
        <v>Y</v>
      </c>
      <c r="N1015" s="50">
        <f t="shared" si="141"/>
        <v>133.76471881628578</v>
      </c>
      <c r="O1015" s="51" t="str">
        <f t="shared" si="142"/>
        <v/>
      </c>
      <c r="P1015" s="51" t="str">
        <f t="shared" si="143"/>
        <v>Y</v>
      </c>
    </row>
    <row r="1016" spans="1:16" ht="30" x14ac:dyDescent="0.25">
      <c r="A1016" s="19">
        <v>401.93</v>
      </c>
      <c r="B1016" s="12" t="s">
        <v>66</v>
      </c>
      <c r="C1016" s="12" t="s">
        <v>3661</v>
      </c>
      <c r="D1016" s="43"/>
      <c r="E1016" s="43"/>
      <c r="F1016">
        <f>VLOOKUP(A1016,'Inferis Points'!E$2:L$1571,7,TRUE)</f>
        <v>423098</v>
      </c>
      <c r="G1016">
        <f>VLOOKUP(A1016,'Inferis Points'!E$2:L$1571,8,TRUE)</f>
        <v>400102</v>
      </c>
      <c r="H1016" s="48">
        <f t="shared" si="135"/>
        <v>423098</v>
      </c>
      <c r="I1016" s="48">
        <f t="shared" si="136"/>
        <v>400102</v>
      </c>
      <c r="J1016">
        <f t="shared" si="137"/>
        <v>0</v>
      </c>
      <c r="K1016">
        <f t="shared" si="138"/>
        <v>0</v>
      </c>
      <c r="L1016" t="str">
        <f t="shared" si="139"/>
        <v>N</v>
      </c>
      <c r="M1016" t="str">
        <f t="shared" si="140"/>
        <v>N</v>
      </c>
      <c r="N1016" s="50">
        <f t="shared" si="141"/>
        <v>582317.37738796696</v>
      </c>
      <c r="O1016" s="51" t="str">
        <f t="shared" si="142"/>
        <v>Data Missing</v>
      </c>
      <c r="P1016" s="51" t="str">
        <f t="shared" si="143"/>
        <v>Y</v>
      </c>
    </row>
    <row r="1017" spans="1:16" ht="30" x14ac:dyDescent="0.25">
      <c r="A1017" s="19">
        <v>401.94</v>
      </c>
      <c r="B1017" s="12" t="s">
        <v>66</v>
      </c>
      <c r="C1017" s="12" t="s">
        <v>3660</v>
      </c>
      <c r="D1017" s="43"/>
      <c r="E1017" s="43"/>
      <c r="F1017">
        <f>VLOOKUP(A1017,'Inferis Points'!E$2:L$1571,7,TRUE)</f>
        <v>423098</v>
      </c>
      <c r="G1017">
        <f>VLOOKUP(A1017,'Inferis Points'!E$2:L$1571,8,TRUE)</f>
        <v>400102</v>
      </c>
      <c r="H1017" s="48">
        <f t="shared" si="135"/>
        <v>423098</v>
      </c>
      <c r="I1017" s="48">
        <f t="shared" si="136"/>
        <v>400102</v>
      </c>
      <c r="J1017">
        <f t="shared" si="137"/>
        <v>0</v>
      </c>
      <c r="K1017">
        <f t="shared" si="138"/>
        <v>0</v>
      </c>
      <c r="L1017" t="str">
        <f t="shared" si="139"/>
        <v>N</v>
      </c>
      <c r="M1017" t="str">
        <f t="shared" si="140"/>
        <v>N</v>
      </c>
      <c r="N1017" s="50">
        <f t="shared" si="141"/>
        <v>582317.37738796696</v>
      </c>
      <c r="O1017" s="51" t="str">
        <f t="shared" si="142"/>
        <v>Data Missing</v>
      </c>
      <c r="P1017" s="51" t="str">
        <f t="shared" si="143"/>
        <v>Y</v>
      </c>
    </row>
    <row r="1018" spans="1:16" ht="30" x14ac:dyDescent="0.25">
      <c r="A1018" s="19">
        <v>401.95</v>
      </c>
      <c r="B1018" s="12" t="s">
        <v>66</v>
      </c>
      <c r="C1018" s="12" t="s">
        <v>3659</v>
      </c>
      <c r="D1018" s="43"/>
      <c r="E1018" s="43"/>
      <c r="F1018">
        <f>VLOOKUP(A1018,'Inferis Points'!E$2:L$1571,7,TRUE)</f>
        <v>423098</v>
      </c>
      <c r="G1018">
        <f>VLOOKUP(A1018,'Inferis Points'!E$2:L$1571,8,TRUE)</f>
        <v>400102</v>
      </c>
      <c r="H1018" s="48">
        <f t="shared" si="135"/>
        <v>423098</v>
      </c>
      <c r="I1018" s="48">
        <f t="shared" si="136"/>
        <v>400102</v>
      </c>
      <c r="J1018">
        <f t="shared" si="137"/>
        <v>0</v>
      </c>
      <c r="K1018">
        <f t="shared" si="138"/>
        <v>0</v>
      </c>
      <c r="L1018" t="str">
        <f t="shared" si="139"/>
        <v>N</v>
      </c>
      <c r="M1018" t="str">
        <f t="shared" si="140"/>
        <v>N</v>
      </c>
      <c r="N1018" s="50">
        <f t="shared" si="141"/>
        <v>582317.37738796696</v>
      </c>
      <c r="O1018" s="51" t="str">
        <f t="shared" si="142"/>
        <v>Data Missing</v>
      </c>
      <c r="P1018" s="51" t="str">
        <f t="shared" si="143"/>
        <v>Y</v>
      </c>
    </row>
    <row r="1019" spans="1:16" ht="45" x14ac:dyDescent="0.25">
      <c r="A1019" s="19">
        <v>401.96</v>
      </c>
      <c r="B1019" s="12" t="s">
        <v>66</v>
      </c>
      <c r="C1019" s="12" t="s">
        <v>3658</v>
      </c>
      <c r="D1019" s="43"/>
      <c r="E1019" s="43"/>
      <c r="F1019">
        <f>VLOOKUP(A1019,'Inferis Points'!E$2:L$1571,7,TRUE)</f>
        <v>423098</v>
      </c>
      <c r="G1019">
        <f>VLOOKUP(A1019,'Inferis Points'!E$2:L$1571,8,TRUE)</f>
        <v>400102</v>
      </c>
      <c r="H1019" s="48">
        <f t="shared" si="135"/>
        <v>423098</v>
      </c>
      <c r="I1019" s="48">
        <f t="shared" si="136"/>
        <v>400102</v>
      </c>
      <c r="J1019">
        <f t="shared" si="137"/>
        <v>0</v>
      </c>
      <c r="K1019">
        <f t="shared" si="138"/>
        <v>0</v>
      </c>
      <c r="L1019" t="str">
        <f t="shared" si="139"/>
        <v>N</v>
      </c>
      <c r="M1019" t="str">
        <f t="shared" si="140"/>
        <v>N</v>
      </c>
      <c r="N1019" s="50">
        <f t="shared" si="141"/>
        <v>582317.37738796696</v>
      </c>
      <c r="O1019" s="51" t="str">
        <f t="shared" si="142"/>
        <v>Data Missing</v>
      </c>
      <c r="P1019" s="51" t="str">
        <f t="shared" si="143"/>
        <v>Y</v>
      </c>
    </row>
    <row r="1020" spans="1:16" ht="30" x14ac:dyDescent="0.25">
      <c r="A1020" s="19">
        <v>401.96</v>
      </c>
      <c r="B1020" s="12" t="s">
        <v>66</v>
      </c>
      <c r="C1020" s="12" t="s">
        <v>3656</v>
      </c>
      <c r="D1020" s="43"/>
      <c r="E1020" s="43"/>
      <c r="F1020">
        <f>VLOOKUP(A1020,'Inferis Points'!E$2:L$1571,7,TRUE)</f>
        <v>423098</v>
      </c>
      <c r="G1020">
        <f>VLOOKUP(A1020,'Inferis Points'!E$2:L$1571,8,TRUE)</f>
        <v>400102</v>
      </c>
      <c r="H1020" s="48">
        <f t="shared" si="135"/>
        <v>423098</v>
      </c>
      <c r="I1020" s="48">
        <f t="shared" si="136"/>
        <v>400102</v>
      </c>
      <c r="J1020">
        <f t="shared" si="137"/>
        <v>0</v>
      </c>
      <c r="K1020">
        <f t="shared" si="138"/>
        <v>0</v>
      </c>
      <c r="L1020" t="str">
        <f t="shared" si="139"/>
        <v>N</v>
      </c>
      <c r="M1020" t="str">
        <f t="shared" si="140"/>
        <v>N</v>
      </c>
      <c r="N1020" s="50">
        <f t="shared" si="141"/>
        <v>582317.37738796696</v>
      </c>
      <c r="O1020" s="51" t="str">
        <f t="shared" si="142"/>
        <v>Data Missing</v>
      </c>
      <c r="P1020" s="51" t="str">
        <f t="shared" si="143"/>
        <v>Y</v>
      </c>
    </row>
    <row r="1021" spans="1:16" ht="30" x14ac:dyDescent="0.25">
      <c r="A1021" s="5">
        <v>402.1</v>
      </c>
      <c r="B1021" s="1" t="s">
        <v>71</v>
      </c>
      <c r="C1021" s="1" t="s">
        <v>3654</v>
      </c>
      <c r="D1021" s="42">
        <v>389011</v>
      </c>
      <c r="E1021" s="42">
        <v>352169</v>
      </c>
      <c r="F1021">
        <f>VLOOKUP(A1021,'Inferis Points'!E$2:L$1571,7,TRUE)</f>
        <v>389011</v>
      </c>
      <c r="G1021">
        <f>VLOOKUP(A1021,'Inferis Points'!E$2:L$1571,8,TRUE)</f>
        <v>352169</v>
      </c>
      <c r="H1021" s="48">
        <f t="shared" si="135"/>
        <v>0</v>
      </c>
      <c r="I1021" s="48">
        <f t="shared" si="136"/>
        <v>0</v>
      </c>
      <c r="J1021">
        <f t="shared" si="137"/>
        <v>-389011</v>
      </c>
      <c r="K1021">
        <f t="shared" si="138"/>
        <v>-352169</v>
      </c>
      <c r="L1021" t="str">
        <f t="shared" si="139"/>
        <v>Y</v>
      </c>
      <c r="M1021" t="str">
        <f t="shared" si="140"/>
        <v>Y</v>
      </c>
      <c r="N1021" s="50">
        <f t="shared" si="141"/>
        <v>0</v>
      </c>
      <c r="O1021" s="51" t="str">
        <f t="shared" si="142"/>
        <v/>
      </c>
      <c r="P1021" s="51" t="str">
        <f t="shared" si="143"/>
        <v>N</v>
      </c>
    </row>
    <row r="1022" spans="1:16" x14ac:dyDescent="0.25">
      <c r="A1022" s="5">
        <v>403.1</v>
      </c>
      <c r="B1022" s="1" t="s">
        <v>73</v>
      </c>
      <c r="C1022" s="1" t="s">
        <v>1414</v>
      </c>
      <c r="D1022" s="42">
        <v>390008</v>
      </c>
      <c r="E1022" s="42">
        <v>351335</v>
      </c>
      <c r="F1022">
        <f>VLOOKUP(A1022,'Inferis Points'!E$2:L$1571,7,TRUE)</f>
        <v>390008</v>
      </c>
      <c r="G1022">
        <f>VLOOKUP(A1022,'Inferis Points'!E$2:L$1571,8,TRUE)</f>
        <v>351335</v>
      </c>
      <c r="H1022" s="48">
        <f t="shared" si="135"/>
        <v>0</v>
      </c>
      <c r="I1022" s="48">
        <f t="shared" si="136"/>
        <v>0</v>
      </c>
      <c r="J1022">
        <f t="shared" si="137"/>
        <v>-390008</v>
      </c>
      <c r="K1022">
        <f t="shared" si="138"/>
        <v>-351335</v>
      </c>
      <c r="L1022" t="str">
        <f t="shared" si="139"/>
        <v>Y</v>
      </c>
      <c r="M1022" t="str">
        <f t="shared" si="140"/>
        <v>Y</v>
      </c>
      <c r="N1022" s="50">
        <f t="shared" si="141"/>
        <v>0</v>
      </c>
      <c r="O1022" s="51" t="str">
        <f t="shared" si="142"/>
        <v/>
      </c>
      <c r="P1022" s="51" t="str">
        <f t="shared" si="143"/>
        <v>N</v>
      </c>
    </row>
    <row r="1023" spans="1:16" ht="30" x14ac:dyDescent="0.25">
      <c r="A1023" s="5">
        <v>404.1</v>
      </c>
      <c r="B1023" s="1" t="s">
        <v>74</v>
      </c>
      <c r="C1023" s="1" t="s">
        <v>3649</v>
      </c>
      <c r="D1023" s="42">
        <v>390009</v>
      </c>
      <c r="E1023" s="42">
        <v>351304</v>
      </c>
      <c r="F1023">
        <f>VLOOKUP(A1023,'Inferis Points'!E$2:L$1571,7,TRUE)</f>
        <v>390009</v>
      </c>
      <c r="G1023">
        <f>VLOOKUP(A1023,'Inferis Points'!E$2:L$1571,8,TRUE)</f>
        <v>351304</v>
      </c>
      <c r="H1023" s="48">
        <f t="shared" si="135"/>
        <v>0</v>
      </c>
      <c r="I1023" s="48">
        <f t="shared" si="136"/>
        <v>0</v>
      </c>
      <c r="J1023">
        <f t="shared" si="137"/>
        <v>-390009</v>
      </c>
      <c r="K1023">
        <f t="shared" si="138"/>
        <v>-351304</v>
      </c>
      <c r="L1023" t="str">
        <f t="shared" si="139"/>
        <v>Y</v>
      </c>
      <c r="M1023" t="str">
        <f t="shared" si="140"/>
        <v>Y</v>
      </c>
      <c r="N1023" s="50">
        <f t="shared" si="141"/>
        <v>0</v>
      </c>
      <c r="O1023" s="51" t="str">
        <f t="shared" si="142"/>
        <v/>
      </c>
      <c r="P1023" s="51" t="str">
        <f t="shared" si="143"/>
        <v>N</v>
      </c>
    </row>
    <row r="1024" spans="1:16" x14ac:dyDescent="0.25">
      <c r="A1024" s="5">
        <v>405.1</v>
      </c>
      <c r="B1024" s="1" t="s">
        <v>75</v>
      </c>
      <c r="C1024" s="1" t="s">
        <v>1314</v>
      </c>
      <c r="D1024" s="42">
        <v>418390</v>
      </c>
      <c r="E1024" s="42">
        <v>426870</v>
      </c>
      <c r="F1024">
        <f>VLOOKUP(A1024,'Inferis Points'!E$2:L$1571,7,TRUE)</f>
        <v>418390</v>
      </c>
      <c r="G1024">
        <f>VLOOKUP(A1024,'Inferis Points'!E$2:L$1571,8,TRUE)</f>
        <v>426870</v>
      </c>
      <c r="H1024" s="48">
        <f t="shared" si="135"/>
        <v>0</v>
      </c>
      <c r="I1024" s="48">
        <f t="shared" si="136"/>
        <v>0</v>
      </c>
      <c r="J1024">
        <f t="shared" si="137"/>
        <v>-418390</v>
      </c>
      <c r="K1024">
        <f t="shared" si="138"/>
        <v>-426870</v>
      </c>
      <c r="L1024" t="str">
        <f t="shared" si="139"/>
        <v>Y</v>
      </c>
      <c r="M1024" t="str">
        <f t="shared" si="140"/>
        <v>Y</v>
      </c>
      <c r="N1024" s="50">
        <f t="shared" si="141"/>
        <v>0</v>
      </c>
      <c r="O1024" s="51" t="str">
        <f t="shared" si="142"/>
        <v/>
      </c>
      <c r="P1024" s="51" t="str">
        <f t="shared" si="143"/>
        <v>N</v>
      </c>
    </row>
    <row r="1025" spans="1:16" ht="60" x14ac:dyDescent="0.25">
      <c r="A1025" s="5">
        <v>406.1</v>
      </c>
      <c r="B1025" s="1" t="s">
        <v>77</v>
      </c>
      <c r="C1025" s="1" t="s">
        <v>3644</v>
      </c>
      <c r="D1025" s="42">
        <v>399836</v>
      </c>
      <c r="E1025" s="42">
        <v>317428</v>
      </c>
      <c r="F1025">
        <f>VLOOKUP(A1025,'Inferis Points'!E$2:L$1571,7,TRUE)</f>
        <v>399836</v>
      </c>
      <c r="G1025">
        <f>VLOOKUP(A1025,'Inferis Points'!E$2:L$1571,8,TRUE)</f>
        <v>317428</v>
      </c>
      <c r="H1025" s="48">
        <f t="shared" si="135"/>
        <v>0</v>
      </c>
      <c r="I1025" s="48">
        <f t="shared" si="136"/>
        <v>0</v>
      </c>
      <c r="J1025">
        <f t="shared" si="137"/>
        <v>-399836</v>
      </c>
      <c r="K1025">
        <f t="shared" si="138"/>
        <v>-317428</v>
      </c>
      <c r="L1025" t="str">
        <f t="shared" si="139"/>
        <v>Y</v>
      </c>
      <c r="M1025" t="str">
        <f t="shared" si="140"/>
        <v>Y</v>
      </c>
      <c r="N1025" s="50">
        <f t="shared" si="141"/>
        <v>0</v>
      </c>
      <c r="O1025" s="51" t="str">
        <f t="shared" si="142"/>
        <v/>
      </c>
      <c r="P1025" s="51" t="str">
        <f t="shared" si="143"/>
        <v>N</v>
      </c>
    </row>
    <row r="1026" spans="1:16" ht="30" x14ac:dyDescent="0.25">
      <c r="A1026" s="5">
        <v>407.1</v>
      </c>
      <c r="B1026" s="1" t="s">
        <v>79</v>
      </c>
      <c r="C1026" s="1" t="s">
        <v>3642</v>
      </c>
      <c r="D1026" s="42">
        <v>427952</v>
      </c>
      <c r="E1026" s="42">
        <v>319076</v>
      </c>
      <c r="F1026">
        <f>VLOOKUP(A1026,'Inferis Points'!E$2:L$1571,7,TRUE)</f>
        <v>427952</v>
      </c>
      <c r="G1026">
        <f>VLOOKUP(A1026,'Inferis Points'!E$2:L$1571,8,TRUE)</f>
        <v>319076</v>
      </c>
      <c r="H1026" s="48">
        <f t="shared" si="135"/>
        <v>0</v>
      </c>
      <c r="I1026" s="48">
        <f t="shared" si="136"/>
        <v>0</v>
      </c>
      <c r="J1026">
        <f t="shared" si="137"/>
        <v>-427952</v>
      </c>
      <c r="K1026">
        <f t="shared" si="138"/>
        <v>-319076</v>
      </c>
      <c r="L1026" t="str">
        <f t="shared" si="139"/>
        <v>Y</v>
      </c>
      <c r="M1026" t="str">
        <f t="shared" si="140"/>
        <v>Y</v>
      </c>
      <c r="N1026" s="50">
        <f t="shared" si="141"/>
        <v>0</v>
      </c>
      <c r="O1026" s="51" t="str">
        <f t="shared" si="142"/>
        <v/>
      </c>
      <c r="P1026" s="51" t="str">
        <f t="shared" si="143"/>
        <v>N</v>
      </c>
    </row>
    <row r="1027" spans="1:16" ht="30" x14ac:dyDescent="0.25">
      <c r="A1027" s="5">
        <v>407.2</v>
      </c>
      <c r="B1027" s="1" t="s">
        <v>79</v>
      </c>
      <c r="C1027" s="1" t="s">
        <v>3639</v>
      </c>
      <c r="D1027" s="42">
        <v>427230</v>
      </c>
      <c r="E1027" s="42">
        <v>319120</v>
      </c>
      <c r="F1027">
        <f>VLOOKUP(A1027,'Inferis Points'!E$2:L$1571,7,TRUE)</f>
        <v>427230</v>
      </c>
      <c r="G1027">
        <f>VLOOKUP(A1027,'Inferis Points'!E$2:L$1571,8,TRUE)</f>
        <v>319120</v>
      </c>
      <c r="H1027" s="48">
        <f t="shared" ref="H1027:H1090" si="144">F1027-D1027</f>
        <v>0</v>
      </c>
      <c r="I1027" s="48">
        <f t="shared" ref="I1027:I1090" si="145">G1027-E1027</f>
        <v>0</v>
      </c>
      <c r="J1027">
        <f t="shared" ref="J1027:J1090" si="146">H1027-F1027</f>
        <v>-427230</v>
      </c>
      <c r="K1027">
        <f t="shared" ref="K1027:K1090" si="147">I1027-G1027</f>
        <v>-319120</v>
      </c>
      <c r="L1027" t="str">
        <f t="shared" ref="L1027:L1090" si="148">IF(AND(H1027=0,I1027=0),"Y","N")</f>
        <v>Y</v>
      </c>
      <c r="M1027" t="str">
        <f t="shared" ref="M1027:M1090" si="149">IF(AND(J1027=0,K1027=0),"N","Y")</f>
        <v>Y</v>
      </c>
      <c r="N1027" s="50">
        <f t="shared" ref="N1027:N1090" si="150">SQRT(H1027^2+I1027^2)</f>
        <v>0</v>
      </c>
      <c r="O1027" s="51" t="str">
        <f t="shared" ref="O1027:O1090" si="151">IF(M1027="N","Data Missing","")</f>
        <v/>
      </c>
      <c r="P1027" s="51" t="str">
        <f t="shared" ref="P1027:P1090" si="152">IF(N1027&gt;50,"Y","N")</f>
        <v>N</v>
      </c>
    </row>
    <row r="1028" spans="1:16" ht="30" x14ac:dyDescent="0.25">
      <c r="A1028" s="19">
        <v>407.3</v>
      </c>
      <c r="B1028" s="12" t="s">
        <v>79</v>
      </c>
      <c r="C1028" s="12" t="s">
        <v>3634</v>
      </c>
      <c r="D1028" s="43">
        <v>427335</v>
      </c>
      <c r="E1028" s="43">
        <v>319205</v>
      </c>
      <c r="F1028">
        <f>VLOOKUP(A1028,'Inferis Points'!E$2:L$1571,7,TRUE)</f>
        <v>427230</v>
      </c>
      <c r="G1028">
        <f>VLOOKUP(A1028,'Inferis Points'!E$2:L$1571,8,TRUE)</f>
        <v>319120</v>
      </c>
      <c r="H1028" s="48">
        <f t="shared" si="144"/>
        <v>-105</v>
      </c>
      <c r="I1028" s="48">
        <f t="shared" si="145"/>
        <v>-85</v>
      </c>
      <c r="J1028">
        <f t="shared" si="146"/>
        <v>-427335</v>
      </c>
      <c r="K1028">
        <f t="shared" si="147"/>
        <v>-319205</v>
      </c>
      <c r="L1028" t="str">
        <f t="shared" si="148"/>
        <v>N</v>
      </c>
      <c r="M1028" t="str">
        <f t="shared" si="149"/>
        <v>Y</v>
      </c>
      <c r="N1028" s="50">
        <f t="shared" si="150"/>
        <v>135.09256086106296</v>
      </c>
      <c r="O1028" s="51" t="str">
        <f t="shared" si="151"/>
        <v/>
      </c>
      <c r="P1028" s="51" t="str">
        <f t="shared" si="152"/>
        <v>Y</v>
      </c>
    </row>
    <row r="1029" spans="1:16" ht="45" x14ac:dyDescent="0.25">
      <c r="A1029" s="19">
        <v>407.4</v>
      </c>
      <c r="B1029" s="12" t="s">
        <v>79</v>
      </c>
      <c r="C1029" s="12" t="s">
        <v>3631</v>
      </c>
      <c r="D1029" s="43">
        <v>426965</v>
      </c>
      <c r="E1029" s="43">
        <v>319110</v>
      </c>
      <c r="F1029">
        <f>VLOOKUP(A1029,'Inferis Points'!E$2:L$1571,7,TRUE)</f>
        <v>427230</v>
      </c>
      <c r="G1029">
        <f>VLOOKUP(A1029,'Inferis Points'!E$2:L$1571,8,TRUE)</f>
        <v>319120</v>
      </c>
      <c r="H1029" s="48">
        <f t="shared" si="144"/>
        <v>265</v>
      </c>
      <c r="I1029" s="48">
        <f t="shared" si="145"/>
        <v>10</v>
      </c>
      <c r="J1029">
        <f t="shared" si="146"/>
        <v>-426965</v>
      </c>
      <c r="K1029">
        <f t="shared" si="147"/>
        <v>-319110</v>
      </c>
      <c r="L1029" t="str">
        <f t="shared" si="148"/>
        <v>N</v>
      </c>
      <c r="M1029" t="str">
        <f t="shared" si="149"/>
        <v>Y</v>
      </c>
      <c r="N1029" s="50">
        <f t="shared" si="150"/>
        <v>265.18861212352238</v>
      </c>
      <c r="O1029" s="51" t="str">
        <f t="shared" si="151"/>
        <v/>
      </c>
      <c r="P1029" s="51" t="str">
        <f t="shared" si="152"/>
        <v>Y</v>
      </c>
    </row>
    <row r="1030" spans="1:16" x14ac:dyDescent="0.25">
      <c r="A1030" s="19">
        <v>407.5</v>
      </c>
      <c r="B1030" s="12" t="s">
        <v>79</v>
      </c>
      <c r="C1030" s="12" t="s">
        <v>3629</v>
      </c>
      <c r="D1030" s="43">
        <v>427335</v>
      </c>
      <c r="E1030" s="43">
        <v>319200</v>
      </c>
      <c r="F1030">
        <f>VLOOKUP(A1030,'Inferis Points'!E$2:L$1571,7,TRUE)</f>
        <v>427230</v>
      </c>
      <c r="G1030">
        <f>VLOOKUP(A1030,'Inferis Points'!E$2:L$1571,8,TRUE)</f>
        <v>319120</v>
      </c>
      <c r="H1030" s="48">
        <f t="shared" si="144"/>
        <v>-105</v>
      </c>
      <c r="I1030" s="48">
        <f t="shared" si="145"/>
        <v>-80</v>
      </c>
      <c r="J1030">
        <f t="shared" si="146"/>
        <v>-427335</v>
      </c>
      <c r="K1030">
        <f t="shared" si="147"/>
        <v>-319200</v>
      </c>
      <c r="L1030" t="str">
        <f t="shared" si="148"/>
        <v>N</v>
      </c>
      <c r="M1030" t="str">
        <f t="shared" si="149"/>
        <v>Y</v>
      </c>
      <c r="N1030" s="50">
        <f t="shared" si="150"/>
        <v>132.00378782444085</v>
      </c>
      <c r="O1030" s="51" t="str">
        <f t="shared" si="151"/>
        <v/>
      </c>
      <c r="P1030" s="51" t="str">
        <f t="shared" si="152"/>
        <v>Y</v>
      </c>
    </row>
    <row r="1031" spans="1:16" ht="30" x14ac:dyDescent="0.25">
      <c r="A1031" s="19">
        <v>407.6</v>
      </c>
      <c r="B1031" s="12" t="s">
        <v>79</v>
      </c>
      <c r="C1031" s="12" t="s">
        <v>3624</v>
      </c>
      <c r="D1031" s="43">
        <v>427330</v>
      </c>
      <c r="E1031" s="43">
        <v>319210</v>
      </c>
      <c r="F1031">
        <f>VLOOKUP(A1031,'Inferis Points'!E$2:L$1571,7,TRUE)</f>
        <v>427230</v>
      </c>
      <c r="G1031">
        <f>VLOOKUP(A1031,'Inferis Points'!E$2:L$1571,8,TRUE)</f>
        <v>319120</v>
      </c>
      <c r="H1031" s="48">
        <f t="shared" si="144"/>
        <v>-100</v>
      </c>
      <c r="I1031" s="48">
        <f t="shared" si="145"/>
        <v>-90</v>
      </c>
      <c r="J1031">
        <f t="shared" si="146"/>
        <v>-427330</v>
      </c>
      <c r="K1031">
        <f t="shared" si="147"/>
        <v>-319210</v>
      </c>
      <c r="L1031" t="str">
        <f t="shared" si="148"/>
        <v>N</v>
      </c>
      <c r="M1031" t="str">
        <f t="shared" si="149"/>
        <v>Y</v>
      </c>
      <c r="N1031" s="50">
        <f t="shared" si="150"/>
        <v>134.53624047073711</v>
      </c>
      <c r="O1031" s="51" t="str">
        <f t="shared" si="151"/>
        <v/>
      </c>
      <c r="P1031" s="51" t="str">
        <f t="shared" si="152"/>
        <v>Y</v>
      </c>
    </row>
    <row r="1032" spans="1:16" ht="30" x14ac:dyDescent="0.25">
      <c r="A1032" s="5">
        <v>408.1</v>
      </c>
      <c r="B1032" s="1" t="s">
        <v>81</v>
      </c>
      <c r="C1032" s="1" t="s">
        <v>3622</v>
      </c>
      <c r="D1032" s="42">
        <v>390114</v>
      </c>
      <c r="E1032" s="42">
        <v>346099</v>
      </c>
      <c r="F1032">
        <f>VLOOKUP(A1032,'Inferis Points'!E$2:L$1571,7,TRUE)</f>
        <v>390114</v>
      </c>
      <c r="G1032">
        <f>VLOOKUP(A1032,'Inferis Points'!E$2:L$1571,8,TRUE)</f>
        <v>346099</v>
      </c>
      <c r="H1032" s="48">
        <f t="shared" si="144"/>
        <v>0</v>
      </c>
      <c r="I1032" s="48">
        <f t="shared" si="145"/>
        <v>0</v>
      </c>
      <c r="J1032">
        <f t="shared" si="146"/>
        <v>-390114</v>
      </c>
      <c r="K1032">
        <f t="shared" si="147"/>
        <v>-346099</v>
      </c>
      <c r="L1032" t="str">
        <f t="shared" si="148"/>
        <v>Y</v>
      </c>
      <c r="M1032" t="str">
        <f t="shared" si="149"/>
        <v>Y</v>
      </c>
      <c r="N1032" s="50">
        <f t="shared" si="150"/>
        <v>0</v>
      </c>
      <c r="O1032" s="51" t="str">
        <f t="shared" si="151"/>
        <v/>
      </c>
      <c r="P1032" s="51" t="str">
        <f t="shared" si="152"/>
        <v>N</v>
      </c>
    </row>
    <row r="1033" spans="1:16" ht="30" x14ac:dyDescent="0.25">
      <c r="A1033" s="5">
        <v>408.2</v>
      </c>
      <c r="B1033" s="1" t="s">
        <v>81</v>
      </c>
      <c r="C1033" s="1" t="s">
        <v>3620</v>
      </c>
      <c r="D1033" s="42">
        <v>390114</v>
      </c>
      <c r="E1033" s="42">
        <v>346099</v>
      </c>
      <c r="F1033">
        <f>VLOOKUP(A1033,'Inferis Points'!E$2:L$1571,7,TRUE)</f>
        <v>390114</v>
      </c>
      <c r="G1033">
        <f>VLOOKUP(A1033,'Inferis Points'!E$2:L$1571,8,TRUE)</f>
        <v>346099</v>
      </c>
      <c r="H1033" s="48">
        <f t="shared" si="144"/>
        <v>0</v>
      </c>
      <c r="I1033" s="48">
        <f t="shared" si="145"/>
        <v>0</v>
      </c>
      <c r="J1033">
        <f t="shared" si="146"/>
        <v>-390114</v>
      </c>
      <c r="K1033">
        <f t="shared" si="147"/>
        <v>-346099</v>
      </c>
      <c r="L1033" t="str">
        <f t="shared" si="148"/>
        <v>Y</v>
      </c>
      <c r="M1033" t="str">
        <f t="shared" si="149"/>
        <v>Y</v>
      </c>
      <c r="N1033" s="50">
        <f t="shared" si="150"/>
        <v>0</v>
      </c>
      <c r="O1033" s="51" t="str">
        <f t="shared" si="151"/>
        <v/>
      </c>
      <c r="P1033" s="51" t="str">
        <f t="shared" si="152"/>
        <v>N</v>
      </c>
    </row>
    <row r="1034" spans="1:16" ht="30" x14ac:dyDescent="0.25">
      <c r="A1034" s="5">
        <v>409.1</v>
      </c>
      <c r="B1034" s="1" t="s">
        <v>82</v>
      </c>
      <c r="C1034" s="1" t="s">
        <v>3618</v>
      </c>
      <c r="D1034" s="42">
        <v>306200</v>
      </c>
      <c r="E1034" s="42">
        <v>685700</v>
      </c>
      <c r="F1034">
        <f>VLOOKUP(A1034,'Inferis Points'!E$2:L$1571,7,TRUE)</f>
        <v>306200</v>
      </c>
      <c r="G1034">
        <f>VLOOKUP(A1034,'Inferis Points'!E$2:L$1571,8,TRUE)</f>
        <v>685700</v>
      </c>
      <c r="H1034" s="48">
        <f t="shared" si="144"/>
        <v>0</v>
      </c>
      <c r="I1034" s="48">
        <f t="shared" si="145"/>
        <v>0</v>
      </c>
      <c r="J1034">
        <f t="shared" si="146"/>
        <v>-306200</v>
      </c>
      <c r="K1034">
        <f t="shared" si="147"/>
        <v>-685700</v>
      </c>
      <c r="L1034" t="str">
        <f t="shared" si="148"/>
        <v>Y</v>
      </c>
      <c r="M1034" t="str">
        <f t="shared" si="149"/>
        <v>Y</v>
      </c>
      <c r="N1034" s="50">
        <f t="shared" si="150"/>
        <v>0</v>
      </c>
      <c r="O1034" s="51" t="str">
        <f t="shared" si="151"/>
        <v/>
      </c>
      <c r="P1034" s="51" t="str">
        <f t="shared" si="152"/>
        <v>N</v>
      </c>
    </row>
    <row r="1035" spans="1:16" ht="30" x14ac:dyDescent="0.25">
      <c r="A1035" s="5">
        <v>409.2</v>
      </c>
      <c r="B1035" s="1" t="s">
        <v>82</v>
      </c>
      <c r="C1035" s="1" t="s">
        <v>3614</v>
      </c>
      <c r="D1035" s="42">
        <v>306500</v>
      </c>
      <c r="E1035" s="42">
        <v>686100</v>
      </c>
      <c r="F1035">
        <f>VLOOKUP(A1035,'Inferis Points'!E$2:L$1571,7,TRUE)</f>
        <v>306500</v>
      </c>
      <c r="G1035">
        <f>VLOOKUP(A1035,'Inferis Points'!E$2:L$1571,8,TRUE)</f>
        <v>686100</v>
      </c>
      <c r="H1035" s="48">
        <f t="shared" si="144"/>
        <v>0</v>
      </c>
      <c r="I1035" s="48">
        <f t="shared" si="145"/>
        <v>0</v>
      </c>
      <c r="J1035">
        <f t="shared" si="146"/>
        <v>-306500</v>
      </c>
      <c r="K1035">
        <f t="shared" si="147"/>
        <v>-686100</v>
      </c>
      <c r="L1035" t="str">
        <f t="shared" si="148"/>
        <v>Y</v>
      </c>
      <c r="M1035" t="str">
        <f t="shared" si="149"/>
        <v>Y</v>
      </c>
      <c r="N1035" s="50">
        <f t="shared" si="150"/>
        <v>0</v>
      </c>
      <c r="O1035" s="51" t="str">
        <f t="shared" si="151"/>
        <v/>
      </c>
      <c r="P1035" s="51" t="str">
        <f t="shared" si="152"/>
        <v>N</v>
      </c>
    </row>
    <row r="1036" spans="1:16" ht="30" x14ac:dyDescent="0.25">
      <c r="A1036" s="5">
        <v>409.3</v>
      </c>
      <c r="B1036" s="1" t="s">
        <v>82</v>
      </c>
      <c r="C1036" s="1" t="s">
        <v>3612</v>
      </c>
      <c r="D1036" s="42">
        <v>306600</v>
      </c>
      <c r="E1036" s="42">
        <v>686400</v>
      </c>
      <c r="F1036">
        <f>VLOOKUP(A1036,'Inferis Points'!E$2:L$1571,7,TRUE)</f>
        <v>306600</v>
      </c>
      <c r="G1036">
        <f>VLOOKUP(A1036,'Inferis Points'!E$2:L$1571,8,TRUE)</f>
        <v>686400</v>
      </c>
      <c r="H1036" s="48">
        <f t="shared" si="144"/>
        <v>0</v>
      </c>
      <c r="I1036" s="48">
        <f t="shared" si="145"/>
        <v>0</v>
      </c>
      <c r="J1036">
        <f t="shared" si="146"/>
        <v>-306600</v>
      </c>
      <c r="K1036">
        <f t="shared" si="147"/>
        <v>-686400</v>
      </c>
      <c r="L1036" t="str">
        <f t="shared" si="148"/>
        <v>Y</v>
      </c>
      <c r="M1036" t="str">
        <f t="shared" si="149"/>
        <v>Y</v>
      </c>
      <c r="N1036" s="50">
        <f t="shared" si="150"/>
        <v>0</v>
      </c>
      <c r="O1036" s="51" t="str">
        <f t="shared" si="151"/>
        <v/>
      </c>
      <c r="P1036" s="51" t="str">
        <f t="shared" si="152"/>
        <v>N</v>
      </c>
    </row>
    <row r="1037" spans="1:16" ht="30" x14ac:dyDescent="0.25">
      <c r="A1037" s="5">
        <v>409.4</v>
      </c>
      <c r="B1037" s="1" t="s">
        <v>82</v>
      </c>
      <c r="C1037" s="1" t="s">
        <v>3610</v>
      </c>
      <c r="D1037" s="42">
        <v>306270</v>
      </c>
      <c r="E1037" s="42">
        <v>685890</v>
      </c>
      <c r="F1037">
        <f>VLOOKUP(A1037,'Inferis Points'!E$2:L$1571,7,TRUE)</f>
        <v>306600</v>
      </c>
      <c r="G1037">
        <f>VLOOKUP(A1037,'Inferis Points'!E$2:L$1571,8,TRUE)</f>
        <v>686400</v>
      </c>
      <c r="H1037" s="48">
        <f t="shared" si="144"/>
        <v>330</v>
      </c>
      <c r="I1037" s="48">
        <f t="shared" si="145"/>
        <v>510</v>
      </c>
      <c r="J1037">
        <f t="shared" si="146"/>
        <v>-306270</v>
      </c>
      <c r="K1037">
        <f t="shared" si="147"/>
        <v>-685890</v>
      </c>
      <c r="L1037" t="str">
        <f t="shared" si="148"/>
        <v>N</v>
      </c>
      <c r="M1037" t="str">
        <f t="shared" si="149"/>
        <v>Y</v>
      </c>
      <c r="N1037" s="50">
        <f t="shared" si="150"/>
        <v>607.45370193949759</v>
      </c>
      <c r="O1037" s="51" t="str">
        <f t="shared" si="151"/>
        <v/>
      </c>
      <c r="P1037" s="51" t="str">
        <f t="shared" si="152"/>
        <v>Y</v>
      </c>
    </row>
    <row r="1038" spans="1:16" ht="30" x14ac:dyDescent="0.25">
      <c r="A1038" s="5">
        <v>409.5</v>
      </c>
      <c r="B1038" s="1" t="s">
        <v>82</v>
      </c>
      <c r="C1038" s="1" t="s">
        <v>2870</v>
      </c>
      <c r="D1038" s="42">
        <v>306600</v>
      </c>
      <c r="E1038" s="42">
        <v>686400</v>
      </c>
      <c r="F1038">
        <f>VLOOKUP(A1038,'Inferis Points'!E$2:L$1571,7,TRUE)</f>
        <v>306600</v>
      </c>
      <c r="G1038">
        <f>VLOOKUP(A1038,'Inferis Points'!E$2:L$1571,8,TRUE)</f>
        <v>686400</v>
      </c>
      <c r="H1038" s="48">
        <f t="shared" si="144"/>
        <v>0</v>
      </c>
      <c r="I1038" s="48">
        <f t="shared" si="145"/>
        <v>0</v>
      </c>
      <c r="J1038">
        <f t="shared" si="146"/>
        <v>-306600</v>
      </c>
      <c r="K1038">
        <f t="shared" si="147"/>
        <v>-686400</v>
      </c>
      <c r="L1038" t="str">
        <f t="shared" si="148"/>
        <v>Y</v>
      </c>
      <c r="M1038" t="str">
        <f t="shared" si="149"/>
        <v>Y</v>
      </c>
      <c r="N1038" s="50">
        <f t="shared" si="150"/>
        <v>0</v>
      </c>
      <c r="O1038" s="51" t="str">
        <f t="shared" si="151"/>
        <v/>
      </c>
      <c r="P1038" s="51" t="str">
        <f t="shared" si="152"/>
        <v>N</v>
      </c>
    </row>
    <row r="1039" spans="1:16" ht="30" x14ac:dyDescent="0.25">
      <c r="A1039" s="5">
        <v>409.6</v>
      </c>
      <c r="B1039" s="1" t="s">
        <v>82</v>
      </c>
      <c r="C1039" s="1" t="s">
        <v>1098</v>
      </c>
      <c r="D1039" s="42">
        <v>306130</v>
      </c>
      <c r="E1039" s="42">
        <v>685690</v>
      </c>
      <c r="F1039">
        <f>VLOOKUP(A1039,'Inferis Points'!E$2:L$1571,7,TRUE)</f>
        <v>306600</v>
      </c>
      <c r="G1039">
        <f>VLOOKUP(A1039,'Inferis Points'!E$2:L$1571,8,TRUE)</f>
        <v>686400</v>
      </c>
      <c r="H1039" s="48">
        <f t="shared" si="144"/>
        <v>470</v>
      </c>
      <c r="I1039" s="48">
        <f t="shared" si="145"/>
        <v>710</v>
      </c>
      <c r="J1039">
        <f t="shared" si="146"/>
        <v>-306130</v>
      </c>
      <c r="K1039">
        <f t="shared" si="147"/>
        <v>-685690</v>
      </c>
      <c r="L1039" t="str">
        <f t="shared" si="148"/>
        <v>N</v>
      </c>
      <c r="M1039" t="str">
        <f t="shared" si="149"/>
        <v>Y</v>
      </c>
      <c r="N1039" s="50">
        <f t="shared" si="150"/>
        <v>851.46931829632001</v>
      </c>
      <c r="O1039" s="51" t="str">
        <f t="shared" si="151"/>
        <v/>
      </c>
      <c r="P1039" s="51" t="str">
        <f t="shared" si="152"/>
        <v>Y</v>
      </c>
    </row>
    <row r="1040" spans="1:16" ht="30" x14ac:dyDescent="0.25">
      <c r="A1040" s="19">
        <v>409.7</v>
      </c>
      <c r="B1040" s="12" t="s">
        <v>82</v>
      </c>
      <c r="C1040" s="12" t="s">
        <v>3601</v>
      </c>
      <c r="D1040" s="43">
        <v>306055</v>
      </c>
      <c r="E1040" s="43">
        <v>685750</v>
      </c>
      <c r="F1040">
        <f>VLOOKUP(A1040,'Inferis Points'!E$2:L$1571,7,TRUE)</f>
        <v>306600</v>
      </c>
      <c r="G1040">
        <f>VLOOKUP(A1040,'Inferis Points'!E$2:L$1571,8,TRUE)</f>
        <v>686400</v>
      </c>
      <c r="H1040" s="48">
        <f t="shared" si="144"/>
        <v>545</v>
      </c>
      <c r="I1040" s="48">
        <f t="shared" si="145"/>
        <v>650</v>
      </c>
      <c r="J1040">
        <f t="shared" si="146"/>
        <v>-306055</v>
      </c>
      <c r="K1040">
        <f t="shared" si="147"/>
        <v>-685750</v>
      </c>
      <c r="L1040" t="str">
        <f t="shared" si="148"/>
        <v>N</v>
      </c>
      <c r="M1040" t="str">
        <f t="shared" si="149"/>
        <v>Y</v>
      </c>
      <c r="N1040" s="50">
        <f t="shared" si="150"/>
        <v>848.24819481092914</v>
      </c>
      <c r="O1040" s="51" t="str">
        <f t="shared" si="151"/>
        <v/>
      </c>
      <c r="P1040" s="51" t="str">
        <f t="shared" si="152"/>
        <v>Y</v>
      </c>
    </row>
    <row r="1041" spans="1:16" ht="30" x14ac:dyDescent="0.25">
      <c r="A1041" s="19">
        <v>409.8</v>
      </c>
      <c r="B1041" s="12" t="s">
        <v>82</v>
      </c>
      <c r="C1041" s="12" t="s">
        <v>3599</v>
      </c>
      <c r="D1041" s="43">
        <v>306115</v>
      </c>
      <c r="E1041" s="43">
        <v>685725</v>
      </c>
      <c r="F1041">
        <f>VLOOKUP(A1041,'Inferis Points'!E$2:L$1571,7,TRUE)</f>
        <v>306600</v>
      </c>
      <c r="G1041">
        <f>VLOOKUP(A1041,'Inferis Points'!E$2:L$1571,8,TRUE)</f>
        <v>686400</v>
      </c>
      <c r="H1041" s="48">
        <f t="shared" si="144"/>
        <v>485</v>
      </c>
      <c r="I1041" s="48">
        <f t="shared" si="145"/>
        <v>675</v>
      </c>
      <c r="J1041">
        <f t="shared" si="146"/>
        <v>-306115</v>
      </c>
      <c r="K1041">
        <f t="shared" si="147"/>
        <v>-685725</v>
      </c>
      <c r="L1041" t="str">
        <f t="shared" si="148"/>
        <v>N</v>
      </c>
      <c r="M1041" t="str">
        <f t="shared" si="149"/>
        <v>Y</v>
      </c>
      <c r="N1041" s="50">
        <f t="shared" si="150"/>
        <v>831.17386869414997</v>
      </c>
      <c r="O1041" s="51" t="str">
        <f t="shared" si="151"/>
        <v/>
      </c>
      <c r="P1041" s="51" t="str">
        <f t="shared" si="152"/>
        <v>Y</v>
      </c>
    </row>
    <row r="1042" spans="1:16" ht="30" x14ac:dyDescent="0.25">
      <c r="A1042" s="5">
        <v>410.1</v>
      </c>
      <c r="B1042" s="1" t="s">
        <v>84</v>
      </c>
      <c r="C1042" s="1" t="s">
        <v>2616</v>
      </c>
      <c r="D1042" s="42">
        <v>428939</v>
      </c>
      <c r="E1042" s="42">
        <v>407146</v>
      </c>
      <c r="F1042">
        <f>VLOOKUP(A1042,'Inferis Points'!E$2:L$1571,7,TRUE)</f>
        <v>428939</v>
      </c>
      <c r="G1042">
        <f>VLOOKUP(A1042,'Inferis Points'!E$2:L$1571,8,TRUE)</f>
        <v>407146</v>
      </c>
      <c r="H1042" s="48">
        <f t="shared" si="144"/>
        <v>0</v>
      </c>
      <c r="I1042" s="48">
        <f t="shared" si="145"/>
        <v>0</v>
      </c>
      <c r="J1042">
        <f t="shared" si="146"/>
        <v>-428939</v>
      </c>
      <c r="K1042">
        <f t="shared" si="147"/>
        <v>-407146</v>
      </c>
      <c r="L1042" t="str">
        <f t="shared" si="148"/>
        <v>Y</v>
      </c>
      <c r="M1042" t="str">
        <f t="shared" si="149"/>
        <v>Y</v>
      </c>
      <c r="N1042" s="50">
        <f t="shared" si="150"/>
        <v>0</v>
      </c>
      <c r="O1042" s="51" t="str">
        <f t="shared" si="151"/>
        <v/>
      </c>
      <c r="P1042" s="51" t="str">
        <f t="shared" si="152"/>
        <v>N</v>
      </c>
    </row>
    <row r="1043" spans="1:16" ht="30" x14ac:dyDescent="0.25">
      <c r="A1043" s="5">
        <v>411.1</v>
      </c>
      <c r="B1043" s="1" t="s">
        <v>85</v>
      </c>
      <c r="C1043" s="1" t="s">
        <v>3595</v>
      </c>
      <c r="D1043" s="42">
        <v>428478</v>
      </c>
      <c r="E1043" s="42">
        <v>322070</v>
      </c>
      <c r="F1043">
        <f>VLOOKUP(A1043,'Inferis Points'!E$2:L$1571,7,TRUE)</f>
        <v>428478</v>
      </c>
      <c r="G1043">
        <f>VLOOKUP(A1043,'Inferis Points'!E$2:L$1571,8,TRUE)</f>
        <v>322070</v>
      </c>
      <c r="H1043" s="48">
        <f t="shared" si="144"/>
        <v>0</v>
      </c>
      <c r="I1043" s="48">
        <f t="shared" si="145"/>
        <v>0</v>
      </c>
      <c r="J1043">
        <f t="shared" si="146"/>
        <v>-428478</v>
      </c>
      <c r="K1043">
        <f t="shared" si="147"/>
        <v>-322070</v>
      </c>
      <c r="L1043" t="str">
        <f t="shared" si="148"/>
        <v>Y</v>
      </c>
      <c r="M1043" t="str">
        <f t="shared" si="149"/>
        <v>Y</v>
      </c>
      <c r="N1043" s="50">
        <f t="shared" si="150"/>
        <v>0</v>
      </c>
      <c r="O1043" s="51" t="str">
        <f t="shared" si="151"/>
        <v/>
      </c>
      <c r="P1043" s="51" t="str">
        <f t="shared" si="152"/>
        <v>N</v>
      </c>
    </row>
    <row r="1044" spans="1:16" ht="30" x14ac:dyDescent="0.25">
      <c r="A1044" s="5">
        <v>412.1</v>
      </c>
      <c r="B1044" s="1" t="s">
        <v>86</v>
      </c>
      <c r="C1044" s="1" t="s">
        <v>3592</v>
      </c>
      <c r="D1044" s="42">
        <v>387030</v>
      </c>
      <c r="E1044" s="42">
        <v>426715</v>
      </c>
      <c r="F1044">
        <f>VLOOKUP(A1044,'Inferis Points'!E$2:L$1571,7,TRUE)</f>
        <v>387030</v>
      </c>
      <c r="G1044">
        <f>VLOOKUP(A1044,'Inferis Points'!E$2:L$1571,8,TRUE)</f>
        <v>426715</v>
      </c>
      <c r="H1044" s="48">
        <f t="shared" si="144"/>
        <v>0</v>
      </c>
      <c r="I1044" s="48">
        <f t="shared" si="145"/>
        <v>0</v>
      </c>
      <c r="J1044">
        <f t="shared" si="146"/>
        <v>-387030</v>
      </c>
      <c r="K1044">
        <f t="shared" si="147"/>
        <v>-426715</v>
      </c>
      <c r="L1044" t="str">
        <f t="shared" si="148"/>
        <v>Y</v>
      </c>
      <c r="M1044" t="str">
        <f t="shared" si="149"/>
        <v>Y</v>
      </c>
      <c r="N1044" s="50">
        <f t="shared" si="150"/>
        <v>0</v>
      </c>
      <c r="O1044" s="51" t="str">
        <f t="shared" si="151"/>
        <v/>
      </c>
      <c r="P1044" s="51" t="str">
        <f t="shared" si="152"/>
        <v>N</v>
      </c>
    </row>
    <row r="1045" spans="1:16" ht="30" x14ac:dyDescent="0.25">
      <c r="A1045" s="5">
        <v>412.15</v>
      </c>
      <c r="B1045" s="1" t="s">
        <v>86</v>
      </c>
      <c r="C1045" s="1" t="s">
        <v>2559</v>
      </c>
      <c r="D1045" s="42"/>
      <c r="E1045" s="42"/>
      <c r="F1045">
        <f>VLOOKUP(A1045,'Inferis Points'!E$2:L$1571,7,TRUE)</f>
        <v>387030</v>
      </c>
      <c r="G1045">
        <f>VLOOKUP(A1045,'Inferis Points'!E$2:L$1571,8,TRUE)</f>
        <v>426715</v>
      </c>
      <c r="H1045" s="48">
        <f t="shared" si="144"/>
        <v>387030</v>
      </c>
      <c r="I1045" s="48">
        <f t="shared" si="145"/>
        <v>426715</v>
      </c>
      <c r="J1045">
        <f t="shared" si="146"/>
        <v>0</v>
      </c>
      <c r="K1045">
        <f t="shared" si="147"/>
        <v>0</v>
      </c>
      <c r="L1045" t="str">
        <f t="shared" si="148"/>
        <v>N</v>
      </c>
      <c r="M1045" t="str">
        <f t="shared" si="149"/>
        <v>N</v>
      </c>
      <c r="N1045" s="50">
        <f t="shared" si="150"/>
        <v>576088.45859381696</v>
      </c>
      <c r="O1045" s="51" t="str">
        <f t="shared" si="151"/>
        <v>Data Missing</v>
      </c>
      <c r="P1045" s="51" t="str">
        <f t="shared" si="152"/>
        <v>Y</v>
      </c>
    </row>
    <row r="1046" spans="1:16" ht="60" x14ac:dyDescent="0.25">
      <c r="A1046" s="5">
        <v>412.2</v>
      </c>
      <c r="B1046" s="1" t="s">
        <v>86</v>
      </c>
      <c r="C1046" s="1" t="s">
        <v>3584</v>
      </c>
      <c r="D1046" s="42">
        <v>387130</v>
      </c>
      <c r="E1046" s="42">
        <v>426560</v>
      </c>
      <c r="F1046">
        <f>VLOOKUP(A1046,'Inferis Points'!E$2:L$1571,7,TRUE)</f>
        <v>387130</v>
      </c>
      <c r="G1046">
        <f>VLOOKUP(A1046,'Inferis Points'!E$2:L$1571,8,TRUE)</f>
        <v>426560</v>
      </c>
      <c r="H1046" s="48">
        <f t="shared" si="144"/>
        <v>0</v>
      </c>
      <c r="I1046" s="48">
        <f t="shared" si="145"/>
        <v>0</v>
      </c>
      <c r="J1046">
        <f t="shared" si="146"/>
        <v>-387130</v>
      </c>
      <c r="K1046">
        <f t="shared" si="147"/>
        <v>-426560</v>
      </c>
      <c r="L1046" t="str">
        <f t="shared" si="148"/>
        <v>Y</v>
      </c>
      <c r="M1046" t="str">
        <f t="shared" si="149"/>
        <v>Y</v>
      </c>
      <c r="N1046" s="50">
        <f t="shared" si="150"/>
        <v>0</v>
      </c>
      <c r="O1046" s="51" t="str">
        <f t="shared" si="151"/>
        <v/>
      </c>
      <c r="P1046" s="51" t="str">
        <f t="shared" si="152"/>
        <v>N</v>
      </c>
    </row>
    <row r="1047" spans="1:16" ht="45" x14ac:dyDescent="0.25">
      <c r="A1047" s="5">
        <v>412.3</v>
      </c>
      <c r="B1047" s="1" t="s">
        <v>86</v>
      </c>
      <c r="C1047" s="1" t="s">
        <v>3581</v>
      </c>
      <c r="D1047" s="42">
        <v>387140</v>
      </c>
      <c r="E1047" s="42">
        <v>426460</v>
      </c>
      <c r="F1047">
        <f>VLOOKUP(A1047,'Inferis Points'!E$2:L$1571,7,TRUE)</f>
        <v>387140</v>
      </c>
      <c r="G1047">
        <f>VLOOKUP(A1047,'Inferis Points'!E$2:L$1571,8,TRUE)</f>
        <v>426460</v>
      </c>
      <c r="H1047" s="48">
        <f t="shared" si="144"/>
        <v>0</v>
      </c>
      <c r="I1047" s="48">
        <f t="shared" si="145"/>
        <v>0</v>
      </c>
      <c r="J1047">
        <f t="shared" si="146"/>
        <v>-387140</v>
      </c>
      <c r="K1047">
        <f t="shared" si="147"/>
        <v>-426460</v>
      </c>
      <c r="L1047" t="str">
        <f t="shared" si="148"/>
        <v>Y</v>
      </c>
      <c r="M1047" t="str">
        <f t="shared" si="149"/>
        <v>Y</v>
      </c>
      <c r="N1047" s="50">
        <f t="shared" si="150"/>
        <v>0</v>
      </c>
      <c r="O1047" s="51" t="str">
        <f t="shared" si="151"/>
        <v/>
      </c>
      <c r="P1047" s="51" t="str">
        <f t="shared" si="152"/>
        <v>N</v>
      </c>
    </row>
    <row r="1048" spans="1:16" ht="45" x14ac:dyDescent="0.25">
      <c r="A1048" s="5">
        <v>412.4</v>
      </c>
      <c r="B1048" s="1" t="s">
        <v>86</v>
      </c>
      <c r="C1048" s="1" t="s">
        <v>3579</v>
      </c>
      <c r="D1048" s="42">
        <v>387080</v>
      </c>
      <c r="E1048" s="42">
        <v>426440</v>
      </c>
      <c r="F1048">
        <f>VLOOKUP(A1048,'Inferis Points'!E$2:L$1571,7,TRUE)</f>
        <v>387080</v>
      </c>
      <c r="G1048">
        <f>VLOOKUP(A1048,'Inferis Points'!E$2:L$1571,8,TRUE)</f>
        <v>426440</v>
      </c>
      <c r="H1048" s="48">
        <f t="shared" si="144"/>
        <v>0</v>
      </c>
      <c r="I1048" s="48">
        <f t="shared" si="145"/>
        <v>0</v>
      </c>
      <c r="J1048">
        <f t="shared" si="146"/>
        <v>-387080</v>
      </c>
      <c r="K1048">
        <f t="shared" si="147"/>
        <v>-426440</v>
      </c>
      <c r="L1048" t="str">
        <f t="shared" si="148"/>
        <v>Y</v>
      </c>
      <c r="M1048" t="str">
        <f t="shared" si="149"/>
        <v>Y</v>
      </c>
      <c r="N1048" s="50">
        <f t="shared" si="150"/>
        <v>0</v>
      </c>
      <c r="O1048" s="51" t="str">
        <f t="shared" si="151"/>
        <v/>
      </c>
      <c r="P1048" s="51" t="str">
        <f t="shared" si="152"/>
        <v>N</v>
      </c>
    </row>
    <row r="1049" spans="1:16" ht="30" x14ac:dyDescent="0.25">
      <c r="A1049" s="5">
        <v>412.5</v>
      </c>
      <c r="B1049" s="1" t="s">
        <v>86</v>
      </c>
      <c r="C1049" s="1" t="s">
        <v>1098</v>
      </c>
      <c r="D1049" s="42">
        <v>387027</v>
      </c>
      <c r="E1049" s="42">
        <v>426302</v>
      </c>
      <c r="F1049">
        <f>VLOOKUP(A1049,'Inferis Points'!E$2:L$1571,7,TRUE)</f>
        <v>387027</v>
      </c>
      <c r="G1049">
        <f>VLOOKUP(A1049,'Inferis Points'!E$2:L$1571,8,TRUE)</f>
        <v>426302</v>
      </c>
      <c r="H1049" s="48">
        <f t="shared" si="144"/>
        <v>0</v>
      </c>
      <c r="I1049" s="48">
        <f t="shared" si="145"/>
        <v>0</v>
      </c>
      <c r="J1049">
        <f t="shared" si="146"/>
        <v>-387027</v>
      </c>
      <c r="K1049">
        <f t="shared" si="147"/>
        <v>-426302</v>
      </c>
      <c r="L1049" t="str">
        <f t="shared" si="148"/>
        <v>Y</v>
      </c>
      <c r="M1049" t="str">
        <f t="shared" si="149"/>
        <v>Y</v>
      </c>
      <c r="N1049" s="50">
        <f t="shared" si="150"/>
        <v>0</v>
      </c>
      <c r="O1049" s="51" t="str">
        <f t="shared" si="151"/>
        <v/>
      </c>
      <c r="P1049" s="51" t="str">
        <f t="shared" si="152"/>
        <v>N</v>
      </c>
    </row>
    <row r="1050" spans="1:16" x14ac:dyDescent="0.25">
      <c r="A1050" s="19">
        <v>412.6</v>
      </c>
      <c r="B1050" s="12" t="s">
        <v>86</v>
      </c>
      <c r="C1050" s="12" t="s">
        <v>3572</v>
      </c>
      <c r="D1050" s="43">
        <v>387090</v>
      </c>
      <c r="E1050" s="43">
        <v>426490</v>
      </c>
      <c r="F1050">
        <f>VLOOKUP(A1050,'Inferis Points'!E$2:L$1571,7,TRUE)</f>
        <v>387027</v>
      </c>
      <c r="G1050">
        <f>VLOOKUP(A1050,'Inferis Points'!E$2:L$1571,8,TRUE)</f>
        <v>426302</v>
      </c>
      <c r="H1050" s="48">
        <f t="shared" si="144"/>
        <v>-63</v>
      </c>
      <c r="I1050" s="48">
        <f t="shared" si="145"/>
        <v>-188</v>
      </c>
      <c r="J1050">
        <f t="shared" si="146"/>
        <v>-387090</v>
      </c>
      <c r="K1050">
        <f t="shared" si="147"/>
        <v>-426490</v>
      </c>
      <c r="L1050" t="str">
        <f t="shared" si="148"/>
        <v>N</v>
      </c>
      <c r="M1050" t="str">
        <f t="shared" si="149"/>
        <v>Y</v>
      </c>
      <c r="N1050" s="50">
        <f t="shared" si="150"/>
        <v>198.27506146764904</v>
      </c>
      <c r="O1050" s="51" t="str">
        <f t="shared" si="151"/>
        <v/>
      </c>
      <c r="P1050" s="51" t="str">
        <f t="shared" si="152"/>
        <v>Y</v>
      </c>
    </row>
    <row r="1051" spans="1:16" x14ac:dyDescent="0.25">
      <c r="A1051" s="19">
        <v>412.7</v>
      </c>
      <c r="B1051" s="12" t="s">
        <v>86</v>
      </c>
      <c r="C1051" s="12" t="s">
        <v>3568</v>
      </c>
      <c r="D1051" s="43">
        <v>387085</v>
      </c>
      <c r="E1051" s="43">
        <v>426475</v>
      </c>
      <c r="F1051">
        <f>VLOOKUP(A1051,'Inferis Points'!E$2:L$1571,7,TRUE)</f>
        <v>387027</v>
      </c>
      <c r="G1051">
        <f>VLOOKUP(A1051,'Inferis Points'!E$2:L$1571,8,TRUE)</f>
        <v>426302</v>
      </c>
      <c r="H1051" s="48">
        <f t="shared" si="144"/>
        <v>-58</v>
      </c>
      <c r="I1051" s="48">
        <f t="shared" si="145"/>
        <v>-173</v>
      </c>
      <c r="J1051">
        <f t="shared" si="146"/>
        <v>-387085</v>
      </c>
      <c r="K1051">
        <f t="shared" si="147"/>
        <v>-426475</v>
      </c>
      <c r="L1051" t="str">
        <f t="shared" si="148"/>
        <v>N</v>
      </c>
      <c r="M1051" t="str">
        <f t="shared" si="149"/>
        <v>Y</v>
      </c>
      <c r="N1051" s="50">
        <f t="shared" si="150"/>
        <v>182.46369501903661</v>
      </c>
      <c r="O1051" s="51" t="str">
        <f t="shared" si="151"/>
        <v/>
      </c>
      <c r="P1051" s="51" t="str">
        <f t="shared" si="152"/>
        <v>Y</v>
      </c>
    </row>
    <row r="1052" spans="1:16" ht="30" x14ac:dyDescent="0.25">
      <c r="A1052" s="19">
        <v>412.8</v>
      </c>
      <c r="B1052" s="12" t="s">
        <v>86</v>
      </c>
      <c r="C1052" s="12" t="s">
        <v>1813</v>
      </c>
      <c r="D1052" s="43">
        <v>387110</v>
      </c>
      <c r="E1052" s="43">
        <v>426545</v>
      </c>
      <c r="F1052">
        <f>VLOOKUP(A1052,'Inferis Points'!E$2:L$1571,7,TRUE)</f>
        <v>387027</v>
      </c>
      <c r="G1052">
        <f>VLOOKUP(A1052,'Inferis Points'!E$2:L$1571,8,TRUE)</f>
        <v>426302</v>
      </c>
      <c r="H1052" s="48">
        <f t="shared" si="144"/>
        <v>-83</v>
      </c>
      <c r="I1052" s="48">
        <f t="shared" si="145"/>
        <v>-243</v>
      </c>
      <c r="J1052">
        <f t="shared" si="146"/>
        <v>-387110</v>
      </c>
      <c r="K1052">
        <f t="shared" si="147"/>
        <v>-426545</v>
      </c>
      <c r="L1052" t="str">
        <f t="shared" si="148"/>
        <v>N</v>
      </c>
      <c r="M1052" t="str">
        <f t="shared" si="149"/>
        <v>Y</v>
      </c>
      <c r="N1052" s="50">
        <f t="shared" si="150"/>
        <v>256.78395588509807</v>
      </c>
      <c r="O1052" s="51" t="str">
        <f t="shared" si="151"/>
        <v/>
      </c>
      <c r="P1052" s="51" t="str">
        <f t="shared" si="152"/>
        <v>Y</v>
      </c>
    </row>
    <row r="1053" spans="1:16" ht="30" x14ac:dyDescent="0.25">
      <c r="A1053" s="19">
        <v>412.9</v>
      </c>
      <c r="B1053" s="12" t="s">
        <v>86</v>
      </c>
      <c r="C1053" s="12" t="s">
        <v>1808</v>
      </c>
      <c r="D1053" s="43">
        <v>387145</v>
      </c>
      <c r="E1053" s="43">
        <v>426540</v>
      </c>
      <c r="F1053">
        <f>VLOOKUP(A1053,'Inferis Points'!E$2:L$1571,7,TRUE)</f>
        <v>387027</v>
      </c>
      <c r="G1053">
        <f>VLOOKUP(A1053,'Inferis Points'!E$2:L$1571,8,TRUE)</f>
        <v>426302</v>
      </c>
      <c r="H1053" s="48">
        <f t="shared" si="144"/>
        <v>-118</v>
      </c>
      <c r="I1053" s="48">
        <f t="shared" si="145"/>
        <v>-238</v>
      </c>
      <c r="J1053">
        <f t="shared" si="146"/>
        <v>-387145</v>
      </c>
      <c r="K1053">
        <f t="shared" si="147"/>
        <v>-426540</v>
      </c>
      <c r="L1053" t="str">
        <f t="shared" si="148"/>
        <v>N</v>
      </c>
      <c r="M1053" t="str">
        <f t="shared" si="149"/>
        <v>Y</v>
      </c>
      <c r="N1053" s="50">
        <f t="shared" si="150"/>
        <v>265.64638149238925</v>
      </c>
      <c r="O1053" s="51" t="str">
        <f t="shared" si="151"/>
        <v/>
      </c>
      <c r="P1053" s="51" t="str">
        <f t="shared" si="152"/>
        <v>Y</v>
      </c>
    </row>
    <row r="1054" spans="1:16" ht="30" x14ac:dyDescent="0.25">
      <c r="A1054" s="19">
        <v>412.91</v>
      </c>
      <c r="B1054" s="12" t="s">
        <v>86</v>
      </c>
      <c r="C1054" s="12" t="s">
        <v>1435</v>
      </c>
      <c r="D1054" s="43">
        <v>387145</v>
      </c>
      <c r="E1054" s="43">
        <v>426425</v>
      </c>
      <c r="F1054">
        <f>VLOOKUP(A1054,'Inferis Points'!E$2:L$1571,7,TRUE)</f>
        <v>387027</v>
      </c>
      <c r="G1054">
        <f>VLOOKUP(A1054,'Inferis Points'!E$2:L$1571,8,TRUE)</f>
        <v>426302</v>
      </c>
      <c r="H1054" s="48">
        <f t="shared" si="144"/>
        <v>-118</v>
      </c>
      <c r="I1054" s="48">
        <f t="shared" si="145"/>
        <v>-123</v>
      </c>
      <c r="J1054">
        <f t="shared" si="146"/>
        <v>-387145</v>
      </c>
      <c r="K1054">
        <f t="shared" si="147"/>
        <v>-426425</v>
      </c>
      <c r="L1054" t="str">
        <f t="shared" si="148"/>
        <v>N</v>
      </c>
      <c r="M1054" t="str">
        <f t="shared" si="149"/>
        <v>Y</v>
      </c>
      <c r="N1054" s="50">
        <f t="shared" si="150"/>
        <v>170.44940598312451</v>
      </c>
      <c r="O1054" s="51" t="str">
        <f t="shared" si="151"/>
        <v/>
      </c>
      <c r="P1054" s="51" t="str">
        <f t="shared" si="152"/>
        <v>Y</v>
      </c>
    </row>
    <row r="1055" spans="1:16" ht="30" x14ac:dyDescent="0.25">
      <c r="A1055" s="19">
        <v>412.92</v>
      </c>
      <c r="B1055" s="12" t="s">
        <v>86</v>
      </c>
      <c r="C1055" s="12" t="s">
        <v>3562</v>
      </c>
      <c r="D1055" s="43">
        <v>387055</v>
      </c>
      <c r="E1055" s="43">
        <v>426305</v>
      </c>
      <c r="F1055">
        <f>VLOOKUP(A1055,'Inferis Points'!E$2:L$1571,7,TRUE)</f>
        <v>387027</v>
      </c>
      <c r="G1055">
        <f>VLOOKUP(A1055,'Inferis Points'!E$2:L$1571,8,TRUE)</f>
        <v>426302</v>
      </c>
      <c r="H1055" s="48">
        <f t="shared" si="144"/>
        <v>-28</v>
      </c>
      <c r="I1055" s="48">
        <f t="shared" si="145"/>
        <v>-3</v>
      </c>
      <c r="J1055">
        <f t="shared" si="146"/>
        <v>-387055</v>
      </c>
      <c r="K1055">
        <f t="shared" si="147"/>
        <v>-426305</v>
      </c>
      <c r="L1055" t="str">
        <f t="shared" si="148"/>
        <v>N</v>
      </c>
      <c r="M1055" t="str">
        <f t="shared" si="149"/>
        <v>Y</v>
      </c>
      <c r="N1055" s="50">
        <f t="shared" si="150"/>
        <v>28.160255680657446</v>
      </c>
      <c r="O1055" s="51" t="str">
        <f t="shared" si="151"/>
        <v/>
      </c>
      <c r="P1055" s="51" t="str">
        <f t="shared" si="152"/>
        <v>N</v>
      </c>
    </row>
    <row r="1056" spans="1:16" ht="30" x14ac:dyDescent="0.25">
      <c r="A1056" s="19">
        <v>412.93</v>
      </c>
      <c r="B1056" s="12" t="s">
        <v>86</v>
      </c>
      <c r="C1056" s="12" t="s">
        <v>3560</v>
      </c>
      <c r="D1056" s="43"/>
      <c r="E1056" s="43"/>
      <c r="F1056">
        <f>VLOOKUP(A1056,'Inferis Points'!E$2:L$1571,7,TRUE)</f>
        <v>387027</v>
      </c>
      <c r="G1056">
        <f>VLOOKUP(A1056,'Inferis Points'!E$2:L$1571,8,TRUE)</f>
        <v>426302</v>
      </c>
      <c r="H1056" s="48">
        <f t="shared" si="144"/>
        <v>387027</v>
      </c>
      <c r="I1056" s="48">
        <f t="shared" si="145"/>
        <v>426302</v>
      </c>
      <c r="J1056">
        <f t="shared" si="146"/>
        <v>0</v>
      </c>
      <c r="K1056">
        <f t="shared" si="147"/>
        <v>0</v>
      </c>
      <c r="L1056" t="str">
        <f t="shared" si="148"/>
        <v>N</v>
      </c>
      <c r="M1056" t="str">
        <f t="shared" si="149"/>
        <v>N</v>
      </c>
      <c r="N1056" s="50">
        <f t="shared" si="150"/>
        <v>575780.59530779603</v>
      </c>
      <c r="O1056" s="51" t="str">
        <f t="shared" si="151"/>
        <v>Data Missing</v>
      </c>
      <c r="P1056" s="51" t="str">
        <f t="shared" si="152"/>
        <v>Y</v>
      </c>
    </row>
    <row r="1057" spans="1:16" ht="30" x14ac:dyDescent="0.25">
      <c r="A1057" s="19">
        <v>412.94</v>
      </c>
      <c r="B1057" s="12" t="s">
        <v>86</v>
      </c>
      <c r="C1057" s="12" t="s">
        <v>3559</v>
      </c>
      <c r="D1057" s="43"/>
      <c r="E1057" s="43"/>
      <c r="F1057">
        <f>VLOOKUP(A1057,'Inferis Points'!E$2:L$1571,7,TRUE)</f>
        <v>387027</v>
      </c>
      <c r="G1057">
        <f>VLOOKUP(A1057,'Inferis Points'!E$2:L$1571,8,TRUE)</f>
        <v>426302</v>
      </c>
      <c r="H1057" s="48">
        <f t="shared" si="144"/>
        <v>387027</v>
      </c>
      <c r="I1057" s="48">
        <f t="shared" si="145"/>
        <v>426302</v>
      </c>
      <c r="J1057">
        <f t="shared" si="146"/>
        <v>0</v>
      </c>
      <c r="K1057">
        <f t="shared" si="147"/>
        <v>0</v>
      </c>
      <c r="L1057" t="str">
        <f t="shared" si="148"/>
        <v>N</v>
      </c>
      <c r="M1057" t="str">
        <f t="shared" si="149"/>
        <v>N</v>
      </c>
      <c r="N1057" s="50">
        <f t="shared" si="150"/>
        <v>575780.59530779603</v>
      </c>
      <c r="O1057" s="51" t="str">
        <f t="shared" si="151"/>
        <v>Data Missing</v>
      </c>
      <c r="P1057" s="51" t="str">
        <f t="shared" si="152"/>
        <v>Y</v>
      </c>
    </row>
    <row r="1058" spans="1:16" ht="30" x14ac:dyDescent="0.25">
      <c r="A1058" s="5">
        <v>413.1</v>
      </c>
      <c r="B1058" s="1" t="s">
        <v>88</v>
      </c>
      <c r="C1058" s="1" t="s">
        <v>3553</v>
      </c>
      <c r="D1058" s="42">
        <v>273612</v>
      </c>
      <c r="E1058" s="42">
        <v>611094</v>
      </c>
      <c r="F1058">
        <f>VLOOKUP(A1058,'Inferis Points'!E$2:L$1571,7,TRUE)</f>
        <v>273612</v>
      </c>
      <c r="G1058">
        <f>VLOOKUP(A1058,'Inferis Points'!E$2:L$1571,8,TRUE)</f>
        <v>611094</v>
      </c>
      <c r="H1058" s="48">
        <f t="shared" si="144"/>
        <v>0</v>
      </c>
      <c r="I1058" s="48">
        <f t="shared" si="145"/>
        <v>0</v>
      </c>
      <c r="J1058">
        <f t="shared" si="146"/>
        <v>-273612</v>
      </c>
      <c r="K1058">
        <f t="shared" si="147"/>
        <v>-611094</v>
      </c>
      <c r="L1058" t="str">
        <f t="shared" si="148"/>
        <v>Y</v>
      </c>
      <c r="M1058" t="str">
        <f t="shared" si="149"/>
        <v>Y</v>
      </c>
      <c r="N1058" s="50">
        <f t="shared" si="150"/>
        <v>0</v>
      </c>
      <c r="O1058" s="51" t="str">
        <f t="shared" si="151"/>
        <v/>
      </c>
      <c r="P1058" s="51" t="str">
        <f t="shared" si="152"/>
        <v>N</v>
      </c>
    </row>
    <row r="1059" spans="1:16" ht="30" x14ac:dyDescent="0.25">
      <c r="A1059" s="5">
        <v>414.1</v>
      </c>
      <c r="B1059" s="1" t="s">
        <v>91</v>
      </c>
      <c r="C1059" s="1" t="s">
        <v>3553</v>
      </c>
      <c r="D1059" s="42">
        <v>272438</v>
      </c>
      <c r="E1059" s="42">
        <v>612499</v>
      </c>
      <c r="F1059">
        <f>VLOOKUP(A1059,'Inferis Points'!E$2:L$1571,7,TRUE)</f>
        <v>272438</v>
      </c>
      <c r="G1059">
        <f>VLOOKUP(A1059,'Inferis Points'!E$2:L$1571,8,TRUE)</f>
        <v>612499</v>
      </c>
      <c r="H1059" s="48">
        <f t="shared" si="144"/>
        <v>0</v>
      </c>
      <c r="I1059" s="48">
        <f t="shared" si="145"/>
        <v>0</v>
      </c>
      <c r="J1059">
        <f t="shared" si="146"/>
        <v>-272438</v>
      </c>
      <c r="K1059">
        <f t="shared" si="147"/>
        <v>-612499</v>
      </c>
      <c r="L1059" t="str">
        <f t="shared" si="148"/>
        <v>Y</v>
      </c>
      <c r="M1059" t="str">
        <f t="shared" si="149"/>
        <v>Y</v>
      </c>
      <c r="N1059" s="50">
        <f t="shared" si="150"/>
        <v>0</v>
      </c>
      <c r="O1059" s="51" t="str">
        <f t="shared" si="151"/>
        <v/>
      </c>
      <c r="P1059" s="51" t="str">
        <f t="shared" si="152"/>
        <v>N</v>
      </c>
    </row>
    <row r="1060" spans="1:16" ht="30" x14ac:dyDescent="0.25">
      <c r="A1060" s="5">
        <v>415.1</v>
      </c>
      <c r="B1060" s="1" t="s">
        <v>92</v>
      </c>
      <c r="C1060" s="1" t="s">
        <v>1314</v>
      </c>
      <c r="D1060" s="42">
        <v>308071</v>
      </c>
      <c r="E1060" s="42">
        <v>686922</v>
      </c>
      <c r="F1060">
        <f>VLOOKUP(A1060,'Inferis Points'!E$2:L$1571,7,TRUE)</f>
        <v>308071</v>
      </c>
      <c r="G1060">
        <f>VLOOKUP(A1060,'Inferis Points'!E$2:L$1571,8,TRUE)</f>
        <v>686922</v>
      </c>
      <c r="H1060" s="48">
        <f t="shared" si="144"/>
        <v>0</v>
      </c>
      <c r="I1060" s="48">
        <f t="shared" si="145"/>
        <v>0</v>
      </c>
      <c r="J1060">
        <f t="shared" si="146"/>
        <v>-308071</v>
      </c>
      <c r="K1060">
        <f t="shared" si="147"/>
        <v>-686922</v>
      </c>
      <c r="L1060" t="str">
        <f t="shared" si="148"/>
        <v>Y</v>
      </c>
      <c r="M1060" t="str">
        <f t="shared" si="149"/>
        <v>Y</v>
      </c>
      <c r="N1060" s="50">
        <f t="shared" si="150"/>
        <v>0</v>
      </c>
      <c r="O1060" s="51" t="str">
        <f t="shared" si="151"/>
        <v/>
      </c>
      <c r="P1060" s="51" t="str">
        <f t="shared" si="152"/>
        <v>N</v>
      </c>
    </row>
    <row r="1061" spans="1:16" ht="45" x14ac:dyDescent="0.25">
      <c r="A1061" s="5">
        <v>416.1</v>
      </c>
      <c r="B1061" s="1" t="s">
        <v>94</v>
      </c>
      <c r="C1061" s="1" t="s">
        <v>3546</v>
      </c>
      <c r="D1061" s="42">
        <v>294870</v>
      </c>
      <c r="E1061" s="42">
        <v>653248</v>
      </c>
      <c r="F1061">
        <f>VLOOKUP(A1061,'Inferis Points'!E$2:L$1571,7,TRUE)</f>
        <v>294870</v>
      </c>
      <c r="G1061">
        <f>VLOOKUP(A1061,'Inferis Points'!E$2:L$1571,8,TRUE)</f>
        <v>653248</v>
      </c>
      <c r="H1061" s="48">
        <f t="shared" si="144"/>
        <v>0</v>
      </c>
      <c r="I1061" s="48">
        <f t="shared" si="145"/>
        <v>0</v>
      </c>
      <c r="J1061">
        <f t="shared" si="146"/>
        <v>-294870</v>
      </c>
      <c r="K1061">
        <f t="shared" si="147"/>
        <v>-653248</v>
      </c>
      <c r="L1061" t="str">
        <f t="shared" si="148"/>
        <v>Y</v>
      </c>
      <c r="M1061" t="str">
        <f t="shared" si="149"/>
        <v>Y</v>
      </c>
      <c r="N1061" s="50">
        <f t="shared" si="150"/>
        <v>0</v>
      </c>
      <c r="O1061" s="51" t="str">
        <f t="shared" si="151"/>
        <v/>
      </c>
      <c r="P1061" s="51" t="str">
        <f t="shared" si="152"/>
        <v>N</v>
      </c>
    </row>
    <row r="1062" spans="1:16" ht="30" x14ac:dyDescent="0.25">
      <c r="A1062" s="5">
        <v>416.2</v>
      </c>
      <c r="B1062" s="1" t="s">
        <v>94</v>
      </c>
      <c r="C1062" s="1" t="s">
        <v>3543</v>
      </c>
      <c r="D1062" s="42">
        <v>294900</v>
      </c>
      <c r="E1062" s="42">
        <v>653150</v>
      </c>
      <c r="F1062">
        <f>VLOOKUP(A1062,'Inferis Points'!E$2:L$1571,7,TRUE)</f>
        <v>294900</v>
      </c>
      <c r="G1062">
        <f>VLOOKUP(A1062,'Inferis Points'!E$2:L$1571,8,TRUE)</f>
        <v>653150</v>
      </c>
      <c r="H1062" s="48">
        <f t="shared" si="144"/>
        <v>0</v>
      </c>
      <c r="I1062" s="48">
        <f t="shared" si="145"/>
        <v>0</v>
      </c>
      <c r="J1062">
        <f t="shared" si="146"/>
        <v>-294900</v>
      </c>
      <c r="K1062">
        <f t="shared" si="147"/>
        <v>-653150</v>
      </c>
      <c r="L1062" t="str">
        <f t="shared" si="148"/>
        <v>Y</v>
      </c>
      <c r="M1062" t="str">
        <f t="shared" si="149"/>
        <v>Y</v>
      </c>
      <c r="N1062" s="50">
        <f t="shared" si="150"/>
        <v>0</v>
      </c>
      <c r="O1062" s="51" t="str">
        <f t="shared" si="151"/>
        <v/>
      </c>
      <c r="P1062" s="51" t="str">
        <f t="shared" si="152"/>
        <v>N</v>
      </c>
    </row>
    <row r="1063" spans="1:16" ht="30" x14ac:dyDescent="0.25">
      <c r="A1063" s="5">
        <v>416.3</v>
      </c>
      <c r="B1063" s="1" t="s">
        <v>94</v>
      </c>
      <c r="C1063" s="1" t="s">
        <v>1435</v>
      </c>
      <c r="D1063" s="42">
        <v>294850</v>
      </c>
      <c r="E1063" s="42">
        <v>653150</v>
      </c>
      <c r="F1063">
        <f>VLOOKUP(A1063,'Inferis Points'!E$2:L$1571,7,TRUE)</f>
        <v>294850</v>
      </c>
      <c r="G1063">
        <f>VLOOKUP(A1063,'Inferis Points'!E$2:L$1571,8,TRUE)</f>
        <v>653150</v>
      </c>
      <c r="H1063" s="48">
        <f t="shared" si="144"/>
        <v>0</v>
      </c>
      <c r="I1063" s="48">
        <f t="shared" si="145"/>
        <v>0</v>
      </c>
      <c r="J1063">
        <f t="shared" si="146"/>
        <v>-294850</v>
      </c>
      <c r="K1063">
        <f t="shared" si="147"/>
        <v>-653150</v>
      </c>
      <c r="L1063" t="str">
        <f t="shared" si="148"/>
        <v>Y</v>
      </c>
      <c r="M1063" t="str">
        <f t="shared" si="149"/>
        <v>Y</v>
      </c>
      <c r="N1063" s="50">
        <f t="shared" si="150"/>
        <v>0</v>
      </c>
      <c r="O1063" s="51" t="str">
        <f t="shared" si="151"/>
        <v/>
      </c>
      <c r="P1063" s="51" t="str">
        <f t="shared" si="152"/>
        <v>N</v>
      </c>
    </row>
    <row r="1064" spans="1:16" ht="30" x14ac:dyDescent="0.25">
      <c r="A1064" s="5">
        <v>416.4</v>
      </c>
      <c r="B1064" s="1" t="s">
        <v>94</v>
      </c>
      <c r="C1064" s="1" t="s">
        <v>1098</v>
      </c>
      <c r="D1064" s="42">
        <v>294802</v>
      </c>
      <c r="E1064" s="42">
        <v>653058</v>
      </c>
      <c r="F1064">
        <f>VLOOKUP(A1064,'Inferis Points'!E$2:L$1571,7,TRUE)</f>
        <v>294802</v>
      </c>
      <c r="G1064">
        <f>VLOOKUP(A1064,'Inferis Points'!E$2:L$1571,8,TRUE)</f>
        <v>653058</v>
      </c>
      <c r="H1064" s="48">
        <f t="shared" si="144"/>
        <v>0</v>
      </c>
      <c r="I1064" s="48">
        <f t="shared" si="145"/>
        <v>0</v>
      </c>
      <c r="J1064">
        <f t="shared" si="146"/>
        <v>-294802</v>
      </c>
      <c r="K1064">
        <f t="shared" si="147"/>
        <v>-653058</v>
      </c>
      <c r="L1064" t="str">
        <f t="shared" si="148"/>
        <v>Y</v>
      </c>
      <c r="M1064" t="str">
        <f t="shared" si="149"/>
        <v>Y</v>
      </c>
      <c r="N1064" s="50">
        <f t="shared" si="150"/>
        <v>0</v>
      </c>
      <c r="O1064" s="51" t="str">
        <f t="shared" si="151"/>
        <v/>
      </c>
      <c r="P1064" s="51" t="str">
        <f t="shared" si="152"/>
        <v>N</v>
      </c>
    </row>
    <row r="1065" spans="1:16" ht="30" x14ac:dyDescent="0.25">
      <c r="A1065" s="5">
        <v>417.1</v>
      </c>
      <c r="B1065" s="1" t="s">
        <v>96</v>
      </c>
      <c r="C1065" s="1" t="s">
        <v>3538</v>
      </c>
      <c r="D1065" s="42">
        <v>285512</v>
      </c>
      <c r="E1065" s="42">
        <v>657314</v>
      </c>
      <c r="F1065">
        <f>VLOOKUP(A1065,'Inferis Points'!E$2:L$1571,7,TRUE)</f>
        <v>285512</v>
      </c>
      <c r="G1065">
        <f>VLOOKUP(A1065,'Inferis Points'!E$2:L$1571,8,TRUE)</f>
        <v>657314</v>
      </c>
      <c r="H1065" s="48">
        <f t="shared" si="144"/>
        <v>0</v>
      </c>
      <c r="I1065" s="48">
        <f t="shared" si="145"/>
        <v>0</v>
      </c>
      <c r="J1065">
        <f t="shared" si="146"/>
        <v>-285512</v>
      </c>
      <c r="K1065">
        <f t="shared" si="147"/>
        <v>-657314</v>
      </c>
      <c r="L1065" t="str">
        <f t="shared" si="148"/>
        <v>Y</v>
      </c>
      <c r="M1065" t="str">
        <f t="shared" si="149"/>
        <v>Y</v>
      </c>
      <c r="N1065" s="50">
        <f t="shared" si="150"/>
        <v>0</v>
      </c>
      <c r="O1065" s="51" t="str">
        <f t="shared" si="151"/>
        <v/>
      </c>
      <c r="P1065" s="51" t="str">
        <f t="shared" si="152"/>
        <v>N</v>
      </c>
    </row>
    <row r="1066" spans="1:16" ht="30" x14ac:dyDescent="0.25">
      <c r="A1066" s="5">
        <v>417.2</v>
      </c>
      <c r="B1066" s="1" t="s">
        <v>96</v>
      </c>
      <c r="C1066" s="1" t="s">
        <v>2997</v>
      </c>
      <c r="D1066" s="42">
        <v>285354</v>
      </c>
      <c r="E1066" s="42">
        <v>657459</v>
      </c>
      <c r="F1066">
        <f>VLOOKUP(A1066,'Inferis Points'!E$2:L$1571,7,TRUE)</f>
        <v>285354</v>
      </c>
      <c r="G1066">
        <f>VLOOKUP(A1066,'Inferis Points'!E$2:L$1571,8,TRUE)</f>
        <v>657459</v>
      </c>
      <c r="H1066" s="48">
        <f t="shared" si="144"/>
        <v>0</v>
      </c>
      <c r="I1066" s="48">
        <f t="shared" si="145"/>
        <v>0</v>
      </c>
      <c r="J1066">
        <f t="shared" si="146"/>
        <v>-285354</v>
      </c>
      <c r="K1066">
        <f t="shared" si="147"/>
        <v>-657459</v>
      </c>
      <c r="L1066" t="str">
        <f t="shared" si="148"/>
        <v>Y</v>
      </c>
      <c r="M1066" t="str">
        <f t="shared" si="149"/>
        <v>Y</v>
      </c>
      <c r="N1066" s="50">
        <f t="shared" si="150"/>
        <v>0</v>
      </c>
      <c r="O1066" s="51" t="str">
        <f t="shared" si="151"/>
        <v/>
      </c>
      <c r="P1066" s="51" t="str">
        <f t="shared" si="152"/>
        <v>N</v>
      </c>
    </row>
    <row r="1067" spans="1:16" ht="30" x14ac:dyDescent="0.25">
      <c r="A1067" s="5">
        <v>417.3</v>
      </c>
      <c r="B1067" s="1" t="s">
        <v>96</v>
      </c>
      <c r="C1067" s="1" t="s">
        <v>3531</v>
      </c>
      <c r="D1067" s="42">
        <v>285635</v>
      </c>
      <c r="E1067" s="42">
        <v>657076</v>
      </c>
      <c r="F1067">
        <f>VLOOKUP(A1067,'Inferis Points'!E$2:L$1571,7,TRUE)</f>
        <v>285635</v>
      </c>
      <c r="G1067">
        <f>VLOOKUP(A1067,'Inferis Points'!E$2:L$1571,8,TRUE)</f>
        <v>657076</v>
      </c>
      <c r="H1067" s="48">
        <f t="shared" si="144"/>
        <v>0</v>
      </c>
      <c r="I1067" s="48">
        <f t="shared" si="145"/>
        <v>0</v>
      </c>
      <c r="J1067">
        <f t="shared" si="146"/>
        <v>-285635</v>
      </c>
      <c r="K1067">
        <f t="shared" si="147"/>
        <v>-657076</v>
      </c>
      <c r="L1067" t="str">
        <f t="shared" si="148"/>
        <v>Y</v>
      </c>
      <c r="M1067" t="str">
        <f t="shared" si="149"/>
        <v>Y</v>
      </c>
      <c r="N1067" s="50">
        <f t="shared" si="150"/>
        <v>0</v>
      </c>
      <c r="O1067" s="51" t="str">
        <f t="shared" si="151"/>
        <v/>
      </c>
      <c r="P1067" s="51" t="str">
        <f t="shared" si="152"/>
        <v>N</v>
      </c>
    </row>
    <row r="1068" spans="1:16" ht="30" x14ac:dyDescent="0.25">
      <c r="A1068" s="5">
        <v>417.4</v>
      </c>
      <c r="B1068" s="1" t="s">
        <v>96</v>
      </c>
      <c r="C1068" s="1" t="s">
        <v>3528</v>
      </c>
      <c r="D1068" s="42">
        <v>285642</v>
      </c>
      <c r="E1068" s="42">
        <v>657050</v>
      </c>
      <c r="F1068">
        <f>VLOOKUP(A1068,'Inferis Points'!E$2:L$1571,7,TRUE)</f>
        <v>285642</v>
      </c>
      <c r="G1068">
        <f>VLOOKUP(A1068,'Inferis Points'!E$2:L$1571,8,TRUE)</f>
        <v>657050</v>
      </c>
      <c r="H1068" s="48">
        <f t="shared" si="144"/>
        <v>0</v>
      </c>
      <c r="I1068" s="48">
        <f t="shared" si="145"/>
        <v>0</v>
      </c>
      <c r="J1068">
        <f t="shared" si="146"/>
        <v>-285642</v>
      </c>
      <c r="K1068">
        <f t="shared" si="147"/>
        <v>-657050</v>
      </c>
      <c r="L1068" t="str">
        <f t="shared" si="148"/>
        <v>Y</v>
      </c>
      <c r="M1068" t="str">
        <f t="shared" si="149"/>
        <v>Y</v>
      </c>
      <c r="N1068" s="50">
        <f t="shared" si="150"/>
        <v>0</v>
      </c>
      <c r="O1068" s="51" t="str">
        <f t="shared" si="151"/>
        <v/>
      </c>
      <c r="P1068" s="51" t="str">
        <f t="shared" si="152"/>
        <v>N</v>
      </c>
    </row>
    <row r="1069" spans="1:16" ht="30" x14ac:dyDescent="0.25">
      <c r="A1069" s="5">
        <v>418.1</v>
      </c>
      <c r="B1069" s="1" t="s">
        <v>97</v>
      </c>
      <c r="C1069" s="1" t="s">
        <v>2616</v>
      </c>
      <c r="D1069" s="42">
        <v>436399</v>
      </c>
      <c r="E1069" s="42">
        <v>375256</v>
      </c>
      <c r="F1069">
        <f>VLOOKUP(A1069,'Inferis Points'!E$2:L$1571,7,TRUE)</f>
        <v>436399</v>
      </c>
      <c r="G1069">
        <f>VLOOKUP(A1069,'Inferis Points'!E$2:L$1571,8,TRUE)</f>
        <v>375256</v>
      </c>
      <c r="H1069" s="48">
        <f t="shared" si="144"/>
        <v>0</v>
      </c>
      <c r="I1069" s="48">
        <f t="shared" si="145"/>
        <v>0</v>
      </c>
      <c r="J1069">
        <f t="shared" si="146"/>
        <v>-436399</v>
      </c>
      <c r="K1069">
        <f t="shared" si="147"/>
        <v>-375256</v>
      </c>
      <c r="L1069" t="str">
        <f t="shared" si="148"/>
        <v>Y</v>
      </c>
      <c r="M1069" t="str">
        <f t="shared" si="149"/>
        <v>Y</v>
      </c>
      <c r="N1069" s="50">
        <f t="shared" si="150"/>
        <v>0</v>
      </c>
      <c r="O1069" s="51" t="str">
        <f t="shared" si="151"/>
        <v/>
      </c>
      <c r="P1069" s="51" t="str">
        <f t="shared" si="152"/>
        <v>N</v>
      </c>
    </row>
    <row r="1070" spans="1:16" ht="30" x14ac:dyDescent="0.25">
      <c r="A1070" s="5">
        <v>418.2</v>
      </c>
      <c r="B1070" s="1" t="s">
        <v>97</v>
      </c>
      <c r="C1070" s="1" t="s">
        <v>3521</v>
      </c>
      <c r="D1070" s="42">
        <v>436387</v>
      </c>
      <c r="E1070" s="42">
        <v>375255</v>
      </c>
      <c r="F1070">
        <f>VLOOKUP(A1070,'Inferis Points'!E$2:L$1571,7,TRUE)</f>
        <v>436387</v>
      </c>
      <c r="G1070">
        <f>VLOOKUP(A1070,'Inferis Points'!E$2:L$1571,8,TRUE)</f>
        <v>375255</v>
      </c>
      <c r="H1070" s="48">
        <f t="shared" si="144"/>
        <v>0</v>
      </c>
      <c r="I1070" s="48">
        <f t="shared" si="145"/>
        <v>0</v>
      </c>
      <c r="J1070">
        <f t="shared" si="146"/>
        <v>-436387</v>
      </c>
      <c r="K1070">
        <f t="shared" si="147"/>
        <v>-375255</v>
      </c>
      <c r="L1070" t="str">
        <f t="shared" si="148"/>
        <v>Y</v>
      </c>
      <c r="M1070" t="str">
        <f t="shared" si="149"/>
        <v>Y</v>
      </c>
      <c r="N1070" s="50">
        <f t="shared" si="150"/>
        <v>0</v>
      </c>
      <c r="O1070" s="51" t="str">
        <f t="shared" si="151"/>
        <v/>
      </c>
      <c r="P1070" s="51" t="str">
        <f t="shared" si="152"/>
        <v>N</v>
      </c>
    </row>
    <row r="1071" spans="1:16" ht="30" x14ac:dyDescent="0.25">
      <c r="A1071" s="5">
        <v>418.3</v>
      </c>
      <c r="B1071" s="1" t="s">
        <v>97</v>
      </c>
      <c r="C1071" s="1" t="s">
        <v>3519</v>
      </c>
      <c r="D1071" s="42">
        <v>436396</v>
      </c>
      <c r="E1071" s="42">
        <v>375249</v>
      </c>
      <c r="F1071">
        <f>VLOOKUP(A1071,'Inferis Points'!E$2:L$1571,7,TRUE)</f>
        <v>436396</v>
      </c>
      <c r="G1071">
        <f>VLOOKUP(A1071,'Inferis Points'!E$2:L$1571,8,TRUE)</f>
        <v>375249</v>
      </c>
      <c r="H1071" s="48">
        <f t="shared" si="144"/>
        <v>0</v>
      </c>
      <c r="I1071" s="48">
        <f t="shared" si="145"/>
        <v>0</v>
      </c>
      <c r="J1071">
        <f t="shared" si="146"/>
        <v>-436396</v>
      </c>
      <c r="K1071">
        <f t="shared" si="147"/>
        <v>-375249</v>
      </c>
      <c r="L1071" t="str">
        <f t="shared" si="148"/>
        <v>Y</v>
      </c>
      <c r="M1071" t="str">
        <f t="shared" si="149"/>
        <v>Y</v>
      </c>
      <c r="N1071" s="50">
        <f t="shared" si="150"/>
        <v>0</v>
      </c>
      <c r="O1071" s="51" t="str">
        <f t="shared" si="151"/>
        <v/>
      </c>
      <c r="P1071" s="51" t="str">
        <f t="shared" si="152"/>
        <v>N</v>
      </c>
    </row>
    <row r="1072" spans="1:16" ht="30" x14ac:dyDescent="0.25">
      <c r="A1072" s="5">
        <v>418.4</v>
      </c>
      <c r="B1072" s="1" t="s">
        <v>97</v>
      </c>
      <c r="C1072" s="1" t="s">
        <v>3517</v>
      </c>
      <c r="D1072" s="42">
        <v>436750</v>
      </c>
      <c r="E1072" s="42">
        <v>374970</v>
      </c>
      <c r="F1072">
        <f>VLOOKUP(A1072,'Inferis Points'!E$2:L$1571,7,TRUE)</f>
        <v>436750</v>
      </c>
      <c r="G1072">
        <f>VLOOKUP(A1072,'Inferis Points'!E$2:L$1571,8,TRUE)</f>
        <v>374970</v>
      </c>
      <c r="H1072" s="48">
        <f t="shared" si="144"/>
        <v>0</v>
      </c>
      <c r="I1072" s="48">
        <f t="shared" si="145"/>
        <v>0</v>
      </c>
      <c r="J1072">
        <f t="shared" si="146"/>
        <v>-436750</v>
      </c>
      <c r="K1072">
        <f t="shared" si="147"/>
        <v>-374970</v>
      </c>
      <c r="L1072" t="str">
        <f t="shared" si="148"/>
        <v>Y</v>
      </c>
      <c r="M1072" t="str">
        <f t="shared" si="149"/>
        <v>Y</v>
      </c>
      <c r="N1072" s="50">
        <f t="shared" si="150"/>
        <v>0</v>
      </c>
      <c r="O1072" s="51" t="str">
        <f t="shared" si="151"/>
        <v/>
      </c>
      <c r="P1072" s="51" t="str">
        <f t="shared" si="152"/>
        <v>N</v>
      </c>
    </row>
    <row r="1073" spans="1:16" ht="30" x14ac:dyDescent="0.25">
      <c r="A1073" s="5">
        <v>418.5</v>
      </c>
      <c r="B1073" s="1" t="s">
        <v>97</v>
      </c>
      <c r="C1073" s="1" t="s">
        <v>1098</v>
      </c>
      <c r="D1073" s="42">
        <v>436770</v>
      </c>
      <c r="E1073" s="42">
        <v>375039</v>
      </c>
      <c r="F1073">
        <f>VLOOKUP(A1073,'Inferis Points'!E$2:L$1571,7,TRUE)</f>
        <v>436770</v>
      </c>
      <c r="G1073">
        <f>VLOOKUP(A1073,'Inferis Points'!E$2:L$1571,8,TRUE)</f>
        <v>375039</v>
      </c>
      <c r="H1073" s="48">
        <f t="shared" si="144"/>
        <v>0</v>
      </c>
      <c r="I1073" s="48">
        <f t="shared" si="145"/>
        <v>0</v>
      </c>
      <c r="J1073">
        <f t="shared" si="146"/>
        <v>-436770</v>
      </c>
      <c r="K1073">
        <f t="shared" si="147"/>
        <v>-375039</v>
      </c>
      <c r="L1073" t="str">
        <f t="shared" si="148"/>
        <v>Y</v>
      </c>
      <c r="M1073" t="str">
        <f t="shared" si="149"/>
        <v>Y</v>
      </c>
      <c r="N1073" s="50">
        <f t="shared" si="150"/>
        <v>0</v>
      </c>
      <c r="O1073" s="51" t="str">
        <f t="shared" si="151"/>
        <v/>
      </c>
      <c r="P1073" s="51" t="str">
        <f t="shared" si="152"/>
        <v>N</v>
      </c>
    </row>
    <row r="1074" spans="1:16" ht="45" x14ac:dyDescent="0.25">
      <c r="A1074" s="19">
        <v>418.6</v>
      </c>
      <c r="B1074" s="12" t="s">
        <v>97</v>
      </c>
      <c r="C1074" s="12" t="s">
        <v>2127</v>
      </c>
      <c r="D1074" s="43">
        <v>436770</v>
      </c>
      <c r="E1074" s="43">
        <v>375039</v>
      </c>
      <c r="F1074">
        <f>VLOOKUP(A1074,'Inferis Points'!E$2:L$1571,7,TRUE)</f>
        <v>436770</v>
      </c>
      <c r="G1074">
        <f>VLOOKUP(A1074,'Inferis Points'!E$2:L$1571,8,TRUE)</f>
        <v>375039</v>
      </c>
      <c r="H1074" s="48">
        <f t="shared" si="144"/>
        <v>0</v>
      </c>
      <c r="I1074" s="48">
        <f t="shared" si="145"/>
        <v>0</v>
      </c>
      <c r="J1074">
        <f t="shared" si="146"/>
        <v>-436770</v>
      </c>
      <c r="K1074">
        <f t="shared" si="147"/>
        <v>-375039</v>
      </c>
      <c r="L1074" t="str">
        <f t="shared" si="148"/>
        <v>Y</v>
      </c>
      <c r="M1074" t="str">
        <f t="shared" si="149"/>
        <v>Y</v>
      </c>
      <c r="N1074" s="50">
        <f t="shared" si="150"/>
        <v>0</v>
      </c>
      <c r="O1074" s="51" t="str">
        <f t="shared" si="151"/>
        <v/>
      </c>
      <c r="P1074" s="51" t="str">
        <f t="shared" si="152"/>
        <v>N</v>
      </c>
    </row>
    <row r="1075" spans="1:16" ht="45" x14ac:dyDescent="0.25">
      <c r="A1075" s="19">
        <v>418.7</v>
      </c>
      <c r="B1075" s="12" t="s">
        <v>97</v>
      </c>
      <c r="C1075" s="12" t="s">
        <v>2124</v>
      </c>
      <c r="D1075" s="43">
        <v>436770</v>
      </c>
      <c r="E1075" s="43">
        <v>375039</v>
      </c>
      <c r="F1075">
        <f>VLOOKUP(A1075,'Inferis Points'!E$2:L$1571,7,TRUE)</f>
        <v>436770</v>
      </c>
      <c r="G1075">
        <f>VLOOKUP(A1075,'Inferis Points'!E$2:L$1571,8,TRUE)</f>
        <v>375039</v>
      </c>
      <c r="H1075" s="48">
        <f t="shared" si="144"/>
        <v>0</v>
      </c>
      <c r="I1075" s="48">
        <f t="shared" si="145"/>
        <v>0</v>
      </c>
      <c r="J1075">
        <f t="shared" si="146"/>
        <v>-436770</v>
      </c>
      <c r="K1075">
        <f t="shared" si="147"/>
        <v>-375039</v>
      </c>
      <c r="L1075" t="str">
        <f t="shared" si="148"/>
        <v>Y</v>
      </c>
      <c r="M1075" t="str">
        <f t="shared" si="149"/>
        <v>Y</v>
      </c>
      <c r="N1075" s="50">
        <f t="shared" si="150"/>
        <v>0</v>
      </c>
      <c r="O1075" s="51" t="str">
        <f t="shared" si="151"/>
        <v/>
      </c>
      <c r="P1075" s="51" t="str">
        <f t="shared" si="152"/>
        <v>N</v>
      </c>
    </row>
    <row r="1076" spans="1:16" ht="45" x14ac:dyDescent="0.25">
      <c r="A1076" s="19">
        <v>418.8</v>
      </c>
      <c r="B1076" s="12" t="s">
        <v>97</v>
      </c>
      <c r="C1076" s="12" t="s">
        <v>3514</v>
      </c>
      <c r="D1076" s="43">
        <v>436770</v>
      </c>
      <c r="E1076" s="43">
        <v>375039</v>
      </c>
      <c r="F1076">
        <f>VLOOKUP(A1076,'Inferis Points'!E$2:L$1571,7,TRUE)</f>
        <v>436770</v>
      </c>
      <c r="G1076">
        <f>VLOOKUP(A1076,'Inferis Points'!E$2:L$1571,8,TRUE)</f>
        <v>375039</v>
      </c>
      <c r="H1076" s="48">
        <f t="shared" si="144"/>
        <v>0</v>
      </c>
      <c r="I1076" s="48">
        <f t="shared" si="145"/>
        <v>0</v>
      </c>
      <c r="J1076">
        <f t="shared" si="146"/>
        <v>-436770</v>
      </c>
      <c r="K1076">
        <f t="shared" si="147"/>
        <v>-375039</v>
      </c>
      <c r="L1076" t="str">
        <f t="shared" si="148"/>
        <v>Y</v>
      </c>
      <c r="M1076" t="str">
        <f t="shared" si="149"/>
        <v>Y</v>
      </c>
      <c r="N1076" s="50">
        <f t="shared" si="150"/>
        <v>0</v>
      </c>
      <c r="O1076" s="51" t="str">
        <f t="shared" si="151"/>
        <v/>
      </c>
      <c r="P1076" s="51" t="str">
        <f t="shared" si="152"/>
        <v>N</v>
      </c>
    </row>
    <row r="1077" spans="1:16" x14ac:dyDescent="0.25">
      <c r="A1077" s="5">
        <v>419.1</v>
      </c>
      <c r="B1077" s="1" t="s">
        <v>99</v>
      </c>
      <c r="C1077" s="1" t="s">
        <v>3509</v>
      </c>
      <c r="D1077" s="42">
        <v>425495</v>
      </c>
      <c r="E1077" s="42">
        <v>411479</v>
      </c>
      <c r="F1077">
        <f>VLOOKUP(A1077,'Inferis Points'!E$2:L$1571,7,TRUE)</f>
        <v>425495</v>
      </c>
      <c r="G1077">
        <f>VLOOKUP(A1077,'Inferis Points'!E$2:L$1571,8,TRUE)</f>
        <v>411479</v>
      </c>
      <c r="H1077" s="48">
        <f t="shared" si="144"/>
        <v>0</v>
      </c>
      <c r="I1077" s="48">
        <f t="shared" si="145"/>
        <v>0</v>
      </c>
      <c r="J1077">
        <f t="shared" si="146"/>
        <v>-425495</v>
      </c>
      <c r="K1077">
        <f t="shared" si="147"/>
        <v>-411479</v>
      </c>
      <c r="L1077" t="str">
        <f t="shared" si="148"/>
        <v>Y</v>
      </c>
      <c r="M1077" t="str">
        <f t="shared" si="149"/>
        <v>Y</v>
      </c>
      <c r="N1077" s="50">
        <f t="shared" si="150"/>
        <v>0</v>
      </c>
      <c r="O1077" s="51" t="str">
        <f t="shared" si="151"/>
        <v/>
      </c>
      <c r="P1077" s="51" t="str">
        <f t="shared" si="152"/>
        <v>N</v>
      </c>
    </row>
    <row r="1078" spans="1:16" x14ac:dyDescent="0.25">
      <c r="A1078" s="5">
        <v>420.1</v>
      </c>
      <c r="B1078" s="1" t="s">
        <v>101</v>
      </c>
      <c r="C1078" s="1" t="s">
        <v>1887</v>
      </c>
      <c r="D1078" s="42">
        <v>421502</v>
      </c>
      <c r="E1078" s="42">
        <v>414821</v>
      </c>
      <c r="F1078">
        <f>VLOOKUP(A1078,'Inferis Points'!E$2:L$1571,7,TRUE)</f>
        <v>421502</v>
      </c>
      <c r="G1078">
        <f>VLOOKUP(A1078,'Inferis Points'!E$2:L$1571,8,TRUE)</f>
        <v>414821</v>
      </c>
      <c r="H1078" s="48">
        <f t="shared" si="144"/>
        <v>0</v>
      </c>
      <c r="I1078" s="48">
        <f t="shared" si="145"/>
        <v>0</v>
      </c>
      <c r="J1078">
        <f t="shared" si="146"/>
        <v>-421502</v>
      </c>
      <c r="K1078">
        <f t="shared" si="147"/>
        <v>-414821</v>
      </c>
      <c r="L1078" t="str">
        <f t="shared" si="148"/>
        <v>Y</v>
      </c>
      <c r="M1078" t="str">
        <f t="shared" si="149"/>
        <v>Y</v>
      </c>
      <c r="N1078" s="50">
        <f t="shared" si="150"/>
        <v>0</v>
      </c>
      <c r="O1078" s="51" t="str">
        <f t="shared" si="151"/>
        <v/>
      </c>
      <c r="P1078" s="51" t="str">
        <f t="shared" si="152"/>
        <v>N</v>
      </c>
    </row>
    <row r="1079" spans="1:16" x14ac:dyDescent="0.25">
      <c r="A1079" s="5">
        <v>420.2</v>
      </c>
      <c r="B1079" s="1" t="s">
        <v>101</v>
      </c>
      <c r="C1079" s="1" t="s">
        <v>1884</v>
      </c>
      <c r="D1079" s="42">
        <v>421437</v>
      </c>
      <c r="E1079" s="42">
        <v>414722</v>
      </c>
      <c r="F1079">
        <f>VLOOKUP(A1079,'Inferis Points'!E$2:L$1571,7,TRUE)</f>
        <v>421437</v>
      </c>
      <c r="G1079">
        <f>VLOOKUP(A1079,'Inferis Points'!E$2:L$1571,8,TRUE)</f>
        <v>414722</v>
      </c>
      <c r="H1079" s="48">
        <f t="shared" si="144"/>
        <v>0</v>
      </c>
      <c r="I1079" s="48">
        <f t="shared" si="145"/>
        <v>0</v>
      </c>
      <c r="J1079">
        <f t="shared" si="146"/>
        <v>-421437</v>
      </c>
      <c r="K1079">
        <f t="shared" si="147"/>
        <v>-414722</v>
      </c>
      <c r="L1079" t="str">
        <f t="shared" si="148"/>
        <v>Y</v>
      </c>
      <c r="M1079" t="str">
        <f t="shared" si="149"/>
        <v>Y</v>
      </c>
      <c r="N1079" s="50">
        <f t="shared" si="150"/>
        <v>0</v>
      </c>
      <c r="O1079" s="51" t="str">
        <f t="shared" si="151"/>
        <v/>
      </c>
      <c r="P1079" s="51" t="str">
        <f t="shared" si="152"/>
        <v>N</v>
      </c>
    </row>
    <row r="1080" spans="1:16" ht="30" x14ac:dyDescent="0.25">
      <c r="A1080" s="5">
        <v>421.1</v>
      </c>
      <c r="B1080" s="1" t="s">
        <v>102</v>
      </c>
      <c r="C1080" s="1" t="s">
        <v>3503</v>
      </c>
      <c r="D1080" s="42">
        <v>440722</v>
      </c>
      <c r="E1080" s="42">
        <v>394780</v>
      </c>
      <c r="F1080">
        <f>VLOOKUP(A1080,'Inferis Points'!E$2:L$1571,7,TRUE)</f>
        <v>440722</v>
      </c>
      <c r="G1080">
        <f>VLOOKUP(A1080,'Inferis Points'!E$2:L$1571,8,TRUE)</f>
        <v>394780</v>
      </c>
      <c r="H1080" s="48">
        <f t="shared" si="144"/>
        <v>0</v>
      </c>
      <c r="I1080" s="48">
        <f t="shared" si="145"/>
        <v>0</v>
      </c>
      <c r="J1080">
        <f t="shared" si="146"/>
        <v>-440722</v>
      </c>
      <c r="K1080">
        <f t="shared" si="147"/>
        <v>-394780</v>
      </c>
      <c r="L1080" t="str">
        <f t="shared" si="148"/>
        <v>Y</v>
      </c>
      <c r="M1080" t="str">
        <f t="shared" si="149"/>
        <v>Y</v>
      </c>
      <c r="N1080" s="50">
        <f t="shared" si="150"/>
        <v>0</v>
      </c>
      <c r="O1080" s="51" t="str">
        <f t="shared" si="151"/>
        <v/>
      </c>
      <c r="P1080" s="51" t="str">
        <f t="shared" si="152"/>
        <v>N</v>
      </c>
    </row>
    <row r="1081" spans="1:16" ht="30" x14ac:dyDescent="0.25">
      <c r="A1081" s="5">
        <v>421.2</v>
      </c>
      <c r="B1081" s="1" t="s">
        <v>102</v>
      </c>
      <c r="C1081" s="1" t="s">
        <v>3501</v>
      </c>
      <c r="D1081" s="42">
        <v>440787</v>
      </c>
      <c r="E1081" s="42">
        <v>394606</v>
      </c>
      <c r="F1081">
        <f>VLOOKUP(A1081,'Inferis Points'!E$2:L$1571,7,TRUE)</f>
        <v>440787</v>
      </c>
      <c r="G1081">
        <f>VLOOKUP(A1081,'Inferis Points'!E$2:L$1571,8,TRUE)</f>
        <v>394606</v>
      </c>
      <c r="H1081" s="48">
        <f t="shared" si="144"/>
        <v>0</v>
      </c>
      <c r="I1081" s="48">
        <f t="shared" si="145"/>
        <v>0</v>
      </c>
      <c r="J1081">
        <f t="shared" si="146"/>
        <v>-440787</v>
      </c>
      <c r="K1081">
        <f t="shared" si="147"/>
        <v>-394606</v>
      </c>
      <c r="L1081" t="str">
        <f t="shared" si="148"/>
        <v>Y</v>
      </c>
      <c r="M1081" t="str">
        <f t="shared" si="149"/>
        <v>Y</v>
      </c>
      <c r="N1081" s="50">
        <f t="shared" si="150"/>
        <v>0</v>
      </c>
      <c r="O1081" s="51" t="str">
        <f t="shared" si="151"/>
        <v/>
      </c>
      <c r="P1081" s="51" t="str">
        <f t="shared" si="152"/>
        <v>N</v>
      </c>
    </row>
    <row r="1082" spans="1:16" ht="30" x14ac:dyDescent="0.25">
      <c r="A1082" s="5">
        <v>421.3</v>
      </c>
      <c r="B1082" s="1" t="s">
        <v>102</v>
      </c>
      <c r="C1082" s="1" t="s">
        <v>3500</v>
      </c>
      <c r="D1082" s="42">
        <v>440787</v>
      </c>
      <c r="E1082" s="42">
        <v>394606</v>
      </c>
      <c r="F1082">
        <f>VLOOKUP(A1082,'Inferis Points'!E$2:L$1571,7,TRUE)</f>
        <v>440787</v>
      </c>
      <c r="G1082">
        <f>VLOOKUP(A1082,'Inferis Points'!E$2:L$1571,8,TRUE)</f>
        <v>394606</v>
      </c>
      <c r="H1082" s="48">
        <f t="shared" si="144"/>
        <v>0</v>
      </c>
      <c r="I1082" s="48">
        <f t="shared" si="145"/>
        <v>0</v>
      </c>
      <c r="J1082">
        <f t="shared" si="146"/>
        <v>-440787</v>
      </c>
      <c r="K1082">
        <f t="shared" si="147"/>
        <v>-394606</v>
      </c>
      <c r="L1082" t="str">
        <f t="shared" si="148"/>
        <v>Y</v>
      </c>
      <c r="M1082" t="str">
        <f t="shared" si="149"/>
        <v>Y</v>
      </c>
      <c r="N1082" s="50">
        <f t="shared" si="150"/>
        <v>0</v>
      </c>
      <c r="O1082" s="51" t="str">
        <f t="shared" si="151"/>
        <v/>
      </c>
      <c r="P1082" s="51" t="str">
        <f t="shared" si="152"/>
        <v>N</v>
      </c>
    </row>
    <row r="1083" spans="1:16" ht="30" x14ac:dyDescent="0.25">
      <c r="A1083" s="5">
        <v>422.1</v>
      </c>
      <c r="B1083" s="1" t="s">
        <v>103</v>
      </c>
      <c r="C1083" s="1" t="s">
        <v>3498</v>
      </c>
      <c r="D1083" s="42">
        <v>440855</v>
      </c>
      <c r="E1083" s="42">
        <v>394225</v>
      </c>
      <c r="F1083">
        <f>VLOOKUP(A1083,'Inferis Points'!E$2:L$1571,7,TRUE)</f>
        <v>440855</v>
      </c>
      <c r="G1083">
        <f>VLOOKUP(A1083,'Inferis Points'!E$2:L$1571,8,TRUE)</f>
        <v>394225</v>
      </c>
      <c r="H1083" s="48">
        <f t="shared" si="144"/>
        <v>0</v>
      </c>
      <c r="I1083" s="48">
        <f t="shared" si="145"/>
        <v>0</v>
      </c>
      <c r="J1083">
        <f t="shared" si="146"/>
        <v>-440855</v>
      </c>
      <c r="K1083">
        <f t="shared" si="147"/>
        <v>-394225</v>
      </c>
      <c r="L1083" t="str">
        <f t="shared" si="148"/>
        <v>Y</v>
      </c>
      <c r="M1083" t="str">
        <f t="shared" si="149"/>
        <v>Y</v>
      </c>
      <c r="N1083" s="50">
        <f t="shared" si="150"/>
        <v>0</v>
      </c>
      <c r="O1083" s="51" t="str">
        <f t="shared" si="151"/>
        <v/>
      </c>
      <c r="P1083" s="51" t="str">
        <f t="shared" si="152"/>
        <v>N</v>
      </c>
    </row>
    <row r="1084" spans="1:16" ht="30" x14ac:dyDescent="0.25">
      <c r="A1084" s="5">
        <v>422.2</v>
      </c>
      <c r="B1084" s="1" t="s">
        <v>103</v>
      </c>
      <c r="C1084" s="1" t="s">
        <v>3497</v>
      </c>
      <c r="D1084" s="42">
        <v>440855</v>
      </c>
      <c r="E1084" s="42">
        <v>394225</v>
      </c>
      <c r="F1084">
        <f>VLOOKUP(A1084,'Inferis Points'!E$2:L$1571,7,TRUE)</f>
        <v>440855</v>
      </c>
      <c r="G1084">
        <f>VLOOKUP(A1084,'Inferis Points'!E$2:L$1571,8,TRUE)</f>
        <v>394225</v>
      </c>
      <c r="H1084" s="48">
        <f t="shared" si="144"/>
        <v>0</v>
      </c>
      <c r="I1084" s="48">
        <f t="shared" si="145"/>
        <v>0</v>
      </c>
      <c r="J1084">
        <f t="shared" si="146"/>
        <v>-440855</v>
      </c>
      <c r="K1084">
        <f t="shared" si="147"/>
        <v>-394225</v>
      </c>
      <c r="L1084" t="str">
        <f t="shared" si="148"/>
        <v>Y</v>
      </c>
      <c r="M1084" t="str">
        <f t="shared" si="149"/>
        <v>Y</v>
      </c>
      <c r="N1084" s="50">
        <f t="shared" si="150"/>
        <v>0</v>
      </c>
      <c r="O1084" s="51" t="str">
        <f t="shared" si="151"/>
        <v/>
      </c>
      <c r="P1084" s="51" t="str">
        <f t="shared" si="152"/>
        <v>N</v>
      </c>
    </row>
    <row r="1085" spans="1:16" ht="30" x14ac:dyDescent="0.25">
      <c r="A1085" s="5">
        <v>422.3</v>
      </c>
      <c r="B1085" s="1" t="s">
        <v>103</v>
      </c>
      <c r="C1085" s="1" t="s">
        <v>3495</v>
      </c>
      <c r="D1085" s="42">
        <v>440730</v>
      </c>
      <c r="E1085" s="42">
        <v>394140</v>
      </c>
      <c r="F1085">
        <f>VLOOKUP(A1085,'Inferis Points'!E$2:L$1571,7,TRUE)</f>
        <v>440730</v>
      </c>
      <c r="G1085">
        <f>VLOOKUP(A1085,'Inferis Points'!E$2:L$1571,8,TRUE)</f>
        <v>394140</v>
      </c>
      <c r="H1085" s="48">
        <f t="shared" si="144"/>
        <v>0</v>
      </c>
      <c r="I1085" s="48">
        <f t="shared" si="145"/>
        <v>0</v>
      </c>
      <c r="J1085">
        <f t="shared" si="146"/>
        <v>-440730</v>
      </c>
      <c r="K1085">
        <f t="shared" si="147"/>
        <v>-394140</v>
      </c>
      <c r="L1085" t="str">
        <f t="shared" si="148"/>
        <v>Y</v>
      </c>
      <c r="M1085" t="str">
        <f t="shared" si="149"/>
        <v>Y</v>
      </c>
      <c r="N1085" s="50">
        <f t="shared" si="150"/>
        <v>0</v>
      </c>
      <c r="O1085" s="51" t="str">
        <f t="shared" si="151"/>
        <v/>
      </c>
      <c r="P1085" s="51" t="str">
        <f t="shared" si="152"/>
        <v>N</v>
      </c>
    </row>
    <row r="1086" spans="1:16" ht="45" x14ac:dyDescent="0.25">
      <c r="A1086" s="5">
        <v>423.1</v>
      </c>
      <c r="B1086" s="1" t="s">
        <v>104</v>
      </c>
      <c r="C1086" s="1" t="s">
        <v>3493</v>
      </c>
      <c r="D1086" s="42">
        <v>435489</v>
      </c>
      <c r="E1086" s="42">
        <v>398586</v>
      </c>
      <c r="F1086">
        <f>VLOOKUP(A1086,'Inferis Points'!E$2:L$1571,7,TRUE)</f>
        <v>435489</v>
      </c>
      <c r="G1086">
        <f>VLOOKUP(A1086,'Inferis Points'!E$2:L$1571,8,TRUE)</f>
        <v>398586</v>
      </c>
      <c r="H1086" s="48">
        <f t="shared" si="144"/>
        <v>0</v>
      </c>
      <c r="I1086" s="48">
        <f t="shared" si="145"/>
        <v>0</v>
      </c>
      <c r="J1086">
        <f t="shared" si="146"/>
        <v>-435489</v>
      </c>
      <c r="K1086">
        <f t="shared" si="147"/>
        <v>-398586</v>
      </c>
      <c r="L1086" t="str">
        <f t="shared" si="148"/>
        <v>Y</v>
      </c>
      <c r="M1086" t="str">
        <f t="shared" si="149"/>
        <v>Y</v>
      </c>
      <c r="N1086" s="50">
        <f t="shared" si="150"/>
        <v>0</v>
      </c>
      <c r="O1086" s="51" t="str">
        <f t="shared" si="151"/>
        <v/>
      </c>
      <c r="P1086" s="51" t="str">
        <f t="shared" si="152"/>
        <v>N</v>
      </c>
    </row>
    <row r="1087" spans="1:16" ht="45" x14ac:dyDescent="0.25">
      <c r="A1087" s="5">
        <v>423.2</v>
      </c>
      <c r="B1087" s="1" t="s">
        <v>104</v>
      </c>
      <c r="C1087" s="1" t="s">
        <v>3490</v>
      </c>
      <c r="D1087" s="42">
        <v>435175</v>
      </c>
      <c r="E1087" s="42">
        <v>398428</v>
      </c>
      <c r="F1087">
        <f>VLOOKUP(A1087,'Inferis Points'!E$2:L$1571,7,TRUE)</f>
        <v>435175</v>
      </c>
      <c r="G1087">
        <f>VLOOKUP(A1087,'Inferis Points'!E$2:L$1571,8,TRUE)</f>
        <v>398428</v>
      </c>
      <c r="H1087" s="48">
        <f t="shared" si="144"/>
        <v>0</v>
      </c>
      <c r="I1087" s="48">
        <f t="shared" si="145"/>
        <v>0</v>
      </c>
      <c r="J1087">
        <f t="shared" si="146"/>
        <v>-435175</v>
      </c>
      <c r="K1087">
        <f t="shared" si="147"/>
        <v>-398428</v>
      </c>
      <c r="L1087" t="str">
        <f t="shared" si="148"/>
        <v>Y</v>
      </c>
      <c r="M1087" t="str">
        <f t="shared" si="149"/>
        <v>Y</v>
      </c>
      <c r="N1087" s="50">
        <f t="shared" si="150"/>
        <v>0</v>
      </c>
      <c r="O1087" s="51" t="str">
        <f t="shared" si="151"/>
        <v/>
      </c>
      <c r="P1087" s="51" t="str">
        <f t="shared" si="152"/>
        <v>N</v>
      </c>
    </row>
    <row r="1088" spans="1:16" ht="45" x14ac:dyDescent="0.25">
      <c r="A1088" s="5">
        <v>423.3</v>
      </c>
      <c r="B1088" s="1" t="s">
        <v>104</v>
      </c>
      <c r="C1088" s="1" t="s">
        <v>3487</v>
      </c>
      <c r="D1088" s="42">
        <v>435117</v>
      </c>
      <c r="E1088" s="42">
        <v>398331</v>
      </c>
      <c r="F1088">
        <f>VLOOKUP(A1088,'Inferis Points'!E$2:L$1571,7,TRUE)</f>
        <v>435117</v>
      </c>
      <c r="G1088">
        <f>VLOOKUP(A1088,'Inferis Points'!E$2:L$1571,8,TRUE)</f>
        <v>398331</v>
      </c>
      <c r="H1088" s="48">
        <f t="shared" si="144"/>
        <v>0</v>
      </c>
      <c r="I1088" s="48">
        <f t="shared" si="145"/>
        <v>0</v>
      </c>
      <c r="J1088">
        <f t="shared" si="146"/>
        <v>-435117</v>
      </c>
      <c r="K1088">
        <f t="shared" si="147"/>
        <v>-398331</v>
      </c>
      <c r="L1088" t="str">
        <f t="shared" si="148"/>
        <v>Y</v>
      </c>
      <c r="M1088" t="str">
        <f t="shared" si="149"/>
        <v>Y</v>
      </c>
      <c r="N1088" s="50">
        <f t="shared" si="150"/>
        <v>0</v>
      </c>
      <c r="O1088" s="51" t="str">
        <f t="shared" si="151"/>
        <v/>
      </c>
      <c r="P1088" s="51" t="str">
        <f t="shared" si="152"/>
        <v>N</v>
      </c>
    </row>
    <row r="1089" spans="1:16" x14ac:dyDescent="0.25">
      <c r="A1089" s="5">
        <v>424.1</v>
      </c>
      <c r="B1089" s="1" t="s">
        <v>105</v>
      </c>
      <c r="C1089" s="1" t="s">
        <v>3484</v>
      </c>
      <c r="D1089" s="42">
        <v>443399</v>
      </c>
      <c r="E1089" s="42">
        <v>375377</v>
      </c>
      <c r="F1089">
        <f>VLOOKUP(A1089,'Inferis Points'!E$2:L$1571,7,TRUE)</f>
        <v>443399</v>
      </c>
      <c r="G1089">
        <f>VLOOKUP(A1089,'Inferis Points'!E$2:L$1571,8,TRUE)</f>
        <v>375377</v>
      </c>
      <c r="H1089" s="48">
        <f t="shared" si="144"/>
        <v>0</v>
      </c>
      <c r="I1089" s="48">
        <f t="shared" si="145"/>
        <v>0</v>
      </c>
      <c r="J1089">
        <f t="shared" si="146"/>
        <v>-443399</v>
      </c>
      <c r="K1089">
        <f t="shared" si="147"/>
        <v>-375377</v>
      </c>
      <c r="L1089" t="str">
        <f t="shared" si="148"/>
        <v>Y</v>
      </c>
      <c r="M1089" t="str">
        <f t="shared" si="149"/>
        <v>Y</v>
      </c>
      <c r="N1089" s="50">
        <f t="shared" si="150"/>
        <v>0</v>
      </c>
      <c r="O1089" s="51" t="str">
        <f t="shared" si="151"/>
        <v/>
      </c>
      <c r="P1089" s="51" t="str">
        <f t="shared" si="152"/>
        <v>N</v>
      </c>
    </row>
    <row r="1090" spans="1:16" ht="30" x14ac:dyDescent="0.25">
      <c r="A1090" s="5">
        <v>425.1</v>
      </c>
      <c r="B1090" s="1" t="s">
        <v>107</v>
      </c>
      <c r="C1090" s="1" t="s">
        <v>3432</v>
      </c>
      <c r="D1090" s="42">
        <v>442498</v>
      </c>
      <c r="E1090" s="42">
        <v>308526</v>
      </c>
      <c r="F1090">
        <f>VLOOKUP(A1090,'Inferis Points'!E$2:L$1571,7,TRUE)</f>
        <v>442498</v>
      </c>
      <c r="G1090">
        <f>VLOOKUP(A1090,'Inferis Points'!E$2:L$1571,8,TRUE)</f>
        <v>308526</v>
      </c>
      <c r="H1090" s="48">
        <f t="shared" si="144"/>
        <v>0</v>
      </c>
      <c r="I1090" s="48">
        <f t="shared" si="145"/>
        <v>0</v>
      </c>
      <c r="J1090">
        <f t="shared" si="146"/>
        <v>-442498</v>
      </c>
      <c r="K1090">
        <f t="shared" si="147"/>
        <v>-308526</v>
      </c>
      <c r="L1090" t="str">
        <f t="shared" si="148"/>
        <v>Y</v>
      </c>
      <c r="M1090" t="str">
        <f t="shared" si="149"/>
        <v>Y</v>
      </c>
      <c r="N1090" s="50">
        <f t="shared" si="150"/>
        <v>0</v>
      </c>
      <c r="O1090" s="51" t="str">
        <f t="shared" si="151"/>
        <v/>
      </c>
      <c r="P1090" s="51" t="str">
        <f t="shared" si="152"/>
        <v>N</v>
      </c>
    </row>
    <row r="1091" spans="1:16" x14ac:dyDescent="0.25">
      <c r="A1091" s="5">
        <v>426.1</v>
      </c>
      <c r="B1091" s="1" t="s">
        <v>109</v>
      </c>
      <c r="C1091" s="1" t="s">
        <v>1426</v>
      </c>
      <c r="D1091" s="42">
        <v>417378</v>
      </c>
      <c r="E1091" s="42">
        <v>407355</v>
      </c>
      <c r="F1091">
        <f>VLOOKUP(A1091,'Inferis Points'!E$2:L$1571,7,TRUE)</f>
        <v>417378</v>
      </c>
      <c r="G1091">
        <f>VLOOKUP(A1091,'Inferis Points'!E$2:L$1571,8,TRUE)</f>
        <v>407355</v>
      </c>
      <c r="H1091" s="48">
        <f t="shared" ref="H1091:H1154" si="153">F1091-D1091</f>
        <v>0</v>
      </c>
      <c r="I1091" s="48">
        <f t="shared" ref="I1091:I1154" si="154">G1091-E1091</f>
        <v>0</v>
      </c>
      <c r="J1091">
        <f t="shared" ref="J1091:J1154" si="155">H1091-F1091</f>
        <v>-417378</v>
      </c>
      <c r="K1091">
        <f t="shared" ref="K1091:K1154" si="156">I1091-G1091</f>
        <v>-407355</v>
      </c>
      <c r="L1091" t="str">
        <f t="shared" ref="L1091:L1154" si="157">IF(AND(H1091=0,I1091=0),"Y","N")</f>
        <v>Y</v>
      </c>
      <c r="M1091" t="str">
        <f t="shared" ref="M1091:M1154" si="158">IF(AND(J1091=0,K1091=0),"N","Y")</f>
        <v>Y</v>
      </c>
      <c r="N1091" s="50">
        <f t="shared" ref="N1091:N1154" si="159">SQRT(H1091^2+I1091^2)</f>
        <v>0</v>
      </c>
      <c r="O1091" s="51" t="str">
        <f t="shared" ref="O1091:O1154" si="160">IF(M1091="N","Data Missing","")</f>
        <v/>
      </c>
      <c r="P1091" s="51" t="str">
        <f t="shared" ref="P1091:P1154" si="161">IF(N1091&gt;50,"Y","N")</f>
        <v>N</v>
      </c>
    </row>
    <row r="1092" spans="1:16" ht="30" x14ac:dyDescent="0.25">
      <c r="A1092" s="5">
        <v>427.1</v>
      </c>
      <c r="B1092" s="1" t="s">
        <v>110</v>
      </c>
      <c r="C1092" s="1" t="s">
        <v>3477</v>
      </c>
      <c r="D1092" s="42">
        <v>431234</v>
      </c>
      <c r="E1092" s="42">
        <v>403545</v>
      </c>
      <c r="F1092">
        <f>VLOOKUP(A1092,'Inferis Points'!E$2:L$1571,7,TRUE)</f>
        <v>431234</v>
      </c>
      <c r="G1092">
        <f>VLOOKUP(A1092,'Inferis Points'!E$2:L$1571,8,TRUE)</f>
        <v>403545</v>
      </c>
      <c r="H1092" s="48">
        <f t="shared" si="153"/>
        <v>0</v>
      </c>
      <c r="I1092" s="48">
        <f t="shared" si="154"/>
        <v>0</v>
      </c>
      <c r="J1092">
        <f t="shared" si="155"/>
        <v>-431234</v>
      </c>
      <c r="K1092">
        <f t="shared" si="156"/>
        <v>-403545</v>
      </c>
      <c r="L1092" t="str">
        <f t="shared" si="157"/>
        <v>Y</v>
      </c>
      <c r="M1092" t="str">
        <f t="shared" si="158"/>
        <v>Y</v>
      </c>
      <c r="N1092" s="50">
        <f t="shared" si="159"/>
        <v>0</v>
      </c>
      <c r="O1092" s="51" t="str">
        <f t="shared" si="160"/>
        <v/>
      </c>
      <c r="P1092" s="51" t="str">
        <f t="shared" si="161"/>
        <v>N</v>
      </c>
    </row>
    <row r="1093" spans="1:16" ht="30" x14ac:dyDescent="0.25">
      <c r="A1093" s="5">
        <v>428.1</v>
      </c>
      <c r="B1093" s="1" t="s">
        <v>111</v>
      </c>
      <c r="C1093" s="1" t="s">
        <v>3472</v>
      </c>
      <c r="D1093" s="42">
        <v>453439</v>
      </c>
      <c r="E1093" s="42">
        <v>375788</v>
      </c>
      <c r="F1093">
        <f>VLOOKUP(A1093,'Inferis Points'!E$2:L$1571,7,TRUE)</f>
        <v>453439</v>
      </c>
      <c r="G1093">
        <f>VLOOKUP(A1093,'Inferis Points'!E$2:L$1571,8,TRUE)</f>
        <v>375788</v>
      </c>
      <c r="H1093" s="48">
        <f t="shared" si="153"/>
        <v>0</v>
      </c>
      <c r="I1093" s="48">
        <f t="shared" si="154"/>
        <v>0</v>
      </c>
      <c r="J1093">
        <f t="shared" si="155"/>
        <v>-453439</v>
      </c>
      <c r="K1093">
        <f t="shared" si="156"/>
        <v>-375788</v>
      </c>
      <c r="L1093" t="str">
        <f t="shared" si="157"/>
        <v>Y</v>
      </c>
      <c r="M1093" t="str">
        <f t="shared" si="158"/>
        <v>Y</v>
      </c>
      <c r="N1093" s="50">
        <f t="shared" si="159"/>
        <v>0</v>
      </c>
      <c r="O1093" s="51" t="str">
        <f t="shared" si="160"/>
        <v/>
      </c>
      <c r="P1093" s="51" t="str">
        <f t="shared" si="161"/>
        <v>N</v>
      </c>
    </row>
    <row r="1094" spans="1:16" ht="30" x14ac:dyDescent="0.25">
      <c r="A1094" s="5">
        <v>428.2</v>
      </c>
      <c r="B1094" s="1" t="s">
        <v>3469</v>
      </c>
      <c r="C1094" s="1" t="s">
        <v>3468</v>
      </c>
      <c r="D1094" s="42">
        <v>453411</v>
      </c>
      <c r="E1094" s="42">
        <v>375765</v>
      </c>
      <c r="F1094">
        <f>VLOOKUP(A1094,'Inferis Points'!E$2:L$1571,7,TRUE)</f>
        <v>453411</v>
      </c>
      <c r="G1094">
        <f>VLOOKUP(A1094,'Inferis Points'!E$2:L$1571,8,TRUE)</f>
        <v>375765</v>
      </c>
      <c r="H1094" s="48">
        <f t="shared" si="153"/>
        <v>0</v>
      </c>
      <c r="I1094" s="48">
        <f t="shared" si="154"/>
        <v>0</v>
      </c>
      <c r="J1094">
        <f t="shared" si="155"/>
        <v>-453411</v>
      </c>
      <c r="K1094">
        <f t="shared" si="156"/>
        <v>-375765</v>
      </c>
      <c r="L1094" t="str">
        <f t="shared" si="157"/>
        <v>Y</v>
      </c>
      <c r="M1094" t="str">
        <f t="shared" si="158"/>
        <v>Y</v>
      </c>
      <c r="N1094" s="50">
        <f t="shared" si="159"/>
        <v>0</v>
      </c>
      <c r="O1094" s="51" t="str">
        <f t="shared" si="160"/>
        <v/>
      </c>
      <c r="P1094" s="51" t="str">
        <f t="shared" si="161"/>
        <v>N</v>
      </c>
    </row>
    <row r="1095" spans="1:16" ht="30" x14ac:dyDescent="0.25">
      <c r="A1095" s="5">
        <v>429.1</v>
      </c>
      <c r="B1095" s="1" t="s">
        <v>112</v>
      </c>
      <c r="C1095" s="1" t="s">
        <v>1426</v>
      </c>
      <c r="D1095" s="42">
        <v>331777</v>
      </c>
      <c r="E1095" s="42">
        <v>666793</v>
      </c>
      <c r="F1095">
        <f>VLOOKUP(A1095,'Inferis Points'!E$2:L$1571,7,TRUE)</f>
        <v>331777</v>
      </c>
      <c r="G1095">
        <f>VLOOKUP(A1095,'Inferis Points'!E$2:L$1571,8,TRUE)</f>
        <v>666793</v>
      </c>
      <c r="H1095" s="48">
        <f t="shared" si="153"/>
        <v>0</v>
      </c>
      <c r="I1095" s="48">
        <f t="shared" si="154"/>
        <v>0</v>
      </c>
      <c r="J1095">
        <f t="shared" si="155"/>
        <v>-331777</v>
      </c>
      <c r="K1095">
        <f t="shared" si="156"/>
        <v>-666793</v>
      </c>
      <c r="L1095" t="str">
        <f t="shared" si="157"/>
        <v>Y</v>
      </c>
      <c r="M1095" t="str">
        <f t="shared" si="158"/>
        <v>Y</v>
      </c>
      <c r="N1095" s="50">
        <f t="shared" si="159"/>
        <v>0</v>
      </c>
      <c r="O1095" s="51" t="str">
        <f t="shared" si="160"/>
        <v/>
      </c>
      <c r="P1095" s="51" t="str">
        <f t="shared" si="161"/>
        <v>N</v>
      </c>
    </row>
    <row r="1096" spans="1:16" x14ac:dyDescent="0.25">
      <c r="A1096" s="5">
        <v>430.1</v>
      </c>
      <c r="B1096" s="1" t="s">
        <v>114</v>
      </c>
      <c r="C1096" s="1" t="s">
        <v>1426</v>
      </c>
      <c r="D1096" s="42">
        <v>328902</v>
      </c>
      <c r="E1096" s="42">
        <v>327447</v>
      </c>
      <c r="F1096">
        <f>VLOOKUP(A1096,'Inferis Points'!E$2:L$1571,7,TRUE)</f>
        <v>328902</v>
      </c>
      <c r="G1096">
        <f>VLOOKUP(A1096,'Inferis Points'!E$2:L$1571,8,TRUE)</f>
        <v>327447</v>
      </c>
      <c r="H1096" s="48">
        <f t="shared" si="153"/>
        <v>0</v>
      </c>
      <c r="I1096" s="48">
        <f t="shared" si="154"/>
        <v>0</v>
      </c>
      <c r="J1096">
        <f t="shared" si="155"/>
        <v>-328902</v>
      </c>
      <c r="K1096">
        <f t="shared" si="156"/>
        <v>-327447</v>
      </c>
      <c r="L1096" t="str">
        <f t="shared" si="157"/>
        <v>Y</v>
      </c>
      <c r="M1096" t="str">
        <f t="shared" si="158"/>
        <v>Y</v>
      </c>
      <c r="N1096" s="50">
        <f t="shared" si="159"/>
        <v>0</v>
      </c>
      <c r="O1096" s="51" t="str">
        <f t="shared" si="160"/>
        <v/>
      </c>
      <c r="P1096" s="51" t="str">
        <f t="shared" si="161"/>
        <v>N</v>
      </c>
    </row>
    <row r="1097" spans="1:16" ht="30" x14ac:dyDescent="0.25">
      <c r="A1097" s="5">
        <v>431.1</v>
      </c>
      <c r="B1097" s="1" t="s">
        <v>116</v>
      </c>
      <c r="C1097" s="1" t="s">
        <v>3461</v>
      </c>
      <c r="D1097" s="42">
        <v>420452</v>
      </c>
      <c r="E1097" s="42">
        <v>535952</v>
      </c>
      <c r="F1097">
        <f>VLOOKUP(A1097,'Inferis Points'!E$2:L$1571,7,TRUE)</f>
        <v>420452</v>
      </c>
      <c r="G1097">
        <f>VLOOKUP(A1097,'Inferis Points'!E$2:L$1571,8,TRUE)</f>
        <v>535952</v>
      </c>
      <c r="H1097" s="48">
        <f t="shared" si="153"/>
        <v>0</v>
      </c>
      <c r="I1097" s="48">
        <f t="shared" si="154"/>
        <v>0</v>
      </c>
      <c r="J1097">
        <f t="shared" si="155"/>
        <v>-420452</v>
      </c>
      <c r="K1097">
        <f t="shared" si="156"/>
        <v>-535952</v>
      </c>
      <c r="L1097" t="str">
        <f t="shared" si="157"/>
        <v>Y</v>
      </c>
      <c r="M1097" t="str">
        <f t="shared" si="158"/>
        <v>Y</v>
      </c>
      <c r="N1097" s="50">
        <f t="shared" si="159"/>
        <v>0</v>
      </c>
      <c r="O1097" s="51" t="str">
        <f t="shared" si="160"/>
        <v/>
      </c>
      <c r="P1097" s="51" t="str">
        <f t="shared" si="161"/>
        <v>N</v>
      </c>
    </row>
    <row r="1098" spans="1:16" ht="45" x14ac:dyDescent="0.25">
      <c r="A1098" s="5">
        <v>431.2</v>
      </c>
      <c r="B1098" s="1" t="s">
        <v>116</v>
      </c>
      <c r="C1098" s="1" t="s">
        <v>3458</v>
      </c>
      <c r="D1098" s="42">
        <v>420525</v>
      </c>
      <c r="E1098" s="42">
        <v>535914</v>
      </c>
      <c r="F1098">
        <f>VLOOKUP(A1098,'Inferis Points'!E$2:L$1571,7,TRUE)</f>
        <v>420525</v>
      </c>
      <c r="G1098">
        <f>VLOOKUP(A1098,'Inferis Points'!E$2:L$1571,8,TRUE)</f>
        <v>535914</v>
      </c>
      <c r="H1098" s="48">
        <f t="shared" si="153"/>
        <v>0</v>
      </c>
      <c r="I1098" s="48">
        <f t="shared" si="154"/>
        <v>0</v>
      </c>
      <c r="J1098">
        <f t="shared" si="155"/>
        <v>-420525</v>
      </c>
      <c r="K1098">
        <f t="shared" si="156"/>
        <v>-535914</v>
      </c>
      <c r="L1098" t="str">
        <f t="shared" si="157"/>
        <v>Y</v>
      </c>
      <c r="M1098" t="str">
        <f t="shared" si="158"/>
        <v>Y</v>
      </c>
      <c r="N1098" s="50">
        <f t="shared" si="159"/>
        <v>0</v>
      </c>
      <c r="O1098" s="51" t="str">
        <f t="shared" si="160"/>
        <v/>
      </c>
      <c r="P1098" s="51" t="str">
        <f t="shared" si="161"/>
        <v>N</v>
      </c>
    </row>
    <row r="1099" spans="1:16" x14ac:dyDescent="0.25">
      <c r="A1099" s="5">
        <v>432.1</v>
      </c>
      <c r="B1099" s="1" t="s">
        <v>113</v>
      </c>
      <c r="C1099" s="1" t="s">
        <v>2950</v>
      </c>
      <c r="D1099" s="42">
        <v>327269</v>
      </c>
      <c r="E1099" s="42">
        <v>665076</v>
      </c>
      <c r="F1099">
        <f>VLOOKUP(A1099,'Inferis Points'!E$2:L$1571,7,TRUE)</f>
        <v>327269</v>
      </c>
      <c r="G1099">
        <f>VLOOKUP(A1099,'Inferis Points'!E$2:L$1571,8,TRUE)</f>
        <v>665076</v>
      </c>
      <c r="H1099" s="48">
        <f t="shared" si="153"/>
        <v>0</v>
      </c>
      <c r="I1099" s="48">
        <f t="shared" si="154"/>
        <v>0</v>
      </c>
      <c r="J1099">
        <f t="shared" si="155"/>
        <v>-327269</v>
      </c>
      <c r="K1099">
        <f t="shared" si="156"/>
        <v>-665076</v>
      </c>
      <c r="L1099" t="str">
        <f t="shared" si="157"/>
        <v>Y</v>
      </c>
      <c r="M1099" t="str">
        <f t="shared" si="158"/>
        <v>Y</v>
      </c>
      <c r="N1099" s="50">
        <f t="shared" si="159"/>
        <v>0</v>
      </c>
      <c r="O1099" s="51" t="str">
        <f t="shared" si="160"/>
        <v/>
      </c>
      <c r="P1099" s="51" t="str">
        <f t="shared" si="161"/>
        <v>N</v>
      </c>
    </row>
    <row r="1100" spans="1:16" x14ac:dyDescent="0.25">
      <c r="A1100" s="5">
        <v>433.1</v>
      </c>
      <c r="B1100" s="1" t="s">
        <v>118</v>
      </c>
      <c r="C1100" s="1" t="s">
        <v>1884</v>
      </c>
      <c r="D1100" s="42">
        <v>442961</v>
      </c>
      <c r="E1100" s="42">
        <v>398086</v>
      </c>
      <c r="F1100">
        <f>VLOOKUP(A1100,'Inferis Points'!E$2:L$1571,7,TRUE)</f>
        <v>442961</v>
      </c>
      <c r="G1100">
        <f>VLOOKUP(A1100,'Inferis Points'!E$2:L$1571,8,TRUE)</f>
        <v>398086</v>
      </c>
      <c r="H1100" s="48">
        <f t="shared" si="153"/>
        <v>0</v>
      </c>
      <c r="I1100" s="48">
        <f t="shared" si="154"/>
        <v>0</v>
      </c>
      <c r="J1100">
        <f t="shared" si="155"/>
        <v>-442961</v>
      </c>
      <c r="K1100">
        <f t="shared" si="156"/>
        <v>-398086</v>
      </c>
      <c r="L1100" t="str">
        <f t="shared" si="157"/>
        <v>Y</v>
      </c>
      <c r="M1100" t="str">
        <f t="shared" si="158"/>
        <v>Y</v>
      </c>
      <c r="N1100" s="50">
        <f t="shared" si="159"/>
        <v>0</v>
      </c>
      <c r="O1100" s="51" t="str">
        <f t="shared" si="160"/>
        <v/>
      </c>
      <c r="P1100" s="51" t="str">
        <f t="shared" si="161"/>
        <v>N</v>
      </c>
    </row>
    <row r="1101" spans="1:16" x14ac:dyDescent="0.25">
      <c r="A1101" s="5">
        <v>433.2</v>
      </c>
      <c r="B1101" s="1" t="s">
        <v>118</v>
      </c>
      <c r="C1101" s="1" t="s">
        <v>1887</v>
      </c>
      <c r="D1101" s="42">
        <v>442993</v>
      </c>
      <c r="E1101" s="42">
        <v>398120</v>
      </c>
      <c r="F1101">
        <f>VLOOKUP(A1101,'Inferis Points'!E$2:L$1571,7,TRUE)</f>
        <v>442993</v>
      </c>
      <c r="G1101">
        <f>VLOOKUP(A1101,'Inferis Points'!E$2:L$1571,8,TRUE)</f>
        <v>398120</v>
      </c>
      <c r="H1101" s="48">
        <f t="shared" si="153"/>
        <v>0</v>
      </c>
      <c r="I1101" s="48">
        <f t="shared" si="154"/>
        <v>0</v>
      </c>
      <c r="J1101">
        <f t="shared" si="155"/>
        <v>-442993</v>
      </c>
      <c r="K1101">
        <f t="shared" si="156"/>
        <v>-398120</v>
      </c>
      <c r="L1101" t="str">
        <f t="shared" si="157"/>
        <v>Y</v>
      </c>
      <c r="M1101" t="str">
        <f t="shared" si="158"/>
        <v>Y</v>
      </c>
      <c r="N1101" s="50">
        <f t="shared" si="159"/>
        <v>0</v>
      </c>
      <c r="O1101" s="51" t="str">
        <f t="shared" si="160"/>
        <v/>
      </c>
      <c r="P1101" s="51" t="str">
        <f t="shared" si="161"/>
        <v>N</v>
      </c>
    </row>
    <row r="1102" spans="1:16" x14ac:dyDescent="0.25">
      <c r="A1102" s="5">
        <v>433.3</v>
      </c>
      <c r="B1102" s="1" t="s">
        <v>119</v>
      </c>
      <c r="C1102" s="1" t="s">
        <v>3449</v>
      </c>
      <c r="D1102" s="42">
        <v>442238</v>
      </c>
      <c r="E1102" s="42">
        <v>397993</v>
      </c>
      <c r="F1102">
        <f>VLOOKUP(A1102,'Inferis Points'!E$2:L$1571,7,TRUE)</f>
        <v>442238</v>
      </c>
      <c r="G1102">
        <f>VLOOKUP(A1102,'Inferis Points'!E$2:L$1571,8,TRUE)</f>
        <v>397993</v>
      </c>
      <c r="H1102" s="48">
        <f t="shared" si="153"/>
        <v>0</v>
      </c>
      <c r="I1102" s="48">
        <f t="shared" si="154"/>
        <v>0</v>
      </c>
      <c r="J1102">
        <f t="shared" si="155"/>
        <v>-442238</v>
      </c>
      <c r="K1102">
        <f t="shared" si="156"/>
        <v>-397993</v>
      </c>
      <c r="L1102" t="str">
        <f t="shared" si="157"/>
        <v>Y</v>
      </c>
      <c r="M1102" t="str">
        <f t="shared" si="158"/>
        <v>Y</v>
      </c>
      <c r="N1102" s="50">
        <f t="shared" si="159"/>
        <v>0</v>
      </c>
      <c r="O1102" s="51" t="str">
        <f t="shared" si="160"/>
        <v/>
      </c>
      <c r="P1102" s="51" t="str">
        <f t="shared" si="161"/>
        <v>N</v>
      </c>
    </row>
    <row r="1103" spans="1:16" ht="30" x14ac:dyDescent="0.25">
      <c r="A1103" s="5">
        <v>434.1</v>
      </c>
      <c r="B1103" s="1" t="s">
        <v>120</v>
      </c>
      <c r="C1103" s="1" t="s">
        <v>3446</v>
      </c>
      <c r="D1103" s="42">
        <v>380989</v>
      </c>
      <c r="E1103" s="42">
        <v>346606</v>
      </c>
      <c r="F1103">
        <f>VLOOKUP(A1103,'Inferis Points'!E$2:L$1571,7,TRUE)</f>
        <v>380989</v>
      </c>
      <c r="G1103">
        <f>VLOOKUP(A1103,'Inferis Points'!E$2:L$1571,8,TRUE)</f>
        <v>346606</v>
      </c>
      <c r="H1103" s="48">
        <f t="shared" si="153"/>
        <v>0</v>
      </c>
      <c r="I1103" s="48">
        <f t="shared" si="154"/>
        <v>0</v>
      </c>
      <c r="J1103">
        <f t="shared" si="155"/>
        <v>-380989</v>
      </c>
      <c r="K1103">
        <f t="shared" si="156"/>
        <v>-346606</v>
      </c>
      <c r="L1103" t="str">
        <f t="shared" si="157"/>
        <v>Y</v>
      </c>
      <c r="M1103" t="str">
        <f t="shared" si="158"/>
        <v>Y</v>
      </c>
      <c r="N1103" s="50">
        <f t="shared" si="159"/>
        <v>0</v>
      </c>
      <c r="O1103" s="51" t="str">
        <f t="shared" si="160"/>
        <v/>
      </c>
      <c r="P1103" s="51" t="str">
        <f t="shared" si="161"/>
        <v>N</v>
      </c>
    </row>
    <row r="1104" spans="1:16" x14ac:dyDescent="0.25">
      <c r="A1104" s="5">
        <v>435.1</v>
      </c>
      <c r="B1104" s="1" t="s">
        <v>122</v>
      </c>
      <c r="C1104" s="1" t="s">
        <v>1887</v>
      </c>
      <c r="D1104" s="42">
        <v>426925</v>
      </c>
      <c r="E1104" s="42">
        <v>420751</v>
      </c>
      <c r="F1104">
        <f>VLOOKUP(A1104,'Inferis Points'!E$2:L$1571,7,TRUE)</f>
        <v>426925</v>
      </c>
      <c r="G1104">
        <f>VLOOKUP(A1104,'Inferis Points'!E$2:L$1571,8,TRUE)</f>
        <v>420751</v>
      </c>
      <c r="H1104" s="48">
        <f t="shared" si="153"/>
        <v>0</v>
      </c>
      <c r="I1104" s="48">
        <f t="shared" si="154"/>
        <v>0</v>
      </c>
      <c r="J1104">
        <f t="shared" si="155"/>
        <v>-426925</v>
      </c>
      <c r="K1104">
        <f t="shared" si="156"/>
        <v>-420751</v>
      </c>
      <c r="L1104" t="str">
        <f t="shared" si="157"/>
        <v>Y</v>
      </c>
      <c r="M1104" t="str">
        <f t="shared" si="158"/>
        <v>Y</v>
      </c>
      <c r="N1104" s="50">
        <f t="shared" si="159"/>
        <v>0</v>
      </c>
      <c r="O1104" s="51" t="str">
        <f t="shared" si="160"/>
        <v/>
      </c>
      <c r="P1104" s="51" t="str">
        <f t="shared" si="161"/>
        <v>N</v>
      </c>
    </row>
    <row r="1105" spans="1:16" x14ac:dyDescent="0.25">
      <c r="A1105" s="5">
        <v>435.2</v>
      </c>
      <c r="B1105" s="1" t="s">
        <v>122</v>
      </c>
      <c r="C1105" s="1" t="s">
        <v>3441</v>
      </c>
      <c r="D1105" s="42">
        <v>426928</v>
      </c>
      <c r="E1105" s="42">
        <v>420735</v>
      </c>
      <c r="F1105">
        <f>VLOOKUP(A1105,'Inferis Points'!E$2:L$1571,7,TRUE)</f>
        <v>426928</v>
      </c>
      <c r="G1105">
        <f>VLOOKUP(A1105,'Inferis Points'!E$2:L$1571,8,TRUE)</f>
        <v>420735</v>
      </c>
      <c r="H1105" s="48">
        <f t="shared" si="153"/>
        <v>0</v>
      </c>
      <c r="I1105" s="48">
        <f t="shared" si="154"/>
        <v>0</v>
      </c>
      <c r="J1105">
        <f t="shared" si="155"/>
        <v>-426928</v>
      </c>
      <c r="K1105">
        <f t="shared" si="156"/>
        <v>-420735</v>
      </c>
      <c r="L1105" t="str">
        <f t="shared" si="157"/>
        <v>Y</v>
      </c>
      <c r="M1105" t="str">
        <f t="shared" si="158"/>
        <v>Y</v>
      </c>
      <c r="N1105" s="50">
        <f t="shared" si="159"/>
        <v>0</v>
      </c>
      <c r="O1105" s="51" t="str">
        <f t="shared" si="160"/>
        <v/>
      </c>
      <c r="P1105" s="51" t="str">
        <f t="shared" si="161"/>
        <v>N</v>
      </c>
    </row>
    <row r="1106" spans="1:16" x14ac:dyDescent="0.25">
      <c r="A1106" s="5">
        <v>435.3</v>
      </c>
      <c r="B1106" s="1" t="s">
        <v>122</v>
      </c>
      <c r="C1106" s="1" t="s">
        <v>1884</v>
      </c>
      <c r="D1106" s="42">
        <v>426931</v>
      </c>
      <c r="E1106" s="42">
        <v>420723</v>
      </c>
      <c r="F1106">
        <f>VLOOKUP(A1106,'Inferis Points'!E$2:L$1571,7,TRUE)</f>
        <v>426931</v>
      </c>
      <c r="G1106">
        <f>VLOOKUP(A1106,'Inferis Points'!E$2:L$1571,8,TRUE)</f>
        <v>420723</v>
      </c>
      <c r="H1106" s="48">
        <f t="shared" si="153"/>
        <v>0</v>
      </c>
      <c r="I1106" s="48">
        <f t="shared" si="154"/>
        <v>0</v>
      </c>
      <c r="J1106">
        <f t="shared" si="155"/>
        <v>-426931</v>
      </c>
      <c r="K1106">
        <f t="shared" si="156"/>
        <v>-420723</v>
      </c>
      <c r="L1106" t="str">
        <f t="shared" si="157"/>
        <v>Y</v>
      </c>
      <c r="M1106" t="str">
        <f t="shared" si="158"/>
        <v>Y</v>
      </c>
      <c r="N1106" s="50">
        <f t="shared" si="159"/>
        <v>0</v>
      </c>
      <c r="O1106" s="51" t="str">
        <f t="shared" si="160"/>
        <v/>
      </c>
      <c r="P1106" s="51" t="str">
        <f t="shared" si="161"/>
        <v>N</v>
      </c>
    </row>
    <row r="1107" spans="1:16" ht="30" x14ac:dyDescent="0.25">
      <c r="A1107" s="5">
        <v>436.1</v>
      </c>
      <c r="B1107" s="1" t="s">
        <v>124</v>
      </c>
      <c r="C1107" s="1" t="s">
        <v>3435</v>
      </c>
      <c r="D1107" s="42">
        <v>446409</v>
      </c>
      <c r="E1107" s="42">
        <v>305721</v>
      </c>
      <c r="F1107">
        <f>VLOOKUP(A1107,'Inferis Points'!E$2:L$1571,7,TRUE)</f>
        <v>446409</v>
      </c>
      <c r="G1107">
        <f>VLOOKUP(A1107,'Inferis Points'!E$2:L$1571,8,TRUE)</f>
        <v>305721</v>
      </c>
      <c r="H1107" s="48">
        <f t="shared" si="153"/>
        <v>0</v>
      </c>
      <c r="I1107" s="48">
        <f t="shared" si="154"/>
        <v>0</v>
      </c>
      <c r="J1107">
        <f t="shared" si="155"/>
        <v>-446409</v>
      </c>
      <c r="K1107">
        <f t="shared" si="156"/>
        <v>-305721</v>
      </c>
      <c r="L1107" t="str">
        <f t="shared" si="157"/>
        <v>Y</v>
      </c>
      <c r="M1107" t="str">
        <f t="shared" si="158"/>
        <v>Y</v>
      </c>
      <c r="N1107" s="50">
        <f t="shared" si="159"/>
        <v>0</v>
      </c>
      <c r="O1107" s="51" t="str">
        <f t="shared" si="160"/>
        <v/>
      </c>
      <c r="P1107" s="51" t="str">
        <f t="shared" si="161"/>
        <v>N</v>
      </c>
    </row>
    <row r="1108" spans="1:16" ht="30" x14ac:dyDescent="0.25">
      <c r="A1108" s="5">
        <v>437.1</v>
      </c>
      <c r="B1108" s="1" t="s">
        <v>125</v>
      </c>
      <c r="C1108" s="1" t="s">
        <v>3432</v>
      </c>
      <c r="D1108" s="42">
        <v>441659</v>
      </c>
      <c r="E1108" s="42">
        <v>314921</v>
      </c>
      <c r="F1108">
        <f>VLOOKUP(A1108,'Inferis Points'!E$2:L$1571,7,TRUE)</f>
        <v>441659</v>
      </c>
      <c r="G1108">
        <f>VLOOKUP(A1108,'Inferis Points'!E$2:L$1571,8,TRUE)</f>
        <v>314921</v>
      </c>
      <c r="H1108" s="48">
        <f t="shared" si="153"/>
        <v>0</v>
      </c>
      <c r="I1108" s="48">
        <f t="shared" si="154"/>
        <v>0</v>
      </c>
      <c r="J1108">
        <f t="shared" si="155"/>
        <v>-441659</v>
      </c>
      <c r="K1108">
        <f t="shared" si="156"/>
        <v>-314921</v>
      </c>
      <c r="L1108" t="str">
        <f t="shared" si="157"/>
        <v>Y</v>
      </c>
      <c r="M1108" t="str">
        <f t="shared" si="158"/>
        <v>Y</v>
      </c>
      <c r="N1108" s="50">
        <f t="shared" si="159"/>
        <v>0</v>
      </c>
      <c r="O1108" s="51" t="str">
        <f t="shared" si="160"/>
        <v/>
      </c>
      <c r="P1108" s="51" t="str">
        <f t="shared" si="161"/>
        <v>N</v>
      </c>
    </row>
    <row r="1109" spans="1:16" ht="30" x14ac:dyDescent="0.25">
      <c r="A1109" s="5">
        <v>438.1</v>
      </c>
      <c r="B1109" s="1" t="s">
        <v>126</v>
      </c>
      <c r="C1109" s="1" t="s">
        <v>3432</v>
      </c>
      <c r="D1109" s="42">
        <v>439850</v>
      </c>
      <c r="E1109" s="42">
        <v>318137</v>
      </c>
      <c r="F1109">
        <f>VLOOKUP(A1109,'Inferis Points'!E$2:L$1571,7,TRUE)</f>
        <v>439850</v>
      </c>
      <c r="G1109">
        <f>VLOOKUP(A1109,'Inferis Points'!E$2:L$1571,8,TRUE)</f>
        <v>318137</v>
      </c>
      <c r="H1109" s="48">
        <f t="shared" si="153"/>
        <v>0</v>
      </c>
      <c r="I1109" s="48">
        <f t="shared" si="154"/>
        <v>0</v>
      </c>
      <c r="J1109">
        <f t="shared" si="155"/>
        <v>-439850</v>
      </c>
      <c r="K1109">
        <f t="shared" si="156"/>
        <v>-318137</v>
      </c>
      <c r="L1109" t="str">
        <f t="shared" si="157"/>
        <v>Y</v>
      </c>
      <c r="M1109" t="str">
        <f t="shared" si="158"/>
        <v>Y</v>
      </c>
      <c r="N1109" s="50">
        <f t="shared" si="159"/>
        <v>0</v>
      </c>
      <c r="O1109" s="51" t="str">
        <f t="shared" si="160"/>
        <v/>
      </c>
      <c r="P1109" s="51" t="str">
        <f t="shared" si="161"/>
        <v>N</v>
      </c>
    </row>
    <row r="1110" spans="1:16" x14ac:dyDescent="0.25">
      <c r="A1110" s="5">
        <v>439.1</v>
      </c>
      <c r="B1110" s="1" t="s">
        <v>127</v>
      </c>
      <c r="C1110" s="1" t="s">
        <v>3431</v>
      </c>
      <c r="D1110" s="42">
        <v>441827</v>
      </c>
      <c r="E1110" s="42">
        <v>317268</v>
      </c>
      <c r="F1110">
        <f>VLOOKUP(A1110,'Inferis Points'!E$2:L$1571,7,TRUE)</f>
        <v>441827</v>
      </c>
      <c r="G1110">
        <f>VLOOKUP(A1110,'Inferis Points'!E$2:L$1571,8,TRUE)</f>
        <v>317268</v>
      </c>
      <c r="H1110" s="48">
        <f t="shared" si="153"/>
        <v>0</v>
      </c>
      <c r="I1110" s="48">
        <f t="shared" si="154"/>
        <v>0</v>
      </c>
      <c r="J1110">
        <f t="shared" si="155"/>
        <v>-441827</v>
      </c>
      <c r="K1110">
        <f t="shared" si="156"/>
        <v>-317268</v>
      </c>
      <c r="L1110" t="str">
        <f t="shared" si="157"/>
        <v>Y</v>
      </c>
      <c r="M1110" t="str">
        <f t="shared" si="158"/>
        <v>Y</v>
      </c>
      <c r="N1110" s="50">
        <f t="shared" si="159"/>
        <v>0</v>
      </c>
      <c r="O1110" s="51" t="str">
        <f t="shared" si="160"/>
        <v/>
      </c>
      <c r="P1110" s="51" t="str">
        <f t="shared" si="161"/>
        <v>N</v>
      </c>
    </row>
    <row r="1111" spans="1:16" ht="30" x14ac:dyDescent="0.25">
      <c r="A1111" s="5">
        <v>439.2</v>
      </c>
      <c r="B1111" s="1" t="s">
        <v>127</v>
      </c>
      <c r="C1111" s="1" t="s">
        <v>3429</v>
      </c>
      <c r="D1111" s="42">
        <v>441918</v>
      </c>
      <c r="E1111" s="42">
        <v>317268</v>
      </c>
      <c r="F1111">
        <f>VLOOKUP(A1111,'Inferis Points'!E$2:L$1571,7,TRUE)</f>
        <v>441918</v>
      </c>
      <c r="G1111">
        <f>VLOOKUP(A1111,'Inferis Points'!E$2:L$1571,8,TRUE)</f>
        <v>317268</v>
      </c>
      <c r="H1111" s="48">
        <f t="shared" si="153"/>
        <v>0</v>
      </c>
      <c r="I1111" s="48">
        <f t="shared" si="154"/>
        <v>0</v>
      </c>
      <c r="J1111">
        <f t="shared" si="155"/>
        <v>-441918</v>
      </c>
      <c r="K1111">
        <f t="shared" si="156"/>
        <v>-317268</v>
      </c>
      <c r="L1111" t="str">
        <f t="shared" si="157"/>
        <v>Y</v>
      </c>
      <c r="M1111" t="str">
        <f t="shared" si="158"/>
        <v>Y</v>
      </c>
      <c r="N1111" s="50">
        <f t="shared" si="159"/>
        <v>0</v>
      </c>
      <c r="O1111" s="51" t="str">
        <f t="shared" si="160"/>
        <v/>
      </c>
      <c r="P1111" s="51" t="str">
        <f t="shared" si="161"/>
        <v>N</v>
      </c>
    </row>
    <row r="1112" spans="1:16" x14ac:dyDescent="0.25">
      <c r="A1112" s="5">
        <v>439.3</v>
      </c>
      <c r="B1112" s="1" t="s">
        <v>127</v>
      </c>
      <c r="C1112" s="1" t="s">
        <v>1314</v>
      </c>
      <c r="D1112" s="42">
        <v>442059</v>
      </c>
      <c r="E1112" s="42">
        <v>317214</v>
      </c>
      <c r="F1112">
        <f>VLOOKUP(A1112,'Inferis Points'!E$2:L$1571,7,TRUE)</f>
        <v>442059</v>
      </c>
      <c r="G1112">
        <f>VLOOKUP(A1112,'Inferis Points'!E$2:L$1571,8,TRUE)</f>
        <v>317214</v>
      </c>
      <c r="H1112" s="48">
        <f t="shared" si="153"/>
        <v>0</v>
      </c>
      <c r="I1112" s="48">
        <f t="shared" si="154"/>
        <v>0</v>
      </c>
      <c r="J1112">
        <f t="shared" si="155"/>
        <v>-442059</v>
      </c>
      <c r="K1112">
        <f t="shared" si="156"/>
        <v>-317214</v>
      </c>
      <c r="L1112" t="str">
        <f t="shared" si="157"/>
        <v>Y</v>
      </c>
      <c r="M1112" t="str">
        <f t="shared" si="158"/>
        <v>Y</v>
      </c>
      <c r="N1112" s="50">
        <f t="shared" si="159"/>
        <v>0</v>
      </c>
      <c r="O1112" s="51" t="str">
        <f t="shared" si="160"/>
        <v/>
      </c>
      <c r="P1112" s="51" t="str">
        <f t="shared" si="161"/>
        <v>N</v>
      </c>
    </row>
    <row r="1113" spans="1:16" x14ac:dyDescent="0.25">
      <c r="A1113" s="5">
        <v>440.1</v>
      </c>
      <c r="B1113" s="1" t="s">
        <v>128</v>
      </c>
      <c r="C1113" s="1" t="s">
        <v>3426</v>
      </c>
      <c r="D1113" s="42">
        <v>438466</v>
      </c>
      <c r="E1113" s="42">
        <v>320481</v>
      </c>
      <c r="F1113">
        <f>VLOOKUP(A1113,'Inferis Points'!E$2:L$1571,7,TRUE)</f>
        <v>438466</v>
      </c>
      <c r="G1113">
        <f>VLOOKUP(A1113,'Inferis Points'!E$2:L$1571,8,TRUE)</f>
        <v>320481</v>
      </c>
      <c r="H1113" s="48">
        <f t="shared" si="153"/>
        <v>0</v>
      </c>
      <c r="I1113" s="48">
        <f t="shared" si="154"/>
        <v>0</v>
      </c>
      <c r="J1113">
        <f t="shared" si="155"/>
        <v>-438466</v>
      </c>
      <c r="K1113">
        <f t="shared" si="156"/>
        <v>-320481</v>
      </c>
      <c r="L1113" t="str">
        <f t="shared" si="157"/>
        <v>Y</v>
      </c>
      <c r="M1113" t="str">
        <f t="shared" si="158"/>
        <v>Y</v>
      </c>
      <c r="N1113" s="50">
        <f t="shared" si="159"/>
        <v>0</v>
      </c>
      <c r="O1113" s="51" t="str">
        <f t="shared" si="160"/>
        <v/>
      </c>
      <c r="P1113" s="51" t="str">
        <f t="shared" si="161"/>
        <v>N</v>
      </c>
    </row>
    <row r="1114" spans="1:16" x14ac:dyDescent="0.25">
      <c r="A1114" s="5">
        <v>441.1</v>
      </c>
      <c r="B1114" s="1" t="s">
        <v>129</v>
      </c>
      <c r="C1114" s="1" t="s">
        <v>3423</v>
      </c>
      <c r="D1114" s="42">
        <v>439850</v>
      </c>
      <c r="E1114" s="42">
        <v>318137</v>
      </c>
      <c r="F1114">
        <f>VLOOKUP(A1114,'Inferis Points'!E$2:L$1571,7,TRUE)</f>
        <v>439850</v>
      </c>
      <c r="G1114">
        <f>VLOOKUP(A1114,'Inferis Points'!E$2:L$1571,8,TRUE)</f>
        <v>318137</v>
      </c>
      <c r="H1114" s="48">
        <f t="shared" si="153"/>
        <v>0</v>
      </c>
      <c r="I1114" s="48">
        <f t="shared" si="154"/>
        <v>0</v>
      </c>
      <c r="J1114">
        <f t="shared" si="155"/>
        <v>-439850</v>
      </c>
      <c r="K1114">
        <f t="shared" si="156"/>
        <v>-318137</v>
      </c>
      <c r="L1114" t="str">
        <f t="shared" si="157"/>
        <v>Y</v>
      </c>
      <c r="M1114" t="str">
        <f t="shared" si="158"/>
        <v>Y</v>
      </c>
      <c r="N1114" s="50">
        <f t="shared" si="159"/>
        <v>0</v>
      </c>
      <c r="O1114" s="51" t="str">
        <f t="shared" si="160"/>
        <v/>
      </c>
      <c r="P1114" s="51" t="str">
        <f t="shared" si="161"/>
        <v>N</v>
      </c>
    </row>
    <row r="1115" spans="1:16" x14ac:dyDescent="0.25">
      <c r="A1115" s="5">
        <v>442.1</v>
      </c>
      <c r="B1115" s="1" t="s">
        <v>130</v>
      </c>
      <c r="C1115" s="1" t="s">
        <v>1414</v>
      </c>
      <c r="D1115" s="42">
        <v>423947</v>
      </c>
      <c r="E1115" s="42">
        <v>587378</v>
      </c>
      <c r="F1115">
        <f>VLOOKUP(A1115,'Inferis Points'!E$2:L$1571,7,TRUE)</f>
        <v>423947</v>
      </c>
      <c r="G1115">
        <f>VLOOKUP(A1115,'Inferis Points'!E$2:L$1571,8,TRUE)</f>
        <v>587378</v>
      </c>
      <c r="H1115" s="48">
        <f t="shared" si="153"/>
        <v>0</v>
      </c>
      <c r="I1115" s="48">
        <f t="shared" si="154"/>
        <v>0</v>
      </c>
      <c r="J1115">
        <f t="shared" si="155"/>
        <v>-423947</v>
      </c>
      <c r="K1115">
        <f t="shared" si="156"/>
        <v>-587378</v>
      </c>
      <c r="L1115" t="str">
        <f t="shared" si="157"/>
        <v>Y</v>
      </c>
      <c r="M1115" t="str">
        <f t="shared" si="158"/>
        <v>Y</v>
      </c>
      <c r="N1115" s="50">
        <f t="shared" si="159"/>
        <v>0</v>
      </c>
      <c r="O1115" s="51" t="str">
        <f t="shared" si="160"/>
        <v/>
      </c>
      <c r="P1115" s="51" t="str">
        <f t="shared" si="161"/>
        <v>N</v>
      </c>
    </row>
    <row r="1116" spans="1:16" x14ac:dyDescent="0.25">
      <c r="A1116" s="5">
        <v>443.1</v>
      </c>
      <c r="B1116" s="1" t="s">
        <v>674</v>
      </c>
      <c r="C1116" s="1" t="s">
        <v>3419</v>
      </c>
      <c r="D1116" s="42">
        <v>328115</v>
      </c>
      <c r="E1116" s="42">
        <v>697277</v>
      </c>
      <c r="F1116">
        <f>VLOOKUP(A1116,'Inferis Points'!E$2:L$1571,7,TRUE)</f>
        <v>328115</v>
      </c>
      <c r="G1116">
        <f>VLOOKUP(A1116,'Inferis Points'!E$2:L$1571,8,TRUE)</f>
        <v>697277</v>
      </c>
      <c r="H1116" s="48">
        <f t="shared" si="153"/>
        <v>0</v>
      </c>
      <c r="I1116" s="48">
        <f t="shared" si="154"/>
        <v>0</v>
      </c>
      <c r="J1116">
        <f t="shared" si="155"/>
        <v>-328115</v>
      </c>
      <c r="K1116">
        <f t="shared" si="156"/>
        <v>-697277</v>
      </c>
      <c r="L1116" t="str">
        <f t="shared" si="157"/>
        <v>Y</v>
      </c>
      <c r="M1116" t="str">
        <f t="shared" si="158"/>
        <v>Y</v>
      </c>
      <c r="N1116" s="50">
        <f t="shared" si="159"/>
        <v>0</v>
      </c>
      <c r="O1116" s="51" t="str">
        <f t="shared" si="160"/>
        <v/>
      </c>
      <c r="P1116" s="51" t="str">
        <f t="shared" si="161"/>
        <v>N</v>
      </c>
    </row>
    <row r="1117" spans="1:16" x14ac:dyDescent="0.25">
      <c r="A1117" s="5">
        <v>443.2</v>
      </c>
      <c r="B1117" s="1" t="s">
        <v>674</v>
      </c>
      <c r="C1117" s="1" t="s">
        <v>3416</v>
      </c>
      <c r="D1117" s="42">
        <v>327963</v>
      </c>
      <c r="E1117" s="42">
        <v>697262</v>
      </c>
      <c r="F1117">
        <f>VLOOKUP(A1117,'Inferis Points'!E$2:L$1571,7,TRUE)</f>
        <v>327963</v>
      </c>
      <c r="G1117">
        <f>VLOOKUP(A1117,'Inferis Points'!E$2:L$1571,8,TRUE)</f>
        <v>697262</v>
      </c>
      <c r="H1117" s="48">
        <f t="shared" si="153"/>
        <v>0</v>
      </c>
      <c r="I1117" s="48">
        <f t="shared" si="154"/>
        <v>0</v>
      </c>
      <c r="J1117">
        <f t="shared" si="155"/>
        <v>-327963</v>
      </c>
      <c r="K1117">
        <f t="shared" si="156"/>
        <v>-697262</v>
      </c>
      <c r="L1117" t="str">
        <f t="shared" si="157"/>
        <v>Y</v>
      </c>
      <c r="M1117" t="str">
        <f t="shared" si="158"/>
        <v>Y</v>
      </c>
      <c r="N1117" s="50">
        <f t="shared" si="159"/>
        <v>0</v>
      </c>
      <c r="O1117" s="51" t="str">
        <f t="shared" si="160"/>
        <v/>
      </c>
      <c r="P1117" s="51" t="str">
        <f t="shared" si="161"/>
        <v>N</v>
      </c>
    </row>
    <row r="1118" spans="1:16" x14ac:dyDescent="0.25">
      <c r="A1118" s="5">
        <v>444.1</v>
      </c>
      <c r="B1118" s="1" t="s">
        <v>675</v>
      </c>
      <c r="C1118" s="1" t="s">
        <v>3413</v>
      </c>
      <c r="D1118" s="42">
        <v>321951</v>
      </c>
      <c r="E1118" s="42">
        <v>203548</v>
      </c>
      <c r="F1118">
        <f>VLOOKUP(A1118,'Inferis Points'!E$2:L$1571,7,TRUE)</f>
        <v>321951</v>
      </c>
      <c r="G1118">
        <f>VLOOKUP(A1118,'Inferis Points'!E$2:L$1571,8,TRUE)</f>
        <v>203548</v>
      </c>
      <c r="H1118" s="48">
        <f t="shared" si="153"/>
        <v>0</v>
      </c>
      <c r="I1118" s="48">
        <f t="shared" si="154"/>
        <v>0</v>
      </c>
      <c r="J1118">
        <f t="shared" si="155"/>
        <v>-321951</v>
      </c>
      <c r="K1118">
        <f t="shared" si="156"/>
        <v>-203548</v>
      </c>
      <c r="L1118" t="str">
        <f t="shared" si="157"/>
        <v>Y</v>
      </c>
      <c r="M1118" t="str">
        <f t="shared" si="158"/>
        <v>Y</v>
      </c>
      <c r="N1118" s="50">
        <f t="shared" si="159"/>
        <v>0</v>
      </c>
      <c r="O1118" s="51" t="str">
        <f t="shared" si="160"/>
        <v/>
      </c>
      <c r="P1118" s="51" t="str">
        <f t="shared" si="161"/>
        <v>N</v>
      </c>
    </row>
    <row r="1119" spans="1:16" ht="30" x14ac:dyDescent="0.25">
      <c r="A1119" s="5">
        <v>444.2</v>
      </c>
      <c r="B1119" s="1" t="s">
        <v>675</v>
      </c>
      <c r="C1119" s="1" t="s">
        <v>3410</v>
      </c>
      <c r="D1119" s="42">
        <v>321854</v>
      </c>
      <c r="E1119" s="42">
        <v>203648</v>
      </c>
      <c r="F1119">
        <f>VLOOKUP(A1119,'Inferis Points'!E$2:L$1571,7,TRUE)</f>
        <v>321854</v>
      </c>
      <c r="G1119">
        <f>VLOOKUP(A1119,'Inferis Points'!E$2:L$1571,8,TRUE)</f>
        <v>203648</v>
      </c>
      <c r="H1119" s="48">
        <f t="shared" si="153"/>
        <v>0</v>
      </c>
      <c r="I1119" s="48">
        <f t="shared" si="154"/>
        <v>0</v>
      </c>
      <c r="J1119">
        <f t="shared" si="155"/>
        <v>-321854</v>
      </c>
      <c r="K1119">
        <f t="shared" si="156"/>
        <v>-203648</v>
      </c>
      <c r="L1119" t="str">
        <f t="shared" si="157"/>
        <v>Y</v>
      </c>
      <c r="M1119" t="str">
        <f t="shared" si="158"/>
        <v>Y</v>
      </c>
      <c r="N1119" s="50">
        <f t="shared" si="159"/>
        <v>0</v>
      </c>
      <c r="O1119" s="51" t="str">
        <f t="shared" si="160"/>
        <v/>
      </c>
      <c r="P1119" s="51" t="str">
        <f t="shared" si="161"/>
        <v>N</v>
      </c>
    </row>
    <row r="1120" spans="1:16" ht="30" x14ac:dyDescent="0.25">
      <c r="A1120" s="5">
        <v>444.25</v>
      </c>
      <c r="B1120" s="1" t="s">
        <v>675</v>
      </c>
      <c r="C1120" s="1" t="s">
        <v>2049</v>
      </c>
      <c r="D1120" s="42">
        <v>321830</v>
      </c>
      <c r="E1120" s="42">
        <v>203635</v>
      </c>
      <c r="F1120">
        <f>VLOOKUP(A1120,'Inferis Points'!E$2:L$1571,7,TRUE)</f>
        <v>321854</v>
      </c>
      <c r="G1120">
        <f>VLOOKUP(A1120,'Inferis Points'!E$2:L$1571,8,TRUE)</f>
        <v>203648</v>
      </c>
      <c r="H1120" s="48">
        <f t="shared" si="153"/>
        <v>24</v>
      </c>
      <c r="I1120" s="48">
        <f t="shared" si="154"/>
        <v>13</v>
      </c>
      <c r="J1120">
        <f t="shared" si="155"/>
        <v>-321830</v>
      </c>
      <c r="K1120">
        <f t="shared" si="156"/>
        <v>-203635</v>
      </c>
      <c r="L1120" t="str">
        <f t="shared" si="157"/>
        <v>N</v>
      </c>
      <c r="M1120" t="str">
        <f t="shared" si="158"/>
        <v>Y</v>
      </c>
      <c r="N1120" s="50">
        <f t="shared" si="159"/>
        <v>27.294688127912362</v>
      </c>
      <c r="O1120" s="51" t="str">
        <f t="shared" si="160"/>
        <v/>
      </c>
      <c r="P1120" s="51" t="str">
        <f t="shared" si="161"/>
        <v>N</v>
      </c>
    </row>
    <row r="1121" spans="1:16" ht="30" x14ac:dyDescent="0.25">
      <c r="A1121" s="5">
        <v>444.3</v>
      </c>
      <c r="B1121" s="1" t="s">
        <v>675</v>
      </c>
      <c r="C1121" s="1" t="s">
        <v>2420</v>
      </c>
      <c r="D1121" s="42">
        <v>321900</v>
      </c>
      <c r="E1121" s="42">
        <v>203558</v>
      </c>
      <c r="F1121">
        <f>VLOOKUP(A1121,'Inferis Points'!E$2:L$1571,7,TRUE)</f>
        <v>321900</v>
      </c>
      <c r="G1121">
        <f>VLOOKUP(A1121,'Inferis Points'!E$2:L$1571,8,TRUE)</f>
        <v>203558</v>
      </c>
      <c r="H1121" s="48">
        <f t="shared" si="153"/>
        <v>0</v>
      </c>
      <c r="I1121" s="48">
        <f t="shared" si="154"/>
        <v>0</v>
      </c>
      <c r="J1121">
        <f t="shared" si="155"/>
        <v>-321900</v>
      </c>
      <c r="K1121">
        <f t="shared" si="156"/>
        <v>-203558</v>
      </c>
      <c r="L1121" t="str">
        <f t="shared" si="157"/>
        <v>Y</v>
      </c>
      <c r="M1121" t="str">
        <f t="shared" si="158"/>
        <v>Y</v>
      </c>
      <c r="N1121" s="50">
        <f t="shared" si="159"/>
        <v>0</v>
      </c>
      <c r="O1121" s="51" t="str">
        <f t="shared" si="160"/>
        <v/>
      </c>
      <c r="P1121" s="51" t="str">
        <f t="shared" si="161"/>
        <v>N</v>
      </c>
    </row>
    <row r="1122" spans="1:16" x14ac:dyDescent="0.25">
      <c r="A1122" s="5">
        <v>444.4</v>
      </c>
      <c r="B1122" s="1" t="s">
        <v>675</v>
      </c>
      <c r="C1122" s="1" t="s">
        <v>2622</v>
      </c>
      <c r="D1122" s="42">
        <v>321900</v>
      </c>
      <c r="E1122" s="42">
        <v>203500</v>
      </c>
      <c r="F1122">
        <f>VLOOKUP(A1122,'Inferis Points'!E$2:L$1571,7,TRUE)</f>
        <v>321900</v>
      </c>
      <c r="G1122">
        <f>VLOOKUP(A1122,'Inferis Points'!E$2:L$1571,8,TRUE)</f>
        <v>203500</v>
      </c>
      <c r="H1122" s="48">
        <f t="shared" si="153"/>
        <v>0</v>
      </c>
      <c r="I1122" s="48">
        <f t="shared" si="154"/>
        <v>0</v>
      </c>
      <c r="J1122">
        <f t="shared" si="155"/>
        <v>-321900</v>
      </c>
      <c r="K1122">
        <f t="shared" si="156"/>
        <v>-203500</v>
      </c>
      <c r="L1122" t="str">
        <f t="shared" si="157"/>
        <v>Y</v>
      </c>
      <c r="M1122" t="str">
        <f t="shared" si="158"/>
        <v>Y</v>
      </c>
      <c r="N1122" s="50">
        <f t="shared" si="159"/>
        <v>0</v>
      </c>
      <c r="O1122" s="51" t="str">
        <f t="shared" si="160"/>
        <v/>
      </c>
      <c r="P1122" s="51" t="str">
        <f t="shared" si="161"/>
        <v>N</v>
      </c>
    </row>
    <row r="1123" spans="1:16" ht="30" x14ac:dyDescent="0.25">
      <c r="A1123" s="5">
        <v>444.5</v>
      </c>
      <c r="B1123" s="1" t="s">
        <v>675</v>
      </c>
      <c r="C1123" s="1" t="s">
        <v>1098</v>
      </c>
      <c r="D1123" s="42">
        <v>321980</v>
      </c>
      <c r="E1123" s="42">
        <v>203439</v>
      </c>
      <c r="F1123">
        <f>VLOOKUP(A1123,'Inferis Points'!E$2:L$1571,7,TRUE)</f>
        <v>321980</v>
      </c>
      <c r="G1123">
        <f>VLOOKUP(A1123,'Inferis Points'!E$2:L$1571,8,TRUE)</f>
        <v>203439</v>
      </c>
      <c r="H1123" s="48">
        <f t="shared" si="153"/>
        <v>0</v>
      </c>
      <c r="I1123" s="48">
        <f t="shared" si="154"/>
        <v>0</v>
      </c>
      <c r="J1123">
        <f t="shared" si="155"/>
        <v>-321980</v>
      </c>
      <c r="K1123">
        <f t="shared" si="156"/>
        <v>-203439</v>
      </c>
      <c r="L1123" t="str">
        <f t="shared" si="157"/>
        <v>Y</v>
      </c>
      <c r="M1123" t="str">
        <f t="shared" si="158"/>
        <v>Y</v>
      </c>
      <c r="N1123" s="50">
        <f t="shared" si="159"/>
        <v>0</v>
      </c>
      <c r="O1123" s="51" t="str">
        <f t="shared" si="160"/>
        <v/>
      </c>
      <c r="P1123" s="51" t="str">
        <f t="shared" si="161"/>
        <v>N</v>
      </c>
    </row>
    <row r="1124" spans="1:16" ht="30" x14ac:dyDescent="0.25">
      <c r="A1124" s="5">
        <v>444.6</v>
      </c>
      <c r="B1124" s="1" t="s">
        <v>675</v>
      </c>
      <c r="C1124" s="1" t="s">
        <v>3403</v>
      </c>
      <c r="D1124" s="42">
        <v>322019</v>
      </c>
      <c r="E1124" s="42">
        <v>203505</v>
      </c>
      <c r="F1124">
        <f>VLOOKUP(A1124,'Inferis Points'!E$2:L$1571,7,TRUE)</f>
        <v>322019</v>
      </c>
      <c r="G1124">
        <f>VLOOKUP(A1124,'Inferis Points'!E$2:L$1571,8,TRUE)</f>
        <v>203505</v>
      </c>
      <c r="H1124" s="48">
        <f t="shared" si="153"/>
        <v>0</v>
      </c>
      <c r="I1124" s="48">
        <f t="shared" si="154"/>
        <v>0</v>
      </c>
      <c r="J1124">
        <f t="shared" si="155"/>
        <v>-322019</v>
      </c>
      <c r="K1124">
        <f t="shared" si="156"/>
        <v>-203505</v>
      </c>
      <c r="L1124" t="str">
        <f t="shared" si="157"/>
        <v>Y</v>
      </c>
      <c r="M1124" t="str">
        <f t="shared" si="158"/>
        <v>Y</v>
      </c>
      <c r="N1124" s="50">
        <f t="shared" si="159"/>
        <v>0</v>
      </c>
      <c r="O1124" s="51" t="str">
        <f t="shared" si="160"/>
        <v/>
      </c>
      <c r="P1124" s="51" t="str">
        <f t="shared" si="161"/>
        <v>N</v>
      </c>
    </row>
    <row r="1125" spans="1:16" ht="45" x14ac:dyDescent="0.25">
      <c r="A1125" s="5">
        <v>444.7</v>
      </c>
      <c r="B1125" s="1" t="s">
        <v>675</v>
      </c>
      <c r="C1125" s="1" t="s">
        <v>3400</v>
      </c>
      <c r="D1125" s="42">
        <v>322016</v>
      </c>
      <c r="E1125" s="42">
        <v>203479</v>
      </c>
      <c r="F1125">
        <f>VLOOKUP(A1125,'Inferis Points'!E$2:L$1571,7,TRUE)</f>
        <v>322016</v>
      </c>
      <c r="G1125">
        <f>VLOOKUP(A1125,'Inferis Points'!E$2:L$1571,8,TRUE)</f>
        <v>203479</v>
      </c>
      <c r="H1125" s="48">
        <f t="shared" si="153"/>
        <v>0</v>
      </c>
      <c r="I1125" s="48">
        <f t="shared" si="154"/>
        <v>0</v>
      </c>
      <c r="J1125">
        <f t="shared" si="155"/>
        <v>-322016</v>
      </c>
      <c r="K1125">
        <f t="shared" si="156"/>
        <v>-203479</v>
      </c>
      <c r="L1125" t="str">
        <f t="shared" si="157"/>
        <v>Y</v>
      </c>
      <c r="M1125" t="str">
        <f t="shared" si="158"/>
        <v>Y</v>
      </c>
      <c r="N1125" s="50">
        <f t="shared" si="159"/>
        <v>0</v>
      </c>
      <c r="O1125" s="51" t="str">
        <f t="shared" si="160"/>
        <v/>
      </c>
      <c r="P1125" s="51" t="str">
        <f t="shared" si="161"/>
        <v>N</v>
      </c>
    </row>
    <row r="1126" spans="1:16" ht="30" x14ac:dyDescent="0.25">
      <c r="A1126" s="19">
        <v>444.8</v>
      </c>
      <c r="B1126" s="12" t="s">
        <v>675</v>
      </c>
      <c r="C1126" s="12" t="s">
        <v>1813</v>
      </c>
      <c r="D1126" s="43">
        <v>321885</v>
      </c>
      <c r="E1126" s="43">
        <v>203575</v>
      </c>
      <c r="F1126">
        <f>VLOOKUP(A1126,'Inferis Points'!E$2:L$1571,7,TRUE)</f>
        <v>322016</v>
      </c>
      <c r="G1126">
        <f>VLOOKUP(A1126,'Inferis Points'!E$2:L$1571,8,TRUE)</f>
        <v>203479</v>
      </c>
      <c r="H1126" s="48">
        <f t="shared" si="153"/>
        <v>131</v>
      </c>
      <c r="I1126" s="48">
        <f t="shared" si="154"/>
        <v>-96</v>
      </c>
      <c r="J1126">
        <f t="shared" si="155"/>
        <v>-321885</v>
      </c>
      <c r="K1126">
        <f t="shared" si="156"/>
        <v>-203575</v>
      </c>
      <c r="L1126" t="str">
        <f t="shared" si="157"/>
        <v>N</v>
      </c>
      <c r="M1126" t="str">
        <f t="shared" si="158"/>
        <v>Y</v>
      </c>
      <c r="N1126" s="50">
        <f t="shared" si="159"/>
        <v>162.40997506310995</v>
      </c>
      <c r="O1126" s="51" t="str">
        <f t="shared" si="160"/>
        <v/>
      </c>
      <c r="P1126" s="51" t="str">
        <f t="shared" si="161"/>
        <v>Y</v>
      </c>
    </row>
    <row r="1127" spans="1:16" ht="30" x14ac:dyDescent="0.25">
      <c r="A1127" s="19">
        <v>444.9</v>
      </c>
      <c r="B1127" s="12" t="s">
        <v>675</v>
      </c>
      <c r="C1127" s="12" t="s">
        <v>1808</v>
      </c>
      <c r="D1127" s="43">
        <v>321905</v>
      </c>
      <c r="E1127" s="43">
        <v>203595</v>
      </c>
      <c r="F1127">
        <f>VLOOKUP(A1127,'Inferis Points'!E$2:L$1571,7,TRUE)</f>
        <v>322016</v>
      </c>
      <c r="G1127">
        <f>VLOOKUP(A1127,'Inferis Points'!E$2:L$1571,8,TRUE)</f>
        <v>203479</v>
      </c>
      <c r="H1127" s="48">
        <f t="shared" si="153"/>
        <v>111</v>
      </c>
      <c r="I1127" s="48">
        <f t="shared" si="154"/>
        <v>-116</v>
      </c>
      <c r="J1127">
        <f t="shared" si="155"/>
        <v>-321905</v>
      </c>
      <c r="K1127">
        <f t="shared" si="156"/>
        <v>-203595</v>
      </c>
      <c r="L1127" t="str">
        <f t="shared" si="157"/>
        <v>N</v>
      </c>
      <c r="M1127" t="str">
        <f t="shared" si="158"/>
        <v>Y</v>
      </c>
      <c r="N1127" s="50">
        <f t="shared" si="159"/>
        <v>160.55217220579732</v>
      </c>
      <c r="O1127" s="51" t="str">
        <f t="shared" si="160"/>
        <v/>
      </c>
      <c r="P1127" s="51" t="str">
        <f t="shared" si="161"/>
        <v>Y</v>
      </c>
    </row>
    <row r="1128" spans="1:16" x14ac:dyDescent="0.25">
      <c r="A1128" s="5">
        <v>445.1</v>
      </c>
      <c r="B1128" s="1" t="s">
        <v>676</v>
      </c>
      <c r="C1128" s="1" t="s">
        <v>3392</v>
      </c>
      <c r="D1128" s="42">
        <v>442105</v>
      </c>
      <c r="E1128" s="42">
        <v>393713</v>
      </c>
      <c r="F1128">
        <f>VLOOKUP(A1128,'Inferis Points'!E$2:L$1571,7,TRUE)</f>
        <v>442105</v>
      </c>
      <c r="G1128">
        <f>VLOOKUP(A1128,'Inferis Points'!E$2:L$1571,8,TRUE)</f>
        <v>393713</v>
      </c>
      <c r="H1128" s="48">
        <f t="shared" si="153"/>
        <v>0</v>
      </c>
      <c r="I1128" s="48">
        <f t="shared" si="154"/>
        <v>0</v>
      </c>
      <c r="J1128">
        <f t="shared" si="155"/>
        <v>-442105</v>
      </c>
      <c r="K1128">
        <f t="shared" si="156"/>
        <v>-393713</v>
      </c>
      <c r="L1128" t="str">
        <f t="shared" si="157"/>
        <v>Y</v>
      </c>
      <c r="M1128" t="str">
        <f t="shared" si="158"/>
        <v>Y</v>
      </c>
      <c r="N1128" s="50">
        <f t="shared" si="159"/>
        <v>0</v>
      </c>
      <c r="O1128" s="51" t="str">
        <f t="shared" si="160"/>
        <v/>
      </c>
      <c r="P1128" s="51" t="str">
        <f t="shared" si="161"/>
        <v>N</v>
      </c>
    </row>
    <row r="1129" spans="1:16" x14ac:dyDescent="0.25">
      <c r="A1129" s="5">
        <v>446.1</v>
      </c>
      <c r="B1129" s="1" t="s">
        <v>677</v>
      </c>
      <c r="C1129" s="1" t="s">
        <v>3389</v>
      </c>
      <c r="D1129" s="42">
        <v>455320</v>
      </c>
      <c r="E1129" s="42">
        <v>378600</v>
      </c>
      <c r="F1129">
        <f>VLOOKUP(A1129,'Inferis Points'!E$2:L$1571,7,TRUE)</f>
        <v>455320</v>
      </c>
      <c r="G1129">
        <f>VLOOKUP(A1129,'Inferis Points'!E$2:L$1571,8,TRUE)</f>
        <v>378600</v>
      </c>
      <c r="H1129" s="48">
        <f t="shared" si="153"/>
        <v>0</v>
      </c>
      <c r="I1129" s="48">
        <f t="shared" si="154"/>
        <v>0</v>
      </c>
      <c r="J1129">
        <f t="shared" si="155"/>
        <v>-455320</v>
      </c>
      <c r="K1129">
        <f t="shared" si="156"/>
        <v>-378600</v>
      </c>
      <c r="L1129" t="str">
        <f t="shared" si="157"/>
        <v>Y</v>
      </c>
      <c r="M1129" t="str">
        <f t="shared" si="158"/>
        <v>Y</v>
      </c>
      <c r="N1129" s="50">
        <f t="shared" si="159"/>
        <v>0</v>
      </c>
      <c r="O1129" s="51" t="str">
        <f t="shared" si="160"/>
        <v/>
      </c>
      <c r="P1129" s="51" t="str">
        <f t="shared" si="161"/>
        <v>N</v>
      </c>
    </row>
    <row r="1130" spans="1:16" x14ac:dyDescent="0.25">
      <c r="A1130" s="5">
        <v>447.1</v>
      </c>
      <c r="B1130" s="1" t="s">
        <v>678</v>
      </c>
      <c r="C1130" s="1" t="s">
        <v>1426</v>
      </c>
      <c r="D1130" s="42">
        <v>430497</v>
      </c>
      <c r="E1130" s="42">
        <v>319114</v>
      </c>
      <c r="F1130">
        <f>VLOOKUP(A1130,'Inferis Points'!E$2:L$1571,7,TRUE)</f>
        <v>430497</v>
      </c>
      <c r="G1130">
        <f>VLOOKUP(A1130,'Inferis Points'!E$2:L$1571,8,TRUE)</f>
        <v>319114</v>
      </c>
      <c r="H1130" s="48">
        <f t="shared" si="153"/>
        <v>0</v>
      </c>
      <c r="I1130" s="48">
        <f t="shared" si="154"/>
        <v>0</v>
      </c>
      <c r="J1130">
        <f t="shared" si="155"/>
        <v>-430497</v>
      </c>
      <c r="K1130">
        <f t="shared" si="156"/>
        <v>-319114</v>
      </c>
      <c r="L1130" t="str">
        <f t="shared" si="157"/>
        <v>Y</v>
      </c>
      <c r="M1130" t="str">
        <f t="shared" si="158"/>
        <v>Y</v>
      </c>
      <c r="N1130" s="50">
        <f t="shared" si="159"/>
        <v>0</v>
      </c>
      <c r="O1130" s="51" t="str">
        <f t="shared" si="160"/>
        <v/>
      </c>
      <c r="P1130" s="51" t="str">
        <f t="shared" si="161"/>
        <v>N</v>
      </c>
    </row>
    <row r="1131" spans="1:16" x14ac:dyDescent="0.25">
      <c r="A1131" s="5">
        <v>448.1</v>
      </c>
      <c r="B1131" s="1" t="s">
        <v>679</v>
      </c>
      <c r="C1131" s="1" t="s">
        <v>2319</v>
      </c>
      <c r="D1131" s="42">
        <v>429972</v>
      </c>
      <c r="E1131" s="42">
        <v>319985</v>
      </c>
      <c r="F1131">
        <f>VLOOKUP(A1131,'Inferis Points'!E$2:L$1571,7,TRUE)</f>
        <v>429972</v>
      </c>
      <c r="G1131">
        <f>VLOOKUP(A1131,'Inferis Points'!E$2:L$1571,8,TRUE)</f>
        <v>319985</v>
      </c>
      <c r="H1131" s="48">
        <f t="shared" si="153"/>
        <v>0</v>
      </c>
      <c r="I1131" s="48">
        <f t="shared" si="154"/>
        <v>0</v>
      </c>
      <c r="J1131">
        <f t="shared" si="155"/>
        <v>-429972</v>
      </c>
      <c r="K1131">
        <f t="shared" si="156"/>
        <v>-319985</v>
      </c>
      <c r="L1131" t="str">
        <f t="shared" si="157"/>
        <v>Y</v>
      </c>
      <c r="M1131" t="str">
        <f t="shared" si="158"/>
        <v>Y</v>
      </c>
      <c r="N1131" s="50">
        <f t="shared" si="159"/>
        <v>0</v>
      </c>
      <c r="O1131" s="51" t="str">
        <f t="shared" si="160"/>
        <v/>
      </c>
      <c r="P1131" s="51" t="str">
        <f t="shared" si="161"/>
        <v>N</v>
      </c>
    </row>
    <row r="1132" spans="1:16" x14ac:dyDescent="0.25">
      <c r="A1132" s="5">
        <v>448.2</v>
      </c>
      <c r="B1132" s="1" t="s">
        <v>679</v>
      </c>
      <c r="C1132" s="1" t="s">
        <v>3382</v>
      </c>
      <c r="D1132" s="42">
        <v>430001</v>
      </c>
      <c r="E1132" s="42">
        <v>320008</v>
      </c>
      <c r="F1132">
        <f>VLOOKUP(A1132,'Inferis Points'!E$2:L$1571,7,TRUE)</f>
        <v>430001</v>
      </c>
      <c r="G1132">
        <f>VLOOKUP(A1132,'Inferis Points'!E$2:L$1571,8,TRUE)</f>
        <v>320008</v>
      </c>
      <c r="H1132" s="48">
        <f t="shared" si="153"/>
        <v>0</v>
      </c>
      <c r="I1132" s="48">
        <f t="shared" si="154"/>
        <v>0</v>
      </c>
      <c r="J1132">
        <f t="shared" si="155"/>
        <v>-430001</v>
      </c>
      <c r="K1132">
        <f t="shared" si="156"/>
        <v>-320008</v>
      </c>
      <c r="L1132" t="str">
        <f t="shared" si="157"/>
        <v>Y</v>
      </c>
      <c r="M1132" t="str">
        <f t="shared" si="158"/>
        <v>Y</v>
      </c>
      <c r="N1132" s="50">
        <f t="shared" si="159"/>
        <v>0</v>
      </c>
      <c r="O1132" s="51" t="str">
        <f t="shared" si="160"/>
        <v/>
      </c>
      <c r="P1132" s="51" t="str">
        <f t="shared" si="161"/>
        <v>N</v>
      </c>
    </row>
    <row r="1133" spans="1:16" x14ac:dyDescent="0.25">
      <c r="A1133" s="5">
        <v>448.3</v>
      </c>
      <c r="B1133" s="1" t="s">
        <v>679</v>
      </c>
      <c r="C1133" s="1" t="s">
        <v>2745</v>
      </c>
      <c r="D1133" s="42">
        <v>430018</v>
      </c>
      <c r="E1133" s="42">
        <v>320024</v>
      </c>
      <c r="F1133">
        <f>VLOOKUP(A1133,'Inferis Points'!E$2:L$1571,7,TRUE)</f>
        <v>430018</v>
      </c>
      <c r="G1133">
        <f>VLOOKUP(A1133,'Inferis Points'!E$2:L$1571,8,TRUE)</f>
        <v>320024</v>
      </c>
      <c r="H1133" s="48">
        <f t="shared" si="153"/>
        <v>0</v>
      </c>
      <c r="I1133" s="48">
        <f t="shared" si="154"/>
        <v>0</v>
      </c>
      <c r="J1133">
        <f t="shared" si="155"/>
        <v>-430018</v>
      </c>
      <c r="K1133">
        <f t="shared" si="156"/>
        <v>-320024</v>
      </c>
      <c r="L1133" t="str">
        <f t="shared" si="157"/>
        <v>Y</v>
      </c>
      <c r="M1133" t="str">
        <f t="shared" si="158"/>
        <v>Y</v>
      </c>
      <c r="N1133" s="50">
        <f t="shared" si="159"/>
        <v>0</v>
      </c>
      <c r="O1133" s="51" t="str">
        <f t="shared" si="160"/>
        <v/>
      </c>
      <c r="P1133" s="51" t="str">
        <f t="shared" si="161"/>
        <v>N</v>
      </c>
    </row>
    <row r="1134" spans="1:16" ht="30" x14ac:dyDescent="0.25">
      <c r="A1134" s="5">
        <v>449.1</v>
      </c>
      <c r="B1134" s="1" t="s">
        <v>680</v>
      </c>
      <c r="C1134" s="1" t="s">
        <v>3377</v>
      </c>
      <c r="D1134" s="42">
        <v>429107</v>
      </c>
      <c r="E1134" s="42">
        <v>319401</v>
      </c>
      <c r="F1134">
        <f>VLOOKUP(A1134,'Inferis Points'!E$2:L$1571,7,TRUE)</f>
        <v>429107</v>
      </c>
      <c r="G1134">
        <f>VLOOKUP(A1134,'Inferis Points'!E$2:L$1571,8,TRUE)</f>
        <v>319401</v>
      </c>
      <c r="H1134" s="48">
        <f t="shared" si="153"/>
        <v>0</v>
      </c>
      <c r="I1134" s="48">
        <f t="shared" si="154"/>
        <v>0</v>
      </c>
      <c r="J1134">
        <f t="shared" si="155"/>
        <v>-429107</v>
      </c>
      <c r="K1134">
        <f t="shared" si="156"/>
        <v>-319401</v>
      </c>
      <c r="L1134" t="str">
        <f t="shared" si="157"/>
        <v>Y</v>
      </c>
      <c r="M1134" t="str">
        <f t="shared" si="158"/>
        <v>Y</v>
      </c>
      <c r="N1134" s="50">
        <f t="shared" si="159"/>
        <v>0</v>
      </c>
      <c r="O1134" s="51" t="str">
        <f t="shared" si="160"/>
        <v/>
      </c>
      <c r="P1134" s="51" t="str">
        <f t="shared" si="161"/>
        <v>N</v>
      </c>
    </row>
    <row r="1135" spans="1:16" x14ac:dyDescent="0.25">
      <c r="A1135" s="5">
        <v>449.2</v>
      </c>
      <c r="B1135" s="1" t="s">
        <v>680</v>
      </c>
      <c r="C1135" s="1" t="s">
        <v>3374</v>
      </c>
      <c r="D1135" s="42">
        <v>429106</v>
      </c>
      <c r="E1135" s="42">
        <v>319330</v>
      </c>
      <c r="F1135">
        <f>VLOOKUP(A1135,'Inferis Points'!E$2:L$1571,7,TRUE)</f>
        <v>429106</v>
      </c>
      <c r="G1135">
        <f>VLOOKUP(A1135,'Inferis Points'!E$2:L$1571,8,TRUE)</f>
        <v>319330</v>
      </c>
      <c r="H1135" s="48">
        <f t="shared" si="153"/>
        <v>0</v>
      </c>
      <c r="I1135" s="48">
        <f t="shared" si="154"/>
        <v>0</v>
      </c>
      <c r="J1135">
        <f t="shared" si="155"/>
        <v>-429106</v>
      </c>
      <c r="K1135">
        <f t="shared" si="156"/>
        <v>-319330</v>
      </c>
      <c r="L1135" t="str">
        <f t="shared" si="157"/>
        <v>Y</v>
      </c>
      <c r="M1135" t="str">
        <f t="shared" si="158"/>
        <v>Y</v>
      </c>
      <c r="N1135" s="50">
        <f t="shared" si="159"/>
        <v>0</v>
      </c>
      <c r="O1135" s="51" t="str">
        <f t="shared" si="160"/>
        <v/>
      </c>
      <c r="P1135" s="51" t="str">
        <f t="shared" si="161"/>
        <v>N</v>
      </c>
    </row>
    <row r="1136" spans="1:16" x14ac:dyDescent="0.25">
      <c r="A1136" s="5">
        <v>450.1</v>
      </c>
      <c r="B1136" s="1" t="s">
        <v>681</v>
      </c>
      <c r="C1136" s="1" t="s">
        <v>3371</v>
      </c>
      <c r="D1136" s="42">
        <v>429325</v>
      </c>
      <c r="E1136" s="42">
        <v>318018</v>
      </c>
      <c r="F1136">
        <f>VLOOKUP(A1136,'Inferis Points'!E$2:L$1571,7,TRUE)</f>
        <v>429325</v>
      </c>
      <c r="G1136">
        <f>VLOOKUP(A1136,'Inferis Points'!E$2:L$1571,8,TRUE)</f>
        <v>318018</v>
      </c>
      <c r="H1136" s="48">
        <f t="shared" si="153"/>
        <v>0</v>
      </c>
      <c r="I1136" s="48">
        <f t="shared" si="154"/>
        <v>0</v>
      </c>
      <c r="J1136">
        <f t="shared" si="155"/>
        <v>-429325</v>
      </c>
      <c r="K1136">
        <f t="shared" si="156"/>
        <v>-318018</v>
      </c>
      <c r="L1136" t="str">
        <f t="shared" si="157"/>
        <v>Y</v>
      </c>
      <c r="M1136" t="str">
        <f t="shared" si="158"/>
        <v>Y</v>
      </c>
      <c r="N1136" s="50">
        <f t="shared" si="159"/>
        <v>0</v>
      </c>
      <c r="O1136" s="51" t="str">
        <f t="shared" si="160"/>
        <v/>
      </c>
      <c r="P1136" s="51" t="str">
        <f t="shared" si="161"/>
        <v>N</v>
      </c>
    </row>
    <row r="1137" spans="1:16" x14ac:dyDescent="0.25">
      <c r="A1137" s="5">
        <v>450.2</v>
      </c>
      <c r="B1137" s="1" t="s">
        <v>681</v>
      </c>
      <c r="C1137" s="1" t="s">
        <v>3368</v>
      </c>
      <c r="D1137" s="42">
        <v>429229</v>
      </c>
      <c r="E1137" s="42">
        <v>318052</v>
      </c>
      <c r="F1137">
        <f>VLOOKUP(A1137,'Inferis Points'!E$2:L$1571,7,TRUE)</f>
        <v>429229</v>
      </c>
      <c r="G1137">
        <f>VLOOKUP(A1137,'Inferis Points'!E$2:L$1571,8,TRUE)</f>
        <v>318052</v>
      </c>
      <c r="H1137" s="48">
        <f t="shared" si="153"/>
        <v>0</v>
      </c>
      <c r="I1137" s="48">
        <f t="shared" si="154"/>
        <v>0</v>
      </c>
      <c r="J1137">
        <f t="shared" si="155"/>
        <v>-429229</v>
      </c>
      <c r="K1137">
        <f t="shared" si="156"/>
        <v>-318052</v>
      </c>
      <c r="L1137" t="str">
        <f t="shared" si="157"/>
        <v>Y</v>
      </c>
      <c r="M1137" t="str">
        <f t="shared" si="158"/>
        <v>Y</v>
      </c>
      <c r="N1137" s="50">
        <f t="shared" si="159"/>
        <v>0</v>
      </c>
      <c r="O1137" s="51" t="str">
        <f t="shared" si="160"/>
        <v/>
      </c>
      <c r="P1137" s="51" t="str">
        <f t="shared" si="161"/>
        <v>N</v>
      </c>
    </row>
    <row r="1138" spans="1:16" x14ac:dyDescent="0.25">
      <c r="A1138" s="5">
        <v>451.1</v>
      </c>
      <c r="B1138" s="1" t="s">
        <v>682</v>
      </c>
      <c r="C1138" s="1" t="s">
        <v>3365</v>
      </c>
      <c r="D1138" s="42">
        <v>447468</v>
      </c>
      <c r="E1138" s="42">
        <v>355059</v>
      </c>
      <c r="F1138">
        <f>VLOOKUP(A1138,'Inferis Points'!E$2:L$1571,7,TRUE)</f>
        <v>447468</v>
      </c>
      <c r="G1138">
        <f>VLOOKUP(A1138,'Inferis Points'!E$2:L$1571,8,TRUE)</f>
        <v>355059</v>
      </c>
      <c r="H1138" s="48">
        <f t="shared" si="153"/>
        <v>0</v>
      </c>
      <c r="I1138" s="48">
        <f t="shared" si="154"/>
        <v>0</v>
      </c>
      <c r="J1138">
        <f t="shared" si="155"/>
        <v>-447468</v>
      </c>
      <c r="K1138">
        <f t="shared" si="156"/>
        <v>-355059</v>
      </c>
      <c r="L1138" t="str">
        <f t="shared" si="157"/>
        <v>Y</v>
      </c>
      <c r="M1138" t="str">
        <f t="shared" si="158"/>
        <v>Y</v>
      </c>
      <c r="N1138" s="50">
        <f t="shared" si="159"/>
        <v>0</v>
      </c>
      <c r="O1138" s="51" t="str">
        <f t="shared" si="160"/>
        <v/>
      </c>
      <c r="P1138" s="51" t="str">
        <f t="shared" si="161"/>
        <v>N</v>
      </c>
    </row>
    <row r="1139" spans="1:16" x14ac:dyDescent="0.25">
      <c r="A1139" s="5">
        <v>451.2</v>
      </c>
      <c r="B1139" s="1" t="s">
        <v>682</v>
      </c>
      <c r="C1139" s="1" t="s">
        <v>3362</v>
      </c>
      <c r="D1139" s="42">
        <v>447494</v>
      </c>
      <c r="E1139" s="42">
        <v>355063</v>
      </c>
      <c r="F1139">
        <f>VLOOKUP(A1139,'Inferis Points'!E$2:L$1571,7,TRUE)</f>
        <v>447494</v>
      </c>
      <c r="G1139">
        <f>VLOOKUP(A1139,'Inferis Points'!E$2:L$1571,8,TRUE)</f>
        <v>355063</v>
      </c>
      <c r="H1139" s="48">
        <f t="shared" si="153"/>
        <v>0</v>
      </c>
      <c r="I1139" s="48">
        <f t="shared" si="154"/>
        <v>0</v>
      </c>
      <c r="J1139">
        <f t="shared" si="155"/>
        <v>-447494</v>
      </c>
      <c r="K1139">
        <f t="shared" si="156"/>
        <v>-355063</v>
      </c>
      <c r="L1139" t="str">
        <f t="shared" si="157"/>
        <v>Y</v>
      </c>
      <c r="M1139" t="str">
        <f t="shared" si="158"/>
        <v>Y</v>
      </c>
      <c r="N1139" s="50">
        <f t="shared" si="159"/>
        <v>0</v>
      </c>
      <c r="O1139" s="51" t="str">
        <f t="shared" si="160"/>
        <v/>
      </c>
      <c r="P1139" s="51" t="str">
        <f t="shared" si="161"/>
        <v>N</v>
      </c>
    </row>
    <row r="1140" spans="1:16" x14ac:dyDescent="0.25">
      <c r="A1140" s="5">
        <v>452.1</v>
      </c>
      <c r="B1140" s="1" t="s">
        <v>683</v>
      </c>
      <c r="C1140" s="1" t="s">
        <v>3359</v>
      </c>
      <c r="D1140" s="42">
        <v>410875</v>
      </c>
      <c r="E1140" s="42">
        <v>525942</v>
      </c>
      <c r="F1140">
        <f>VLOOKUP(A1140,'Inferis Points'!E$2:L$1571,7,TRUE)</f>
        <v>410875</v>
      </c>
      <c r="G1140">
        <f>VLOOKUP(A1140,'Inferis Points'!E$2:L$1571,8,TRUE)</f>
        <v>525942</v>
      </c>
      <c r="H1140" s="48">
        <f t="shared" si="153"/>
        <v>0</v>
      </c>
      <c r="I1140" s="48">
        <f t="shared" si="154"/>
        <v>0</v>
      </c>
      <c r="J1140">
        <f t="shared" si="155"/>
        <v>-410875</v>
      </c>
      <c r="K1140">
        <f t="shared" si="156"/>
        <v>-525942</v>
      </c>
      <c r="L1140" t="str">
        <f t="shared" si="157"/>
        <v>Y</v>
      </c>
      <c r="M1140" t="str">
        <f t="shared" si="158"/>
        <v>Y</v>
      </c>
      <c r="N1140" s="50">
        <f t="shared" si="159"/>
        <v>0</v>
      </c>
      <c r="O1140" s="51" t="str">
        <f t="shared" si="160"/>
        <v/>
      </c>
      <c r="P1140" s="51" t="str">
        <f t="shared" si="161"/>
        <v>N</v>
      </c>
    </row>
    <row r="1141" spans="1:16" ht="45" x14ac:dyDescent="0.25">
      <c r="A1141" s="5">
        <v>453.1</v>
      </c>
      <c r="B1141" s="1" t="s">
        <v>684</v>
      </c>
      <c r="C1141" s="1" t="s">
        <v>3356</v>
      </c>
      <c r="D1141" s="42">
        <v>413293</v>
      </c>
      <c r="E1141" s="42">
        <v>525043</v>
      </c>
      <c r="F1141">
        <f>VLOOKUP(A1141,'Inferis Points'!E$2:L$1571,7,TRUE)</f>
        <v>413293</v>
      </c>
      <c r="G1141">
        <f>VLOOKUP(A1141,'Inferis Points'!E$2:L$1571,8,TRUE)</f>
        <v>525043</v>
      </c>
      <c r="H1141" s="48">
        <f t="shared" si="153"/>
        <v>0</v>
      </c>
      <c r="I1141" s="48">
        <f t="shared" si="154"/>
        <v>0</v>
      </c>
      <c r="J1141">
        <f t="shared" si="155"/>
        <v>-413293</v>
      </c>
      <c r="K1141">
        <f t="shared" si="156"/>
        <v>-525043</v>
      </c>
      <c r="L1141" t="str">
        <f t="shared" si="157"/>
        <v>Y</v>
      </c>
      <c r="M1141" t="str">
        <f t="shared" si="158"/>
        <v>Y</v>
      </c>
      <c r="N1141" s="50">
        <f t="shared" si="159"/>
        <v>0</v>
      </c>
      <c r="O1141" s="51" t="str">
        <f t="shared" si="160"/>
        <v/>
      </c>
      <c r="P1141" s="51" t="str">
        <f t="shared" si="161"/>
        <v>N</v>
      </c>
    </row>
    <row r="1142" spans="1:16" ht="45" x14ac:dyDescent="0.25">
      <c r="A1142" s="5">
        <v>453.2</v>
      </c>
      <c r="B1142" s="1" t="s">
        <v>684</v>
      </c>
      <c r="C1142" s="1" t="s">
        <v>3353</v>
      </c>
      <c r="D1142" s="42">
        <v>413295</v>
      </c>
      <c r="E1142" s="42">
        <v>525059</v>
      </c>
      <c r="F1142">
        <f>VLOOKUP(A1142,'Inferis Points'!E$2:L$1571,7,TRUE)</f>
        <v>413295</v>
      </c>
      <c r="G1142">
        <f>VLOOKUP(A1142,'Inferis Points'!E$2:L$1571,8,TRUE)</f>
        <v>525059</v>
      </c>
      <c r="H1142" s="48">
        <f t="shared" si="153"/>
        <v>0</v>
      </c>
      <c r="I1142" s="48">
        <f t="shared" si="154"/>
        <v>0</v>
      </c>
      <c r="J1142">
        <f t="shared" si="155"/>
        <v>-413295</v>
      </c>
      <c r="K1142">
        <f t="shared" si="156"/>
        <v>-525059</v>
      </c>
      <c r="L1142" t="str">
        <f t="shared" si="157"/>
        <v>Y</v>
      </c>
      <c r="M1142" t="str">
        <f t="shared" si="158"/>
        <v>Y</v>
      </c>
      <c r="N1142" s="50">
        <f t="shared" si="159"/>
        <v>0</v>
      </c>
      <c r="O1142" s="51" t="str">
        <f t="shared" si="160"/>
        <v/>
      </c>
      <c r="P1142" s="51" t="str">
        <f t="shared" si="161"/>
        <v>N</v>
      </c>
    </row>
    <row r="1143" spans="1:16" ht="45" x14ac:dyDescent="0.25">
      <c r="A1143" s="5">
        <v>453.3</v>
      </c>
      <c r="B1143" s="1" t="s">
        <v>684</v>
      </c>
      <c r="C1143" s="1" t="s">
        <v>3350</v>
      </c>
      <c r="D1143" s="42">
        <v>413453</v>
      </c>
      <c r="E1143" s="42">
        <v>525007</v>
      </c>
      <c r="F1143">
        <f>VLOOKUP(A1143,'Inferis Points'!E$2:L$1571,7,TRUE)</f>
        <v>413453</v>
      </c>
      <c r="G1143">
        <f>VLOOKUP(A1143,'Inferis Points'!E$2:L$1571,8,TRUE)</f>
        <v>525007</v>
      </c>
      <c r="H1143" s="48">
        <f t="shared" si="153"/>
        <v>0</v>
      </c>
      <c r="I1143" s="48">
        <f t="shared" si="154"/>
        <v>0</v>
      </c>
      <c r="J1143">
        <f t="shared" si="155"/>
        <v>-413453</v>
      </c>
      <c r="K1143">
        <f t="shared" si="156"/>
        <v>-525007</v>
      </c>
      <c r="L1143" t="str">
        <f t="shared" si="157"/>
        <v>Y</v>
      </c>
      <c r="M1143" t="str">
        <f t="shared" si="158"/>
        <v>Y</v>
      </c>
      <c r="N1143" s="50">
        <f t="shared" si="159"/>
        <v>0</v>
      </c>
      <c r="O1143" s="51" t="str">
        <f t="shared" si="160"/>
        <v/>
      </c>
      <c r="P1143" s="51" t="str">
        <f t="shared" si="161"/>
        <v>N</v>
      </c>
    </row>
    <row r="1144" spans="1:16" ht="45" x14ac:dyDescent="0.25">
      <c r="A1144" s="19">
        <v>453.4</v>
      </c>
      <c r="B1144" s="12" t="s">
        <v>684</v>
      </c>
      <c r="C1144" s="12" t="s">
        <v>3346</v>
      </c>
      <c r="D1144" s="43">
        <v>413378</v>
      </c>
      <c r="E1144" s="43">
        <v>525269</v>
      </c>
      <c r="F1144">
        <f>VLOOKUP(A1144,'Inferis Points'!E$2:L$1571,7,TRUE)</f>
        <v>413453</v>
      </c>
      <c r="G1144">
        <f>VLOOKUP(A1144,'Inferis Points'!E$2:L$1571,8,TRUE)</f>
        <v>525007</v>
      </c>
      <c r="H1144" s="48">
        <f t="shared" si="153"/>
        <v>75</v>
      </c>
      <c r="I1144" s="48">
        <f t="shared" si="154"/>
        <v>-262</v>
      </c>
      <c r="J1144">
        <f t="shared" si="155"/>
        <v>-413378</v>
      </c>
      <c r="K1144">
        <f t="shared" si="156"/>
        <v>-525269</v>
      </c>
      <c r="L1144" t="str">
        <f t="shared" si="157"/>
        <v>N</v>
      </c>
      <c r="M1144" t="str">
        <f t="shared" si="158"/>
        <v>Y</v>
      </c>
      <c r="N1144" s="50">
        <f t="shared" si="159"/>
        <v>272.52339349127442</v>
      </c>
      <c r="O1144" s="51" t="str">
        <f t="shared" si="160"/>
        <v/>
      </c>
      <c r="P1144" s="51" t="str">
        <f t="shared" si="161"/>
        <v>Y</v>
      </c>
    </row>
    <row r="1145" spans="1:16" ht="45" x14ac:dyDescent="0.25">
      <c r="A1145" s="19">
        <v>453.5</v>
      </c>
      <c r="B1145" s="12" t="s">
        <v>684</v>
      </c>
      <c r="C1145" s="12" t="s">
        <v>3342</v>
      </c>
      <c r="D1145" s="43">
        <v>413508</v>
      </c>
      <c r="E1145" s="43">
        <v>524992</v>
      </c>
      <c r="F1145">
        <f>VLOOKUP(A1145,'Inferis Points'!E$2:L$1571,7,TRUE)</f>
        <v>413453</v>
      </c>
      <c r="G1145">
        <f>VLOOKUP(A1145,'Inferis Points'!E$2:L$1571,8,TRUE)</f>
        <v>525007</v>
      </c>
      <c r="H1145" s="48">
        <f t="shared" si="153"/>
        <v>-55</v>
      </c>
      <c r="I1145" s="48">
        <f t="shared" si="154"/>
        <v>15</v>
      </c>
      <c r="J1145">
        <f t="shared" si="155"/>
        <v>-413508</v>
      </c>
      <c r="K1145">
        <f t="shared" si="156"/>
        <v>-524992</v>
      </c>
      <c r="L1145" t="str">
        <f t="shared" si="157"/>
        <v>N</v>
      </c>
      <c r="M1145" t="str">
        <f t="shared" si="158"/>
        <v>Y</v>
      </c>
      <c r="N1145" s="50">
        <f t="shared" si="159"/>
        <v>57.008771254956898</v>
      </c>
      <c r="O1145" s="51" t="str">
        <f t="shared" si="160"/>
        <v/>
      </c>
      <c r="P1145" s="51" t="str">
        <f t="shared" si="161"/>
        <v>Y</v>
      </c>
    </row>
    <row r="1146" spans="1:16" ht="45" x14ac:dyDescent="0.25">
      <c r="A1146" s="19">
        <v>453.6</v>
      </c>
      <c r="B1146" s="12" t="s">
        <v>684</v>
      </c>
      <c r="C1146" s="12" t="s">
        <v>3337</v>
      </c>
      <c r="D1146" s="43">
        <v>414980</v>
      </c>
      <c r="E1146" s="43">
        <v>525765</v>
      </c>
      <c r="F1146">
        <f>VLOOKUP(A1146,'Inferis Points'!E$2:L$1571,7,TRUE)</f>
        <v>413453</v>
      </c>
      <c r="G1146">
        <f>VLOOKUP(A1146,'Inferis Points'!E$2:L$1571,8,TRUE)</f>
        <v>525007</v>
      </c>
      <c r="H1146" s="48">
        <f t="shared" si="153"/>
        <v>-1527</v>
      </c>
      <c r="I1146" s="48">
        <f t="shared" si="154"/>
        <v>-758</v>
      </c>
      <c r="J1146">
        <f t="shared" si="155"/>
        <v>-414980</v>
      </c>
      <c r="K1146">
        <f t="shared" si="156"/>
        <v>-525765</v>
      </c>
      <c r="L1146" t="str">
        <f t="shared" si="157"/>
        <v>N</v>
      </c>
      <c r="M1146" t="str">
        <f t="shared" si="158"/>
        <v>Y</v>
      </c>
      <c r="N1146" s="50">
        <f t="shared" si="159"/>
        <v>1704.7853237284746</v>
      </c>
      <c r="O1146" s="51" t="str">
        <f t="shared" si="160"/>
        <v/>
      </c>
      <c r="P1146" s="51" t="str">
        <f t="shared" si="161"/>
        <v>Y</v>
      </c>
    </row>
    <row r="1147" spans="1:16" x14ac:dyDescent="0.25">
      <c r="A1147" s="5">
        <v>454.1</v>
      </c>
      <c r="B1147" s="1" t="s">
        <v>685</v>
      </c>
      <c r="C1147" s="1" t="s">
        <v>3331</v>
      </c>
      <c r="D1147" s="42">
        <v>422856</v>
      </c>
      <c r="E1147" s="42">
        <v>586220</v>
      </c>
      <c r="F1147">
        <f>VLOOKUP(A1147,'Inferis Points'!E$2:L$1571,7,TRUE)</f>
        <v>422856</v>
      </c>
      <c r="G1147">
        <f>VLOOKUP(A1147,'Inferis Points'!E$2:L$1571,8,TRUE)</f>
        <v>586220</v>
      </c>
      <c r="H1147" s="48">
        <f t="shared" si="153"/>
        <v>0</v>
      </c>
      <c r="I1147" s="48">
        <f t="shared" si="154"/>
        <v>0</v>
      </c>
      <c r="J1147">
        <f t="shared" si="155"/>
        <v>-422856</v>
      </c>
      <c r="K1147">
        <f t="shared" si="156"/>
        <v>-586220</v>
      </c>
      <c r="L1147" t="str">
        <f t="shared" si="157"/>
        <v>Y</v>
      </c>
      <c r="M1147" t="str">
        <f t="shared" si="158"/>
        <v>Y</v>
      </c>
      <c r="N1147" s="50">
        <f t="shared" si="159"/>
        <v>0</v>
      </c>
      <c r="O1147" s="51" t="str">
        <f t="shared" si="160"/>
        <v/>
      </c>
      <c r="P1147" s="51" t="str">
        <f t="shared" si="161"/>
        <v>N</v>
      </c>
    </row>
    <row r="1148" spans="1:16" x14ac:dyDescent="0.25">
      <c r="A1148" s="5">
        <v>455.1</v>
      </c>
      <c r="B1148" s="1" t="s">
        <v>686</v>
      </c>
      <c r="C1148" s="1" t="s">
        <v>3329</v>
      </c>
      <c r="D1148" s="42">
        <v>442319</v>
      </c>
      <c r="E1148" s="42">
        <v>381833</v>
      </c>
      <c r="F1148">
        <f>VLOOKUP(A1148,'Inferis Points'!E$2:L$1571,7,TRUE)</f>
        <v>442319</v>
      </c>
      <c r="G1148">
        <f>VLOOKUP(A1148,'Inferis Points'!E$2:L$1571,8,TRUE)</f>
        <v>381833</v>
      </c>
      <c r="H1148" s="48">
        <f t="shared" si="153"/>
        <v>0</v>
      </c>
      <c r="I1148" s="48">
        <f t="shared" si="154"/>
        <v>0</v>
      </c>
      <c r="J1148">
        <f t="shared" si="155"/>
        <v>-442319</v>
      </c>
      <c r="K1148">
        <f t="shared" si="156"/>
        <v>-381833</v>
      </c>
      <c r="L1148" t="str">
        <f t="shared" si="157"/>
        <v>Y</v>
      </c>
      <c r="M1148" t="str">
        <f t="shared" si="158"/>
        <v>Y</v>
      </c>
      <c r="N1148" s="50">
        <f t="shared" si="159"/>
        <v>0</v>
      </c>
      <c r="O1148" s="51" t="str">
        <f t="shared" si="160"/>
        <v/>
      </c>
      <c r="P1148" s="51" t="str">
        <f t="shared" si="161"/>
        <v>N</v>
      </c>
    </row>
    <row r="1149" spans="1:16" x14ac:dyDescent="0.25">
      <c r="A1149" s="5">
        <v>455.2</v>
      </c>
      <c r="B1149" s="1" t="s">
        <v>686</v>
      </c>
      <c r="C1149" s="1" t="s">
        <v>3326</v>
      </c>
      <c r="D1149" s="42">
        <v>442529</v>
      </c>
      <c r="E1149" s="42">
        <v>382142</v>
      </c>
      <c r="F1149">
        <f>VLOOKUP(A1149,'Inferis Points'!E$2:L$1571,7,TRUE)</f>
        <v>442529</v>
      </c>
      <c r="G1149">
        <f>VLOOKUP(A1149,'Inferis Points'!E$2:L$1571,8,TRUE)</f>
        <v>382142</v>
      </c>
      <c r="H1149" s="48">
        <f t="shared" si="153"/>
        <v>0</v>
      </c>
      <c r="I1149" s="48">
        <f t="shared" si="154"/>
        <v>0</v>
      </c>
      <c r="J1149">
        <f t="shared" si="155"/>
        <v>-442529</v>
      </c>
      <c r="K1149">
        <f t="shared" si="156"/>
        <v>-382142</v>
      </c>
      <c r="L1149" t="str">
        <f t="shared" si="157"/>
        <v>Y</v>
      </c>
      <c r="M1149" t="str">
        <f t="shared" si="158"/>
        <v>Y</v>
      </c>
      <c r="N1149" s="50">
        <f t="shared" si="159"/>
        <v>0</v>
      </c>
      <c r="O1149" s="51" t="str">
        <f t="shared" si="160"/>
        <v/>
      </c>
      <c r="P1149" s="51" t="str">
        <f t="shared" si="161"/>
        <v>N</v>
      </c>
    </row>
    <row r="1150" spans="1:16" ht="30" x14ac:dyDescent="0.25">
      <c r="A1150" s="5">
        <v>455.3</v>
      </c>
      <c r="B1150" s="1" t="s">
        <v>686</v>
      </c>
      <c r="C1150" s="1" t="s">
        <v>3321</v>
      </c>
      <c r="D1150" s="42">
        <v>442293</v>
      </c>
      <c r="E1150" s="42">
        <v>381853</v>
      </c>
      <c r="F1150">
        <f>VLOOKUP(A1150,'Inferis Points'!E$2:L$1571,7,TRUE)</f>
        <v>442293</v>
      </c>
      <c r="G1150">
        <f>VLOOKUP(A1150,'Inferis Points'!E$2:L$1571,8,TRUE)</f>
        <v>381853</v>
      </c>
      <c r="H1150" s="48">
        <f t="shared" si="153"/>
        <v>0</v>
      </c>
      <c r="I1150" s="48">
        <f t="shared" si="154"/>
        <v>0</v>
      </c>
      <c r="J1150">
        <f t="shared" si="155"/>
        <v>-442293</v>
      </c>
      <c r="K1150">
        <f t="shared" si="156"/>
        <v>-381853</v>
      </c>
      <c r="L1150" t="str">
        <f t="shared" si="157"/>
        <v>Y</v>
      </c>
      <c r="M1150" t="str">
        <f t="shared" si="158"/>
        <v>Y</v>
      </c>
      <c r="N1150" s="50">
        <f t="shared" si="159"/>
        <v>0</v>
      </c>
      <c r="O1150" s="51" t="str">
        <f t="shared" si="160"/>
        <v/>
      </c>
      <c r="P1150" s="51" t="str">
        <f t="shared" si="161"/>
        <v>N</v>
      </c>
    </row>
    <row r="1151" spans="1:16" ht="30" x14ac:dyDescent="0.25">
      <c r="A1151" s="5">
        <v>455.4</v>
      </c>
      <c r="B1151" s="1" t="s">
        <v>686</v>
      </c>
      <c r="C1151" s="1" t="s">
        <v>3318</v>
      </c>
      <c r="D1151" s="42">
        <v>442287</v>
      </c>
      <c r="E1151" s="42">
        <v>381837</v>
      </c>
      <c r="F1151">
        <f>VLOOKUP(A1151,'Inferis Points'!E$2:L$1571,7,TRUE)</f>
        <v>442287</v>
      </c>
      <c r="G1151">
        <f>VLOOKUP(A1151,'Inferis Points'!E$2:L$1571,8,TRUE)</f>
        <v>381837</v>
      </c>
      <c r="H1151" s="48">
        <f t="shared" si="153"/>
        <v>0</v>
      </c>
      <c r="I1151" s="48">
        <f t="shared" si="154"/>
        <v>0</v>
      </c>
      <c r="J1151">
        <f t="shared" si="155"/>
        <v>-442287</v>
      </c>
      <c r="K1151">
        <f t="shared" si="156"/>
        <v>-381837</v>
      </c>
      <c r="L1151" t="str">
        <f t="shared" si="157"/>
        <v>Y</v>
      </c>
      <c r="M1151" t="str">
        <f t="shared" si="158"/>
        <v>Y</v>
      </c>
      <c r="N1151" s="50">
        <f t="shared" si="159"/>
        <v>0</v>
      </c>
      <c r="O1151" s="51" t="str">
        <f t="shared" si="160"/>
        <v/>
      </c>
      <c r="P1151" s="51" t="str">
        <f t="shared" si="161"/>
        <v>N</v>
      </c>
    </row>
    <row r="1152" spans="1:16" x14ac:dyDescent="0.25">
      <c r="A1152" s="5">
        <v>456.1</v>
      </c>
      <c r="B1152" s="1" t="s">
        <v>687</v>
      </c>
      <c r="C1152" s="1" t="s">
        <v>3314</v>
      </c>
      <c r="D1152" s="42">
        <v>436809</v>
      </c>
      <c r="E1152" s="42">
        <v>566773</v>
      </c>
      <c r="F1152">
        <f>VLOOKUP(A1152,'Inferis Points'!E$2:L$1571,7,TRUE)</f>
        <v>436809</v>
      </c>
      <c r="G1152">
        <f>VLOOKUP(A1152,'Inferis Points'!E$2:L$1571,8,TRUE)</f>
        <v>566773</v>
      </c>
      <c r="H1152" s="48">
        <f t="shared" si="153"/>
        <v>0</v>
      </c>
      <c r="I1152" s="48">
        <f t="shared" si="154"/>
        <v>0</v>
      </c>
      <c r="J1152">
        <f t="shared" si="155"/>
        <v>-436809</v>
      </c>
      <c r="K1152">
        <f t="shared" si="156"/>
        <v>-566773</v>
      </c>
      <c r="L1152" t="str">
        <f t="shared" si="157"/>
        <v>Y</v>
      </c>
      <c r="M1152" t="str">
        <f t="shared" si="158"/>
        <v>Y</v>
      </c>
      <c r="N1152" s="50">
        <f t="shared" si="159"/>
        <v>0</v>
      </c>
      <c r="O1152" s="51" t="str">
        <f t="shared" si="160"/>
        <v/>
      </c>
      <c r="P1152" s="51" t="str">
        <f t="shared" si="161"/>
        <v>N</v>
      </c>
    </row>
    <row r="1153" spans="1:16" x14ac:dyDescent="0.25">
      <c r="A1153" s="5">
        <v>456.2</v>
      </c>
      <c r="B1153" s="1" t="s">
        <v>687</v>
      </c>
      <c r="C1153" s="1" t="s">
        <v>3313</v>
      </c>
      <c r="D1153" s="42">
        <v>436809</v>
      </c>
      <c r="E1153" s="42">
        <v>566773</v>
      </c>
      <c r="F1153">
        <f>VLOOKUP(A1153,'Inferis Points'!E$2:L$1571,7,TRUE)</f>
        <v>436809</v>
      </c>
      <c r="G1153">
        <f>VLOOKUP(A1153,'Inferis Points'!E$2:L$1571,8,TRUE)</f>
        <v>566773</v>
      </c>
      <c r="H1153" s="48">
        <f t="shared" si="153"/>
        <v>0</v>
      </c>
      <c r="I1153" s="48">
        <f t="shared" si="154"/>
        <v>0</v>
      </c>
      <c r="J1153">
        <f t="shared" si="155"/>
        <v>-436809</v>
      </c>
      <c r="K1153">
        <f t="shared" si="156"/>
        <v>-566773</v>
      </c>
      <c r="L1153" t="str">
        <f t="shared" si="157"/>
        <v>Y</v>
      </c>
      <c r="M1153" t="str">
        <f t="shared" si="158"/>
        <v>Y</v>
      </c>
      <c r="N1153" s="50">
        <f t="shared" si="159"/>
        <v>0</v>
      </c>
      <c r="O1153" s="51" t="str">
        <f t="shared" si="160"/>
        <v/>
      </c>
      <c r="P1153" s="51" t="str">
        <f t="shared" si="161"/>
        <v>N</v>
      </c>
    </row>
    <row r="1154" spans="1:16" x14ac:dyDescent="0.25">
      <c r="A1154" s="5">
        <v>456.3</v>
      </c>
      <c r="B1154" s="1" t="s">
        <v>687</v>
      </c>
      <c r="C1154" s="1" t="s">
        <v>3312</v>
      </c>
      <c r="D1154" s="42">
        <v>436809</v>
      </c>
      <c r="E1154" s="42">
        <v>566773</v>
      </c>
      <c r="F1154">
        <f>VLOOKUP(A1154,'Inferis Points'!E$2:L$1571,7,TRUE)</f>
        <v>436809</v>
      </c>
      <c r="G1154">
        <f>VLOOKUP(A1154,'Inferis Points'!E$2:L$1571,8,TRUE)</f>
        <v>566773</v>
      </c>
      <c r="H1154" s="48">
        <f t="shared" si="153"/>
        <v>0</v>
      </c>
      <c r="I1154" s="48">
        <f t="shared" si="154"/>
        <v>0</v>
      </c>
      <c r="J1154">
        <f t="shared" si="155"/>
        <v>-436809</v>
      </c>
      <c r="K1154">
        <f t="shared" si="156"/>
        <v>-566773</v>
      </c>
      <c r="L1154" t="str">
        <f t="shared" si="157"/>
        <v>Y</v>
      </c>
      <c r="M1154" t="str">
        <f t="shared" si="158"/>
        <v>Y</v>
      </c>
      <c r="N1154" s="50">
        <f t="shared" si="159"/>
        <v>0</v>
      </c>
      <c r="O1154" s="51" t="str">
        <f t="shared" si="160"/>
        <v/>
      </c>
      <c r="P1154" s="51" t="str">
        <f t="shared" si="161"/>
        <v>N</v>
      </c>
    </row>
    <row r="1155" spans="1:16" x14ac:dyDescent="0.25">
      <c r="A1155" s="5">
        <v>457.1</v>
      </c>
      <c r="B1155" s="1" t="s">
        <v>688</v>
      </c>
      <c r="C1155" s="1" t="s">
        <v>3309</v>
      </c>
      <c r="D1155" s="42">
        <v>381491</v>
      </c>
      <c r="E1155" s="42">
        <v>346788</v>
      </c>
      <c r="F1155">
        <f>VLOOKUP(A1155,'Inferis Points'!E$2:L$1571,7,TRUE)</f>
        <v>381491</v>
      </c>
      <c r="G1155">
        <f>VLOOKUP(A1155,'Inferis Points'!E$2:L$1571,8,TRUE)</f>
        <v>346788</v>
      </c>
      <c r="H1155" s="48">
        <f t="shared" ref="H1155:H1218" si="162">F1155-D1155</f>
        <v>0</v>
      </c>
      <c r="I1155" s="48">
        <f t="shared" ref="I1155:I1218" si="163">G1155-E1155</f>
        <v>0</v>
      </c>
      <c r="J1155">
        <f t="shared" ref="J1155:J1218" si="164">H1155-F1155</f>
        <v>-381491</v>
      </c>
      <c r="K1155">
        <f t="shared" ref="K1155:K1218" si="165">I1155-G1155</f>
        <v>-346788</v>
      </c>
      <c r="L1155" t="str">
        <f t="shared" ref="L1155:L1218" si="166">IF(AND(H1155=0,I1155=0),"Y","N")</f>
        <v>Y</v>
      </c>
      <c r="M1155" t="str">
        <f t="shared" ref="M1155:M1218" si="167">IF(AND(J1155=0,K1155=0),"N","Y")</f>
        <v>Y</v>
      </c>
      <c r="N1155" s="50">
        <f t="shared" ref="N1155:N1218" si="168">SQRT(H1155^2+I1155^2)</f>
        <v>0</v>
      </c>
      <c r="O1155" s="51" t="str">
        <f t="shared" ref="O1155:O1218" si="169">IF(M1155="N","Data Missing","")</f>
        <v/>
      </c>
      <c r="P1155" s="51" t="str">
        <f t="shared" ref="P1155:P1218" si="170">IF(N1155&gt;50,"Y","N")</f>
        <v>N</v>
      </c>
    </row>
    <row r="1156" spans="1:16" x14ac:dyDescent="0.25">
      <c r="A1156" s="5">
        <v>457.2</v>
      </c>
      <c r="B1156" s="1" t="s">
        <v>688</v>
      </c>
      <c r="C1156" s="1" t="s">
        <v>3304</v>
      </c>
      <c r="D1156" s="42">
        <v>381520</v>
      </c>
      <c r="E1156" s="42">
        <v>346780</v>
      </c>
      <c r="F1156">
        <f>VLOOKUP(A1156,'Inferis Points'!E$2:L$1571,7,TRUE)</f>
        <v>381520</v>
      </c>
      <c r="G1156">
        <f>VLOOKUP(A1156,'Inferis Points'!E$2:L$1571,8,TRUE)</f>
        <v>346780</v>
      </c>
      <c r="H1156" s="48">
        <f t="shared" si="162"/>
        <v>0</v>
      </c>
      <c r="I1156" s="48">
        <f t="shared" si="163"/>
        <v>0</v>
      </c>
      <c r="J1156">
        <f t="shared" si="164"/>
        <v>-381520</v>
      </c>
      <c r="K1156">
        <f t="shared" si="165"/>
        <v>-346780</v>
      </c>
      <c r="L1156" t="str">
        <f t="shared" si="166"/>
        <v>Y</v>
      </c>
      <c r="M1156" t="str">
        <f t="shared" si="167"/>
        <v>Y</v>
      </c>
      <c r="N1156" s="50">
        <f t="shared" si="168"/>
        <v>0</v>
      </c>
      <c r="O1156" s="51" t="str">
        <f t="shared" si="169"/>
        <v/>
      </c>
      <c r="P1156" s="51" t="str">
        <f t="shared" si="170"/>
        <v>N</v>
      </c>
    </row>
    <row r="1157" spans="1:16" ht="30" x14ac:dyDescent="0.25">
      <c r="A1157" s="5">
        <v>457.3</v>
      </c>
      <c r="B1157" s="1" t="s">
        <v>688</v>
      </c>
      <c r="C1157" s="1" t="s">
        <v>3302</v>
      </c>
      <c r="D1157" s="42">
        <v>382000</v>
      </c>
      <c r="E1157" s="42">
        <v>346770</v>
      </c>
      <c r="F1157">
        <f>VLOOKUP(A1157,'Inferis Points'!E$2:L$1571,7,TRUE)</f>
        <v>382000</v>
      </c>
      <c r="G1157">
        <f>VLOOKUP(A1157,'Inferis Points'!E$2:L$1571,8,TRUE)</f>
        <v>346770</v>
      </c>
      <c r="H1157" s="48">
        <f t="shared" si="162"/>
        <v>0</v>
      </c>
      <c r="I1157" s="48">
        <f t="shared" si="163"/>
        <v>0</v>
      </c>
      <c r="J1157">
        <f t="shared" si="164"/>
        <v>-382000</v>
      </c>
      <c r="K1157">
        <f t="shared" si="165"/>
        <v>-346770</v>
      </c>
      <c r="L1157" t="str">
        <f t="shared" si="166"/>
        <v>Y</v>
      </c>
      <c r="M1157" t="str">
        <f t="shared" si="167"/>
        <v>Y</v>
      </c>
      <c r="N1157" s="50">
        <f t="shared" si="168"/>
        <v>0</v>
      </c>
      <c r="O1157" s="51" t="str">
        <f t="shared" si="169"/>
        <v/>
      </c>
      <c r="P1157" s="51" t="str">
        <f t="shared" si="170"/>
        <v>N</v>
      </c>
    </row>
    <row r="1158" spans="1:16" ht="30" x14ac:dyDescent="0.25">
      <c r="A1158" s="19">
        <v>457.4</v>
      </c>
      <c r="B1158" s="12" t="s">
        <v>688</v>
      </c>
      <c r="C1158" s="12" t="s">
        <v>1098</v>
      </c>
      <c r="D1158" s="43">
        <v>382040</v>
      </c>
      <c r="E1158" s="43">
        <v>346730</v>
      </c>
      <c r="F1158">
        <f>VLOOKUP(A1158,'Inferis Points'!E$2:L$1571,7,TRUE)</f>
        <v>382040</v>
      </c>
      <c r="G1158">
        <f>VLOOKUP(A1158,'Inferis Points'!E$2:L$1571,8,TRUE)</f>
        <v>346730</v>
      </c>
      <c r="H1158" s="48">
        <f t="shared" si="162"/>
        <v>0</v>
      </c>
      <c r="I1158" s="48">
        <f t="shared" si="163"/>
        <v>0</v>
      </c>
      <c r="J1158">
        <f t="shared" si="164"/>
        <v>-382040</v>
      </c>
      <c r="K1158">
        <f t="shared" si="165"/>
        <v>-346730</v>
      </c>
      <c r="L1158" t="str">
        <f t="shared" si="166"/>
        <v>Y</v>
      </c>
      <c r="M1158" t="str">
        <f t="shared" si="167"/>
        <v>Y</v>
      </c>
      <c r="N1158" s="50">
        <f t="shared" si="168"/>
        <v>0</v>
      </c>
      <c r="O1158" s="51" t="str">
        <f t="shared" si="169"/>
        <v/>
      </c>
      <c r="P1158" s="51" t="str">
        <f t="shared" si="170"/>
        <v>N</v>
      </c>
    </row>
    <row r="1159" spans="1:16" ht="30" x14ac:dyDescent="0.25">
      <c r="A1159" s="5">
        <v>457.5</v>
      </c>
      <c r="B1159" s="1" t="s">
        <v>688</v>
      </c>
      <c r="C1159" s="1" t="s">
        <v>3299</v>
      </c>
      <c r="D1159" s="42">
        <v>381668</v>
      </c>
      <c r="E1159" s="42">
        <v>346875</v>
      </c>
      <c r="F1159">
        <f>VLOOKUP(A1159,'Inferis Points'!E$2:L$1571,7,TRUE)</f>
        <v>381668</v>
      </c>
      <c r="G1159">
        <f>VLOOKUP(A1159,'Inferis Points'!E$2:L$1571,8,TRUE)</f>
        <v>346875</v>
      </c>
      <c r="H1159" s="48">
        <f t="shared" si="162"/>
        <v>0</v>
      </c>
      <c r="I1159" s="48">
        <f t="shared" si="163"/>
        <v>0</v>
      </c>
      <c r="J1159">
        <f t="shared" si="164"/>
        <v>-381668</v>
      </c>
      <c r="K1159">
        <f t="shared" si="165"/>
        <v>-346875</v>
      </c>
      <c r="L1159" t="str">
        <f t="shared" si="166"/>
        <v>Y</v>
      </c>
      <c r="M1159" t="str">
        <f t="shared" si="167"/>
        <v>Y</v>
      </c>
      <c r="N1159" s="50">
        <f t="shared" si="168"/>
        <v>0</v>
      </c>
      <c r="O1159" s="51" t="str">
        <f t="shared" si="169"/>
        <v/>
      </c>
      <c r="P1159" s="51" t="str">
        <f t="shared" si="170"/>
        <v>N</v>
      </c>
    </row>
    <row r="1160" spans="1:16" ht="30" x14ac:dyDescent="0.25">
      <c r="A1160" s="5">
        <v>457.6</v>
      </c>
      <c r="B1160" s="1" t="s">
        <v>688</v>
      </c>
      <c r="C1160" s="1" t="s">
        <v>3296</v>
      </c>
      <c r="D1160" s="42">
        <v>381653</v>
      </c>
      <c r="E1160" s="42">
        <v>346908</v>
      </c>
      <c r="F1160">
        <f>VLOOKUP(A1160,'Inferis Points'!E$2:L$1571,7,TRUE)</f>
        <v>381653</v>
      </c>
      <c r="G1160">
        <f>VLOOKUP(A1160,'Inferis Points'!E$2:L$1571,8,TRUE)</f>
        <v>346908</v>
      </c>
      <c r="H1160" s="48">
        <f t="shared" si="162"/>
        <v>0</v>
      </c>
      <c r="I1160" s="48">
        <f t="shared" si="163"/>
        <v>0</v>
      </c>
      <c r="J1160">
        <f t="shared" si="164"/>
        <v>-381653</v>
      </c>
      <c r="K1160">
        <f t="shared" si="165"/>
        <v>-346908</v>
      </c>
      <c r="L1160" t="str">
        <f t="shared" si="166"/>
        <v>Y</v>
      </c>
      <c r="M1160" t="str">
        <f t="shared" si="167"/>
        <v>Y</v>
      </c>
      <c r="N1160" s="50">
        <f t="shared" si="168"/>
        <v>0</v>
      </c>
      <c r="O1160" s="51" t="str">
        <f t="shared" si="169"/>
        <v/>
      </c>
      <c r="P1160" s="51" t="str">
        <f t="shared" si="170"/>
        <v>N</v>
      </c>
    </row>
    <row r="1161" spans="1:16" ht="30" x14ac:dyDescent="0.25">
      <c r="A1161" s="5">
        <v>457.7</v>
      </c>
      <c r="B1161" s="1" t="s">
        <v>688</v>
      </c>
      <c r="C1161" s="1" t="s">
        <v>3293</v>
      </c>
      <c r="D1161" s="42">
        <v>381712</v>
      </c>
      <c r="E1161" s="42">
        <v>346848</v>
      </c>
      <c r="F1161">
        <f>VLOOKUP(A1161,'Inferis Points'!E$2:L$1571,7,TRUE)</f>
        <v>381712</v>
      </c>
      <c r="G1161">
        <f>VLOOKUP(A1161,'Inferis Points'!E$2:L$1571,8,TRUE)</f>
        <v>346848</v>
      </c>
      <c r="H1161" s="48">
        <f t="shared" si="162"/>
        <v>0</v>
      </c>
      <c r="I1161" s="48">
        <f t="shared" si="163"/>
        <v>0</v>
      </c>
      <c r="J1161">
        <f t="shared" si="164"/>
        <v>-381712</v>
      </c>
      <c r="K1161">
        <f t="shared" si="165"/>
        <v>-346848</v>
      </c>
      <c r="L1161" t="str">
        <f t="shared" si="166"/>
        <v>Y</v>
      </c>
      <c r="M1161" t="str">
        <f t="shared" si="167"/>
        <v>Y</v>
      </c>
      <c r="N1161" s="50">
        <f t="shared" si="168"/>
        <v>0</v>
      </c>
      <c r="O1161" s="51" t="str">
        <f t="shared" si="169"/>
        <v/>
      </c>
      <c r="P1161" s="51" t="str">
        <f t="shared" si="170"/>
        <v>N</v>
      </c>
    </row>
    <row r="1162" spans="1:16" x14ac:dyDescent="0.25">
      <c r="A1162" s="19">
        <v>457.8</v>
      </c>
      <c r="B1162" s="12" t="s">
        <v>688</v>
      </c>
      <c r="C1162" s="12" t="s">
        <v>3289</v>
      </c>
      <c r="D1162" s="43">
        <v>382060</v>
      </c>
      <c r="E1162" s="43">
        <v>346770</v>
      </c>
      <c r="F1162">
        <f>VLOOKUP(A1162,'Inferis Points'!E$2:L$1571,7,TRUE)</f>
        <v>381712</v>
      </c>
      <c r="G1162">
        <f>VLOOKUP(A1162,'Inferis Points'!E$2:L$1571,8,TRUE)</f>
        <v>346848</v>
      </c>
      <c r="H1162" s="48">
        <f t="shared" si="162"/>
        <v>-348</v>
      </c>
      <c r="I1162" s="48">
        <f t="shared" si="163"/>
        <v>78</v>
      </c>
      <c r="J1162">
        <f t="shared" si="164"/>
        <v>-382060</v>
      </c>
      <c r="K1162">
        <f t="shared" si="165"/>
        <v>-346770</v>
      </c>
      <c r="L1162" t="str">
        <f t="shared" si="166"/>
        <v>N</v>
      </c>
      <c r="M1162" t="str">
        <f t="shared" si="167"/>
        <v>Y</v>
      </c>
      <c r="N1162" s="50">
        <f t="shared" si="168"/>
        <v>356.63426644112593</v>
      </c>
      <c r="O1162" s="51" t="str">
        <f t="shared" si="169"/>
        <v/>
      </c>
      <c r="P1162" s="51" t="str">
        <f t="shared" si="170"/>
        <v>Y</v>
      </c>
    </row>
    <row r="1163" spans="1:16" ht="60" x14ac:dyDescent="0.25">
      <c r="A1163" s="19">
        <v>457.9</v>
      </c>
      <c r="B1163" s="12" t="s">
        <v>688</v>
      </c>
      <c r="C1163" s="12" t="s">
        <v>3287</v>
      </c>
      <c r="D1163" s="43">
        <v>381980</v>
      </c>
      <c r="E1163" s="43">
        <v>346780</v>
      </c>
      <c r="F1163">
        <f>VLOOKUP(A1163,'Inferis Points'!E$2:L$1571,7,TRUE)</f>
        <v>381712</v>
      </c>
      <c r="G1163">
        <f>VLOOKUP(A1163,'Inferis Points'!E$2:L$1571,8,TRUE)</f>
        <v>346848</v>
      </c>
      <c r="H1163" s="48">
        <f t="shared" si="162"/>
        <v>-268</v>
      </c>
      <c r="I1163" s="48">
        <f t="shared" si="163"/>
        <v>68</v>
      </c>
      <c r="J1163">
        <f t="shared" si="164"/>
        <v>-381980</v>
      </c>
      <c r="K1163">
        <f t="shared" si="165"/>
        <v>-346780</v>
      </c>
      <c r="L1163" t="str">
        <f t="shared" si="166"/>
        <v>N</v>
      </c>
      <c r="M1163" t="str">
        <f t="shared" si="167"/>
        <v>Y</v>
      </c>
      <c r="N1163" s="50">
        <f t="shared" si="168"/>
        <v>276.49231454056729</v>
      </c>
      <c r="O1163" s="51" t="str">
        <f t="shared" si="169"/>
        <v/>
      </c>
      <c r="P1163" s="51" t="str">
        <f t="shared" si="170"/>
        <v>Y</v>
      </c>
    </row>
    <row r="1164" spans="1:16" x14ac:dyDescent="0.25">
      <c r="A1164" s="5">
        <v>458.1</v>
      </c>
      <c r="B1164" s="1" t="s">
        <v>689</v>
      </c>
      <c r="C1164" s="1" t="s">
        <v>3282</v>
      </c>
      <c r="D1164" s="42">
        <v>444408</v>
      </c>
      <c r="E1164" s="42">
        <v>308655</v>
      </c>
      <c r="F1164">
        <f>VLOOKUP(A1164,'Inferis Points'!E$2:L$1571,7,TRUE)</f>
        <v>444408</v>
      </c>
      <c r="G1164">
        <f>VLOOKUP(A1164,'Inferis Points'!E$2:L$1571,8,TRUE)</f>
        <v>308655</v>
      </c>
      <c r="H1164" s="48">
        <f t="shared" si="162"/>
        <v>0</v>
      </c>
      <c r="I1164" s="48">
        <f t="shared" si="163"/>
        <v>0</v>
      </c>
      <c r="J1164">
        <f t="shared" si="164"/>
        <v>-444408</v>
      </c>
      <c r="K1164">
        <f t="shared" si="165"/>
        <v>-308655</v>
      </c>
      <c r="L1164" t="str">
        <f t="shared" si="166"/>
        <v>Y</v>
      </c>
      <c r="M1164" t="str">
        <f t="shared" si="167"/>
        <v>Y</v>
      </c>
      <c r="N1164" s="50">
        <f t="shared" si="168"/>
        <v>0</v>
      </c>
      <c r="O1164" s="51" t="str">
        <f t="shared" si="169"/>
        <v/>
      </c>
      <c r="P1164" s="51" t="str">
        <f t="shared" si="170"/>
        <v>N</v>
      </c>
    </row>
    <row r="1165" spans="1:16" x14ac:dyDescent="0.25">
      <c r="A1165" s="5">
        <v>458.2</v>
      </c>
      <c r="B1165" s="1" t="s">
        <v>689</v>
      </c>
      <c r="C1165" s="1" t="s">
        <v>3279</v>
      </c>
      <c r="D1165" s="42">
        <v>444399</v>
      </c>
      <c r="E1165" s="42">
        <v>308634</v>
      </c>
      <c r="F1165">
        <f>VLOOKUP(A1165,'Inferis Points'!E$2:L$1571,7,TRUE)</f>
        <v>444399</v>
      </c>
      <c r="G1165">
        <f>VLOOKUP(A1165,'Inferis Points'!E$2:L$1571,8,TRUE)</f>
        <v>308634</v>
      </c>
      <c r="H1165" s="48">
        <f t="shared" si="162"/>
        <v>0</v>
      </c>
      <c r="I1165" s="48">
        <f t="shared" si="163"/>
        <v>0</v>
      </c>
      <c r="J1165">
        <f t="shared" si="164"/>
        <v>-444399</v>
      </c>
      <c r="K1165">
        <f t="shared" si="165"/>
        <v>-308634</v>
      </c>
      <c r="L1165" t="str">
        <f t="shared" si="166"/>
        <v>Y</v>
      </c>
      <c r="M1165" t="str">
        <f t="shared" si="167"/>
        <v>Y</v>
      </c>
      <c r="N1165" s="50">
        <f t="shared" si="168"/>
        <v>0</v>
      </c>
      <c r="O1165" s="51" t="str">
        <f t="shared" si="169"/>
        <v/>
      </c>
      <c r="P1165" s="51" t="str">
        <f t="shared" si="170"/>
        <v>N</v>
      </c>
    </row>
    <row r="1166" spans="1:16" x14ac:dyDescent="0.25">
      <c r="A1166" s="5">
        <v>458.3</v>
      </c>
      <c r="B1166" s="1" t="s">
        <v>689</v>
      </c>
      <c r="C1166" s="1" t="s">
        <v>3276</v>
      </c>
      <c r="D1166" s="42">
        <v>444376</v>
      </c>
      <c r="E1166" s="42">
        <v>308580</v>
      </c>
      <c r="F1166">
        <f>VLOOKUP(A1166,'Inferis Points'!E$2:L$1571,7,TRUE)</f>
        <v>444376</v>
      </c>
      <c r="G1166">
        <f>VLOOKUP(A1166,'Inferis Points'!E$2:L$1571,8,TRUE)</f>
        <v>308580</v>
      </c>
      <c r="H1166" s="48">
        <f t="shared" si="162"/>
        <v>0</v>
      </c>
      <c r="I1166" s="48">
        <f t="shared" si="163"/>
        <v>0</v>
      </c>
      <c r="J1166">
        <f t="shared" si="164"/>
        <v>-444376</v>
      </c>
      <c r="K1166">
        <f t="shared" si="165"/>
        <v>-308580</v>
      </c>
      <c r="L1166" t="str">
        <f t="shared" si="166"/>
        <v>Y</v>
      </c>
      <c r="M1166" t="str">
        <f t="shared" si="167"/>
        <v>Y</v>
      </c>
      <c r="N1166" s="50">
        <f t="shared" si="168"/>
        <v>0</v>
      </c>
      <c r="O1166" s="51" t="str">
        <f t="shared" si="169"/>
        <v/>
      </c>
      <c r="P1166" s="51" t="str">
        <f t="shared" si="170"/>
        <v>N</v>
      </c>
    </row>
    <row r="1167" spans="1:16" ht="30" x14ac:dyDescent="0.25">
      <c r="A1167" s="5">
        <v>458.4</v>
      </c>
      <c r="B1167" s="1" t="s">
        <v>689</v>
      </c>
      <c r="C1167" s="1" t="s">
        <v>3273</v>
      </c>
      <c r="D1167" s="42">
        <v>444432</v>
      </c>
      <c r="E1167" s="42">
        <v>308663</v>
      </c>
      <c r="F1167">
        <f>VLOOKUP(A1167,'Inferis Points'!E$2:L$1571,7,TRUE)</f>
        <v>444432</v>
      </c>
      <c r="G1167">
        <f>VLOOKUP(A1167,'Inferis Points'!E$2:L$1571,8,TRUE)</f>
        <v>308663</v>
      </c>
      <c r="H1167" s="48">
        <f t="shared" si="162"/>
        <v>0</v>
      </c>
      <c r="I1167" s="48">
        <f t="shared" si="163"/>
        <v>0</v>
      </c>
      <c r="J1167">
        <f t="shared" si="164"/>
        <v>-444432</v>
      </c>
      <c r="K1167">
        <f t="shared" si="165"/>
        <v>-308663</v>
      </c>
      <c r="L1167" t="str">
        <f t="shared" si="166"/>
        <v>Y</v>
      </c>
      <c r="M1167" t="str">
        <f t="shared" si="167"/>
        <v>Y</v>
      </c>
      <c r="N1167" s="50">
        <f t="shared" si="168"/>
        <v>0</v>
      </c>
      <c r="O1167" s="51" t="str">
        <f t="shared" si="169"/>
        <v/>
      </c>
      <c r="P1167" s="51" t="str">
        <f t="shared" si="170"/>
        <v>N</v>
      </c>
    </row>
    <row r="1168" spans="1:16" ht="30" x14ac:dyDescent="0.25">
      <c r="A1168" s="5">
        <v>459.1</v>
      </c>
      <c r="B1168" s="1" t="s">
        <v>712</v>
      </c>
      <c r="C1168" s="1" t="s">
        <v>3270</v>
      </c>
      <c r="D1168" s="42">
        <v>321885</v>
      </c>
      <c r="E1168" s="42">
        <v>202828</v>
      </c>
      <c r="F1168">
        <f>VLOOKUP(A1168,'Inferis Points'!E$2:L$1571,7,TRUE)</f>
        <v>321885</v>
      </c>
      <c r="G1168">
        <f>VLOOKUP(A1168,'Inferis Points'!E$2:L$1571,8,TRUE)</f>
        <v>202828</v>
      </c>
      <c r="H1168" s="48">
        <f t="shared" si="162"/>
        <v>0</v>
      </c>
      <c r="I1168" s="48">
        <f t="shared" si="163"/>
        <v>0</v>
      </c>
      <c r="J1168">
        <f t="shared" si="164"/>
        <v>-321885</v>
      </c>
      <c r="K1168">
        <f t="shared" si="165"/>
        <v>-202828</v>
      </c>
      <c r="L1168" t="str">
        <f t="shared" si="166"/>
        <v>Y</v>
      </c>
      <c r="M1168" t="str">
        <f t="shared" si="167"/>
        <v>Y</v>
      </c>
      <c r="N1168" s="50">
        <f t="shared" si="168"/>
        <v>0</v>
      </c>
      <c r="O1168" s="51" t="str">
        <f t="shared" si="169"/>
        <v/>
      </c>
      <c r="P1168" s="51" t="str">
        <f t="shared" si="170"/>
        <v>N</v>
      </c>
    </row>
    <row r="1169" spans="1:16" ht="30" x14ac:dyDescent="0.25">
      <c r="A1169" s="5">
        <v>459.2</v>
      </c>
      <c r="B1169" s="1" t="s">
        <v>712</v>
      </c>
      <c r="C1169" s="1" t="s">
        <v>3267</v>
      </c>
      <c r="D1169" s="42">
        <v>321912</v>
      </c>
      <c r="E1169" s="42">
        <v>202849</v>
      </c>
      <c r="F1169">
        <f>VLOOKUP(A1169,'Inferis Points'!E$2:L$1571,7,TRUE)</f>
        <v>321912</v>
      </c>
      <c r="G1169">
        <f>VLOOKUP(A1169,'Inferis Points'!E$2:L$1571,8,TRUE)</f>
        <v>202849</v>
      </c>
      <c r="H1169" s="48">
        <f t="shared" si="162"/>
        <v>0</v>
      </c>
      <c r="I1169" s="48">
        <f t="shared" si="163"/>
        <v>0</v>
      </c>
      <c r="J1169">
        <f t="shared" si="164"/>
        <v>-321912</v>
      </c>
      <c r="K1169">
        <f t="shared" si="165"/>
        <v>-202849</v>
      </c>
      <c r="L1169" t="str">
        <f t="shared" si="166"/>
        <v>Y</v>
      </c>
      <c r="M1169" t="str">
        <f t="shared" si="167"/>
        <v>Y</v>
      </c>
      <c r="N1169" s="50">
        <f t="shared" si="168"/>
        <v>0</v>
      </c>
      <c r="O1169" s="51" t="str">
        <f t="shared" si="169"/>
        <v/>
      </c>
      <c r="P1169" s="51" t="str">
        <f t="shared" si="170"/>
        <v>N</v>
      </c>
    </row>
    <row r="1170" spans="1:16" ht="30" x14ac:dyDescent="0.25">
      <c r="A1170" s="5">
        <v>459.3</v>
      </c>
      <c r="B1170" s="1" t="s">
        <v>712</v>
      </c>
      <c r="C1170" s="1" t="s">
        <v>3263</v>
      </c>
      <c r="D1170" s="42">
        <v>321937</v>
      </c>
      <c r="E1170" s="42">
        <v>202788</v>
      </c>
      <c r="F1170">
        <f>VLOOKUP(A1170,'Inferis Points'!E$2:L$1571,7,TRUE)</f>
        <v>321937</v>
      </c>
      <c r="G1170">
        <f>VLOOKUP(A1170,'Inferis Points'!E$2:L$1571,8,TRUE)</f>
        <v>202788</v>
      </c>
      <c r="H1170" s="48">
        <f t="shared" si="162"/>
        <v>0</v>
      </c>
      <c r="I1170" s="48">
        <f t="shared" si="163"/>
        <v>0</v>
      </c>
      <c r="J1170">
        <f t="shared" si="164"/>
        <v>-321937</v>
      </c>
      <c r="K1170">
        <f t="shared" si="165"/>
        <v>-202788</v>
      </c>
      <c r="L1170" t="str">
        <f t="shared" si="166"/>
        <v>Y</v>
      </c>
      <c r="M1170" t="str">
        <f t="shared" si="167"/>
        <v>Y</v>
      </c>
      <c r="N1170" s="50">
        <f t="shared" si="168"/>
        <v>0</v>
      </c>
      <c r="O1170" s="51" t="str">
        <f t="shared" si="169"/>
        <v/>
      </c>
      <c r="P1170" s="51" t="str">
        <f t="shared" si="170"/>
        <v>N</v>
      </c>
    </row>
    <row r="1171" spans="1:16" ht="30" x14ac:dyDescent="0.25">
      <c r="A1171" s="5">
        <v>460.1</v>
      </c>
      <c r="B1171" s="1" t="s">
        <v>713</v>
      </c>
      <c r="C1171" s="1" t="s">
        <v>3259</v>
      </c>
      <c r="D1171" s="42">
        <v>433256</v>
      </c>
      <c r="E1171" s="42">
        <v>430156</v>
      </c>
      <c r="F1171">
        <f>VLOOKUP(A1171,'Inferis Points'!E$2:L$1571,7,TRUE)</f>
        <v>433256</v>
      </c>
      <c r="G1171">
        <f>VLOOKUP(A1171,'Inferis Points'!E$2:L$1571,8,TRUE)</f>
        <v>430156</v>
      </c>
      <c r="H1171" s="48">
        <f t="shared" si="162"/>
        <v>0</v>
      </c>
      <c r="I1171" s="48">
        <f t="shared" si="163"/>
        <v>0</v>
      </c>
      <c r="J1171">
        <f t="shared" si="164"/>
        <v>-433256</v>
      </c>
      <c r="K1171">
        <f t="shared" si="165"/>
        <v>-430156</v>
      </c>
      <c r="L1171" t="str">
        <f t="shared" si="166"/>
        <v>Y</v>
      </c>
      <c r="M1171" t="str">
        <f t="shared" si="167"/>
        <v>Y</v>
      </c>
      <c r="N1171" s="50">
        <f t="shared" si="168"/>
        <v>0</v>
      </c>
      <c r="O1171" s="51" t="str">
        <f t="shared" si="169"/>
        <v/>
      </c>
      <c r="P1171" s="51" t="str">
        <f t="shared" si="170"/>
        <v>N</v>
      </c>
    </row>
    <row r="1172" spans="1:16" x14ac:dyDescent="0.25">
      <c r="A1172" s="5">
        <v>461.1</v>
      </c>
      <c r="B1172" s="1" t="s">
        <v>714</v>
      </c>
      <c r="C1172" s="1" t="s">
        <v>3256</v>
      </c>
      <c r="D1172" s="42">
        <v>433208</v>
      </c>
      <c r="E1172" s="42">
        <v>430017</v>
      </c>
      <c r="F1172">
        <f>VLOOKUP(A1172,'Inferis Points'!E$2:L$1571,7,TRUE)</f>
        <v>433208</v>
      </c>
      <c r="G1172">
        <f>VLOOKUP(A1172,'Inferis Points'!E$2:L$1571,8,TRUE)</f>
        <v>430017</v>
      </c>
      <c r="H1172" s="48">
        <f t="shared" si="162"/>
        <v>0</v>
      </c>
      <c r="I1172" s="48">
        <f t="shared" si="163"/>
        <v>0</v>
      </c>
      <c r="J1172">
        <f t="shared" si="164"/>
        <v>-433208</v>
      </c>
      <c r="K1172">
        <f t="shared" si="165"/>
        <v>-430017</v>
      </c>
      <c r="L1172" t="str">
        <f t="shared" si="166"/>
        <v>Y</v>
      </c>
      <c r="M1172" t="str">
        <f t="shared" si="167"/>
        <v>Y</v>
      </c>
      <c r="N1172" s="50">
        <f t="shared" si="168"/>
        <v>0</v>
      </c>
      <c r="O1172" s="51" t="str">
        <f t="shared" si="169"/>
        <v/>
      </c>
      <c r="P1172" s="51" t="str">
        <f t="shared" si="170"/>
        <v>N</v>
      </c>
    </row>
    <row r="1173" spans="1:16" x14ac:dyDescent="0.25">
      <c r="A1173" s="5">
        <v>461.2</v>
      </c>
      <c r="B1173" s="1" t="s">
        <v>714</v>
      </c>
      <c r="C1173" s="1" t="s">
        <v>3253</v>
      </c>
      <c r="D1173" s="42">
        <v>433208</v>
      </c>
      <c r="E1173" s="42">
        <v>430001</v>
      </c>
      <c r="F1173">
        <f>VLOOKUP(A1173,'Inferis Points'!E$2:L$1571,7,TRUE)</f>
        <v>433208</v>
      </c>
      <c r="G1173">
        <f>VLOOKUP(A1173,'Inferis Points'!E$2:L$1571,8,TRUE)</f>
        <v>430001</v>
      </c>
      <c r="H1173" s="48">
        <f t="shared" si="162"/>
        <v>0</v>
      </c>
      <c r="I1173" s="48">
        <f t="shared" si="163"/>
        <v>0</v>
      </c>
      <c r="J1173">
        <f t="shared" si="164"/>
        <v>-433208</v>
      </c>
      <c r="K1173">
        <f t="shared" si="165"/>
        <v>-430001</v>
      </c>
      <c r="L1173" t="str">
        <f t="shared" si="166"/>
        <v>Y</v>
      </c>
      <c r="M1173" t="str">
        <f t="shared" si="167"/>
        <v>Y</v>
      </c>
      <c r="N1173" s="50">
        <f t="shared" si="168"/>
        <v>0</v>
      </c>
      <c r="O1173" s="51" t="str">
        <f t="shared" si="169"/>
        <v/>
      </c>
      <c r="P1173" s="51" t="str">
        <f t="shared" si="170"/>
        <v>N</v>
      </c>
    </row>
    <row r="1174" spans="1:16" x14ac:dyDescent="0.25">
      <c r="A1174" s="5">
        <v>461.3</v>
      </c>
      <c r="B1174" s="1" t="s">
        <v>714</v>
      </c>
      <c r="C1174" s="1" t="s">
        <v>3250</v>
      </c>
      <c r="D1174" s="42">
        <v>433222</v>
      </c>
      <c r="E1174" s="42">
        <v>430041</v>
      </c>
      <c r="F1174">
        <f>VLOOKUP(A1174,'Inferis Points'!E$2:L$1571,7,TRUE)</f>
        <v>433222</v>
      </c>
      <c r="G1174">
        <f>VLOOKUP(A1174,'Inferis Points'!E$2:L$1571,8,TRUE)</f>
        <v>430041</v>
      </c>
      <c r="H1174" s="48">
        <f t="shared" si="162"/>
        <v>0</v>
      </c>
      <c r="I1174" s="48">
        <f t="shared" si="163"/>
        <v>0</v>
      </c>
      <c r="J1174">
        <f t="shared" si="164"/>
        <v>-433222</v>
      </c>
      <c r="K1174">
        <f t="shared" si="165"/>
        <v>-430041</v>
      </c>
      <c r="L1174" t="str">
        <f t="shared" si="166"/>
        <v>Y</v>
      </c>
      <c r="M1174" t="str">
        <f t="shared" si="167"/>
        <v>Y</v>
      </c>
      <c r="N1174" s="50">
        <f t="shared" si="168"/>
        <v>0</v>
      </c>
      <c r="O1174" s="51" t="str">
        <f t="shared" si="169"/>
        <v/>
      </c>
      <c r="P1174" s="51" t="str">
        <f t="shared" si="170"/>
        <v>N</v>
      </c>
    </row>
    <row r="1175" spans="1:16" x14ac:dyDescent="0.25">
      <c r="A1175" s="5">
        <v>461.4</v>
      </c>
      <c r="B1175" s="1" t="s">
        <v>714</v>
      </c>
      <c r="C1175" s="1" t="s">
        <v>3247</v>
      </c>
      <c r="D1175" s="42">
        <v>433231</v>
      </c>
      <c r="E1175" s="42">
        <v>430063</v>
      </c>
      <c r="F1175">
        <f>VLOOKUP(A1175,'Inferis Points'!E$2:L$1571,7,TRUE)</f>
        <v>433231</v>
      </c>
      <c r="G1175">
        <f>VLOOKUP(A1175,'Inferis Points'!E$2:L$1571,8,TRUE)</f>
        <v>430063</v>
      </c>
      <c r="H1175" s="48">
        <f t="shared" si="162"/>
        <v>0</v>
      </c>
      <c r="I1175" s="48">
        <f t="shared" si="163"/>
        <v>0</v>
      </c>
      <c r="J1175">
        <f t="shared" si="164"/>
        <v>-433231</v>
      </c>
      <c r="K1175">
        <f t="shared" si="165"/>
        <v>-430063</v>
      </c>
      <c r="L1175" t="str">
        <f t="shared" si="166"/>
        <v>Y</v>
      </c>
      <c r="M1175" t="str">
        <f t="shared" si="167"/>
        <v>Y</v>
      </c>
      <c r="N1175" s="50">
        <f t="shared" si="168"/>
        <v>0</v>
      </c>
      <c r="O1175" s="51" t="str">
        <f t="shared" si="169"/>
        <v/>
      </c>
      <c r="P1175" s="51" t="str">
        <f t="shared" si="170"/>
        <v>N</v>
      </c>
    </row>
    <row r="1176" spans="1:16" x14ac:dyDescent="0.25">
      <c r="A1176" s="5">
        <v>462.1</v>
      </c>
      <c r="B1176" s="1" t="s">
        <v>715</v>
      </c>
      <c r="C1176" s="1" t="s">
        <v>3243</v>
      </c>
      <c r="D1176" s="42">
        <v>433085</v>
      </c>
      <c r="E1176" s="42">
        <v>428665</v>
      </c>
      <c r="F1176">
        <f>VLOOKUP(A1176,'Inferis Points'!E$2:L$1571,7,TRUE)</f>
        <v>433085</v>
      </c>
      <c r="G1176">
        <f>VLOOKUP(A1176,'Inferis Points'!E$2:L$1571,8,TRUE)</f>
        <v>428665</v>
      </c>
      <c r="H1176" s="48">
        <f t="shared" si="162"/>
        <v>0</v>
      </c>
      <c r="I1176" s="48">
        <f t="shared" si="163"/>
        <v>0</v>
      </c>
      <c r="J1176">
        <f t="shared" si="164"/>
        <v>-433085</v>
      </c>
      <c r="K1176">
        <f t="shared" si="165"/>
        <v>-428665</v>
      </c>
      <c r="L1176" t="str">
        <f t="shared" si="166"/>
        <v>Y</v>
      </c>
      <c r="M1176" t="str">
        <f t="shared" si="167"/>
        <v>Y</v>
      </c>
      <c r="N1176" s="50">
        <f t="shared" si="168"/>
        <v>0</v>
      </c>
      <c r="O1176" s="51" t="str">
        <f t="shared" si="169"/>
        <v/>
      </c>
      <c r="P1176" s="51" t="str">
        <f t="shared" si="170"/>
        <v>N</v>
      </c>
    </row>
    <row r="1177" spans="1:16" ht="30" x14ac:dyDescent="0.25">
      <c r="A1177" s="5">
        <v>462.2</v>
      </c>
      <c r="B1177" s="1" t="s">
        <v>715</v>
      </c>
      <c r="C1177" s="1" t="s">
        <v>3241</v>
      </c>
      <c r="D1177" s="42">
        <v>433084</v>
      </c>
      <c r="E1177" s="42">
        <v>428664</v>
      </c>
      <c r="F1177">
        <f>VLOOKUP(A1177,'Inferis Points'!E$2:L$1571,7,TRUE)</f>
        <v>433084</v>
      </c>
      <c r="G1177">
        <f>VLOOKUP(A1177,'Inferis Points'!E$2:L$1571,8,TRUE)</f>
        <v>428664</v>
      </c>
      <c r="H1177" s="48">
        <f t="shared" si="162"/>
        <v>0</v>
      </c>
      <c r="I1177" s="48">
        <f t="shared" si="163"/>
        <v>0</v>
      </c>
      <c r="J1177">
        <f t="shared" si="164"/>
        <v>-433084</v>
      </c>
      <c r="K1177">
        <f t="shared" si="165"/>
        <v>-428664</v>
      </c>
      <c r="L1177" t="str">
        <f t="shared" si="166"/>
        <v>Y</v>
      </c>
      <c r="M1177" t="str">
        <f t="shared" si="167"/>
        <v>Y</v>
      </c>
      <c r="N1177" s="50">
        <f t="shared" si="168"/>
        <v>0</v>
      </c>
      <c r="O1177" s="51" t="str">
        <f t="shared" si="169"/>
        <v/>
      </c>
      <c r="P1177" s="51" t="str">
        <f t="shared" si="170"/>
        <v>N</v>
      </c>
    </row>
    <row r="1178" spans="1:16" x14ac:dyDescent="0.25">
      <c r="A1178" s="5">
        <v>463.1</v>
      </c>
      <c r="B1178" s="1" t="s">
        <v>716</v>
      </c>
      <c r="C1178" s="1" t="s">
        <v>2745</v>
      </c>
      <c r="D1178" s="42">
        <v>445984</v>
      </c>
      <c r="E1178" s="42">
        <v>306853</v>
      </c>
      <c r="F1178">
        <f>VLOOKUP(A1178,'Inferis Points'!E$2:L$1571,7,TRUE)</f>
        <v>445984</v>
      </c>
      <c r="G1178">
        <f>VLOOKUP(A1178,'Inferis Points'!E$2:L$1571,8,TRUE)</f>
        <v>306853</v>
      </c>
      <c r="H1178" s="48">
        <f t="shared" si="162"/>
        <v>0</v>
      </c>
      <c r="I1178" s="48">
        <f t="shared" si="163"/>
        <v>0</v>
      </c>
      <c r="J1178">
        <f t="shared" si="164"/>
        <v>-445984</v>
      </c>
      <c r="K1178">
        <f t="shared" si="165"/>
        <v>-306853</v>
      </c>
      <c r="L1178" t="str">
        <f t="shared" si="166"/>
        <v>Y</v>
      </c>
      <c r="M1178" t="str">
        <f t="shared" si="167"/>
        <v>Y</v>
      </c>
      <c r="N1178" s="50">
        <f t="shared" si="168"/>
        <v>0</v>
      </c>
      <c r="O1178" s="51" t="str">
        <f t="shared" si="169"/>
        <v/>
      </c>
      <c r="P1178" s="51" t="str">
        <f t="shared" si="170"/>
        <v>N</v>
      </c>
    </row>
    <row r="1179" spans="1:16" x14ac:dyDescent="0.25">
      <c r="A1179" s="5">
        <v>463.2</v>
      </c>
      <c r="B1179" s="1" t="s">
        <v>716</v>
      </c>
      <c r="C1179" s="1" t="s">
        <v>2319</v>
      </c>
      <c r="D1179" s="42">
        <v>445962</v>
      </c>
      <c r="E1179" s="42">
        <v>306847</v>
      </c>
      <c r="F1179">
        <f>VLOOKUP(A1179,'Inferis Points'!E$2:L$1571,7,TRUE)</f>
        <v>445962</v>
      </c>
      <c r="G1179">
        <f>VLOOKUP(A1179,'Inferis Points'!E$2:L$1571,8,TRUE)</f>
        <v>306847</v>
      </c>
      <c r="H1179" s="48">
        <f t="shared" si="162"/>
        <v>0</v>
      </c>
      <c r="I1179" s="48">
        <f t="shared" si="163"/>
        <v>0</v>
      </c>
      <c r="J1179">
        <f t="shared" si="164"/>
        <v>-445962</v>
      </c>
      <c r="K1179">
        <f t="shared" si="165"/>
        <v>-306847</v>
      </c>
      <c r="L1179" t="str">
        <f t="shared" si="166"/>
        <v>Y</v>
      </c>
      <c r="M1179" t="str">
        <f t="shared" si="167"/>
        <v>Y</v>
      </c>
      <c r="N1179" s="50">
        <f t="shared" si="168"/>
        <v>0</v>
      </c>
      <c r="O1179" s="51" t="str">
        <f t="shared" si="169"/>
        <v/>
      </c>
      <c r="P1179" s="51" t="str">
        <f t="shared" si="170"/>
        <v>N</v>
      </c>
    </row>
    <row r="1180" spans="1:16" ht="30" x14ac:dyDescent="0.25">
      <c r="A1180" s="5">
        <v>464.1</v>
      </c>
      <c r="B1180" s="1" t="s">
        <v>717</v>
      </c>
      <c r="C1180" s="1" t="s">
        <v>3233</v>
      </c>
      <c r="D1180" s="42">
        <v>434977</v>
      </c>
      <c r="E1180" s="42">
        <v>311979</v>
      </c>
      <c r="F1180">
        <f>VLOOKUP(A1180,'Inferis Points'!E$2:L$1571,7,TRUE)</f>
        <v>434977</v>
      </c>
      <c r="G1180">
        <f>VLOOKUP(A1180,'Inferis Points'!E$2:L$1571,8,TRUE)</f>
        <v>311979</v>
      </c>
      <c r="H1180" s="48">
        <f t="shared" si="162"/>
        <v>0</v>
      </c>
      <c r="I1180" s="48">
        <f t="shared" si="163"/>
        <v>0</v>
      </c>
      <c r="J1180">
        <f t="shared" si="164"/>
        <v>-434977</v>
      </c>
      <c r="K1180">
        <f t="shared" si="165"/>
        <v>-311979</v>
      </c>
      <c r="L1180" t="str">
        <f t="shared" si="166"/>
        <v>Y</v>
      </c>
      <c r="M1180" t="str">
        <f t="shared" si="167"/>
        <v>Y</v>
      </c>
      <c r="N1180" s="50">
        <f t="shared" si="168"/>
        <v>0</v>
      </c>
      <c r="O1180" s="51" t="str">
        <f t="shared" si="169"/>
        <v/>
      </c>
      <c r="P1180" s="51" t="str">
        <f t="shared" si="170"/>
        <v>N</v>
      </c>
    </row>
    <row r="1181" spans="1:16" ht="30" x14ac:dyDescent="0.25">
      <c r="A1181" s="5">
        <v>464.2</v>
      </c>
      <c r="B1181" s="1" t="s">
        <v>717</v>
      </c>
      <c r="C1181" s="1" t="s">
        <v>3230</v>
      </c>
      <c r="D1181" s="42">
        <v>434984</v>
      </c>
      <c r="E1181" s="42">
        <v>311994</v>
      </c>
      <c r="F1181">
        <f>VLOOKUP(A1181,'Inferis Points'!E$2:L$1571,7,TRUE)</f>
        <v>434984</v>
      </c>
      <c r="G1181">
        <f>VLOOKUP(A1181,'Inferis Points'!E$2:L$1571,8,TRUE)</f>
        <v>311994</v>
      </c>
      <c r="H1181" s="48">
        <f t="shared" si="162"/>
        <v>0</v>
      </c>
      <c r="I1181" s="48">
        <f t="shared" si="163"/>
        <v>0</v>
      </c>
      <c r="J1181">
        <f t="shared" si="164"/>
        <v>-434984</v>
      </c>
      <c r="K1181">
        <f t="shared" si="165"/>
        <v>-311994</v>
      </c>
      <c r="L1181" t="str">
        <f t="shared" si="166"/>
        <v>Y</v>
      </c>
      <c r="M1181" t="str">
        <f t="shared" si="167"/>
        <v>Y</v>
      </c>
      <c r="N1181" s="50">
        <f t="shared" si="168"/>
        <v>0</v>
      </c>
      <c r="O1181" s="51" t="str">
        <f t="shared" si="169"/>
        <v/>
      </c>
      <c r="P1181" s="51" t="str">
        <f t="shared" si="170"/>
        <v>N</v>
      </c>
    </row>
    <row r="1182" spans="1:16" x14ac:dyDescent="0.25">
      <c r="A1182" s="5">
        <v>465.1</v>
      </c>
      <c r="B1182" s="1" t="s">
        <v>718</v>
      </c>
      <c r="C1182" s="1" t="s">
        <v>3227</v>
      </c>
      <c r="D1182" s="42">
        <v>430711</v>
      </c>
      <c r="E1182" s="42">
        <v>319064</v>
      </c>
      <c r="F1182">
        <f>VLOOKUP(A1182,'Inferis Points'!E$2:L$1571,7,TRUE)</f>
        <v>430711</v>
      </c>
      <c r="G1182">
        <f>VLOOKUP(A1182,'Inferis Points'!E$2:L$1571,8,TRUE)</f>
        <v>319064</v>
      </c>
      <c r="H1182" s="48">
        <f t="shared" si="162"/>
        <v>0</v>
      </c>
      <c r="I1182" s="48">
        <f t="shared" si="163"/>
        <v>0</v>
      </c>
      <c r="J1182">
        <f t="shared" si="164"/>
        <v>-430711</v>
      </c>
      <c r="K1182">
        <f t="shared" si="165"/>
        <v>-319064</v>
      </c>
      <c r="L1182" t="str">
        <f t="shared" si="166"/>
        <v>Y</v>
      </c>
      <c r="M1182" t="str">
        <f t="shared" si="167"/>
        <v>Y</v>
      </c>
      <c r="N1182" s="50">
        <f t="shared" si="168"/>
        <v>0</v>
      </c>
      <c r="O1182" s="51" t="str">
        <f t="shared" si="169"/>
        <v/>
      </c>
      <c r="P1182" s="51" t="str">
        <f t="shared" si="170"/>
        <v>N</v>
      </c>
    </row>
    <row r="1183" spans="1:16" x14ac:dyDescent="0.25">
      <c r="A1183" s="5">
        <v>466.1</v>
      </c>
      <c r="B1183" s="1" t="s">
        <v>719</v>
      </c>
      <c r="C1183" s="1" t="s">
        <v>1878</v>
      </c>
      <c r="D1183" s="42">
        <v>421793</v>
      </c>
      <c r="E1183" s="42">
        <v>420655</v>
      </c>
      <c r="F1183">
        <f>VLOOKUP(A1183,'Inferis Points'!E$2:L$1571,7,TRUE)</f>
        <v>421793</v>
      </c>
      <c r="G1183">
        <f>VLOOKUP(A1183,'Inferis Points'!E$2:L$1571,8,TRUE)</f>
        <v>420655</v>
      </c>
      <c r="H1183" s="48">
        <f t="shared" si="162"/>
        <v>0</v>
      </c>
      <c r="I1183" s="48">
        <f t="shared" si="163"/>
        <v>0</v>
      </c>
      <c r="J1183">
        <f t="shared" si="164"/>
        <v>-421793</v>
      </c>
      <c r="K1183">
        <f t="shared" si="165"/>
        <v>-420655</v>
      </c>
      <c r="L1183" t="str">
        <f t="shared" si="166"/>
        <v>Y</v>
      </c>
      <c r="M1183" t="str">
        <f t="shared" si="167"/>
        <v>Y</v>
      </c>
      <c r="N1183" s="50">
        <f t="shared" si="168"/>
        <v>0</v>
      </c>
      <c r="O1183" s="51" t="str">
        <f t="shared" si="169"/>
        <v/>
      </c>
      <c r="P1183" s="51" t="str">
        <f t="shared" si="170"/>
        <v>N</v>
      </c>
    </row>
    <row r="1184" spans="1:16" x14ac:dyDescent="0.25">
      <c r="A1184" s="5">
        <v>466.2</v>
      </c>
      <c r="B1184" s="1" t="s">
        <v>719</v>
      </c>
      <c r="C1184" s="1" t="s">
        <v>1881</v>
      </c>
      <c r="D1184" s="42">
        <v>421821</v>
      </c>
      <c r="E1184" s="42">
        <v>420640</v>
      </c>
      <c r="F1184">
        <f>VLOOKUP(A1184,'Inferis Points'!E$2:L$1571,7,TRUE)</f>
        <v>421821</v>
      </c>
      <c r="G1184">
        <f>VLOOKUP(A1184,'Inferis Points'!E$2:L$1571,8,TRUE)</f>
        <v>420640</v>
      </c>
      <c r="H1184" s="48">
        <f t="shared" si="162"/>
        <v>0</v>
      </c>
      <c r="I1184" s="48">
        <f t="shared" si="163"/>
        <v>0</v>
      </c>
      <c r="J1184">
        <f t="shared" si="164"/>
        <v>-421821</v>
      </c>
      <c r="K1184">
        <f t="shared" si="165"/>
        <v>-420640</v>
      </c>
      <c r="L1184" t="str">
        <f t="shared" si="166"/>
        <v>Y</v>
      </c>
      <c r="M1184" t="str">
        <f t="shared" si="167"/>
        <v>Y</v>
      </c>
      <c r="N1184" s="50">
        <f t="shared" si="168"/>
        <v>0</v>
      </c>
      <c r="O1184" s="51" t="str">
        <f t="shared" si="169"/>
        <v/>
      </c>
      <c r="P1184" s="51" t="str">
        <f t="shared" si="170"/>
        <v>N</v>
      </c>
    </row>
    <row r="1185" spans="1:16" ht="30" x14ac:dyDescent="0.25">
      <c r="A1185" s="5">
        <v>466.3</v>
      </c>
      <c r="B1185" s="1" t="s">
        <v>719</v>
      </c>
      <c r="C1185" s="1" t="s">
        <v>3220</v>
      </c>
      <c r="D1185" s="42">
        <v>421819</v>
      </c>
      <c r="E1185" s="42">
        <v>420664</v>
      </c>
      <c r="F1185">
        <f>VLOOKUP(A1185,'Inferis Points'!E$2:L$1571,7,TRUE)</f>
        <v>421819</v>
      </c>
      <c r="G1185">
        <f>VLOOKUP(A1185,'Inferis Points'!E$2:L$1571,8,TRUE)</f>
        <v>420664</v>
      </c>
      <c r="H1185" s="48">
        <f t="shared" si="162"/>
        <v>0</v>
      </c>
      <c r="I1185" s="48">
        <f t="shared" si="163"/>
        <v>0</v>
      </c>
      <c r="J1185">
        <f t="shared" si="164"/>
        <v>-421819</v>
      </c>
      <c r="K1185">
        <f t="shared" si="165"/>
        <v>-420664</v>
      </c>
      <c r="L1185" t="str">
        <f t="shared" si="166"/>
        <v>Y</v>
      </c>
      <c r="M1185" t="str">
        <f t="shared" si="167"/>
        <v>Y</v>
      </c>
      <c r="N1185" s="50">
        <f t="shared" si="168"/>
        <v>0</v>
      </c>
      <c r="O1185" s="51" t="str">
        <f t="shared" si="169"/>
        <v/>
      </c>
      <c r="P1185" s="51" t="str">
        <f t="shared" si="170"/>
        <v>N</v>
      </c>
    </row>
    <row r="1186" spans="1:16" ht="30" x14ac:dyDescent="0.25">
      <c r="A1186" s="5">
        <v>466.4</v>
      </c>
      <c r="B1186" s="1" t="s">
        <v>719</v>
      </c>
      <c r="C1186" s="1" t="s">
        <v>3217</v>
      </c>
      <c r="D1186" s="42">
        <v>421835</v>
      </c>
      <c r="E1186" s="42">
        <v>420653</v>
      </c>
      <c r="F1186">
        <f>VLOOKUP(A1186,'Inferis Points'!E$2:L$1571,7,TRUE)</f>
        <v>421835</v>
      </c>
      <c r="G1186">
        <f>VLOOKUP(A1186,'Inferis Points'!E$2:L$1571,8,TRUE)</f>
        <v>420653</v>
      </c>
      <c r="H1186" s="48">
        <f t="shared" si="162"/>
        <v>0</v>
      </c>
      <c r="I1186" s="48">
        <f t="shared" si="163"/>
        <v>0</v>
      </c>
      <c r="J1186">
        <f t="shared" si="164"/>
        <v>-421835</v>
      </c>
      <c r="K1186">
        <f t="shared" si="165"/>
        <v>-420653</v>
      </c>
      <c r="L1186" t="str">
        <f t="shared" si="166"/>
        <v>Y</v>
      </c>
      <c r="M1186" t="str">
        <f t="shared" si="167"/>
        <v>Y</v>
      </c>
      <c r="N1186" s="50">
        <f t="shared" si="168"/>
        <v>0</v>
      </c>
      <c r="O1186" s="51" t="str">
        <f t="shared" si="169"/>
        <v/>
      </c>
      <c r="P1186" s="51" t="str">
        <f t="shared" si="170"/>
        <v>N</v>
      </c>
    </row>
    <row r="1187" spans="1:16" x14ac:dyDescent="0.25">
      <c r="A1187" s="5">
        <v>467.1</v>
      </c>
      <c r="B1187" s="1" t="s">
        <v>720</v>
      </c>
      <c r="C1187" s="1" t="s">
        <v>3212</v>
      </c>
      <c r="D1187" s="42">
        <v>419213</v>
      </c>
      <c r="E1187" s="42">
        <v>564236</v>
      </c>
      <c r="F1187">
        <f>VLOOKUP(A1187,'Inferis Points'!E$2:L$1571,7,TRUE)</f>
        <v>419213</v>
      </c>
      <c r="G1187">
        <f>VLOOKUP(A1187,'Inferis Points'!E$2:L$1571,8,TRUE)</f>
        <v>564236</v>
      </c>
      <c r="H1187" s="48">
        <f t="shared" si="162"/>
        <v>0</v>
      </c>
      <c r="I1187" s="48">
        <f t="shared" si="163"/>
        <v>0</v>
      </c>
      <c r="J1187">
        <f t="shared" si="164"/>
        <v>-419213</v>
      </c>
      <c r="K1187">
        <f t="shared" si="165"/>
        <v>-564236</v>
      </c>
      <c r="L1187" t="str">
        <f t="shared" si="166"/>
        <v>Y</v>
      </c>
      <c r="M1187" t="str">
        <f t="shared" si="167"/>
        <v>Y</v>
      </c>
      <c r="N1187" s="50">
        <f t="shared" si="168"/>
        <v>0</v>
      </c>
      <c r="O1187" s="51" t="str">
        <f t="shared" si="169"/>
        <v/>
      </c>
      <c r="P1187" s="51" t="str">
        <f t="shared" si="170"/>
        <v>N</v>
      </c>
    </row>
    <row r="1188" spans="1:16" x14ac:dyDescent="0.25">
      <c r="A1188" s="5">
        <v>468.1</v>
      </c>
      <c r="B1188" s="1" t="s">
        <v>721</v>
      </c>
      <c r="C1188" s="1" t="s">
        <v>3208</v>
      </c>
      <c r="D1188" s="42">
        <v>419163</v>
      </c>
      <c r="E1188" s="42">
        <v>562798</v>
      </c>
      <c r="F1188">
        <f>VLOOKUP(A1188,'Inferis Points'!E$2:L$1571,7,TRUE)</f>
        <v>419163</v>
      </c>
      <c r="G1188">
        <f>VLOOKUP(A1188,'Inferis Points'!E$2:L$1571,8,TRUE)</f>
        <v>562798</v>
      </c>
      <c r="H1188" s="48">
        <f t="shared" si="162"/>
        <v>0</v>
      </c>
      <c r="I1188" s="48">
        <f t="shared" si="163"/>
        <v>0</v>
      </c>
      <c r="J1188">
        <f t="shared" si="164"/>
        <v>-419163</v>
      </c>
      <c r="K1188">
        <f t="shared" si="165"/>
        <v>-562798</v>
      </c>
      <c r="L1188" t="str">
        <f t="shared" si="166"/>
        <v>Y</v>
      </c>
      <c r="M1188" t="str">
        <f t="shared" si="167"/>
        <v>Y</v>
      </c>
      <c r="N1188" s="50">
        <f t="shared" si="168"/>
        <v>0</v>
      </c>
      <c r="O1188" s="51" t="str">
        <f t="shared" si="169"/>
        <v/>
      </c>
      <c r="P1188" s="51" t="str">
        <f t="shared" si="170"/>
        <v>N</v>
      </c>
    </row>
    <row r="1189" spans="1:16" ht="30" x14ac:dyDescent="0.25">
      <c r="A1189" s="5">
        <v>468.2</v>
      </c>
      <c r="B1189" s="1" t="s">
        <v>721</v>
      </c>
      <c r="C1189" s="1" t="s">
        <v>3205</v>
      </c>
      <c r="D1189" s="42">
        <v>419199</v>
      </c>
      <c r="E1189" s="42">
        <v>562795</v>
      </c>
      <c r="F1189">
        <f>VLOOKUP(A1189,'Inferis Points'!E$2:L$1571,7,TRUE)</f>
        <v>419199</v>
      </c>
      <c r="G1189">
        <f>VLOOKUP(A1189,'Inferis Points'!E$2:L$1571,8,TRUE)</f>
        <v>562795</v>
      </c>
      <c r="H1189" s="48">
        <f t="shared" si="162"/>
        <v>0</v>
      </c>
      <c r="I1189" s="48">
        <f t="shared" si="163"/>
        <v>0</v>
      </c>
      <c r="J1189">
        <f t="shared" si="164"/>
        <v>-419199</v>
      </c>
      <c r="K1189">
        <f t="shared" si="165"/>
        <v>-562795</v>
      </c>
      <c r="L1189" t="str">
        <f t="shared" si="166"/>
        <v>Y</v>
      </c>
      <c r="M1189" t="str">
        <f t="shared" si="167"/>
        <v>Y</v>
      </c>
      <c r="N1189" s="50">
        <f t="shared" si="168"/>
        <v>0</v>
      </c>
      <c r="O1189" s="51" t="str">
        <f t="shared" si="169"/>
        <v/>
      </c>
      <c r="P1189" s="51" t="str">
        <f t="shared" si="170"/>
        <v>N</v>
      </c>
    </row>
    <row r="1190" spans="1:16" ht="30" x14ac:dyDescent="0.25">
      <c r="A1190" s="5">
        <v>469.1</v>
      </c>
      <c r="B1190" s="1" t="s">
        <v>722</v>
      </c>
      <c r="C1190" s="1" t="s">
        <v>2704</v>
      </c>
      <c r="D1190" s="42">
        <v>431365</v>
      </c>
      <c r="E1190" s="42">
        <v>565825</v>
      </c>
      <c r="F1190">
        <f>VLOOKUP(A1190,'Inferis Points'!E$2:L$1571,7,TRUE)</f>
        <v>431365</v>
      </c>
      <c r="G1190">
        <f>VLOOKUP(A1190,'Inferis Points'!E$2:L$1571,8,TRUE)</f>
        <v>565825</v>
      </c>
      <c r="H1190" s="48">
        <f t="shared" si="162"/>
        <v>0</v>
      </c>
      <c r="I1190" s="48">
        <f t="shared" si="163"/>
        <v>0</v>
      </c>
      <c r="J1190">
        <f t="shared" si="164"/>
        <v>-431365</v>
      </c>
      <c r="K1190">
        <f t="shared" si="165"/>
        <v>-565825</v>
      </c>
      <c r="L1190" t="str">
        <f t="shared" si="166"/>
        <v>Y</v>
      </c>
      <c r="M1190" t="str">
        <f t="shared" si="167"/>
        <v>Y</v>
      </c>
      <c r="N1190" s="50">
        <f t="shared" si="168"/>
        <v>0</v>
      </c>
      <c r="O1190" s="51" t="str">
        <f t="shared" si="169"/>
        <v/>
      </c>
      <c r="P1190" s="51" t="str">
        <f t="shared" si="170"/>
        <v>N</v>
      </c>
    </row>
    <row r="1191" spans="1:16" ht="30" x14ac:dyDescent="0.25">
      <c r="A1191" s="5">
        <v>469.2</v>
      </c>
      <c r="B1191" s="1" t="s">
        <v>722</v>
      </c>
      <c r="C1191" s="1" t="s">
        <v>3196</v>
      </c>
      <c r="D1191" s="42">
        <v>431260</v>
      </c>
      <c r="E1191" s="42">
        <v>565634</v>
      </c>
      <c r="F1191">
        <f>VLOOKUP(A1191,'Inferis Points'!E$2:L$1571,7,TRUE)</f>
        <v>431260</v>
      </c>
      <c r="G1191">
        <f>VLOOKUP(A1191,'Inferis Points'!E$2:L$1571,8,TRUE)</f>
        <v>565634</v>
      </c>
      <c r="H1191" s="48">
        <f t="shared" si="162"/>
        <v>0</v>
      </c>
      <c r="I1191" s="48">
        <f t="shared" si="163"/>
        <v>0</v>
      </c>
      <c r="J1191">
        <f t="shared" si="164"/>
        <v>-431260</v>
      </c>
      <c r="K1191">
        <f t="shared" si="165"/>
        <v>-565634</v>
      </c>
      <c r="L1191" t="str">
        <f t="shared" si="166"/>
        <v>Y</v>
      </c>
      <c r="M1191" t="str">
        <f t="shared" si="167"/>
        <v>Y</v>
      </c>
      <c r="N1191" s="50">
        <f t="shared" si="168"/>
        <v>0</v>
      </c>
      <c r="O1191" s="51" t="str">
        <f t="shared" si="169"/>
        <v/>
      </c>
      <c r="P1191" s="51" t="str">
        <f t="shared" si="170"/>
        <v>N</v>
      </c>
    </row>
    <row r="1192" spans="1:16" x14ac:dyDescent="0.25">
      <c r="A1192" s="5">
        <v>470.1</v>
      </c>
      <c r="B1192" s="1" t="s">
        <v>723</v>
      </c>
      <c r="C1192" s="1" t="s">
        <v>2704</v>
      </c>
      <c r="D1192" s="42">
        <v>431312</v>
      </c>
      <c r="E1192" s="42">
        <v>566070</v>
      </c>
      <c r="F1192">
        <f>VLOOKUP(A1192,'Inferis Points'!E$2:L$1571,7,TRUE)</f>
        <v>431312</v>
      </c>
      <c r="G1192">
        <f>VLOOKUP(A1192,'Inferis Points'!E$2:L$1571,8,TRUE)</f>
        <v>566070</v>
      </c>
      <c r="H1192" s="48">
        <f t="shared" si="162"/>
        <v>0</v>
      </c>
      <c r="I1192" s="48">
        <f t="shared" si="163"/>
        <v>0</v>
      </c>
      <c r="J1192">
        <f t="shared" si="164"/>
        <v>-431312</v>
      </c>
      <c r="K1192">
        <f t="shared" si="165"/>
        <v>-566070</v>
      </c>
      <c r="L1192" t="str">
        <f t="shared" si="166"/>
        <v>Y</v>
      </c>
      <c r="M1192" t="str">
        <f t="shared" si="167"/>
        <v>Y</v>
      </c>
      <c r="N1192" s="50">
        <f t="shared" si="168"/>
        <v>0</v>
      </c>
      <c r="O1192" s="51" t="str">
        <f t="shared" si="169"/>
        <v/>
      </c>
      <c r="P1192" s="51" t="str">
        <f t="shared" si="170"/>
        <v>N</v>
      </c>
    </row>
    <row r="1193" spans="1:16" x14ac:dyDescent="0.25">
      <c r="A1193" s="5">
        <v>470.2</v>
      </c>
      <c r="B1193" s="1" t="s">
        <v>723</v>
      </c>
      <c r="C1193" s="1" t="s">
        <v>3188</v>
      </c>
      <c r="D1193" s="42">
        <v>431246</v>
      </c>
      <c r="E1193" s="42">
        <v>566188</v>
      </c>
      <c r="F1193">
        <f>VLOOKUP(A1193,'Inferis Points'!E$2:L$1571,7,TRUE)</f>
        <v>431246</v>
      </c>
      <c r="G1193">
        <f>VLOOKUP(A1193,'Inferis Points'!E$2:L$1571,8,TRUE)</f>
        <v>566188</v>
      </c>
      <c r="H1193" s="48">
        <f t="shared" si="162"/>
        <v>0</v>
      </c>
      <c r="I1193" s="48">
        <f t="shared" si="163"/>
        <v>0</v>
      </c>
      <c r="J1193">
        <f t="shared" si="164"/>
        <v>-431246</v>
      </c>
      <c r="K1193">
        <f t="shared" si="165"/>
        <v>-566188</v>
      </c>
      <c r="L1193" t="str">
        <f t="shared" si="166"/>
        <v>Y</v>
      </c>
      <c r="M1193" t="str">
        <f t="shared" si="167"/>
        <v>Y</v>
      </c>
      <c r="N1193" s="50">
        <f t="shared" si="168"/>
        <v>0</v>
      </c>
      <c r="O1193" s="51" t="str">
        <f t="shared" si="169"/>
        <v/>
      </c>
      <c r="P1193" s="51" t="str">
        <f t="shared" si="170"/>
        <v>N</v>
      </c>
    </row>
    <row r="1194" spans="1:16" x14ac:dyDescent="0.25">
      <c r="A1194" s="5">
        <v>471.1</v>
      </c>
      <c r="B1194" s="1" t="s">
        <v>724</v>
      </c>
      <c r="C1194" s="1" t="s">
        <v>3185</v>
      </c>
      <c r="D1194" s="42">
        <v>430979</v>
      </c>
      <c r="E1194" s="42">
        <v>566448</v>
      </c>
      <c r="F1194">
        <f>VLOOKUP(A1194,'Inferis Points'!E$2:L$1571,7,TRUE)</f>
        <v>430979</v>
      </c>
      <c r="G1194">
        <f>VLOOKUP(A1194,'Inferis Points'!E$2:L$1571,8,TRUE)</f>
        <v>566448</v>
      </c>
      <c r="H1194" s="48">
        <f t="shared" si="162"/>
        <v>0</v>
      </c>
      <c r="I1194" s="48">
        <f t="shared" si="163"/>
        <v>0</v>
      </c>
      <c r="J1194">
        <f t="shared" si="164"/>
        <v>-430979</v>
      </c>
      <c r="K1194">
        <f t="shared" si="165"/>
        <v>-566448</v>
      </c>
      <c r="L1194" t="str">
        <f t="shared" si="166"/>
        <v>Y</v>
      </c>
      <c r="M1194" t="str">
        <f t="shared" si="167"/>
        <v>Y</v>
      </c>
      <c r="N1194" s="50">
        <f t="shared" si="168"/>
        <v>0</v>
      </c>
      <c r="O1194" s="51" t="str">
        <f t="shared" si="169"/>
        <v/>
      </c>
      <c r="P1194" s="51" t="str">
        <f t="shared" si="170"/>
        <v>N</v>
      </c>
    </row>
    <row r="1195" spans="1:16" x14ac:dyDescent="0.25">
      <c r="A1195" s="5">
        <v>471.2</v>
      </c>
      <c r="B1195" s="1" t="s">
        <v>724</v>
      </c>
      <c r="C1195" s="1" t="s">
        <v>3182</v>
      </c>
      <c r="D1195" s="42">
        <v>431006</v>
      </c>
      <c r="E1195" s="42">
        <v>566439</v>
      </c>
      <c r="F1195">
        <f>VLOOKUP(A1195,'Inferis Points'!E$2:L$1571,7,TRUE)</f>
        <v>431006</v>
      </c>
      <c r="G1195">
        <f>VLOOKUP(A1195,'Inferis Points'!E$2:L$1571,8,TRUE)</f>
        <v>566439</v>
      </c>
      <c r="H1195" s="48">
        <f t="shared" si="162"/>
        <v>0</v>
      </c>
      <c r="I1195" s="48">
        <f t="shared" si="163"/>
        <v>0</v>
      </c>
      <c r="J1195">
        <f t="shared" si="164"/>
        <v>-431006</v>
      </c>
      <c r="K1195">
        <f t="shared" si="165"/>
        <v>-566439</v>
      </c>
      <c r="L1195" t="str">
        <f t="shared" si="166"/>
        <v>Y</v>
      </c>
      <c r="M1195" t="str">
        <f t="shared" si="167"/>
        <v>Y</v>
      </c>
      <c r="N1195" s="50">
        <f t="shared" si="168"/>
        <v>0</v>
      </c>
      <c r="O1195" s="51" t="str">
        <f t="shared" si="169"/>
        <v/>
      </c>
      <c r="P1195" s="51" t="str">
        <f t="shared" si="170"/>
        <v>N</v>
      </c>
    </row>
    <row r="1196" spans="1:16" ht="30" x14ac:dyDescent="0.25">
      <c r="A1196" s="5">
        <v>472.1</v>
      </c>
      <c r="B1196" s="1" t="s">
        <v>725</v>
      </c>
      <c r="C1196" s="1" t="s">
        <v>2215</v>
      </c>
      <c r="D1196" s="42">
        <v>423400</v>
      </c>
      <c r="E1196" s="42">
        <v>535500</v>
      </c>
      <c r="F1196">
        <f>VLOOKUP(A1196,'Inferis Points'!E$2:L$1571,7,TRUE)</f>
        <v>423400</v>
      </c>
      <c r="G1196">
        <f>VLOOKUP(A1196,'Inferis Points'!E$2:L$1571,8,TRUE)</f>
        <v>535500</v>
      </c>
      <c r="H1196" s="48">
        <f t="shared" si="162"/>
        <v>0</v>
      </c>
      <c r="I1196" s="48">
        <f t="shared" si="163"/>
        <v>0</v>
      </c>
      <c r="J1196">
        <f t="shared" si="164"/>
        <v>-423400</v>
      </c>
      <c r="K1196">
        <f t="shared" si="165"/>
        <v>-535500</v>
      </c>
      <c r="L1196" t="str">
        <f t="shared" si="166"/>
        <v>Y</v>
      </c>
      <c r="M1196" t="str">
        <f t="shared" si="167"/>
        <v>Y</v>
      </c>
      <c r="N1196" s="50">
        <f t="shared" si="168"/>
        <v>0</v>
      </c>
      <c r="O1196" s="51" t="str">
        <f t="shared" si="169"/>
        <v/>
      </c>
      <c r="P1196" s="51" t="str">
        <f t="shared" si="170"/>
        <v>N</v>
      </c>
    </row>
    <row r="1197" spans="1:16" ht="30" x14ac:dyDescent="0.25">
      <c r="A1197" s="5">
        <v>472.2</v>
      </c>
      <c r="B1197" s="1" t="s">
        <v>725</v>
      </c>
      <c r="C1197" s="1" t="s">
        <v>2214</v>
      </c>
      <c r="D1197" s="42">
        <v>423400</v>
      </c>
      <c r="E1197" s="42">
        <v>535500</v>
      </c>
      <c r="F1197">
        <f>VLOOKUP(A1197,'Inferis Points'!E$2:L$1571,7,TRUE)</f>
        <v>423400</v>
      </c>
      <c r="G1197">
        <f>VLOOKUP(A1197,'Inferis Points'!E$2:L$1571,8,TRUE)</f>
        <v>535500</v>
      </c>
      <c r="H1197" s="48">
        <f t="shared" si="162"/>
        <v>0</v>
      </c>
      <c r="I1197" s="48">
        <f t="shared" si="163"/>
        <v>0</v>
      </c>
      <c r="J1197">
        <f t="shared" si="164"/>
        <v>-423400</v>
      </c>
      <c r="K1197">
        <f t="shared" si="165"/>
        <v>-535500</v>
      </c>
      <c r="L1197" t="str">
        <f t="shared" si="166"/>
        <v>Y</v>
      </c>
      <c r="M1197" t="str">
        <f t="shared" si="167"/>
        <v>Y</v>
      </c>
      <c r="N1197" s="50">
        <f t="shared" si="168"/>
        <v>0</v>
      </c>
      <c r="O1197" s="51" t="str">
        <f t="shared" si="169"/>
        <v/>
      </c>
      <c r="P1197" s="51" t="str">
        <f t="shared" si="170"/>
        <v>N</v>
      </c>
    </row>
    <row r="1198" spans="1:16" ht="30" x14ac:dyDescent="0.25">
      <c r="A1198" s="5">
        <v>472.3</v>
      </c>
      <c r="B1198" s="1" t="s">
        <v>725</v>
      </c>
      <c r="C1198" s="1" t="s">
        <v>2213</v>
      </c>
      <c r="D1198" s="42">
        <v>423400</v>
      </c>
      <c r="E1198" s="42">
        <v>535500</v>
      </c>
      <c r="F1198">
        <f>VLOOKUP(A1198,'Inferis Points'!E$2:L$1571,7,TRUE)</f>
        <v>423400</v>
      </c>
      <c r="G1198">
        <f>VLOOKUP(A1198,'Inferis Points'!E$2:L$1571,8,TRUE)</f>
        <v>535500</v>
      </c>
      <c r="H1198" s="48">
        <f t="shared" si="162"/>
        <v>0</v>
      </c>
      <c r="I1198" s="48">
        <f t="shared" si="163"/>
        <v>0</v>
      </c>
      <c r="J1198">
        <f t="shared" si="164"/>
        <v>-423400</v>
      </c>
      <c r="K1198">
        <f t="shared" si="165"/>
        <v>-535500</v>
      </c>
      <c r="L1198" t="str">
        <f t="shared" si="166"/>
        <v>Y</v>
      </c>
      <c r="M1198" t="str">
        <f t="shared" si="167"/>
        <v>Y</v>
      </c>
      <c r="N1198" s="50">
        <f t="shared" si="168"/>
        <v>0</v>
      </c>
      <c r="O1198" s="51" t="str">
        <f t="shared" si="169"/>
        <v/>
      </c>
      <c r="P1198" s="51" t="str">
        <f t="shared" si="170"/>
        <v>N</v>
      </c>
    </row>
    <row r="1199" spans="1:16" ht="30" x14ac:dyDescent="0.25">
      <c r="A1199" s="5">
        <v>472.4</v>
      </c>
      <c r="B1199" s="1" t="s">
        <v>725</v>
      </c>
      <c r="C1199" s="1" t="s">
        <v>2212</v>
      </c>
      <c r="D1199" s="42">
        <v>423400</v>
      </c>
      <c r="E1199" s="42">
        <v>535500</v>
      </c>
      <c r="F1199">
        <f>VLOOKUP(A1199,'Inferis Points'!E$2:L$1571,7,TRUE)</f>
        <v>423400</v>
      </c>
      <c r="G1199">
        <f>VLOOKUP(A1199,'Inferis Points'!E$2:L$1571,8,TRUE)</f>
        <v>535500</v>
      </c>
      <c r="H1199" s="48">
        <f t="shared" si="162"/>
        <v>0</v>
      </c>
      <c r="I1199" s="48">
        <f t="shared" si="163"/>
        <v>0</v>
      </c>
      <c r="J1199">
        <f t="shared" si="164"/>
        <v>-423400</v>
      </c>
      <c r="K1199">
        <f t="shared" si="165"/>
        <v>-535500</v>
      </c>
      <c r="L1199" t="str">
        <f t="shared" si="166"/>
        <v>Y</v>
      </c>
      <c r="M1199" t="str">
        <f t="shared" si="167"/>
        <v>Y</v>
      </c>
      <c r="N1199" s="50">
        <f t="shared" si="168"/>
        <v>0</v>
      </c>
      <c r="O1199" s="51" t="str">
        <f t="shared" si="169"/>
        <v/>
      </c>
      <c r="P1199" s="51" t="str">
        <f t="shared" si="170"/>
        <v>N</v>
      </c>
    </row>
    <row r="1200" spans="1:16" ht="30" x14ac:dyDescent="0.25">
      <c r="A1200" s="5">
        <v>472.5</v>
      </c>
      <c r="B1200" s="1" t="s">
        <v>725</v>
      </c>
      <c r="C1200" s="1" t="s">
        <v>3179</v>
      </c>
      <c r="D1200" s="42">
        <v>423400</v>
      </c>
      <c r="E1200" s="42">
        <v>535500</v>
      </c>
      <c r="F1200">
        <f>VLOOKUP(A1200,'Inferis Points'!E$2:L$1571,7,TRUE)</f>
        <v>423400</v>
      </c>
      <c r="G1200">
        <f>VLOOKUP(A1200,'Inferis Points'!E$2:L$1571,8,TRUE)</f>
        <v>535500</v>
      </c>
      <c r="H1200" s="48">
        <f t="shared" si="162"/>
        <v>0</v>
      </c>
      <c r="I1200" s="48">
        <f t="shared" si="163"/>
        <v>0</v>
      </c>
      <c r="J1200">
        <f t="shared" si="164"/>
        <v>-423400</v>
      </c>
      <c r="K1200">
        <f t="shared" si="165"/>
        <v>-535500</v>
      </c>
      <c r="L1200" t="str">
        <f t="shared" si="166"/>
        <v>Y</v>
      </c>
      <c r="M1200" t="str">
        <f t="shared" si="167"/>
        <v>Y</v>
      </c>
      <c r="N1200" s="50">
        <f t="shared" si="168"/>
        <v>0</v>
      </c>
      <c r="O1200" s="51" t="str">
        <f t="shared" si="169"/>
        <v/>
      </c>
      <c r="P1200" s="51" t="str">
        <f t="shared" si="170"/>
        <v>N</v>
      </c>
    </row>
    <row r="1201" spans="1:16" x14ac:dyDescent="0.25">
      <c r="A1201" s="5">
        <v>473.1</v>
      </c>
      <c r="B1201" s="1" t="s">
        <v>726</v>
      </c>
      <c r="C1201" s="1" t="s">
        <v>3173</v>
      </c>
      <c r="D1201" s="42">
        <v>421881</v>
      </c>
      <c r="E1201" s="42">
        <v>563385</v>
      </c>
      <c r="F1201">
        <f>VLOOKUP(A1201,'Inferis Points'!E$2:L$1571,7,TRUE)</f>
        <v>421881</v>
      </c>
      <c r="G1201">
        <f>VLOOKUP(A1201,'Inferis Points'!E$2:L$1571,8,TRUE)</f>
        <v>563385</v>
      </c>
      <c r="H1201" s="48">
        <f t="shared" si="162"/>
        <v>0</v>
      </c>
      <c r="I1201" s="48">
        <f t="shared" si="163"/>
        <v>0</v>
      </c>
      <c r="J1201">
        <f t="shared" si="164"/>
        <v>-421881</v>
      </c>
      <c r="K1201">
        <f t="shared" si="165"/>
        <v>-563385</v>
      </c>
      <c r="L1201" t="str">
        <f t="shared" si="166"/>
        <v>Y</v>
      </c>
      <c r="M1201" t="str">
        <f t="shared" si="167"/>
        <v>Y</v>
      </c>
      <c r="N1201" s="50">
        <f t="shared" si="168"/>
        <v>0</v>
      </c>
      <c r="O1201" s="51" t="str">
        <f t="shared" si="169"/>
        <v/>
      </c>
      <c r="P1201" s="51" t="str">
        <f t="shared" si="170"/>
        <v>N</v>
      </c>
    </row>
    <row r="1202" spans="1:16" x14ac:dyDescent="0.25">
      <c r="A1202" s="5">
        <v>474.1</v>
      </c>
      <c r="B1202" s="1" t="s">
        <v>727</v>
      </c>
      <c r="C1202" s="1" t="s">
        <v>3173</v>
      </c>
      <c r="D1202" s="42">
        <v>421054</v>
      </c>
      <c r="E1202" s="42">
        <v>563564</v>
      </c>
      <c r="F1202">
        <f>VLOOKUP(A1202,'Inferis Points'!E$2:L$1571,7,TRUE)</f>
        <v>421054</v>
      </c>
      <c r="G1202">
        <f>VLOOKUP(A1202,'Inferis Points'!E$2:L$1571,8,TRUE)</f>
        <v>563564</v>
      </c>
      <c r="H1202" s="48">
        <f t="shared" si="162"/>
        <v>0</v>
      </c>
      <c r="I1202" s="48">
        <f t="shared" si="163"/>
        <v>0</v>
      </c>
      <c r="J1202">
        <f t="shared" si="164"/>
        <v>-421054</v>
      </c>
      <c r="K1202">
        <f t="shared" si="165"/>
        <v>-563564</v>
      </c>
      <c r="L1202" t="str">
        <f t="shared" si="166"/>
        <v>Y</v>
      </c>
      <c r="M1202" t="str">
        <f t="shared" si="167"/>
        <v>Y</v>
      </c>
      <c r="N1202" s="50">
        <f t="shared" si="168"/>
        <v>0</v>
      </c>
      <c r="O1202" s="51" t="str">
        <f t="shared" si="169"/>
        <v/>
      </c>
      <c r="P1202" s="51" t="str">
        <f t="shared" si="170"/>
        <v>N</v>
      </c>
    </row>
    <row r="1203" spans="1:16" x14ac:dyDescent="0.25">
      <c r="A1203" s="5">
        <v>475.1</v>
      </c>
      <c r="B1203" s="1" t="s">
        <v>728</v>
      </c>
      <c r="C1203" s="1" t="s">
        <v>2616</v>
      </c>
      <c r="D1203" s="42">
        <v>420100</v>
      </c>
      <c r="E1203" s="42">
        <v>416300</v>
      </c>
      <c r="F1203">
        <f>VLOOKUP(A1203,'Inferis Points'!E$2:L$1571,7,TRUE)</f>
        <v>420100</v>
      </c>
      <c r="G1203">
        <f>VLOOKUP(A1203,'Inferis Points'!E$2:L$1571,8,TRUE)</f>
        <v>416300</v>
      </c>
      <c r="H1203" s="48">
        <f t="shared" si="162"/>
        <v>0</v>
      </c>
      <c r="I1203" s="48">
        <f t="shared" si="163"/>
        <v>0</v>
      </c>
      <c r="J1203">
        <f t="shared" si="164"/>
        <v>-420100</v>
      </c>
      <c r="K1203">
        <f t="shared" si="165"/>
        <v>-416300</v>
      </c>
      <c r="L1203" t="str">
        <f t="shared" si="166"/>
        <v>Y</v>
      </c>
      <c r="M1203" t="str">
        <f t="shared" si="167"/>
        <v>Y</v>
      </c>
      <c r="N1203" s="50">
        <f t="shared" si="168"/>
        <v>0</v>
      </c>
      <c r="O1203" s="51" t="str">
        <f t="shared" si="169"/>
        <v/>
      </c>
      <c r="P1203" s="51" t="str">
        <f t="shared" si="170"/>
        <v>N</v>
      </c>
    </row>
    <row r="1204" spans="1:16" x14ac:dyDescent="0.25">
      <c r="A1204" s="5">
        <v>475.2</v>
      </c>
      <c r="B1204" s="1" t="s">
        <v>728</v>
      </c>
      <c r="C1204" s="1" t="s">
        <v>1833</v>
      </c>
      <c r="D1204" s="42">
        <v>420048</v>
      </c>
      <c r="E1204" s="42">
        <v>416409</v>
      </c>
      <c r="F1204">
        <f>VLOOKUP(A1204,'Inferis Points'!E$2:L$1571,7,TRUE)</f>
        <v>420048</v>
      </c>
      <c r="G1204">
        <f>VLOOKUP(A1204,'Inferis Points'!E$2:L$1571,8,TRUE)</f>
        <v>416409</v>
      </c>
      <c r="H1204" s="48">
        <f t="shared" si="162"/>
        <v>0</v>
      </c>
      <c r="I1204" s="48">
        <f t="shared" si="163"/>
        <v>0</v>
      </c>
      <c r="J1204">
        <f t="shared" si="164"/>
        <v>-420048</v>
      </c>
      <c r="K1204">
        <f t="shared" si="165"/>
        <v>-416409</v>
      </c>
      <c r="L1204" t="str">
        <f t="shared" si="166"/>
        <v>Y</v>
      </c>
      <c r="M1204" t="str">
        <f t="shared" si="167"/>
        <v>Y</v>
      </c>
      <c r="N1204" s="50">
        <f t="shared" si="168"/>
        <v>0</v>
      </c>
      <c r="O1204" s="51" t="str">
        <f t="shared" si="169"/>
        <v/>
      </c>
      <c r="P1204" s="51" t="str">
        <f t="shared" si="170"/>
        <v>N</v>
      </c>
    </row>
    <row r="1205" spans="1:16" x14ac:dyDescent="0.25">
      <c r="A1205" s="5">
        <v>476.1</v>
      </c>
      <c r="B1205" s="1" t="s">
        <v>3165</v>
      </c>
      <c r="C1205" s="1" t="s">
        <v>3164</v>
      </c>
      <c r="D1205" s="42">
        <v>421497</v>
      </c>
      <c r="E1205" s="42">
        <v>413140</v>
      </c>
      <c r="F1205">
        <f>VLOOKUP(A1205,'Inferis Points'!E$2:L$1571,7,TRUE)</f>
        <v>421497</v>
      </c>
      <c r="G1205">
        <f>VLOOKUP(A1205,'Inferis Points'!E$2:L$1571,8,TRUE)</f>
        <v>413140</v>
      </c>
      <c r="H1205" s="48">
        <f t="shared" si="162"/>
        <v>0</v>
      </c>
      <c r="I1205" s="48">
        <f t="shared" si="163"/>
        <v>0</v>
      </c>
      <c r="J1205">
        <f t="shared" si="164"/>
        <v>-421497</v>
      </c>
      <c r="K1205">
        <f t="shared" si="165"/>
        <v>-413140</v>
      </c>
      <c r="L1205" t="str">
        <f t="shared" si="166"/>
        <v>Y</v>
      </c>
      <c r="M1205" t="str">
        <f t="shared" si="167"/>
        <v>Y</v>
      </c>
      <c r="N1205" s="50">
        <f t="shared" si="168"/>
        <v>0</v>
      </c>
      <c r="O1205" s="51" t="str">
        <f t="shared" si="169"/>
        <v/>
      </c>
      <c r="P1205" s="51" t="str">
        <f t="shared" si="170"/>
        <v>N</v>
      </c>
    </row>
    <row r="1206" spans="1:16" x14ac:dyDescent="0.25">
      <c r="A1206" s="5">
        <v>476.2</v>
      </c>
      <c r="B1206" s="1" t="s">
        <v>810</v>
      </c>
      <c r="C1206" s="1" t="s">
        <v>2577</v>
      </c>
      <c r="D1206" s="42">
        <v>421310</v>
      </c>
      <c r="E1206" s="42">
        <v>412978</v>
      </c>
      <c r="F1206">
        <f>VLOOKUP(A1206,'Inferis Points'!E$2:L$1571,7,TRUE)</f>
        <v>421310</v>
      </c>
      <c r="G1206">
        <f>VLOOKUP(A1206,'Inferis Points'!E$2:L$1571,8,TRUE)</f>
        <v>412978</v>
      </c>
      <c r="H1206" s="48">
        <f t="shared" si="162"/>
        <v>0</v>
      </c>
      <c r="I1206" s="48">
        <f t="shared" si="163"/>
        <v>0</v>
      </c>
      <c r="J1206">
        <f t="shared" si="164"/>
        <v>-421310</v>
      </c>
      <c r="K1206">
        <f t="shared" si="165"/>
        <v>-412978</v>
      </c>
      <c r="L1206" t="str">
        <f t="shared" si="166"/>
        <v>Y</v>
      </c>
      <c r="M1206" t="str">
        <f t="shared" si="167"/>
        <v>Y</v>
      </c>
      <c r="N1206" s="50">
        <f t="shared" si="168"/>
        <v>0</v>
      </c>
      <c r="O1206" s="51" t="str">
        <f t="shared" si="169"/>
        <v/>
      </c>
      <c r="P1206" s="51" t="str">
        <f t="shared" si="170"/>
        <v>N</v>
      </c>
    </row>
    <row r="1207" spans="1:16" x14ac:dyDescent="0.25">
      <c r="A1207" s="5">
        <v>477.1</v>
      </c>
      <c r="B1207" s="1" t="s">
        <v>811</v>
      </c>
      <c r="C1207" s="1" t="s">
        <v>1878</v>
      </c>
      <c r="D1207" s="42">
        <v>298667</v>
      </c>
      <c r="E1207" s="42">
        <v>681213</v>
      </c>
      <c r="F1207">
        <f>VLOOKUP(A1207,'Inferis Points'!E$2:L$1571,7,TRUE)</f>
        <v>298667</v>
      </c>
      <c r="G1207">
        <f>VLOOKUP(A1207,'Inferis Points'!E$2:L$1571,8,TRUE)</f>
        <v>681213</v>
      </c>
      <c r="H1207" s="48">
        <f t="shared" si="162"/>
        <v>0</v>
      </c>
      <c r="I1207" s="48">
        <f t="shared" si="163"/>
        <v>0</v>
      </c>
      <c r="J1207">
        <f t="shared" si="164"/>
        <v>-298667</v>
      </c>
      <c r="K1207">
        <f t="shared" si="165"/>
        <v>-681213</v>
      </c>
      <c r="L1207" t="str">
        <f t="shared" si="166"/>
        <v>Y</v>
      </c>
      <c r="M1207" t="str">
        <f t="shared" si="167"/>
        <v>Y</v>
      </c>
      <c r="N1207" s="50">
        <f t="shared" si="168"/>
        <v>0</v>
      </c>
      <c r="O1207" s="51" t="str">
        <f t="shared" si="169"/>
        <v/>
      </c>
      <c r="P1207" s="51" t="str">
        <f t="shared" si="170"/>
        <v>N</v>
      </c>
    </row>
    <row r="1208" spans="1:16" ht="30" x14ac:dyDescent="0.25">
      <c r="A1208" s="5">
        <v>478.1</v>
      </c>
      <c r="B1208" s="1" t="s">
        <v>813</v>
      </c>
      <c r="C1208" s="1" t="s">
        <v>2577</v>
      </c>
      <c r="D1208" s="42">
        <v>449156</v>
      </c>
      <c r="E1208" s="42">
        <v>382571</v>
      </c>
      <c r="F1208">
        <f>VLOOKUP(A1208,'Inferis Points'!E$2:L$1571,7,TRUE)</f>
        <v>449156</v>
      </c>
      <c r="G1208">
        <f>VLOOKUP(A1208,'Inferis Points'!E$2:L$1571,8,TRUE)</f>
        <v>382571</v>
      </c>
      <c r="H1208" s="48">
        <f t="shared" si="162"/>
        <v>0</v>
      </c>
      <c r="I1208" s="48">
        <f t="shared" si="163"/>
        <v>0</v>
      </c>
      <c r="J1208">
        <f t="shared" si="164"/>
        <v>-449156</v>
      </c>
      <c r="K1208">
        <f t="shared" si="165"/>
        <v>-382571</v>
      </c>
      <c r="L1208" t="str">
        <f t="shared" si="166"/>
        <v>Y</v>
      </c>
      <c r="M1208" t="str">
        <f t="shared" si="167"/>
        <v>Y</v>
      </c>
      <c r="N1208" s="50">
        <f t="shared" si="168"/>
        <v>0</v>
      </c>
      <c r="O1208" s="51" t="str">
        <f t="shared" si="169"/>
        <v/>
      </c>
      <c r="P1208" s="51" t="str">
        <f t="shared" si="170"/>
        <v>N</v>
      </c>
    </row>
    <row r="1209" spans="1:16" ht="30" x14ac:dyDescent="0.25">
      <c r="A1209" s="5">
        <v>479.1</v>
      </c>
      <c r="B1209" s="1" t="s">
        <v>814</v>
      </c>
      <c r="C1209" s="1" t="s">
        <v>1426</v>
      </c>
      <c r="D1209" s="42">
        <v>433722</v>
      </c>
      <c r="E1209" s="42">
        <v>402090</v>
      </c>
      <c r="F1209">
        <f>VLOOKUP(A1209,'Inferis Points'!E$2:L$1571,7,TRUE)</f>
        <v>433722</v>
      </c>
      <c r="G1209">
        <f>VLOOKUP(A1209,'Inferis Points'!E$2:L$1571,8,TRUE)</f>
        <v>402090</v>
      </c>
      <c r="H1209" s="48">
        <f t="shared" si="162"/>
        <v>0</v>
      </c>
      <c r="I1209" s="48">
        <f t="shared" si="163"/>
        <v>0</v>
      </c>
      <c r="J1209">
        <f t="shared" si="164"/>
        <v>-433722</v>
      </c>
      <c r="K1209">
        <f t="shared" si="165"/>
        <v>-402090</v>
      </c>
      <c r="L1209" t="str">
        <f t="shared" si="166"/>
        <v>Y</v>
      </c>
      <c r="M1209" t="str">
        <f t="shared" si="167"/>
        <v>Y</v>
      </c>
      <c r="N1209" s="50">
        <f t="shared" si="168"/>
        <v>0</v>
      </c>
      <c r="O1209" s="51" t="str">
        <f t="shared" si="169"/>
        <v/>
      </c>
      <c r="P1209" s="51" t="str">
        <f t="shared" si="170"/>
        <v>N</v>
      </c>
    </row>
    <row r="1210" spans="1:16" ht="30" x14ac:dyDescent="0.25">
      <c r="A1210" s="5">
        <v>479.2</v>
      </c>
      <c r="B1210" s="1" t="s">
        <v>814</v>
      </c>
      <c r="C1210" s="1" t="s">
        <v>1314</v>
      </c>
      <c r="D1210" s="42">
        <v>433710</v>
      </c>
      <c r="E1210" s="42">
        <v>402110</v>
      </c>
      <c r="F1210">
        <f>VLOOKUP(A1210,'Inferis Points'!E$2:L$1571,7,TRUE)</f>
        <v>433710</v>
      </c>
      <c r="G1210">
        <f>VLOOKUP(A1210,'Inferis Points'!E$2:L$1571,8,TRUE)</f>
        <v>402110</v>
      </c>
      <c r="H1210" s="48">
        <f t="shared" si="162"/>
        <v>0</v>
      </c>
      <c r="I1210" s="48">
        <f t="shared" si="163"/>
        <v>0</v>
      </c>
      <c r="J1210">
        <f t="shared" si="164"/>
        <v>-433710</v>
      </c>
      <c r="K1210">
        <f t="shared" si="165"/>
        <v>-402110</v>
      </c>
      <c r="L1210" t="str">
        <f t="shared" si="166"/>
        <v>Y</v>
      </c>
      <c r="M1210" t="str">
        <f t="shared" si="167"/>
        <v>Y</v>
      </c>
      <c r="N1210" s="50">
        <f t="shared" si="168"/>
        <v>0</v>
      </c>
      <c r="O1210" s="51" t="str">
        <f t="shared" si="169"/>
        <v/>
      </c>
      <c r="P1210" s="51" t="str">
        <f t="shared" si="170"/>
        <v>N</v>
      </c>
    </row>
    <row r="1211" spans="1:16" x14ac:dyDescent="0.25">
      <c r="A1211" s="5">
        <v>480.1</v>
      </c>
      <c r="B1211" s="1" t="s">
        <v>815</v>
      </c>
      <c r="C1211" s="1" t="s">
        <v>2833</v>
      </c>
      <c r="D1211" s="42">
        <v>434500</v>
      </c>
      <c r="E1211" s="42">
        <v>573600</v>
      </c>
      <c r="F1211">
        <f>VLOOKUP(A1211,'Inferis Points'!E$2:L$1571,7,TRUE)</f>
        <v>434500</v>
      </c>
      <c r="G1211">
        <f>VLOOKUP(A1211,'Inferis Points'!E$2:L$1571,8,TRUE)</f>
        <v>573600</v>
      </c>
      <c r="H1211" s="48">
        <f t="shared" si="162"/>
        <v>0</v>
      </c>
      <c r="I1211" s="48">
        <f t="shared" si="163"/>
        <v>0</v>
      </c>
      <c r="J1211">
        <f t="shared" si="164"/>
        <v>-434500</v>
      </c>
      <c r="K1211">
        <f t="shared" si="165"/>
        <v>-573600</v>
      </c>
      <c r="L1211" t="str">
        <f t="shared" si="166"/>
        <v>Y</v>
      </c>
      <c r="M1211" t="str">
        <f t="shared" si="167"/>
        <v>Y</v>
      </c>
      <c r="N1211" s="50">
        <f t="shared" si="168"/>
        <v>0</v>
      </c>
      <c r="O1211" s="51" t="str">
        <f t="shared" si="169"/>
        <v/>
      </c>
      <c r="P1211" s="51" t="str">
        <f t="shared" si="170"/>
        <v>N</v>
      </c>
    </row>
    <row r="1212" spans="1:16" x14ac:dyDescent="0.25">
      <c r="A1212" s="5">
        <v>481.1</v>
      </c>
      <c r="B1212" s="1" t="s">
        <v>816</v>
      </c>
      <c r="C1212" s="1" t="s">
        <v>3145</v>
      </c>
      <c r="D1212" s="42">
        <v>418796</v>
      </c>
      <c r="E1212" s="42">
        <v>554413</v>
      </c>
      <c r="F1212">
        <f>VLOOKUP(A1212,'Inferis Points'!E$2:L$1571,7,TRUE)</f>
        <v>418796</v>
      </c>
      <c r="G1212">
        <f>VLOOKUP(A1212,'Inferis Points'!E$2:L$1571,8,TRUE)</f>
        <v>554413</v>
      </c>
      <c r="H1212" s="48">
        <f t="shared" si="162"/>
        <v>0</v>
      </c>
      <c r="I1212" s="48">
        <f t="shared" si="163"/>
        <v>0</v>
      </c>
      <c r="J1212">
        <f t="shared" si="164"/>
        <v>-418796</v>
      </c>
      <c r="K1212">
        <f t="shared" si="165"/>
        <v>-554413</v>
      </c>
      <c r="L1212" t="str">
        <f t="shared" si="166"/>
        <v>Y</v>
      </c>
      <c r="M1212" t="str">
        <f t="shared" si="167"/>
        <v>Y</v>
      </c>
      <c r="N1212" s="50">
        <f t="shared" si="168"/>
        <v>0</v>
      </c>
      <c r="O1212" s="51" t="str">
        <f t="shared" si="169"/>
        <v/>
      </c>
      <c r="P1212" s="51" t="str">
        <f t="shared" si="170"/>
        <v>N</v>
      </c>
    </row>
    <row r="1213" spans="1:16" ht="30" x14ac:dyDescent="0.25">
      <c r="A1213" s="5">
        <v>482.1</v>
      </c>
      <c r="B1213" s="1" t="s">
        <v>817</v>
      </c>
      <c r="C1213" s="1" t="s">
        <v>3142</v>
      </c>
      <c r="D1213" s="42">
        <v>415450</v>
      </c>
      <c r="E1213" s="42">
        <v>554353</v>
      </c>
      <c r="F1213">
        <f>VLOOKUP(A1213,'Inferis Points'!E$2:L$1571,7,TRUE)</f>
        <v>415450</v>
      </c>
      <c r="G1213">
        <f>VLOOKUP(A1213,'Inferis Points'!E$2:L$1571,8,TRUE)</f>
        <v>554353</v>
      </c>
      <c r="H1213" s="48">
        <f t="shared" si="162"/>
        <v>0</v>
      </c>
      <c r="I1213" s="48">
        <f t="shared" si="163"/>
        <v>0</v>
      </c>
      <c r="J1213">
        <f t="shared" si="164"/>
        <v>-415450</v>
      </c>
      <c r="K1213">
        <f t="shared" si="165"/>
        <v>-554353</v>
      </c>
      <c r="L1213" t="str">
        <f t="shared" si="166"/>
        <v>Y</v>
      </c>
      <c r="M1213" t="str">
        <f t="shared" si="167"/>
        <v>Y</v>
      </c>
      <c r="N1213" s="50">
        <f t="shared" si="168"/>
        <v>0</v>
      </c>
      <c r="O1213" s="51" t="str">
        <f t="shared" si="169"/>
        <v/>
      </c>
      <c r="P1213" s="51" t="str">
        <f t="shared" si="170"/>
        <v>N</v>
      </c>
    </row>
    <row r="1214" spans="1:16" ht="30" x14ac:dyDescent="0.25">
      <c r="A1214" s="5">
        <v>482.2</v>
      </c>
      <c r="B1214" s="1" t="s">
        <v>817</v>
      </c>
      <c r="C1214" s="1" t="s">
        <v>3139</v>
      </c>
      <c r="D1214" s="42">
        <v>415427</v>
      </c>
      <c r="E1214" s="42">
        <v>554512</v>
      </c>
      <c r="F1214">
        <f>VLOOKUP(A1214,'Inferis Points'!E$2:L$1571,7,TRUE)</f>
        <v>415427</v>
      </c>
      <c r="G1214">
        <f>VLOOKUP(A1214,'Inferis Points'!E$2:L$1571,8,TRUE)</f>
        <v>554512</v>
      </c>
      <c r="H1214" s="48">
        <f t="shared" si="162"/>
        <v>0</v>
      </c>
      <c r="I1214" s="48">
        <f t="shared" si="163"/>
        <v>0</v>
      </c>
      <c r="J1214">
        <f t="shared" si="164"/>
        <v>-415427</v>
      </c>
      <c r="K1214">
        <f t="shared" si="165"/>
        <v>-554512</v>
      </c>
      <c r="L1214" t="str">
        <f t="shared" si="166"/>
        <v>Y</v>
      </c>
      <c r="M1214" t="str">
        <f t="shared" si="167"/>
        <v>Y</v>
      </c>
      <c r="N1214" s="50">
        <f t="shared" si="168"/>
        <v>0</v>
      </c>
      <c r="O1214" s="51" t="str">
        <f t="shared" si="169"/>
        <v/>
      </c>
      <c r="P1214" s="51" t="str">
        <f t="shared" si="170"/>
        <v>N</v>
      </c>
    </row>
    <row r="1215" spans="1:16" ht="30" x14ac:dyDescent="0.25">
      <c r="A1215" s="5">
        <v>483.1</v>
      </c>
      <c r="B1215" s="1" t="s">
        <v>818</v>
      </c>
      <c r="C1215" s="1" t="s">
        <v>3137</v>
      </c>
      <c r="D1215" s="42">
        <v>388908</v>
      </c>
      <c r="E1215" s="42">
        <v>567671</v>
      </c>
      <c r="F1215">
        <f>VLOOKUP(A1215,'Inferis Points'!E$2:L$1571,7,TRUE)</f>
        <v>388908</v>
      </c>
      <c r="G1215">
        <f>VLOOKUP(A1215,'Inferis Points'!E$2:L$1571,8,TRUE)</f>
        <v>567671</v>
      </c>
      <c r="H1215" s="48">
        <f t="shared" si="162"/>
        <v>0</v>
      </c>
      <c r="I1215" s="48">
        <f t="shared" si="163"/>
        <v>0</v>
      </c>
      <c r="J1215">
        <f t="shared" si="164"/>
        <v>-388908</v>
      </c>
      <c r="K1215">
        <f t="shared" si="165"/>
        <v>-567671</v>
      </c>
      <c r="L1215" t="str">
        <f t="shared" si="166"/>
        <v>Y</v>
      </c>
      <c r="M1215" t="str">
        <f t="shared" si="167"/>
        <v>Y</v>
      </c>
      <c r="N1215" s="50">
        <f t="shared" si="168"/>
        <v>0</v>
      </c>
      <c r="O1215" s="51" t="str">
        <f t="shared" si="169"/>
        <v/>
      </c>
      <c r="P1215" s="51" t="str">
        <f t="shared" si="170"/>
        <v>N</v>
      </c>
    </row>
    <row r="1216" spans="1:16" ht="30" x14ac:dyDescent="0.25">
      <c r="A1216" s="5">
        <v>483.2</v>
      </c>
      <c r="B1216" s="1" t="s">
        <v>818</v>
      </c>
      <c r="C1216" s="1" t="s">
        <v>1539</v>
      </c>
      <c r="D1216" s="42">
        <v>388908</v>
      </c>
      <c r="E1216" s="42">
        <v>567671</v>
      </c>
      <c r="F1216">
        <f>VLOOKUP(A1216,'Inferis Points'!E$2:L$1571,7,TRUE)</f>
        <v>388908</v>
      </c>
      <c r="G1216">
        <f>VLOOKUP(A1216,'Inferis Points'!E$2:L$1571,8,TRUE)</f>
        <v>567671</v>
      </c>
      <c r="H1216" s="48">
        <f t="shared" si="162"/>
        <v>0</v>
      </c>
      <c r="I1216" s="48">
        <f t="shared" si="163"/>
        <v>0</v>
      </c>
      <c r="J1216">
        <f t="shared" si="164"/>
        <v>-388908</v>
      </c>
      <c r="K1216">
        <f t="shared" si="165"/>
        <v>-567671</v>
      </c>
      <c r="L1216" t="str">
        <f t="shared" si="166"/>
        <v>Y</v>
      </c>
      <c r="M1216" t="str">
        <f t="shared" si="167"/>
        <v>Y</v>
      </c>
      <c r="N1216" s="50">
        <f t="shared" si="168"/>
        <v>0</v>
      </c>
      <c r="O1216" s="51" t="str">
        <f t="shared" si="169"/>
        <v/>
      </c>
      <c r="P1216" s="51" t="str">
        <f t="shared" si="170"/>
        <v>N</v>
      </c>
    </row>
    <row r="1217" spans="1:16" ht="30" x14ac:dyDescent="0.25">
      <c r="A1217" s="5">
        <v>484.1</v>
      </c>
      <c r="B1217" s="1" t="s">
        <v>819</v>
      </c>
      <c r="C1217" s="1" t="s">
        <v>3133</v>
      </c>
      <c r="D1217" s="42">
        <v>442738</v>
      </c>
      <c r="E1217" s="42">
        <v>366611</v>
      </c>
      <c r="F1217">
        <f>VLOOKUP(A1217,'Inferis Points'!E$2:L$1571,7,TRUE)</f>
        <v>442738</v>
      </c>
      <c r="G1217">
        <f>VLOOKUP(A1217,'Inferis Points'!E$2:L$1571,8,TRUE)</f>
        <v>366611</v>
      </c>
      <c r="H1217" s="48">
        <f t="shared" si="162"/>
        <v>0</v>
      </c>
      <c r="I1217" s="48">
        <f t="shared" si="163"/>
        <v>0</v>
      </c>
      <c r="J1217">
        <f t="shared" si="164"/>
        <v>-442738</v>
      </c>
      <c r="K1217">
        <f t="shared" si="165"/>
        <v>-366611</v>
      </c>
      <c r="L1217" t="str">
        <f t="shared" si="166"/>
        <v>Y</v>
      </c>
      <c r="M1217" t="str">
        <f t="shared" si="167"/>
        <v>Y</v>
      </c>
      <c r="N1217" s="50">
        <f t="shared" si="168"/>
        <v>0</v>
      </c>
      <c r="O1217" s="51" t="str">
        <f t="shared" si="169"/>
        <v/>
      </c>
      <c r="P1217" s="51" t="str">
        <f t="shared" si="170"/>
        <v>N</v>
      </c>
    </row>
    <row r="1218" spans="1:16" ht="30" x14ac:dyDescent="0.25">
      <c r="A1218" s="5">
        <v>484.2</v>
      </c>
      <c r="B1218" s="1" t="s">
        <v>819</v>
      </c>
      <c r="C1218" s="1" t="s">
        <v>3130</v>
      </c>
      <c r="D1218" s="42">
        <v>442771</v>
      </c>
      <c r="E1218" s="42">
        <v>366635</v>
      </c>
      <c r="F1218">
        <f>VLOOKUP(A1218,'Inferis Points'!E$2:L$1571,7,TRUE)</f>
        <v>442771</v>
      </c>
      <c r="G1218">
        <f>VLOOKUP(A1218,'Inferis Points'!E$2:L$1571,8,TRUE)</f>
        <v>366635</v>
      </c>
      <c r="H1218" s="48">
        <f t="shared" si="162"/>
        <v>0</v>
      </c>
      <c r="I1218" s="48">
        <f t="shared" si="163"/>
        <v>0</v>
      </c>
      <c r="J1218">
        <f t="shared" si="164"/>
        <v>-442771</v>
      </c>
      <c r="K1218">
        <f t="shared" si="165"/>
        <v>-366635</v>
      </c>
      <c r="L1218" t="str">
        <f t="shared" si="166"/>
        <v>Y</v>
      </c>
      <c r="M1218" t="str">
        <f t="shared" si="167"/>
        <v>Y</v>
      </c>
      <c r="N1218" s="50">
        <f t="shared" si="168"/>
        <v>0</v>
      </c>
      <c r="O1218" s="51" t="str">
        <f t="shared" si="169"/>
        <v/>
      </c>
      <c r="P1218" s="51" t="str">
        <f t="shared" si="170"/>
        <v>N</v>
      </c>
    </row>
    <row r="1219" spans="1:16" x14ac:dyDescent="0.25">
      <c r="A1219" s="5">
        <v>485</v>
      </c>
      <c r="B1219" s="1" t="s">
        <v>820</v>
      </c>
      <c r="C1219" s="1" t="s">
        <v>3127</v>
      </c>
      <c r="D1219" s="42">
        <v>433381</v>
      </c>
      <c r="E1219" s="42">
        <v>569413</v>
      </c>
      <c r="F1219">
        <f>VLOOKUP(A1219,'Inferis Points'!E$2:L$1571,7,TRUE)</f>
        <v>433381</v>
      </c>
      <c r="G1219">
        <f>VLOOKUP(A1219,'Inferis Points'!E$2:L$1571,8,TRUE)</f>
        <v>569413</v>
      </c>
      <c r="H1219" s="48">
        <f t="shared" ref="H1219:H1282" si="171">F1219-D1219</f>
        <v>0</v>
      </c>
      <c r="I1219" s="48">
        <f t="shared" ref="I1219:I1282" si="172">G1219-E1219</f>
        <v>0</v>
      </c>
      <c r="J1219">
        <f t="shared" ref="J1219:J1282" si="173">H1219-F1219</f>
        <v>-433381</v>
      </c>
      <c r="K1219">
        <f t="shared" ref="K1219:K1282" si="174">I1219-G1219</f>
        <v>-569413</v>
      </c>
      <c r="L1219" t="str">
        <f t="shared" ref="L1219:L1282" si="175">IF(AND(H1219=0,I1219=0),"Y","N")</f>
        <v>Y</v>
      </c>
      <c r="M1219" t="str">
        <f t="shared" ref="M1219:M1282" si="176">IF(AND(J1219=0,K1219=0),"N","Y")</f>
        <v>Y</v>
      </c>
      <c r="N1219" s="50">
        <f t="shared" ref="N1219:N1282" si="177">SQRT(H1219^2+I1219^2)</f>
        <v>0</v>
      </c>
      <c r="O1219" s="51" t="str">
        <f t="shared" ref="O1219:O1282" si="178">IF(M1219="N","Data Missing","")</f>
        <v/>
      </c>
      <c r="P1219" s="51" t="str">
        <f t="shared" ref="P1219:P1282" si="179">IF(N1219&gt;50,"Y","N")</f>
        <v>N</v>
      </c>
    </row>
    <row r="1220" spans="1:16" x14ac:dyDescent="0.25">
      <c r="A1220" s="5">
        <v>485.1</v>
      </c>
      <c r="B1220" s="1" t="s">
        <v>820</v>
      </c>
      <c r="C1220" s="1" t="s">
        <v>3123</v>
      </c>
      <c r="D1220" s="42">
        <v>433400</v>
      </c>
      <c r="E1220" s="42">
        <v>569400</v>
      </c>
      <c r="F1220">
        <f>VLOOKUP(A1220,'Inferis Points'!E$2:L$1571,7,TRUE)</f>
        <v>433400</v>
      </c>
      <c r="G1220">
        <f>VLOOKUP(A1220,'Inferis Points'!E$2:L$1571,8,TRUE)</f>
        <v>569400</v>
      </c>
      <c r="H1220" s="48">
        <f t="shared" si="171"/>
        <v>0</v>
      </c>
      <c r="I1220" s="48">
        <f t="shared" si="172"/>
        <v>0</v>
      </c>
      <c r="J1220">
        <f t="shared" si="173"/>
        <v>-433400</v>
      </c>
      <c r="K1220">
        <f t="shared" si="174"/>
        <v>-569400</v>
      </c>
      <c r="L1220" t="str">
        <f t="shared" si="175"/>
        <v>Y</v>
      </c>
      <c r="M1220" t="str">
        <f t="shared" si="176"/>
        <v>Y</v>
      </c>
      <c r="N1220" s="50">
        <f t="shared" si="177"/>
        <v>0</v>
      </c>
      <c r="O1220" s="51" t="str">
        <f t="shared" si="178"/>
        <v/>
      </c>
      <c r="P1220" s="51" t="str">
        <f t="shared" si="179"/>
        <v>N</v>
      </c>
    </row>
    <row r="1221" spans="1:16" x14ac:dyDescent="0.25">
      <c r="A1221" s="5">
        <v>485.2</v>
      </c>
      <c r="B1221" s="1" t="s">
        <v>820</v>
      </c>
      <c r="C1221" s="1" t="s">
        <v>3121</v>
      </c>
      <c r="D1221" s="42">
        <v>433400</v>
      </c>
      <c r="E1221" s="42">
        <v>569400</v>
      </c>
      <c r="F1221">
        <f>VLOOKUP(A1221,'Inferis Points'!E$2:L$1571,7,TRUE)</f>
        <v>433400</v>
      </c>
      <c r="G1221">
        <f>VLOOKUP(A1221,'Inferis Points'!E$2:L$1571,8,TRUE)</f>
        <v>569400</v>
      </c>
      <c r="H1221" s="48">
        <f t="shared" si="171"/>
        <v>0</v>
      </c>
      <c r="I1221" s="48">
        <f t="shared" si="172"/>
        <v>0</v>
      </c>
      <c r="J1221">
        <f t="shared" si="173"/>
        <v>-433400</v>
      </c>
      <c r="K1221">
        <f t="shared" si="174"/>
        <v>-569400</v>
      </c>
      <c r="L1221" t="str">
        <f t="shared" si="175"/>
        <v>Y</v>
      </c>
      <c r="M1221" t="str">
        <f t="shared" si="176"/>
        <v>Y</v>
      </c>
      <c r="N1221" s="50">
        <f t="shared" si="177"/>
        <v>0</v>
      </c>
      <c r="O1221" s="51" t="str">
        <f t="shared" si="178"/>
        <v/>
      </c>
      <c r="P1221" s="51" t="str">
        <f t="shared" si="179"/>
        <v>N</v>
      </c>
    </row>
    <row r="1222" spans="1:16" x14ac:dyDescent="0.25">
      <c r="A1222" s="5">
        <v>485.3</v>
      </c>
      <c r="B1222" s="1" t="s">
        <v>820</v>
      </c>
      <c r="C1222" s="1" t="s">
        <v>3120</v>
      </c>
      <c r="D1222" s="42">
        <v>433400</v>
      </c>
      <c r="E1222" s="42">
        <v>569400</v>
      </c>
      <c r="F1222">
        <f>VLOOKUP(A1222,'Inferis Points'!E$2:L$1571,7,TRUE)</f>
        <v>433400</v>
      </c>
      <c r="G1222">
        <f>VLOOKUP(A1222,'Inferis Points'!E$2:L$1571,8,TRUE)</f>
        <v>569400</v>
      </c>
      <c r="H1222" s="48">
        <f t="shared" si="171"/>
        <v>0</v>
      </c>
      <c r="I1222" s="48">
        <f t="shared" si="172"/>
        <v>0</v>
      </c>
      <c r="J1222">
        <f t="shared" si="173"/>
        <v>-433400</v>
      </c>
      <c r="K1222">
        <f t="shared" si="174"/>
        <v>-569400</v>
      </c>
      <c r="L1222" t="str">
        <f t="shared" si="175"/>
        <v>Y</v>
      </c>
      <c r="M1222" t="str">
        <f t="shared" si="176"/>
        <v>Y</v>
      </c>
      <c r="N1222" s="50">
        <f t="shared" si="177"/>
        <v>0</v>
      </c>
      <c r="O1222" s="51" t="str">
        <f t="shared" si="178"/>
        <v/>
      </c>
      <c r="P1222" s="51" t="str">
        <f t="shared" si="179"/>
        <v>N</v>
      </c>
    </row>
    <row r="1223" spans="1:16" x14ac:dyDescent="0.25">
      <c r="A1223" s="5">
        <v>485.4</v>
      </c>
      <c r="B1223" s="1" t="s">
        <v>820</v>
      </c>
      <c r="C1223" s="1" t="s">
        <v>3119</v>
      </c>
      <c r="D1223" s="42">
        <v>433400</v>
      </c>
      <c r="E1223" s="42">
        <v>569400</v>
      </c>
      <c r="F1223">
        <f>VLOOKUP(A1223,'Inferis Points'!E$2:L$1571,7,TRUE)</f>
        <v>433400</v>
      </c>
      <c r="G1223">
        <f>VLOOKUP(A1223,'Inferis Points'!E$2:L$1571,8,TRUE)</f>
        <v>569400</v>
      </c>
      <c r="H1223" s="48">
        <f t="shared" si="171"/>
        <v>0</v>
      </c>
      <c r="I1223" s="48">
        <f t="shared" si="172"/>
        <v>0</v>
      </c>
      <c r="J1223">
        <f t="shared" si="173"/>
        <v>-433400</v>
      </c>
      <c r="K1223">
        <f t="shared" si="174"/>
        <v>-569400</v>
      </c>
      <c r="L1223" t="str">
        <f t="shared" si="175"/>
        <v>Y</v>
      </c>
      <c r="M1223" t="str">
        <f t="shared" si="176"/>
        <v>Y</v>
      </c>
      <c r="N1223" s="50">
        <f t="shared" si="177"/>
        <v>0</v>
      </c>
      <c r="O1223" s="51" t="str">
        <f t="shared" si="178"/>
        <v/>
      </c>
      <c r="P1223" s="51" t="str">
        <f t="shared" si="179"/>
        <v>N</v>
      </c>
    </row>
    <row r="1224" spans="1:16" ht="30" x14ac:dyDescent="0.25">
      <c r="A1224" s="5">
        <v>485.45</v>
      </c>
      <c r="B1224" s="1" t="s">
        <v>820</v>
      </c>
      <c r="C1224" s="1" t="s">
        <v>3117</v>
      </c>
      <c r="D1224" s="42">
        <v>433380.8</v>
      </c>
      <c r="E1224" s="42">
        <v>569416.69999999995</v>
      </c>
      <c r="F1224">
        <f>VLOOKUP(A1224,'Inferis Points'!E$2:L$1571,7,TRUE)</f>
        <v>433400</v>
      </c>
      <c r="G1224">
        <f>VLOOKUP(A1224,'Inferis Points'!E$2:L$1571,8,TRUE)</f>
        <v>569400</v>
      </c>
      <c r="H1224" s="48">
        <f t="shared" si="171"/>
        <v>19.200000000011642</v>
      </c>
      <c r="I1224" s="48">
        <f t="shared" si="172"/>
        <v>-16.699999999953434</v>
      </c>
      <c r="J1224">
        <f t="shared" si="173"/>
        <v>-433380.8</v>
      </c>
      <c r="K1224">
        <f t="shared" si="174"/>
        <v>-569416.69999999995</v>
      </c>
      <c r="L1224" t="str">
        <f t="shared" si="175"/>
        <v>N</v>
      </c>
      <c r="M1224" t="str">
        <f t="shared" si="176"/>
        <v>Y</v>
      </c>
      <c r="N1224" s="50">
        <f t="shared" si="177"/>
        <v>25.446610776268255</v>
      </c>
      <c r="O1224" s="51" t="str">
        <f t="shared" si="178"/>
        <v/>
      </c>
      <c r="P1224" s="51" t="str">
        <f t="shared" si="179"/>
        <v>N</v>
      </c>
    </row>
    <row r="1225" spans="1:16" x14ac:dyDescent="0.25">
      <c r="A1225" s="5">
        <v>485.5</v>
      </c>
      <c r="B1225" s="1" t="s">
        <v>820</v>
      </c>
      <c r="C1225" s="1" t="s">
        <v>3114</v>
      </c>
      <c r="D1225" s="42">
        <v>433377.8</v>
      </c>
      <c r="E1225" s="42">
        <v>569415.19999999995</v>
      </c>
      <c r="F1225">
        <f>VLOOKUP(A1225,'Inferis Points'!E$2:L$1571,7,TRUE)</f>
        <v>433400</v>
      </c>
      <c r="G1225">
        <f>VLOOKUP(A1225,'Inferis Points'!E$2:L$1571,8,TRUE)</f>
        <v>569400</v>
      </c>
      <c r="H1225" s="48">
        <f t="shared" si="171"/>
        <v>22.200000000011642</v>
      </c>
      <c r="I1225" s="48">
        <f t="shared" si="172"/>
        <v>-15.199999999953434</v>
      </c>
      <c r="J1225">
        <f t="shared" si="173"/>
        <v>-433377.8</v>
      </c>
      <c r="K1225">
        <f t="shared" si="174"/>
        <v>-569415.19999999995</v>
      </c>
      <c r="L1225" t="str">
        <f t="shared" si="175"/>
        <v>N</v>
      </c>
      <c r="M1225" t="str">
        <f t="shared" si="176"/>
        <v>Y</v>
      </c>
      <c r="N1225" s="50">
        <f t="shared" si="177"/>
        <v>26.905018119285877</v>
      </c>
      <c r="O1225" s="51" t="str">
        <f t="shared" si="178"/>
        <v/>
      </c>
      <c r="P1225" s="51" t="str">
        <f t="shared" si="179"/>
        <v>N</v>
      </c>
    </row>
    <row r="1226" spans="1:16" ht="30" x14ac:dyDescent="0.25">
      <c r="A1226" s="5">
        <v>486.1</v>
      </c>
      <c r="B1226" s="1" t="s">
        <v>821</v>
      </c>
      <c r="C1226" s="1" t="s">
        <v>1953</v>
      </c>
      <c r="D1226" s="42">
        <v>423875</v>
      </c>
      <c r="E1226" s="42">
        <v>587353</v>
      </c>
      <c r="F1226">
        <f>VLOOKUP(A1226,'Inferis Points'!E$2:L$1571,7,TRUE)</f>
        <v>423875</v>
      </c>
      <c r="G1226">
        <f>VLOOKUP(A1226,'Inferis Points'!E$2:L$1571,8,TRUE)</f>
        <v>587353</v>
      </c>
      <c r="H1226" s="48">
        <f t="shared" si="171"/>
        <v>0</v>
      </c>
      <c r="I1226" s="48">
        <f t="shared" si="172"/>
        <v>0</v>
      </c>
      <c r="J1226">
        <f t="shared" si="173"/>
        <v>-423875</v>
      </c>
      <c r="K1226">
        <f t="shared" si="174"/>
        <v>-587353</v>
      </c>
      <c r="L1226" t="str">
        <f t="shared" si="175"/>
        <v>Y</v>
      </c>
      <c r="M1226" t="str">
        <f t="shared" si="176"/>
        <v>Y</v>
      </c>
      <c r="N1226" s="50">
        <f t="shared" si="177"/>
        <v>0</v>
      </c>
      <c r="O1226" s="51" t="str">
        <f t="shared" si="178"/>
        <v/>
      </c>
      <c r="P1226" s="51" t="str">
        <f t="shared" si="179"/>
        <v>N</v>
      </c>
    </row>
    <row r="1227" spans="1:16" ht="30" x14ac:dyDescent="0.25">
      <c r="A1227" s="5">
        <v>487.1</v>
      </c>
      <c r="B1227" s="1" t="s">
        <v>822</v>
      </c>
      <c r="C1227" s="1" t="s">
        <v>3108</v>
      </c>
      <c r="D1227" s="42">
        <v>432910</v>
      </c>
      <c r="E1227" s="42">
        <v>576829</v>
      </c>
      <c r="F1227">
        <f>VLOOKUP(A1227,'Inferis Points'!E$2:L$1571,7,TRUE)</f>
        <v>432910</v>
      </c>
      <c r="G1227">
        <f>VLOOKUP(A1227,'Inferis Points'!E$2:L$1571,8,TRUE)</f>
        <v>576829</v>
      </c>
      <c r="H1227" s="48">
        <f t="shared" si="171"/>
        <v>0</v>
      </c>
      <c r="I1227" s="48">
        <f t="shared" si="172"/>
        <v>0</v>
      </c>
      <c r="J1227">
        <f t="shared" si="173"/>
        <v>-432910</v>
      </c>
      <c r="K1227">
        <f t="shared" si="174"/>
        <v>-576829</v>
      </c>
      <c r="L1227" t="str">
        <f t="shared" si="175"/>
        <v>Y</v>
      </c>
      <c r="M1227" t="str">
        <f t="shared" si="176"/>
        <v>Y</v>
      </c>
      <c r="N1227" s="50">
        <f t="shared" si="177"/>
        <v>0</v>
      </c>
      <c r="O1227" s="51" t="str">
        <f t="shared" si="178"/>
        <v/>
      </c>
      <c r="P1227" s="51" t="str">
        <f t="shared" si="179"/>
        <v>N</v>
      </c>
    </row>
    <row r="1228" spans="1:16" ht="30" x14ac:dyDescent="0.25">
      <c r="A1228" s="5">
        <v>487.2</v>
      </c>
      <c r="B1228" s="1" t="s">
        <v>822</v>
      </c>
      <c r="C1228" s="1" t="s">
        <v>3106</v>
      </c>
      <c r="D1228" s="42">
        <v>432912</v>
      </c>
      <c r="E1228" s="42">
        <v>576829</v>
      </c>
      <c r="F1228">
        <f>VLOOKUP(A1228,'Inferis Points'!E$2:L$1571,7,TRUE)</f>
        <v>432912</v>
      </c>
      <c r="G1228">
        <f>VLOOKUP(A1228,'Inferis Points'!E$2:L$1571,8,TRUE)</f>
        <v>576829</v>
      </c>
      <c r="H1228" s="48">
        <f t="shared" si="171"/>
        <v>0</v>
      </c>
      <c r="I1228" s="48">
        <f t="shared" si="172"/>
        <v>0</v>
      </c>
      <c r="J1228">
        <f t="shared" si="173"/>
        <v>-432912</v>
      </c>
      <c r="K1228">
        <f t="shared" si="174"/>
        <v>-576829</v>
      </c>
      <c r="L1228" t="str">
        <f t="shared" si="175"/>
        <v>Y</v>
      </c>
      <c r="M1228" t="str">
        <f t="shared" si="176"/>
        <v>Y</v>
      </c>
      <c r="N1228" s="50">
        <f t="shared" si="177"/>
        <v>0</v>
      </c>
      <c r="O1228" s="51" t="str">
        <f t="shared" si="178"/>
        <v/>
      </c>
      <c r="P1228" s="51" t="str">
        <f t="shared" si="179"/>
        <v>N</v>
      </c>
    </row>
    <row r="1229" spans="1:16" ht="30" x14ac:dyDescent="0.25">
      <c r="A1229" s="5">
        <v>488.1</v>
      </c>
      <c r="B1229" s="1" t="s">
        <v>823</v>
      </c>
      <c r="C1229" s="1" t="s">
        <v>3104</v>
      </c>
      <c r="D1229" s="42">
        <v>441355</v>
      </c>
      <c r="E1229" s="42">
        <v>360376</v>
      </c>
      <c r="F1229">
        <f>VLOOKUP(A1229,'Inferis Points'!E$2:L$1571,7,TRUE)</f>
        <v>441355</v>
      </c>
      <c r="G1229">
        <f>VLOOKUP(A1229,'Inferis Points'!E$2:L$1571,8,TRUE)</f>
        <v>360376</v>
      </c>
      <c r="H1229" s="48">
        <f t="shared" si="171"/>
        <v>0</v>
      </c>
      <c r="I1229" s="48">
        <f t="shared" si="172"/>
        <v>0</v>
      </c>
      <c r="J1229">
        <f t="shared" si="173"/>
        <v>-441355</v>
      </c>
      <c r="K1229">
        <f t="shared" si="174"/>
        <v>-360376</v>
      </c>
      <c r="L1229" t="str">
        <f t="shared" si="175"/>
        <v>Y</v>
      </c>
      <c r="M1229" t="str">
        <f t="shared" si="176"/>
        <v>Y</v>
      </c>
      <c r="N1229" s="50">
        <f t="shared" si="177"/>
        <v>0</v>
      </c>
      <c r="O1229" s="51" t="str">
        <f t="shared" si="178"/>
        <v/>
      </c>
      <c r="P1229" s="51" t="str">
        <f t="shared" si="179"/>
        <v>N</v>
      </c>
    </row>
    <row r="1230" spans="1:16" x14ac:dyDescent="0.25">
      <c r="A1230" s="5">
        <v>488.2</v>
      </c>
      <c r="B1230" s="1" t="s">
        <v>823</v>
      </c>
      <c r="C1230" s="1" t="s">
        <v>3099</v>
      </c>
      <c r="D1230" s="42">
        <v>441382</v>
      </c>
      <c r="E1230" s="42">
        <v>360384</v>
      </c>
      <c r="F1230">
        <f>VLOOKUP(A1230,'Inferis Points'!E$2:L$1571,7,TRUE)</f>
        <v>441382</v>
      </c>
      <c r="G1230">
        <f>VLOOKUP(A1230,'Inferis Points'!E$2:L$1571,8,TRUE)</f>
        <v>360384</v>
      </c>
      <c r="H1230" s="48">
        <f t="shared" si="171"/>
        <v>0</v>
      </c>
      <c r="I1230" s="48">
        <f t="shared" si="172"/>
        <v>0</v>
      </c>
      <c r="J1230">
        <f t="shared" si="173"/>
        <v>-441382</v>
      </c>
      <c r="K1230">
        <f t="shared" si="174"/>
        <v>-360384</v>
      </c>
      <c r="L1230" t="str">
        <f t="shared" si="175"/>
        <v>Y</v>
      </c>
      <c r="M1230" t="str">
        <f t="shared" si="176"/>
        <v>Y</v>
      </c>
      <c r="N1230" s="50">
        <f t="shared" si="177"/>
        <v>0</v>
      </c>
      <c r="O1230" s="51" t="str">
        <f t="shared" si="178"/>
        <v/>
      </c>
      <c r="P1230" s="51" t="str">
        <f t="shared" si="179"/>
        <v>N</v>
      </c>
    </row>
    <row r="1231" spans="1:16" x14ac:dyDescent="0.25">
      <c r="A1231" s="5">
        <v>489.1</v>
      </c>
      <c r="B1231" s="1" t="s">
        <v>824</v>
      </c>
      <c r="C1231" s="1" t="s">
        <v>1426</v>
      </c>
      <c r="D1231" s="42">
        <v>374283</v>
      </c>
      <c r="E1231" s="42">
        <v>404072</v>
      </c>
      <c r="F1231">
        <f>VLOOKUP(A1231,'Inferis Points'!E$2:L$1571,7,TRUE)</f>
        <v>374283</v>
      </c>
      <c r="G1231">
        <f>VLOOKUP(A1231,'Inferis Points'!E$2:L$1571,8,TRUE)</f>
        <v>404072</v>
      </c>
      <c r="H1231" s="48">
        <f t="shared" si="171"/>
        <v>0</v>
      </c>
      <c r="I1231" s="48">
        <f t="shared" si="172"/>
        <v>0</v>
      </c>
      <c r="J1231">
        <f t="shared" si="173"/>
        <v>-374283</v>
      </c>
      <c r="K1231">
        <f t="shared" si="174"/>
        <v>-404072</v>
      </c>
      <c r="L1231" t="str">
        <f t="shared" si="175"/>
        <v>Y</v>
      </c>
      <c r="M1231" t="str">
        <f t="shared" si="176"/>
        <v>Y</v>
      </c>
      <c r="N1231" s="50">
        <f t="shared" si="177"/>
        <v>0</v>
      </c>
      <c r="O1231" s="51" t="str">
        <f t="shared" si="178"/>
        <v/>
      </c>
      <c r="P1231" s="51" t="str">
        <f t="shared" si="179"/>
        <v>N</v>
      </c>
    </row>
    <row r="1232" spans="1:16" x14ac:dyDescent="0.25">
      <c r="A1232" s="5">
        <v>490.1</v>
      </c>
      <c r="B1232" s="1" t="s">
        <v>3093</v>
      </c>
      <c r="C1232" s="1" t="s">
        <v>824</v>
      </c>
      <c r="D1232" s="42">
        <v>377180</v>
      </c>
      <c r="E1232" s="42">
        <v>404175</v>
      </c>
      <c r="F1232">
        <f>VLOOKUP(A1232,'Inferis Points'!E$2:L$1571,7,TRUE)</f>
        <v>377180</v>
      </c>
      <c r="G1232">
        <f>VLOOKUP(A1232,'Inferis Points'!E$2:L$1571,8,TRUE)</f>
        <v>404175</v>
      </c>
      <c r="H1232" s="48">
        <f t="shared" si="171"/>
        <v>0</v>
      </c>
      <c r="I1232" s="48">
        <f t="shared" si="172"/>
        <v>0</v>
      </c>
      <c r="J1232">
        <f t="shared" si="173"/>
        <v>-377180</v>
      </c>
      <c r="K1232">
        <f t="shared" si="174"/>
        <v>-404175</v>
      </c>
      <c r="L1232" t="str">
        <f t="shared" si="175"/>
        <v>Y</v>
      </c>
      <c r="M1232" t="str">
        <f t="shared" si="176"/>
        <v>Y</v>
      </c>
      <c r="N1232" s="50">
        <f t="shared" si="177"/>
        <v>0</v>
      </c>
      <c r="O1232" s="51" t="str">
        <f t="shared" si="178"/>
        <v/>
      </c>
      <c r="P1232" s="51" t="str">
        <f t="shared" si="179"/>
        <v>N</v>
      </c>
    </row>
    <row r="1233" spans="1:16" ht="30" x14ac:dyDescent="0.25">
      <c r="A1233" s="5">
        <v>491.1</v>
      </c>
      <c r="B1233" s="1" t="s">
        <v>826</v>
      </c>
      <c r="C1233" s="1" t="s">
        <v>1414</v>
      </c>
      <c r="D1233" s="42">
        <v>401033</v>
      </c>
      <c r="E1233" s="42">
        <v>314133</v>
      </c>
      <c r="F1233">
        <f>VLOOKUP(A1233,'Inferis Points'!E$2:L$1571,7,TRUE)</f>
        <v>401033</v>
      </c>
      <c r="G1233">
        <f>VLOOKUP(A1233,'Inferis Points'!E$2:L$1571,8,TRUE)</f>
        <v>314133</v>
      </c>
      <c r="H1233" s="48">
        <f t="shared" si="171"/>
        <v>0</v>
      </c>
      <c r="I1233" s="48">
        <f t="shared" si="172"/>
        <v>0</v>
      </c>
      <c r="J1233">
        <f t="shared" si="173"/>
        <v>-401033</v>
      </c>
      <c r="K1233">
        <f t="shared" si="174"/>
        <v>-314133</v>
      </c>
      <c r="L1233" t="str">
        <f t="shared" si="175"/>
        <v>Y</v>
      </c>
      <c r="M1233" t="str">
        <f t="shared" si="176"/>
        <v>Y</v>
      </c>
      <c r="N1233" s="50">
        <f t="shared" si="177"/>
        <v>0</v>
      </c>
      <c r="O1233" s="51" t="str">
        <f t="shared" si="178"/>
        <v/>
      </c>
      <c r="P1233" s="51" t="str">
        <f t="shared" si="179"/>
        <v>N</v>
      </c>
    </row>
    <row r="1234" spans="1:16" ht="30" x14ac:dyDescent="0.25">
      <c r="A1234" s="5">
        <v>491.2</v>
      </c>
      <c r="B1234" s="1" t="s">
        <v>826</v>
      </c>
      <c r="C1234" s="1" t="s">
        <v>3090</v>
      </c>
      <c r="D1234" s="42">
        <v>400951</v>
      </c>
      <c r="E1234" s="42">
        <v>314158</v>
      </c>
      <c r="F1234">
        <f>VLOOKUP(A1234,'Inferis Points'!E$2:L$1571,7,TRUE)</f>
        <v>400951</v>
      </c>
      <c r="G1234">
        <f>VLOOKUP(A1234,'Inferis Points'!E$2:L$1571,8,TRUE)</f>
        <v>314158</v>
      </c>
      <c r="H1234" s="48">
        <f t="shared" si="171"/>
        <v>0</v>
      </c>
      <c r="I1234" s="48">
        <f t="shared" si="172"/>
        <v>0</v>
      </c>
      <c r="J1234">
        <f t="shared" si="173"/>
        <v>-400951</v>
      </c>
      <c r="K1234">
        <f t="shared" si="174"/>
        <v>-314158</v>
      </c>
      <c r="L1234" t="str">
        <f t="shared" si="175"/>
        <v>Y</v>
      </c>
      <c r="M1234" t="str">
        <f t="shared" si="176"/>
        <v>Y</v>
      </c>
      <c r="N1234" s="50">
        <f t="shared" si="177"/>
        <v>0</v>
      </c>
      <c r="O1234" s="51" t="str">
        <f t="shared" si="178"/>
        <v/>
      </c>
      <c r="P1234" s="51" t="str">
        <f t="shared" si="179"/>
        <v>N</v>
      </c>
    </row>
    <row r="1235" spans="1:16" ht="30" x14ac:dyDescent="0.25">
      <c r="A1235" s="5">
        <v>492.1</v>
      </c>
      <c r="B1235" s="1" t="s">
        <v>827</v>
      </c>
      <c r="C1235" s="1" t="s">
        <v>2478</v>
      </c>
      <c r="D1235" s="42">
        <v>330500</v>
      </c>
      <c r="E1235" s="42">
        <v>699400</v>
      </c>
      <c r="F1235">
        <f>VLOOKUP(A1235,'Inferis Points'!E$2:L$1571,7,TRUE)</f>
        <v>330500</v>
      </c>
      <c r="G1235">
        <f>VLOOKUP(A1235,'Inferis Points'!E$2:L$1571,8,TRUE)</f>
        <v>699400</v>
      </c>
      <c r="H1235" s="48">
        <f t="shared" si="171"/>
        <v>0</v>
      </c>
      <c r="I1235" s="48">
        <f t="shared" si="172"/>
        <v>0</v>
      </c>
      <c r="J1235">
        <f t="shared" si="173"/>
        <v>-330500</v>
      </c>
      <c r="K1235">
        <f t="shared" si="174"/>
        <v>-699400</v>
      </c>
      <c r="L1235" t="str">
        <f t="shared" si="175"/>
        <v>Y</v>
      </c>
      <c r="M1235" t="str">
        <f t="shared" si="176"/>
        <v>Y</v>
      </c>
      <c r="N1235" s="50">
        <f t="shared" si="177"/>
        <v>0</v>
      </c>
      <c r="O1235" s="51" t="str">
        <f t="shared" si="178"/>
        <v/>
      </c>
      <c r="P1235" s="51" t="str">
        <f t="shared" si="179"/>
        <v>N</v>
      </c>
    </row>
    <row r="1236" spans="1:16" ht="30" x14ac:dyDescent="0.25">
      <c r="A1236" s="5">
        <v>493.1</v>
      </c>
      <c r="B1236" s="1" t="s">
        <v>828</v>
      </c>
      <c r="C1236" s="1" t="s">
        <v>2478</v>
      </c>
      <c r="D1236" s="42">
        <v>330614</v>
      </c>
      <c r="E1236" s="42">
        <v>701393</v>
      </c>
      <c r="F1236">
        <f>VLOOKUP(A1236,'Inferis Points'!E$2:L$1571,7,TRUE)</f>
        <v>330614</v>
      </c>
      <c r="G1236">
        <f>VLOOKUP(A1236,'Inferis Points'!E$2:L$1571,8,TRUE)</f>
        <v>701393</v>
      </c>
      <c r="H1236" s="48">
        <f t="shared" si="171"/>
        <v>0</v>
      </c>
      <c r="I1236" s="48">
        <f t="shared" si="172"/>
        <v>0</v>
      </c>
      <c r="J1236">
        <f t="shared" si="173"/>
        <v>-330614</v>
      </c>
      <c r="K1236">
        <f t="shared" si="174"/>
        <v>-701393</v>
      </c>
      <c r="L1236" t="str">
        <f t="shared" si="175"/>
        <v>Y</v>
      </c>
      <c r="M1236" t="str">
        <f t="shared" si="176"/>
        <v>Y</v>
      </c>
      <c r="N1236" s="50">
        <f t="shared" si="177"/>
        <v>0</v>
      </c>
      <c r="O1236" s="51" t="str">
        <f t="shared" si="178"/>
        <v/>
      </c>
      <c r="P1236" s="51" t="str">
        <f t="shared" si="179"/>
        <v>N</v>
      </c>
    </row>
    <row r="1237" spans="1:16" x14ac:dyDescent="0.25">
      <c r="A1237" s="5">
        <v>494.1</v>
      </c>
      <c r="B1237" s="1" t="s">
        <v>829</v>
      </c>
      <c r="C1237" s="1" t="s">
        <v>1881</v>
      </c>
      <c r="D1237" s="42">
        <v>465206</v>
      </c>
      <c r="E1237" s="42">
        <v>336386</v>
      </c>
      <c r="F1237">
        <f>VLOOKUP(A1237,'Inferis Points'!E$2:L$1571,7,TRUE)</f>
        <v>465206</v>
      </c>
      <c r="G1237">
        <f>VLOOKUP(A1237,'Inferis Points'!E$2:L$1571,8,TRUE)</f>
        <v>336386</v>
      </c>
      <c r="H1237" s="48">
        <f t="shared" si="171"/>
        <v>0</v>
      </c>
      <c r="I1237" s="48">
        <f t="shared" si="172"/>
        <v>0</v>
      </c>
      <c r="J1237">
        <f t="shared" si="173"/>
        <v>-465206</v>
      </c>
      <c r="K1237">
        <f t="shared" si="174"/>
        <v>-336386</v>
      </c>
      <c r="L1237" t="str">
        <f t="shared" si="175"/>
        <v>Y</v>
      </c>
      <c r="M1237" t="str">
        <f t="shared" si="176"/>
        <v>Y</v>
      </c>
      <c r="N1237" s="50">
        <f t="shared" si="177"/>
        <v>0</v>
      </c>
      <c r="O1237" s="51" t="str">
        <f t="shared" si="178"/>
        <v/>
      </c>
      <c r="P1237" s="51" t="str">
        <f t="shared" si="179"/>
        <v>N</v>
      </c>
    </row>
    <row r="1238" spans="1:16" x14ac:dyDescent="0.25">
      <c r="A1238" s="5">
        <v>495.1</v>
      </c>
      <c r="B1238" s="1" t="s">
        <v>830</v>
      </c>
      <c r="C1238" s="1" t="s">
        <v>3084</v>
      </c>
      <c r="D1238" s="42">
        <v>441349</v>
      </c>
      <c r="E1238" s="42">
        <v>395965</v>
      </c>
      <c r="F1238">
        <f>VLOOKUP(A1238,'Inferis Points'!E$2:L$1571,7,TRUE)</f>
        <v>441349</v>
      </c>
      <c r="G1238">
        <f>VLOOKUP(A1238,'Inferis Points'!E$2:L$1571,8,TRUE)</f>
        <v>395965</v>
      </c>
      <c r="H1238" s="48">
        <f t="shared" si="171"/>
        <v>0</v>
      </c>
      <c r="I1238" s="48">
        <f t="shared" si="172"/>
        <v>0</v>
      </c>
      <c r="J1238">
        <f t="shared" si="173"/>
        <v>-441349</v>
      </c>
      <c r="K1238">
        <f t="shared" si="174"/>
        <v>-395965</v>
      </c>
      <c r="L1238" t="str">
        <f t="shared" si="175"/>
        <v>Y</v>
      </c>
      <c r="M1238" t="str">
        <f t="shared" si="176"/>
        <v>Y</v>
      </c>
      <c r="N1238" s="50">
        <f t="shared" si="177"/>
        <v>0</v>
      </c>
      <c r="O1238" s="51" t="str">
        <f t="shared" si="178"/>
        <v/>
      </c>
      <c r="P1238" s="51" t="str">
        <f t="shared" si="179"/>
        <v>N</v>
      </c>
    </row>
    <row r="1239" spans="1:16" ht="30" x14ac:dyDescent="0.25">
      <c r="A1239" s="5">
        <v>496.1</v>
      </c>
      <c r="B1239" s="1" t="s">
        <v>3082</v>
      </c>
      <c r="C1239" s="1" t="s">
        <v>1953</v>
      </c>
      <c r="D1239" s="42">
        <v>442713</v>
      </c>
      <c r="E1239" s="42">
        <v>397859</v>
      </c>
      <c r="F1239">
        <f>VLOOKUP(A1239,'Inferis Points'!E$2:L$1571,7,TRUE)</f>
        <v>442713</v>
      </c>
      <c r="G1239">
        <f>VLOOKUP(A1239,'Inferis Points'!E$2:L$1571,8,TRUE)</f>
        <v>397859</v>
      </c>
      <c r="H1239" s="48">
        <f t="shared" si="171"/>
        <v>0</v>
      </c>
      <c r="I1239" s="48">
        <f t="shared" si="172"/>
        <v>0</v>
      </c>
      <c r="J1239">
        <f t="shared" si="173"/>
        <v>-442713</v>
      </c>
      <c r="K1239">
        <f t="shared" si="174"/>
        <v>-397859</v>
      </c>
      <c r="L1239" t="str">
        <f t="shared" si="175"/>
        <v>Y</v>
      </c>
      <c r="M1239" t="str">
        <f t="shared" si="176"/>
        <v>Y</v>
      </c>
      <c r="N1239" s="50">
        <f t="shared" si="177"/>
        <v>0</v>
      </c>
      <c r="O1239" s="51" t="str">
        <f t="shared" si="178"/>
        <v/>
      </c>
      <c r="P1239" s="51" t="str">
        <f t="shared" si="179"/>
        <v>N</v>
      </c>
    </row>
    <row r="1240" spans="1:16" ht="30" x14ac:dyDescent="0.25">
      <c r="A1240" s="5">
        <v>497.1</v>
      </c>
      <c r="B1240" s="1" t="s">
        <v>832</v>
      </c>
      <c r="C1240" s="1" t="s">
        <v>3080</v>
      </c>
      <c r="D1240" s="42">
        <v>337682</v>
      </c>
      <c r="E1240" s="42">
        <v>674124</v>
      </c>
      <c r="F1240">
        <f>VLOOKUP(A1240,'Inferis Points'!E$2:L$1571,7,TRUE)</f>
        <v>337682</v>
      </c>
      <c r="G1240">
        <f>VLOOKUP(A1240,'Inferis Points'!E$2:L$1571,8,TRUE)</f>
        <v>674124</v>
      </c>
      <c r="H1240" s="48">
        <f t="shared" si="171"/>
        <v>0</v>
      </c>
      <c r="I1240" s="48">
        <f t="shared" si="172"/>
        <v>0</v>
      </c>
      <c r="J1240">
        <f t="shared" si="173"/>
        <v>-337682</v>
      </c>
      <c r="K1240">
        <f t="shared" si="174"/>
        <v>-674124</v>
      </c>
      <c r="L1240" t="str">
        <f t="shared" si="175"/>
        <v>Y</v>
      </c>
      <c r="M1240" t="str">
        <f t="shared" si="176"/>
        <v>Y</v>
      </c>
      <c r="N1240" s="50">
        <f t="shared" si="177"/>
        <v>0</v>
      </c>
      <c r="O1240" s="51" t="str">
        <f t="shared" si="178"/>
        <v/>
      </c>
      <c r="P1240" s="51" t="str">
        <f t="shared" si="179"/>
        <v>N</v>
      </c>
    </row>
    <row r="1241" spans="1:16" ht="30" x14ac:dyDescent="0.25">
      <c r="A1241" s="5">
        <v>497.2</v>
      </c>
      <c r="B1241" s="1" t="s">
        <v>832</v>
      </c>
      <c r="C1241" s="1" t="s">
        <v>3077</v>
      </c>
      <c r="D1241" s="42">
        <v>337698</v>
      </c>
      <c r="E1241" s="42">
        <v>674078</v>
      </c>
      <c r="F1241">
        <f>VLOOKUP(A1241,'Inferis Points'!E$2:L$1571,7,TRUE)</f>
        <v>337698</v>
      </c>
      <c r="G1241">
        <f>VLOOKUP(A1241,'Inferis Points'!E$2:L$1571,8,TRUE)</f>
        <v>674078</v>
      </c>
      <c r="H1241" s="48">
        <f t="shared" si="171"/>
        <v>0</v>
      </c>
      <c r="I1241" s="48">
        <f t="shared" si="172"/>
        <v>0</v>
      </c>
      <c r="J1241">
        <f t="shared" si="173"/>
        <v>-337698</v>
      </c>
      <c r="K1241">
        <f t="shared" si="174"/>
        <v>-674078</v>
      </c>
      <c r="L1241" t="str">
        <f t="shared" si="175"/>
        <v>Y</v>
      </c>
      <c r="M1241" t="str">
        <f t="shared" si="176"/>
        <v>Y</v>
      </c>
      <c r="N1241" s="50">
        <f t="shared" si="177"/>
        <v>0</v>
      </c>
      <c r="O1241" s="51" t="str">
        <f t="shared" si="178"/>
        <v/>
      </c>
      <c r="P1241" s="51" t="str">
        <f t="shared" si="179"/>
        <v>N</v>
      </c>
    </row>
    <row r="1242" spans="1:16" ht="30" x14ac:dyDescent="0.25">
      <c r="A1242" s="5">
        <v>497.3</v>
      </c>
      <c r="B1242" s="1" t="s">
        <v>832</v>
      </c>
      <c r="C1242" s="1" t="s">
        <v>3074</v>
      </c>
      <c r="D1242" s="42">
        <v>337694</v>
      </c>
      <c r="E1242" s="42">
        <v>673929</v>
      </c>
      <c r="F1242">
        <f>VLOOKUP(A1242,'Inferis Points'!E$2:L$1571,7,TRUE)</f>
        <v>337694</v>
      </c>
      <c r="G1242">
        <f>VLOOKUP(A1242,'Inferis Points'!E$2:L$1571,8,TRUE)</f>
        <v>673929</v>
      </c>
      <c r="H1242" s="48">
        <f t="shared" si="171"/>
        <v>0</v>
      </c>
      <c r="I1242" s="48">
        <f t="shared" si="172"/>
        <v>0</v>
      </c>
      <c r="J1242">
        <f t="shared" si="173"/>
        <v>-337694</v>
      </c>
      <c r="K1242">
        <f t="shared" si="174"/>
        <v>-673929</v>
      </c>
      <c r="L1242" t="str">
        <f t="shared" si="175"/>
        <v>Y</v>
      </c>
      <c r="M1242" t="str">
        <f t="shared" si="176"/>
        <v>Y</v>
      </c>
      <c r="N1242" s="50">
        <f t="shared" si="177"/>
        <v>0</v>
      </c>
      <c r="O1242" s="51" t="str">
        <f t="shared" si="178"/>
        <v/>
      </c>
      <c r="P1242" s="51" t="str">
        <f t="shared" si="179"/>
        <v>N</v>
      </c>
    </row>
    <row r="1243" spans="1:16" ht="30" x14ac:dyDescent="0.25">
      <c r="A1243" s="5">
        <v>498.1</v>
      </c>
      <c r="B1243" s="1" t="s">
        <v>833</v>
      </c>
      <c r="C1243" s="1" t="s">
        <v>3071</v>
      </c>
      <c r="D1243" s="42">
        <v>337240</v>
      </c>
      <c r="E1243" s="42">
        <v>673715</v>
      </c>
      <c r="F1243">
        <f>VLOOKUP(A1243,'Inferis Points'!E$2:L$1571,7,TRUE)</f>
        <v>337240</v>
      </c>
      <c r="G1243">
        <f>VLOOKUP(A1243,'Inferis Points'!E$2:L$1571,8,TRUE)</f>
        <v>673715</v>
      </c>
      <c r="H1243" s="48">
        <f t="shared" si="171"/>
        <v>0</v>
      </c>
      <c r="I1243" s="48">
        <f t="shared" si="172"/>
        <v>0</v>
      </c>
      <c r="J1243">
        <f t="shared" si="173"/>
        <v>-337240</v>
      </c>
      <c r="K1243">
        <f t="shared" si="174"/>
        <v>-673715</v>
      </c>
      <c r="L1243" t="str">
        <f t="shared" si="175"/>
        <v>Y</v>
      </c>
      <c r="M1243" t="str">
        <f t="shared" si="176"/>
        <v>Y</v>
      </c>
      <c r="N1243" s="50">
        <f t="shared" si="177"/>
        <v>0</v>
      </c>
      <c r="O1243" s="51" t="str">
        <f t="shared" si="178"/>
        <v/>
      </c>
      <c r="P1243" s="51" t="str">
        <f t="shared" si="179"/>
        <v>N</v>
      </c>
    </row>
    <row r="1244" spans="1:16" x14ac:dyDescent="0.25">
      <c r="A1244" s="5">
        <v>498.2</v>
      </c>
      <c r="B1244" s="1" t="s">
        <v>833</v>
      </c>
      <c r="C1244" s="1" t="s">
        <v>3069</v>
      </c>
      <c r="D1244" s="42">
        <v>337240</v>
      </c>
      <c r="E1244" s="42">
        <v>673715</v>
      </c>
      <c r="F1244">
        <f>VLOOKUP(A1244,'Inferis Points'!E$2:L$1571,7,TRUE)</f>
        <v>337240</v>
      </c>
      <c r="G1244">
        <f>VLOOKUP(A1244,'Inferis Points'!E$2:L$1571,8,TRUE)</f>
        <v>673715</v>
      </c>
      <c r="H1244" s="48">
        <f t="shared" si="171"/>
        <v>0</v>
      </c>
      <c r="I1244" s="48">
        <f t="shared" si="172"/>
        <v>0</v>
      </c>
      <c r="J1244">
        <f t="shared" si="173"/>
        <v>-337240</v>
      </c>
      <c r="K1244">
        <f t="shared" si="174"/>
        <v>-673715</v>
      </c>
      <c r="L1244" t="str">
        <f t="shared" si="175"/>
        <v>Y</v>
      </c>
      <c r="M1244" t="str">
        <f t="shared" si="176"/>
        <v>Y</v>
      </c>
      <c r="N1244" s="50">
        <f t="shared" si="177"/>
        <v>0</v>
      </c>
      <c r="O1244" s="51" t="str">
        <f t="shared" si="178"/>
        <v/>
      </c>
      <c r="P1244" s="51" t="str">
        <f t="shared" si="179"/>
        <v>N</v>
      </c>
    </row>
    <row r="1245" spans="1:16" ht="30" x14ac:dyDescent="0.25">
      <c r="A1245" s="5">
        <v>499.1</v>
      </c>
      <c r="B1245" s="1" t="s">
        <v>834</v>
      </c>
      <c r="C1245" s="1" t="s">
        <v>2950</v>
      </c>
      <c r="D1245" s="42">
        <v>446156</v>
      </c>
      <c r="E1245" s="42">
        <v>356932</v>
      </c>
      <c r="F1245">
        <f>VLOOKUP(A1245,'Inferis Points'!E$2:L$1571,7,TRUE)</f>
        <v>446156</v>
      </c>
      <c r="G1245">
        <f>VLOOKUP(A1245,'Inferis Points'!E$2:L$1571,8,TRUE)</f>
        <v>356932</v>
      </c>
      <c r="H1245" s="48">
        <f t="shared" si="171"/>
        <v>0</v>
      </c>
      <c r="I1245" s="48">
        <f t="shared" si="172"/>
        <v>0</v>
      </c>
      <c r="J1245">
        <f t="shared" si="173"/>
        <v>-446156</v>
      </c>
      <c r="K1245">
        <f t="shared" si="174"/>
        <v>-356932</v>
      </c>
      <c r="L1245" t="str">
        <f t="shared" si="175"/>
        <v>Y</v>
      </c>
      <c r="M1245" t="str">
        <f t="shared" si="176"/>
        <v>Y</v>
      </c>
      <c r="N1245" s="50">
        <f t="shared" si="177"/>
        <v>0</v>
      </c>
      <c r="O1245" s="51" t="str">
        <f t="shared" si="178"/>
        <v/>
      </c>
      <c r="P1245" s="51" t="str">
        <f t="shared" si="179"/>
        <v>N</v>
      </c>
    </row>
    <row r="1246" spans="1:16" x14ac:dyDescent="0.25">
      <c r="A1246" s="5">
        <v>500.1</v>
      </c>
      <c r="B1246" s="1" t="s">
        <v>836</v>
      </c>
      <c r="C1246" s="1" t="s">
        <v>2950</v>
      </c>
      <c r="D1246" s="42">
        <v>443608</v>
      </c>
      <c r="E1246" s="42">
        <v>357743</v>
      </c>
      <c r="F1246">
        <f>VLOOKUP(A1246,'Inferis Points'!E$2:L$1571,7,TRUE)</f>
        <v>443608</v>
      </c>
      <c r="G1246">
        <f>VLOOKUP(A1246,'Inferis Points'!E$2:L$1571,8,TRUE)</f>
        <v>357743</v>
      </c>
      <c r="H1246" s="48">
        <f t="shared" si="171"/>
        <v>0</v>
      </c>
      <c r="I1246" s="48">
        <f t="shared" si="172"/>
        <v>0</v>
      </c>
      <c r="J1246">
        <f t="shared" si="173"/>
        <v>-443608</v>
      </c>
      <c r="K1246">
        <f t="shared" si="174"/>
        <v>-357743</v>
      </c>
      <c r="L1246" t="str">
        <f t="shared" si="175"/>
        <v>Y</v>
      </c>
      <c r="M1246" t="str">
        <f t="shared" si="176"/>
        <v>Y</v>
      </c>
      <c r="N1246" s="50">
        <f t="shared" si="177"/>
        <v>0</v>
      </c>
      <c r="O1246" s="51" t="str">
        <f t="shared" si="178"/>
        <v/>
      </c>
      <c r="P1246" s="51" t="str">
        <f t="shared" si="179"/>
        <v>N</v>
      </c>
    </row>
    <row r="1247" spans="1:16" x14ac:dyDescent="0.25">
      <c r="A1247" s="5">
        <v>500.2</v>
      </c>
      <c r="B1247" s="1" t="s">
        <v>836</v>
      </c>
      <c r="C1247" s="1" t="s">
        <v>2947</v>
      </c>
      <c r="D1247" s="42">
        <v>443630</v>
      </c>
      <c r="E1247" s="42">
        <v>357744</v>
      </c>
      <c r="F1247">
        <f>VLOOKUP(A1247,'Inferis Points'!E$2:L$1571,7,TRUE)</f>
        <v>443630</v>
      </c>
      <c r="G1247">
        <f>VLOOKUP(A1247,'Inferis Points'!E$2:L$1571,8,TRUE)</f>
        <v>357744</v>
      </c>
      <c r="H1247" s="48">
        <f t="shared" si="171"/>
        <v>0</v>
      </c>
      <c r="I1247" s="48">
        <f t="shared" si="172"/>
        <v>0</v>
      </c>
      <c r="J1247">
        <f t="shared" si="173"/>
        <v>-443630</v>
      </c>
      <c r="K1247">
        <f t="shared" si="174"/>
        <v>-357744</v>
      </c>
      <c r="L1247" t="str">
        <f t="shared" si="175"/>
        <v>Y</v>
      </c>
      <c r="M1247" t="str">
        <f t="shared" si="176"/>
        <v>Y</v>
      </c>
      <c r="N1247" s="50">
        <f t="shared" si="177"/>
        <v>0</v>
      </c>
      <c r="O1247" s="51" t="str">
        <f t="shared" si="178"/>
        <v/>
      </c>
      <c r="P1247" s="51" t="str">
        <f t="shared" si="179"/>
        <v>N</v>
      </c>
    </row>
    <row r="1248" spans="1:16" x14ac:dyDescent="0.25">
      <c r="A1248" s="19">
        <v>500.3</v>
      </c>
      <c r="B1248" s="12" t="s">
        <v>836</v>
      </c>
      <c r="C1248" s="12" t="s">
        <v>3058</v>
      </c>
      <c r="D1248" s="43">
        <v>443790</v>
      </c>
      <c r="E1248" s="43">
        <v>357640</v>
      </c>
      <c r="F1248">
        <f>VLOOKUP(A1248,'Inferis Points'!E$2:L$1571,7,TRUE)</f>
        <v>443630</v>
      </c>
      <c r="G1248">
        <f>VLOOKUP(A1248,'Inferis Points'!E$2:L$1571,8,TRUE)</f>
        <v>357744</v>
      </c>
      <c r="H1248" s="48">
        <f t="shared" si="171"/>
        <v>-160</v>
      </c>
      <c r="I1248" s="48">
        <f t="shared" si="172"/>
        <v>104</v>
      </c>
      <c r="J1248">
        <f t="shared" si="173"/>
        <v>-443790</v>
      </c>
      <c r="K1248">
        <f t="shared" si="174"/>
        <v>-357640</v>
      </c>
      <c r="L1248" t="str">
        <f t="shared" si="175"/>
        <v>N</v>
      </c>
      <c r="M1248" t="str">
        <f t="shared" si="176"/>
        <v>Y</v>
      </c>
      <c r="N1248" s="50">
        <f t="shared" si="177"/>
        <v>190.82976707002501</v>
      </c>
      <c r="O1248" s="51" t="str">
        <f t="shared" si="178"/>
        <v/>
      </c>
      <c r="P1248" s="51" t="str">
        <f t="shared" si="179"/>
        <v>Y</v>
      </c>
    </row>
    <row r="1249" spans="1:16" ht="30" x14ac:dyDescent="0.25">
      <c r="A1249" s="19">
        <v>500.4</v>
      </c>
      <c r="B1249" s="12" t="s">
        <v>836</v>
      </c>
      <c r="C1249" s="12" t="s">
        <v>3055</v>
      </c>
      <c r="D1249" s="43">
        <v>443790</v>
      </c>
      <c r="E1249" s="43">
        <v>357640</v>
      </c>
      <c r="F1249">
        <f>VLOOKUP(A1249,'Inferis Points'!E$2:L$1571,7,TRUE)</f>
        <v>443630</v>
      </c>
      <c r="G1249">
        <f>VLOOKUP(A1249,'Inferis Points'!E$2:L$1571,8,TRUE)</f>
        <v>357744</v>
      </c>
      <c r="H1249" s="48">
        <f t="shared" si="171"/>
        <v>-160</v>
      </c>
      <c r="I1249" s="48">
        <f t="shared" si="172"/>
        <v>104</v>
      </c>
      <c r="J1249">
        <f t="shared" si="173"/>
        <v>-443790</v>
      </c>
      <c r="K1249">
        <f t="shared" si="174"/>
        <v>-357640</v>
      </c>
      <c r="L1249" t="str">
        <f t="shared" si="175"/>
        <v>N</v>
      </c>
      <c r="M1249" t="str">
        <f t="shared" si="176"/>
        <v>Y</v>
      </c>
      <c r="N1249" s="50">
        <f t="shared" si="177"/>
        <v>190.82976707002501</v>
      </c>
      <c r="O1249" s="51" t="str">
        <f t="shared" si="178"/>
        <v/>
      </c>
      <c r="P1249" s="51" t="str">
        <f t="shared" si="179"/>
        <v>Y</v>
      </c>
    </row>
    <row r="1250" spans="1:16" ht="30" x14ac:dyDescent="0.25">
      <c r="A1250" s="19">
        <v>500.5</v>
      </c>
      <c r="B1250" s="12" t="s">
        <v>836</v>
      </c>
      <c r="C1250" s="12" t="s">
        <v>1813</v>
      </c>
      <c r="D1250" s="43">
        <v>443690</v>
      </c>
      <c r="E1250" s="43">
        <v>357660</v>
      </c>
      <c r="F1250">
        <f>VLOOKUP(A1250,'Inferis Points'!E$2:L$1571,7,TRUE)</f>
        <v>443630</v>
      </c>
      <c r="G1250">
        <f>VLOOKUP(A1250,'Inferis Points'!E$2:L$1571,8,TRUE)</f>
        <v>357744</v>
      </c>
      <c r="H1250" s="48">
        <f t="shared" si="171"/>
        <v>-60</v>
      </c>
      <c r="I1250" s="48">
        <f t="shared" si="172"/>
        <v>84</v>
      </c>
      <c r="J1250">
        <f t="shared" si="173"/>
        <v>-443690</v>
      </c>
      <c r="K1250">
        <f t="shared" si="174"/>
        <v>-357660</v>
      </c>
      <c r="L1250" t="str">
        <f t="shared" si="175"/>
        <v>N</v>
      </c>
      <c r="M1250" t="str">
        <f t="shared" si="176"/>
        <v>Y</v>
      </c>
      <c r="N1250" s="50">
        <f t="shared" si="177"/>
        <v>103.22790320451152</v>
      </c>
      <c r="O1250" s="51" t="str">
        <f t="shared" si="178"/>
        <v/>
      </c>
      <c r="P1250" s="51" t="str">
        <f t="shared" si="179"/>
        <v>Y</v>
      </c>
    </row>
    <row r="1251" spans="1:16" ht="30" x14ac:dyDescent="0.25">
      <c r="A1251" s="19">
        <v>500.6</v>
      </c>
      <c r="B1251" s="12" t="s">
        <v>836</v>
      </c>
      <c r="C1251" s="12" t="s">
        <v>1808</v>
      </c>
      <c r="D1251" s="43">
        <v>443690</v>
      </c>
      <c r="E1251" s="43">
        <v>357625</v>
      </c>
      <c r="F1251">
        <f>VLOOKUP(A1251,'Inferis Points'!E$2:L$1571,7,TRUE)</f>
        <v>443630</v>
      </c>
      <c r="G1251">
        <f>VLOOKUP(A1251,'Inferis Points'!E$2:L$1571,8,TRUE)</f>
        <v>357744</v>
      </c>
      <c r="H1251" s="48">
        <f t="shared" si="171"/>
        <v>-60</v>
      </c>
      <c r="I1251" s="48">
        <f t="shared" si="172"/>
        <v>119</v>
      </c>
      <c r="J1251">
        <f t="shared" si="173"/>
        <v>-443690</v>
      </c>
      <c r="K1251">
        <f t="shared" si="174"/>
        <v>-357625</v>
      </c>
      <c r="L1251" t="str">
        <f t="shared" si="175"/>
        <v>N</v>
      </c>
      <c r="M1251" t="str">
        <f t="shared" si="176"/>
        <v>Y</v>
      </c>
      <c r="N1251" s="50">
        <f t="shared" si="177"/>
        <v>133.27040181525678</v>
      </c>
      <c r="O1251" s="51" t="str">
        <f t="shared" si="178"/>
        <v/>
      </c>
      <c r="P1251" s="51" t="str">
        <f t="shared" si="179"/>
        <v>Y</v>
      </c>
    </row>
    <row r="1252" spans="1:16" ht="30" x14ac:dyDescent="0.25">
      <c r="A1252" s="19">
        <v>500.7</v>
      </c>
      <c r="B1252" s="12" t="s">
        <v>836</v>
      </c>
      <c r="C1252" s="12" t="s">
        <v>1098</v>
      </c>
      <c r="D1252" s="43">
        <v>443535</v>
      </c>
      <c r="E1252" s="43">
        <v>357695</v>
      </c>
      <c r="F1252">
        <f>VLOOKUP(A1252,'Inferis Points'!E$2:L$1571,7,TRUE)</f>
        <v>443630</v>
      </c>
      <c r="G1252">
        <f>VLOOKUP(A1252,'Inferis Points'!E$2:L$1571,8,TRUE)</f>
        <v>357744</v>
      </c>
      <c r="H1252" s="48">
        <f t="shared" si="171"/>
        <v>95</v>
      </c>
      <c r="I1252" s="48">
        <f t="shared" si="172"/>
        <v>49</v>
      </c>
      <c r="J1252">
        <f t="shared" si="173"/>
        <v>-443535</v>
      </c>
      <c r="K1252">
        <f t="shared" si="174"/>
        <v>-357695</v>
      </c>
      <c r="L1252" t="str">
        <f t="shared" si="175"/>
        <v>N</v>
      </c>
      <c r="M1252" t="str">
        <f t="shared" si="176"/>
        <v>Y</v>
      </c>
      <c r="N1252" s="50">
        <f t="shared" si="177"/>
        <v>106.89246933250256</v>
      </c>
      <c r="O1252" s="51" t="str">
        <f t="shared" si="178"/>
        <v/>
      </c>
      <c r="P1252" s="51" t="str">
        <f t="shared" si="179"/>
        <v>Y</v>
      </c>
    </row>
    <row r="1253" spans="1:16" ht="45" x14ac:dyDescent="0.25">
      <c r="A1253" s="19">
        <v>500.91</v>
      </c>
      <c r="B1253" s="12" t="s">
        <v>836</v>
      </c>
      <c r="C1253" s="12" t="s">
        <v>3049</v>
      </c>
      <c r="D1253" s="43">
        <v>444020</v>
      </c>
      <c r="E1253" s="43">
        <v>357660</v>
      </c>
      <c r="F1253">
        <f>VLOOKUP(A1253,'Inferis Points'!E$2:L$1571,7,TRUE)</f>
        <v>443630</v>
      </c>
      <c r="G1253">
        <f>VLOOKUP(A1253,'Inferis Points'!E$2:L$1571,8,TRUE)</f>
        <v>357744</v>
      </c>
      <c r="H1253" s="48">
        <f t="shared" si="171"/>
        <v>-390</v>
      </c>
      <c r="I1253" s="48">
        <f t="shared" si="172"/>
        <v>84</v>
      </c>
      <c r="J1253">
        <f t="shared" si="173"/>
        <v>-444020</v>
      </c>
      <c r="K1253">
        <f t="shared" si="174"/>
        <v>-357660</v>
      </c>
      <c r="L1253" t="str">
        <f t="shared" si="175"/>
        <v>N</v>
      </c>
      <c r="M1253" t="str">
        <f t="shared" si="176"/>
        <v>Y</v>
      </c>
      <c r="N1253" s="50">
        <f t="shared" si="177"/>
        <v>398.94360503710294</v>
      </c>
      <c r="O1253" s="51" t="str">
        <f t="shared" si="178"/>
        <v/>
      </c>
      <c r="P1253" s="51" t="str">
        <f t="shared" si="179"/>
        <v>Y</v>
      </c>
    </row>
    <row r="1254" spans="1:16" ht="45" x14ac:dyDescent="0.25">
      <c r="A1254" s="19">
        <v>500.92</v>
      </c>
      <c r="B1254" s="12" t="s">
        <v>836</v>
      </c>
      <c r="C1254" s="12" t="s">
        <v>3045</v>
      </c>
      <c r="D1254" s="43">
        <v>443355</v>
      </c>
      <c r="E1254" s="43">
        <v>357655</v>
      </c>
      <c r="F1254">
        <f>VLOOKUP(A1254,'Inferis Points'!E$2:L$1571,7,TRUE)</f>
        <v>443630</v>
      </c>
      <c r="G1254">
        <f>VLOOKUP(A1254,'Inferis Points'!E$2:L$1571,8,TRUE)</f>
        <v>357744</v>
      </c>
      <c r="H1254" s="48">
        <f t="shared" si="171"/>
        <v>275</v>
      </c>
      <c r="I1254" s="48">
        <f t="shared" si="172"/>
        <v>89</v>
      </c>
      <c r="J1254">
        <f t="shared" si="173"/>
        <v>-443355</v>
      </c>
      <c r="K1254">
        <f t="shared" si="174"/>
        <v>-357655</v>
      </c>
      <c r="L1254" t="str">
        <f t="shared" si="175"/>
        <v>N</v>
      </c>
      <c r="M1254" t="str">
        <f t="shared" si="176"/>
        <v>Y</v>
      </c>
      <c r="N1254" s="50">
        <f t="shared" si="177"/>
        <v>289.04324935898433</v>
      </c>
      <c r="O1254" s="51" t="str">
        <f t="shared" si="178"/>
        <v/>
      </c>
      <c r="P1254" s="51" t="str">
        <f t="shared" si="179"/>
        <v>Y</v>
      </c>
    </row>
    <row r="1255" spans="1:16" ht="45" x14ac:dyDescent="0.25">
      <c r="A1255" s="19">
        <v>500.93</v>
      </c>
      <c r="B1255" s="12" t="s">
        <v>836</v>
      </c>
      <c r="C1255" s="12" t="s">
        <v>3040</v>
      </c>
      <c r="D1255" s="43">
        <v>442160</v>
      </c>
      <c r="E1255" s="43">
        <v>357270</v>
      </c>
      <c r="F1255">
        <f>VLOOKUP(A1255,'Inferis Points'!E$2:L$1571,7,TRUE)</f>
        <v>443630</v>
      </c>
      <c r="G1255">
        <f>VLOOKUP(A1255,'Inferis Points'!E$2:L$1571,8,TRUE)</f>
        <v>357744</v>
      </c>
      <c r="H1255" s="48">
        <f t="shared" si="171"/>
        <v>1470</v>
      </c>
      <c r="I1255" s="48">
        <f t="shared" si="172"/>
        <v>474</v>
      </c>
      <c r="J1255">
        <f t="shared" si="173"/>
        <v>-442160</v>
      </c>
      <c r="K1255">
        <f t="shared" si="174"/>
        <v>-357270</v>
      </c>
      <c r="L1255" t="str">
        <f t="shared" si="175"/>
        <v>N</v>
      </c>
      <c r="M1255" t="str">
        <f t="shared" si="176"/>
        <v>Y</v>
      </c>
      <c r="N1255" s="50">
        <f t="shared" si="177"/>
        <v>1544.5309967753965</v>
      </c>
      <c r="O1255" s="51" t="str">
        <f t="shared" si="178"/>
        <v/>
      </c>
      <c r="P1255" s="51" t="str">
        <f t="shared" si="179"/>
        <v>Y</v>
      </c>
    </row>
    <row r="1256" spans="1:16" x14ac:dyDescent="0.25">
      <c r="A1256" s="5">
        <v>501.1</v>
      </c>
      <c r="B1256" s="1" t="s">
        <v>838</v>
      </c>
      <c r="C1256" s="1" t="s">
        <v>1426</v>
      </c>
      <c r="D1256" s="42">
        <v>336342</v>
      </c>
      <c r="E1256" s="42">
        <v>704299</v>
      </c>
      <c r="F1256">
        <f>VLOOKUP(A1256,'Inferis Points'!E$2:L$1571,7,TRUE)</f>
        <v>336342</v>
      </c>
      <c r="G1256">
        <f>VLOOKUP(A1256,'Inferis Points'!E$2:L$1571,8,TRUE)</f>
        <v>704299</v>
      </c>
      <c r="H1256" s="48">
        <f t="shared" si="171"/>
        <v>0</v>
      </c>
      <c r="I1256" s="48">
        <f t="shared" si="172"/>
        <v>0</v>
      </c>
      <c r="J1256">
        <f t="shared" si="173"/>
        <v>-336342</v>
      </c>
      <c r="K1256">
        <f t="shared" si="174"/>
        <v>-704299</v>
      </c>
      <c r="L1256" t="str">
        <f t="shared" si="175"/>
        <v>Y</v>
      </c>
      <c r="M1256" t="str">
        <f t="shared" si="176"/>
        <v>Y</v>
      </c>
      <c r="N1256" s="50">
        <f t="shared" si="177"/>
        <v>0</v>
      </c>
      <c r="O1256" s="51" t="str">
        <f t="shared" si="178"/>
        <v/>
      </c>
      <c r="P1256" s="51" t="str">
        <f t="shared" si="179"/>
        <v>N</v>
      </c>
    </row>
    <row r="1257" spans="1:16" ht="30" x14ac:dyDescent="0.25">
      <c r="A1257" s="5">
        <v>502.1</v>
      </c>
      <c r="B1257" s="1" t="s">
        <v>839</v>
      </c>
      <c r="C1257" s="1" t="s">
        <v>3034</v>
      </c>
      <c r="D1257" s="42">
        <v>312731</v>
      </c>
      <c r="E1257" s="42">
        <v>689569</v>
      </c>
      <c r="F1257">
        <f>VLOOKUP(A1257,'Inferis Points'!E$2:L$1571,7,TRUE)</f>
        <v>312731</v>
      </c>
      <c r="G1257">
        <f>VLOOKUP(A1257,'Inferis Points'!E$2:L$1571,8,TRUE)</f>
        <v>689569</v>
      </c>
      <c r="H1257" s="48">
        <f t="shared" si="171"/>
        <v>0</v>
      </c>
      <c r="I1257" s="48">
        <f t="shared" si="172"/>
        <v>0</v>
      </c>
      <c r="J1257">
        <f t="shared" si="173"/>
        <v>-312731</v>
      </c>
      <c r="K1257">
        <f t="shared" si="174"/>
        <v>-689569</v>
      </c>
      <c r="L1257" t="str">
        <f t="shared" si="175"/>
        <v>Y</v>
      </c>
      <c r="M1257" t="str">
        <f t="shared" si="176"/>
        <v>Y</v>
      </c>
      <c r="N1257" s="50">
        <f t="shared" si="177"/>
        <v>0</v>
      </c>
      <c r="O1257" s="51" t="str">
        <f t="shared" si="178"/>
        <v/>
      </c>
      <c r="P1257" s="51" t="str">
        <f t="shared" si="179"/>
        <v>N</v>
      </c>
    </row>
    <row r="1258" spans="1:16" ht="30" x14ac:dyDescent="0.25">
      <c r="A1258" s="5">
        <v>503.1</v>
      </c>
      <c r="B1258" s="1" t="s">
        <v>840</v>
      </c>
      <c r="C1258" s="1" t="s">
        <v>3030</v>
      </c>
      <c r="D1258" s="42">
        <v>317975</v>
      </c>
      <c r="E1258" s="42">
        <v>195685</v>
      </c>
      <c r="F1258">
        <f>VLOOKUP(A1258,'Inferis Points'!E$2:L$1571,7,TRUE)</f>
        <v>317975</v>
      </c>
      <c r="G1258">
        <f>VLOOKUP(A1258,'Inferis Points'!E$2:L$1571,8,TRUE)</f>
        <v>195685</v>
      </c>
      <c r="H1258" s="48">
        <f t="shared" si="171"/>
        <v>0</v>
      </c>
      <c r="I1258" s="48">
        <f t="shared" si="172"/>
        <v>0</v>
      </c>
      <c r="J1258">
        <f t="shared" si="173"/>
        <v>-317975</v>
      </c>
      <c r="K1258">
        <f t="shared" si="174"/>
        <v>-195685</v>
      </c>
      <c r="L1258" t="str">
        <f t="shared" si="175"/>
        <v>Y</v>
      </c>
      <c r="M1258" t="str">
        <f t="shared" si="176"/>
        <v>Y</v>
      </c>
      <c r="N1258" s="50">
        <f t="shared" si="177"/>
        <v>0</v>
      </c>
      <c r="O1258" s="51" t="str">
        <f t="shared" si="178"/>
        <v/>
      </c>
      <c r="P1258" s="51" t="str">
        <f t="shared" si="179"/>
        <v>N</v>
      </c>
    </row>
    <row r="1259" spans="1:16" ht="45" x14ac:dyDescent="0.25">
      <c r="A1259" s="5">
        <v>503.2</v>
      </c>
      <c r="B1259" s="1" t="s">
        <v>840</v>
      </c>
      <c r="C1259" s="1" t="s">
        <v>3027</v>
      </c>
      <c r="D1259" s="42">
        <v>317944</v>
      </c>
      <c r="E1259" s="42">
        <v>195729</v>
      </c>
      <c r="F1259">
        <f>VLOOKUP(A1259,'Inferis Points'!E$2:L$1571,7,TRUE)</f>
        <v>317944</v>
      </c>
      <c r="G1259">
        <f>VLOOKUP(A1259,'Inferis Points'!E$2:L$1571,8,TRUE)</f>
        <v>195729</v>
      </c>
      <c r="H1259" s="48">
        <f t="shared" si="171"/>
        <v>0</v>
      </c>
      <c r="I1259" s="48">
        <f t="shared" si="172"/>
        <v>0</v>
      </c>
      <c r="J1259">
        <f t="shared" si="173"/>
        <v>-317944</v>
      </c>
      <c r="K1259">
        <f t="shared" si="174"/>
        <v>-195729</v>
      </c>
      <c r="L1259" t="str">
        <f t="shared" si="175"/>
        <v>Y</v>
      </c>
      <c r="M1259" t="str">
        <f t="shared" si="176"/>
        <v>Y</v>
      </c>
      <c r="N1259" s="50">
        <f t="shared" si="177"/>
        <v>0</v>
      </c>
      <c r="O1259" s="51" t="str">
        <f t="shared" si="178"/>
        <v/>
      </c>
      <c r="P1259" s="51" t="str">
        <f t="shared" si="179"/>
        <v>N</v>
      </c>
    </row>
    <row r="1260" spans="1:16" ht="30" x14ac:dyDescent="0.25">
      <c r="A1260" s="5">
        <v>503.3</v>
      </c>
      <c r="B1260" s="1" t="s">
        <v>840</v>
      </c>
      <c r="C1260" s="1" t="s">
        <v>3025</v>
      </c>
      <c r="D1260" s="42">
        <v>317977</v>
      </c>
      <c r="E1260" s="42">
        <v>195640</v>
      </c>
      <c r="F1260">
        <f>VLOOKUP(A1260,'Inferis Points'!E$2:L$1571,7,TRUE)</f>
        <v>317977</v>
      </c>
      <c r="G1260">
        <f>VLOOKUP(A1260,'Inferis Points'!E$2:L$1571,8,TRUE)</f>
        <v>195640</v>
      </c>
      <c r="H1260" s="48">
        <f t="shared" si="171"/>
        <v>0</v>
      </c>
      <c r="I1260" s="48">
        <f t="shared" si="172"/>
        <v>0</v>
      </c>
      <c r="J1260">
        <f t="shared" si="173"/>
        <v>-317977</v>
      </c>
      <c r="K1260">
        <f t="shared" si="174"/>
        <v>-195640</v>
      </c>
      <c r="L1260" t="str">
        <f t="shared" si="175"/>
        <v>Y</v>
      </c>
      <c r="M1260" t="str">
        <f t="shared" si="176"/>
        <v>Y</v>
      </c>
      <c r="N1260" s="50">
        <f t="shared" si="177"/>
        <v>0</v>
      </c>
      <c r="O1260" s="51" t="str">
        <f t="shared" si="178"/>
        <v/>
      </c>
      <c r="P1260" s="51" t="str">
        <f t="shared" si="179"/>
        <v>N</v>
      </c>
    </row>
    <row r="1261" spans="1:16" ht="30" x14ac:dyDescent="0.25">
      <c r="A1261" s="5">
        <v>503.4</v>
      </c>
      <c r="B1261" s="1" t="s">
        <v>840</v>
      </c>
      <c r="C1261" s="1" t="s">
        <v>3020</v>
      </c>
      <c r="D1261" s="42">
        <v>317977</v>
      </c>
      <c r="E1261" s="42">
        <v>195622</v>
      </c>
      <c r="F1261">
        <f>VLOOKUP(A1261,'Inferis Points'!E$2:L$1571,7,TRUE)</f>
        <v>317977</v>
      </c>
      <c r="G1261">
        <f>VLOOKUP(A1261,'Inferis Points'!E$2:L$1571,8,TRUE)</f>
        <v>195622</v>
      </c>
      <c r="H1261" s="48">
        <f t="shared" si="171"/>
        <v>0</v>
      </c>
      <c r="I1261" s="48">
        <f t="shared" si="172"/>
        <v>0</v>
      </c>
      <c r="J1261">
        <f t="shared" si="173"/>
        <v>-317977</v>
      </c>
      <c r="K1261">
        <f t="shared" si="174"/>
        <v>-195622</v>
      </c>
      <c r="L1261" t="str">
        <f t="shared" si="175"/>
        <v>Y</v>
      </c>
      <c r="M1261" t="str">
        <f t="shared" si="176"/>
        <v>Y</v>
      </c>
      <c r="N1261" s="50">
        <f t="shared" si="177"/>
        <v>0</v>
      </c>
      <c r="O1261" s="51" t="str">
        <f t="shared" si="178"/>
        <v/>
      </c>
      <c r="P1261" s="51" t="str">
        <f t="shared" si="179"/>
        <v>N</v>
      </c>
    </row>
    <row r="1262" spans="1:16" ht="60" x14ac:dyDescent="0.25">
      <c r="A1262" s="5">
        <v>503.5</v>
      </c>
      <c r="B1262" s="1" t="s">
        <v>840</v>
      </c>
      <c r="C1262" s="1" t="s">
        <v>3018</v>
      </c>
      <c r="D1262" s="42">
        <v>318049</v>
      </c>
      <c r="E1262" s="42">
        <v>195669</v>
      </c>
      <c r="F1262">
        <f>VLOOKUP(A1262,'Inferis Points'!E$2:L$1571,7,TRUE)</f>
        <v>318049</v>
      </c>
      <c r="G1262">
        <f>VLOOKUP(A1262,'Inferis Points'!E$2:L$1571,8,TRUE)</f>
        <v>195669</v>
      </c>
      <c r="H1262" s="48">
        <f t="shared" si="171"/>
        <v>0</v>
      </c>
      <c r="I1262" s="48">
        <f t="shared" si="172"/>
        <v>0</v>
      </c>
      <c r="J1262">
        <f t="shared" si="173"/>
        <v>-318049</v>
      </c>
      <c r="K1262">
        <f t="shared" si="174"/>
        <v>-195669</v>
      </c>
      <c r="L1262" t="str">
        <f t="shared" si="175"/>
        <v>Y</v>
      </c>
      <c r="M1262" t="str">
        <f t="shared" si="176"/>
        <v>Y</v>
      </c>
      <c r="N1262" s="50">
        <f t="shared" si="177"/>
        <v>0</v>
      </c>
      <c r="O1262" s="51" t="str">
        <f t="shared" si="178"/>
        <v/>
      </c>
      <c r="P1262" s="51" t="str">
        <f t="shared" si="179"/>
        <v>N</v>
      </c>
    </row>
    <row r="1263" spans="1:16" ht="30" x14ac:dyDescent="0.25">
      <c r="A1263" s="19">
        <v>503.6</v>
      </c>
      <c r="B1263" s="12" t="s">
        <v>840</v>
      </c>
      <c r="C1263" s="12" t="s">
        <v>1920</v>
      </c>
      <c r="D1263" s="43">
        <v>318003</v>
      </c>
      <c r="E1263" s="43">
        <v>195486</v>
      </c>
      <c r="F1263">
        <f>VLOOKUP(A1263,'Inferis Points'!E$2:L$1571,7,TRUE)</f>
        <v>318049</v>
      </c>
      <c r="G1263">
        <f>VLOOKUP(A1263,'Inferis Points'!E$2:L$1571,8,TRUE)</f>
        <v>195669</v>
      </c>
      <c r="H1263" s="48">
        <f t="shared" si="171"/>
        <v>46</v>
      </c>
      <c r="I1263" s="48">
        <f t="shared" si="172"/>
        <v>183</v>
      </c>
      <c r="J1263">
        <f t="shared" si="173"/>
        <v>-318003</v>
      </c>
      <c r="K1263">
        <f t="shared" si="174"/>
        <v>-195486</v>
      </c>
      <c r="L1263" t="str">
        <f t="shared" si="175"/>
        <v>N</v>
      </c>
      <c r="M1263" t="str">
        <f t="shared" si="176"/>
        <v>Y</v>
      </c>
      <c r="N1263" s="50">
        <f t="shared" si="177"/>
        <v>188.69287214942699</v>
      </c>
      <c r="O1263" s="51" t="str">
        <f t="shared" si="178"/>
        <v/>
      </c>
      <c r="P1263" s="51" t="str">
        <f t="shared" si="179"/>
        <v>Y</v>
      </c>
    </row>
    <row r="1264" spans="1:16" ht="30" x14ac:dyDescent="0.25">
      <c r="A1264" s="19">
        <v>503.7</v>
      </c>
      <c r="B1264" s="12" t="s">
        <v>840</v>
      </c>
      <c r="C1264" s="12" t="s">
        <v>3014</v>
      </c>
      <c r="D1264" s="43">
        <v>317814</v>
      </c>
      <c r="E1264" s="43">
        <v>194692</v>
      </c>
      <c r="F1264">
        <f>VLOOKUP(A1264,'Inferis Points'!E$2:L$1571,7,TRUE)</f>
        <v>318049</v>
      </c>
      <c r="G1264">
        <f>VLOOKUP(A1264,'Inferis Points'!E$2:L$1571,8,TRUE)</f>
        <v>195669</v>
      </c>
      <c r="H1264" s="48">
        <f t="shared" si="171"/>
        <v>235</v>
      </c>
      <c r="I1264" s="48">
        <f t="shared" si="172"/>
        <v>977</v>
      </c>
      <c r="J1264">
        <f t="shared" si="173"/>
        <v>-317814</v>
      </c>
      <c r="K1264">
        <f t="shared" si="174"/>
        <v>-194692</v>
      </c>
      <c r="L1264" t="str">
        <f t="shared" si="175"/>
        <v>N</v>
      </c>
      <c r="M1264" t="str">
        <f t="shared" si="176"/>
        <v>Y</v>
      </c>
      <c r="N1264" s="50">
        <f t="shared" si="177"/>
        <v>1004.865165084351</v>
      </c>
      <c r="O1264" s="51" t="str">
        <f t="shared" si="178"/>
        <v/>
      </c>
      <c r="P1264" s="51" t="str">
        <f t="shared" si="179"/>
        <v>Y</v>
      </c>
    </row>
    <row r="1265" spans="1:16" ht="30" x14ac:dyDescent="0.25">
      <c r="A1265" s="19">
        <v>503.8</v>
      </c>
      <c r="B1265" s="12" t="s">
        <v>840</v>
      </c>
      <c r="C1265" s="12" t="s">
        <v>3010</v>
      </c>
      <c r="D1265" s="43">
        <v>317896</v>
      </c>
      <c r="E1265" s="43">
        <v>194103</v>
      </c>
      <c r="F1265">
        <f>VLOOKUP(A1265,'Inferis Points'!E$2:L$1571,7,TRUE)</f>
        <v>318049</v>
      </c>
      <c r="G1265">
        <f>VLOOKUP(A1265,'Inferis Points'!E$2:L$1571,8,TRUE)</f>
        <v>195669</v>
      </c>
      <c r="H1265" s="48">
        <f t="shared" si="171"/>
        <v>153</v>
      </c>
      <c r="I1265" s="48">
        <f t="shared" si="172"/>
        <v>1566</v>
      </c>
      <c r="J1265">
        <f t="shared" si="173"/>
        <v>-317896</v>
      </c>
      <c r="K1265">
        <f t="shared" si="174"/>
        <v>-194103</v>
      </c>
      <c r="L1265" t="str">
        <f t="shared" si="175"/>
        <v>N</v>
      </c>
      <c r="M1265" t="str">
        <f t="shared" si="176"/>
        <v>Y</v>
      </c>
      <c r="N1265" s="50">
        <f t="shared" si="177"/>
        <v>1573.4563864308409</v>
      </c>
      <c r="O1265" s="51" t="str">
        <f t="shared" si="178"/>
        <v/>
      </c>
      <c r="P1265" s="51" t="str">
        <f t="shared" si="179"/>
        <v>Y</v>
      </c>
    </row>
    <row r="1266" spans="1:16" ht="30" x14ac:dyDescent="0.25">
      <c r="A1266" s="5">
        <v>504.1</v>
      </c>
      <c r="B1266" s="1" t="s">
        <v>634</v>
      </c>
      <c r="C1266" s="1" t="s">
        <v>3005</v>
      </c>
      <c r="D1266" s="42">
        <v>259090</v>
      </c>
      <c r="E1266" s="42">
        <v>210770</v>
      </c>
      <c r="F1266">
        <f>VLOOKUP(A1266,'Inferis Points'!E$2:L$1571,7,TRUE)</f>
        <v>259090</v>
      </c>
      <c r="G1266">
        <f>VLOOKUP(A1266,'Inferis Points'!E$2:L$1571,8,TRUE)</f>
        <v>210770</v>
      </c>
      <c r="H1266" s="48">
        <f t="shared" si="171"/>
        <v>0</v>
      </c>
      <c r="I1266" s="48">
        <f t="shared" si="172"/>
        <v>0</v>
      </c>
      <c r="J1266">
        <f t="shared" si="173"/>
        <v>-259090</v>
      </c>
      <c r="K1266">
        <f t="shared" si="174"/>
        <v>-210770</v>
      </c>
      <c r="L1266" t="str">
        <f t="shared" si="175"/>
        <v>Y</v>
      </c>
      <c r="M1266" t="str">
        <f t="shared" si="176"/>
        <v>Y</v>
      </c>
      <c r="N1266" s="50">
        <f t="shared" si="177"/>
        <v>0</v>
      </c>
      <c r="O1266" s="51" t="str">
        <f t="shared" si="178"/>
        <v/>
      </c>
      <c r="P1266" s="51" t="str">
        <f t="shared" si="179"/>
        <v>N</v>
      </c>
    </row>
    <row r="1267" spans="1:16" ht="30" x14ac:dyDescent="0.25">
      <c r="A1267" s="5">
        <v>504.2</v>
      </c>
      <c r="B1267" s="1" t="s">
        <v>634</v>
      </c>
      <c r="C1267" s="1" t="s">
        <v>3002</v>
      </c>
      <c r="D1267" s="42">
        <v>259140</v>
      </c>
      <c r="E1267" s="42">
        <v>210830</v>
      </c>
      <c r="F1267">
        <f>VLOOKUP(A1267,'Inferis Points'!E$2:L$1571,7,TRUE)</f>
        <v>259140</v>
      </c>
      <c r="G1267">
        <f>VLOOKUP(A1267,'Inferis Points'!E$2:L$1571,8,TRUE)</f>
        <v>210830</v>
      </c>
      <c r="H1267" s="48">
        <f t="shared" si="171"/>
        <v>0</v>
      </c>
      <c r="I1267" s="48">
        <f t="shared" si="172"/>
        <v>0</v>
      </c>
      <c r="J1267">
        <f t="shared" si="173"/>
        <v>-259140</v>
      </c>
      <c r="K1267">
        <f t="shared" si="174"/>
        <v>-210830</v>
      </c>
      <c r="L1267" t="str">
        <f t="shared" si="175"/>
        <v>Y</v>
      </c>
      <c r="M1267" t="str">
        <f t="shared" si="176"/>
        <v>Y</v>
      </c>
      <c r="N1267" s="50">
        <f t="shared" si="177"/>
        <v>0</v>
      </c>
      <c r="O1267" s="51" t="str">
        <f t="shared" si="178"/>
        <v/>
      </c>
      <c r="P1267" s="51" t="str">
        <f t="shared" si="179"/>
        <v>N</v>
      </c>
    </row>
    <row r="1268" spans="1:16" ht="30" x14ac:dyDescent="0.25">
      <c r="A1268" s="5">
        <v>504.3</v>
      </c>
      <c r="B1268" s="1" t="s">
        <v>634</v>
      </c>
      <c r="C1268" s="1" t="s">
        <v>2418</v>
      </c>
      <c r="D1268" s="42">
        <v>259220</v>
      </c>
      <c r="E1268" s="42">
        <v>210770</v>
      </c>
      <c r="F1268">
        <f>VLOOKUP(A1268,'Inferis Points'!E$2:L$1571,7,TRUE)</f>
        <v>259220</v>
      </c>
      <c r="G1268">
        <f>VLOOKUP(A1268,'Inferis Points'!E$2:L$1571,8,TRUE)</f>
        <v>210770</v>
      </c>
      <c r="H1268" s="48">
        <f t="shared" si="171"/>
        <v>0</v>
      </c>
      <c r="I1268" s="48">
        <f t="shared" si="172"/>
        <v>0</v>
      </c>
      <c r="J1268">
        <f t="shared" si="173"/>
        <v>-259220</v>
      </c>
      <c r="K1268">
        <f t="shared" si="174"/>
        <v>-210770</v>
      </c>
      <c r="L1268" t="str">
        <f t="shared" si="175"/>
        <v>Y</v>
      </c>
      <c r="M1268" t="str">
        <f t="shared" si="176"/>
        <v>Y</v>
      </c>
      <c r="N1268" s="50">
        <f t="shared" si="177"/>
        <v>0</v>
      </c>
      <c r="O1268" s="51" t="str">
        <f t="shared" si="178"/>
        <v/>
      </c>
      <c r="P1268" s="51" t="str">
        <f t="shared" si="179"/>
        <v>N</v>
      </c>
    </row>
    <row r="1269" spans="1:16" ht="30" x14ac:dyDescent="0.25">
      <c r="A1269" s="5">
        <v>504.4</v>
      </c>
      <c r="B1269" s="1" t="s">
        <v>634</v>
      </c>
      <c r="C1269" s="1" t="s">
        <v>2997</v>
      </c>
      <c r="D1269" s="42">
        <v>259270</v>
      </c>
      <c r="E1269" s="42">
        <v>210740</v>
      </c>
      <c r="F1269">
        <f>VLOOKUP(A1269,'Inferis Points'!E$2:L$1571,7,TRUE)</f>
        <v>259270</v>
      </c>
      <c r="G1269">
        <f>VLOOKUP(A1269,'Inferis Points'!E$2:L$1571,8,TRUE)</f>
        <v>210740</v>
      </c>
      <c r="H1269" s="48">
        <f t="shared" si="171"/>
        <v>0</v>
      </c>
      <c r="I1269" s="48">
        <f t="shared" si="172"/>
        <v>0</v>
      </c>
      <c r="J1269">
        <f t="shared" si="173"/>
        <v>-259270</v>
      </c>
      <c r="K1269">
        <f t="shared" si="174"/>
        <v>-210740</v>
      </c>
      <c r="L1269" t="str">
        <f t="shared" si="175"/>
        <v>Y</v>
      </c>
      <c r="M1269" t="str">
        <f t="shared" si="176"/>
        <v>Y</v>
      </c>
      <c r="N1269" s="50">
        <f t="shared" si="177"/>
        <v>0</v>
      </c>
      <c r="O1269" s="51" t="str">
        <f t="shared" si="178"/>
        <v/>
      </c>
      <c r="P1269" s="51" t="str">
        <f t="shared" si="179"/>
        <v>N</v>
      </c>
    </row>
    <row r="1270" spans="1:16" ht="45" x14ac:dyDescent="0.25">
      <c r="A1270" s="19">
        <v>504.5</v>
      </c>
      <c r="B1270" s="12" t="s">
        <v>634</v>
      </c>
      <c r="C1270" s="12" t="s">
        <v>2127</v>
      </c>
      <c r="D1270" s="43">
        <v>259180</v>
      </c>
      <c r="E1270" s="43">
        <v>210760</v>
      </c>
      <c r="F1270">
        <f>VLOOKUP(A1270,'Inferis Points'!E$2:L$1571,7,TRUE)</f>
        <v>259270</v>
      </c>
      <c r="G1270">
        <f>VLOOKUP(A1270,'Inferis Points'!E$2:L$1571,8,TRUE)</f>
        <v>210740</v>
      </c>
      <c r="H1270" s="48">
        <f t="shared" si="171"/>
        <v>90</v>
      </c>
      <c r="I1270" s="48">
        <f t="shared" si="172"/>
        <v>-20</v>
      </c>
      <c r="J1270">
        <f t="shared" si="173"/>
        <v>-259180</v>
      </c>
      <c r="K1270">
        <f t="shared" si="174"/>
        <v>-210760</v>
      </c>
      <c r="L1270" t="str">
        <f t="shared" si="175"/>
        <v>N</v>
      </c>
      <c r="M1270" t="str">
        <f t="shared" si="176"/>
        <v>Y</v>
      </c>
      <c r="N1270" s="50">
        <f t="shared" si="177"/>
        <v>92.195444572928878</v>
      </c>
      <c r="O1270" s="51" t="str">
        <f t="shared" si="178"/>
        <v/>
      </c>
      <c r="P1270" s="51" t="str">
        <f t="shared" si="179"/>
        <v>Y</v>
      </c>
    </row>
    <row r="1271" spans="1:16" ht="45" x14ac:dyDescent="0.25">
      <c r="A1271" s="19">
        <v>504.6</v>
      </c>
      <c r="B1271" s="12" t="s">
        <v>634</v>
      </c>
      <c r="C1271" s="12" t="s">
        <v>2994</v>
      </c>
      <c r="D1271" s="43">
        <v>259220</v>
      </c>
      <c r="E1271" s="43">
        <v>210780</v>
      </c>
      <c r="F1271">
        <f>VLOOKUP(A1271,'Inferis Points'!E$2:L$1571,7,TRUE)</f>
        <v>259270</v>
      </c>
      <c r="G1271">
        <f>VLOOKUP(A1271,'Inferis Points'!E$2:L$1571,8,TRUE)</f>
        <v>210740</v>
      </c>
      <c r="H1271" s="48">
        <f t="shared" si="171"/>
        <v>50</v>
      </c>
      <c r="I1271" s="48">
        <f t="shared" si="172"/>
        <v>-40</v>
      </c>
      <c r="J1271">
        <f t="shared" si="173"/>
        <v>-259220</v>
      </c>
      <c r="K1271">
        <f t="shared" si="174"/>
        <v>-210780</v>
      </c>
      <c r="L1271" t="str">
        <f t="shared" si="175"/>
        <v>N</v>
      </c>
      <c r="M1271" t="str">
        <f t="shared" si="176"/>
        <v>Y</v>
      </c>
      <c r="N1271" s="50">
        <f t="shared" si="177"/>
        <v>64.031242374328485</v>
      </c>
      <c r="O1271" s="51" t="str">
        <f t="shared" si="178"/>
        <v/>
      </c>
      <c r="P1271" s="51" t="str">
        <f t="shared" si="179"/>
        <v>Y</v>
      </c>
    </row>
    <row r="1272" spans="1:16" x14ac:dyDescent="0.25">
      <c r="A1272" s="5">
        <v>505.1</v>
      </c>
      <c r="B1272" s="1" t="s">
        <v>841</v>
      </c>
      <c r="C1272" s="1" t="s">
        <v>2991</v>
      </c>
      <c r="D1272" s="42">
        <v>341428</v>
      </c>
      <c r="E1272" s="42">
        <v>674860</v>
      </c>
      <c r="F1272">
        <f>VLOOKUP(A1272,'Inferis Points'!E$2:L$1571,7,TRUE)</f>
        <v>341428</v>
      </c>
      <c r="G1272">
        <f>VLOOKUP(A1272,'Inferis Points'!E$2:L$1571,8,TRUE)</f>
        <v>674860</v>
      </c>
      <c r="H1272" s="48">
        <f t="shared" si="171"/>
        <v>0</v>
      </c>
      <c r="I1272" s="48">
        <f t="shared" si="172"/>
        <v>0</v>
      </c>
      <c r="J1272">
        <f t="shared" si="173"/>
        <v>-341428</v>
      </c>
      <c r="K1272">
        <f t="shared" si="174"/>
        <v>-674860</v>
      </c>
      <c r="L1272" t="str">
        <f t="shared" si="175"/>
        <v>Y</v>
      </c>
      <c r="M1272" t="str">
        <f t="shared" si="176"/>
        <v>Y</v>
      </c>
      <c r="N1272" s="50">
        <f t="shared" si="177"/>
        <v>0</v>
      </c>
      <c r="O1272" s="51" t="str">
        <f t="shared" si="178"/>
        <v/>
      </c>
      <c r="P1272" s="51" t="str">
        <f t="shared" si="179"/>
        <v>N</v>
      </c>
    </row>
    <row r="1273" spans="1:16" x14ac:dyDescent="0.25">
      <c r="A1273" s="5">
        <v>505.2</v>
      </c>
      <c r="B1273" s="1" t="s">
        <v>841</v>
      </c>
      <c r="C1273" s="1" t="s">
        <v>2990</v>
      </c>
      <c r="D1273" s="42">
        <v>341428</v>
      </c>
      <c r="E1273" s="42">
        <v>674860</v>
      </c>
      <c r="F1273">
        <f>VLOOKUP(A1273,'Inferis Points'!E$2:L$1571,7,TRUE)</f>
        <v>341428</v>
      </c>
      <c r="G1273">
        <f>VLOOKUP(A1273,'Inferis Points'!E$2:L$1571,8,TRUE)</f>
        <v>674860</v>
      </c>
      <c r="H1273" s="48">
        <f t="shared" si="171"/>
        <v>0</v>
      </c>
      <c r="I1273" s="48">
        <f t="shared" si="172"/>
        <v>0</v>
      </c>
      <c r="J1273">
        <f t="shared" si="173"/>
        <v>-341428</v>
      </c>
      <c r="K1273">
        <f t="shared" si="174"/>
        <v>-674860</v>
      </c>
      <c r="L1273" t="str">
        <f t="shared" si="175"/>
        <v>Y</v>
      </c>
      <c r="M1273" t="str">
        <f t="shared" si="176"/>
        <v>Y</v>
      </c>
      <c r="N1273" s="50">
        <f t="shared" si="177"/>
        <v>0</v>
      </c>
      <c r="O1273" s="51" t="str">
        <f t="shared" si="178"/>
        <v/>
      </c>
      <c r="P1273" s="51" t="str">
        <f t="shared" si="179"/>
        <v>N</v>
      </c>
    </row>
    <row r="1274" spans="1:16" x14ac:dyDescent="0.25">
      <c r="A1274" s="5">
        <v>506.1</v>
      </c>
      <c r="B1274" s="1" t="s">
        <v>842</v>
      </c>
      <c r="C1274" s="1" t="s">
        <v>2987</v>
      </c>
      <c r="D1274" s="42">
        <v>374845</v>
      </c>
      <c r="E1274" s="42">
        <v>401550</v>
      </c>
      <c r="F1274">
        <f>VLOOKUP(A1274,'Inferis Points'!E$2:L$1571,7,TRUE)</f>
        <v>374845</v>
      </c>
      <c r="G1274">
        <f>VLOOKUP(A1274,'Inferis Points'!E$2:L$1571,8,TRUE)</f>
        <v>401550</v>
      </c>
      <c r="H1274" s="48">
        <f t="shared" si="171"/>
        <v>0</v>
      </c>
      <c r="I1274" s="48">
        <f t="shared" si="172"/>
        <v>0</v>
      </c>
      <c r="J1274">
        <f t="shared" si="173"/>
        <v>-374845</v>
      </c>
      <c r="K1274">
        <f t="shared" si="174"/>
        <v>-401550</v>
      </c>
      <c r="L1274" t="str">
        <f t="shared" si="175"/>
        <v>Y</v>
      </c>
      <c r="M1274" t="str">
        <f t="shared" si="176"/>
        <v>Y</v>
      </c>
      <c r="N1274" s="50">
        <f t="shared" si="177"/>
        <v>0</v>
      </c>
      <c r="O1274" s="51" t="str">
        <f t="shared" si="178"/>
        <v/>
      </c>
      <c r="P1274" s="51" t="str">
        <f t="shared" si="179"/>
        <v>N</v>
      </c>
    </row>
    <row r="1275" spans="1:16" x14ac:dyDescent="0.25">
      <c r="A1275" s="5">
        <v>507.1</v>
      </c>
      <c r="B1275" s="1" t="s">
        <v>843</v>
      </c>
      <c r="C1275" s="1" t="s">
        <v>2981</v>
      </c>
      <c r="D1275" s="42">
        <v>310378</v>
      </c>
      <c r="E1275" s="42">
        <v>199353</v>
      </c>
      <c r="F1275">
        <f>VLOOKUP(A1275,'Inferis Points'!E$2:L$1571,7,TRUE)</f>
        <v>310378</v>
      </c>
      <c r="G1275">
        <f>VLOOKUP(A1275,'Inferis Points'!E$2:L$1571,8,TRUE)</f>
        <v>199353</v>
      </c>
      <c r="H1275" s="48">
        <f t="shared" si="171"/>
        <v>0</v>
      </c>
      <c r="I1275" s="48">
        <f t="shared" si="172"/>
        <v>0</v>
      </c>
      <c r="J1275">
        <f t="shared" si="173"/>
        <v>-310378</v>
      </c>
      <c r="K1275">
        <f t="shared" si="174"/>
        <v>-199353</v>
      </c>
      <c r="L1275" t="str">
        <f t="shared" si="175"/>
        <v>Y</v>
      </c>
      <c r="M1275" t="str">
        <f t="shared" si="176"/>
        <v>Y</v>
      </c>
      <c r="N1275" s="50">
        <f t="shared" si="177"/>
        <v>0</v>
      </c>
      <c r="O1275" s="51" t="str">
        <f t="shared" si="178"/>
        <v/>
      </c>
      <c r="P1275" s="51" t="str">
        <f t="shared" si="179"/>
        <v>N</v>
      </c>
    </row>
    <row r="1276" spans="1:16" x14ac:dyDescent="0.25">
      <c r="A1276" s="5">
        <v>508.1</v>
      </c>
      <c r="B1276" s="1" t="s">
        <v>844</v>
      </c>
      <c r="C1276" s="1" t="s">
        <v>2983</v>
      </c>
      <c r="D1276" s="42">
        <v>321970</v>
      </c>
      <c r="E1276" s="42">
        <v>200565</v>
      </c>
      <c r="F1276">
        <f>VLOOKUP(A1276,'Inferis Points'!E$2:L$1571,7,TRUE)</f>
        <v>321970</v>
      </c>
      <c r="G1276">
        <f>VLOOKUP(A1276,'Inferis Points'!E$2:L$1571,8,TRUE)</f>
        <v>200565</v>
      </c>
      <c r="H1276" s="48">
        <f t="shared" si="171"/>
        <v>0</v>
      </c>
      <c r="I1276" s="48">
        <f t="shared" si="172"/>
        <v>0</v>
      </c>
      <c r="J1276">
        <f t="shared" si="173"/>
        <v>-321970</v>
      </c>
      <c r="K1276">
        <f t="shared" si="174"/>
        <v>-200565</v>
      </c>
      <c r="L1276" t="str">
        <f t="shared" si="175"/>
        <v>Y</v>
      </c>
      <c r="M1276" t="str">
        <f t="shared" si="176"/>
        <v>Y</v>
      </c>
      <c r="N1276" s="50">
        <f t="shared" si="177"/>
        <v>0</v>
      </c>
      <c r="O1276" s="51" t="str">
        <f t="shared" si="178"/>
        <v/>
      </c>
      <c r="P1276" s="51" t="str">
        <f t="shared" si="179"/>
        <v>N</v>
      </c>
    </row>
    <row r="1277" spans="1:16" x14ac:dyDescent="0.25">
      <c r="A1277" s="5">
        <v>509.1</v>
      </c>
      <c r="B1277" s="1" t="s">
        <v>845</v>
      </c>
      <c r="C1277" s="1" t="s">
        <v>2981</v>
      </c>
      <c r="D1277" s="42">
        <v>322609</v>
      </c>
      <c r="E1277" s="42">
        <v>202099</v>
      </c>
      <c r="F1277">
        <f>VLOOKUP(A1277,'Inferis Points'!E$2:L$1571,7,TRUE)</f>
        <v>322609</v>
      </c>
      <c r="G1277">
        <f>VLOOKUP(A1277,'Inferis Points'!E$2:L$1571,8,TRUE)</f>
        <v>202099</v>
      </c>
      <c r="H1277" s="48">
        <f t="shared" si="171"/>
        <v>0</v>
      </c>
      <c r="I1277" s="48">
        <f t="shared" si="172"/>
        <v>0</v>
      </c>
      <c r="J1277">
        <f t="shared" si="173"/>
        <v>-322609</v>
      </c>
      <c r="K1277">
        <f t="shared" si="174"/>
        <v>-202099</v>
      </c>
      <c r="L1277" t="str">
        <f t="shared" si="175"/>
        <v>Y</v>
      </c>
      <c r="M1277" t="str">
        <f t="shared" si="176"/>
        <v>Y</v>
      </c>
      <c r="N1277" s="50">
        <f t="shared" si="177"/>
        <v>0</v>
      </c>
      <c r="O1277" s="51" t="str">
        <f t="shared" si="178"/>
        <v/>
      </c>
      <c r="P1277" s="51" t="str">
        <f t="shared" si="179"/>
        <v>N</v>
      </c>
    </row>
    <row r="1278" spans="1:16" x14ac:dyDescent="0.25">
      <c r="A1278" s="5">
        <v>510.1</v>
      </c>
      <c r="B1278" s="1" t="s">
        <v>846</v>
      </c>
      <c r="C1278" s="1" t="s">
        <v>2977</v>
      </c>
      <c r="D1278" s="42">
        <v>256877</v>
      </c>
      <c r="E1278" s="42">
        <v>212089</v>
      </c>
      <c r="F1278">
        <f>VLOOKUP(A1278,'Inferis Points'!E$2:L$1571,7,TRUE)</f>
        <v>256877</v>
      </c>
      <c r="G1278">
        <f>VLOOKUP(A1278,'Inferis Points'!E$2:L$1571,8,TRUE)</f>
        <v>212089</v>
      </c>
      <c r="H1278" s="48">
        <f t="shared" si="171"/>
        <v>0</v>
      </c>
      <c r="I1278" s="48">
        <f t="shared" si="172"/>
        <v>0</v>
      </c>
      <c r="J1278">
        <f t="shared" si="173"/>
        <v>-256877</v>
      </c>
      <c r="K1278">
        <f t="shared" si="174"/>
        <v>-212089</v>
      </c>
      <c r="L1278" t="str">
        <f t="shared" si="175"/>
        <v>Y</v>
      </c>
      <c r="M1278" t="str">
        <f t="shared" si="176"/>
        <v>Y</v>
      </c>
      <c r="N1278" s="50">
        <f t="shared" si="177"/>
        <v>0</v>
      </c>
      <c r="O1278" s="51" t="str">
        <f t="shared" si="178"/>
        <v/>
      </c>
      <c r="P1278" s="51" t="str">
        <f t="shared" si="179"/>
        <v>N</v>
      </c>
    </row>
    <row r="1279" spans="1:16" x14ac:dyDescent="0.25">
      <c r="A1279" s="5">
        <v>511.1</v>
      </c>
      <c r="B1279" s="1" t="s">
        <v>847</v>
      </c>
      <c r="C1279" s="1" t="s">
        <v>2977</v>
      </c>
      <c r="D1279" s="42">
        <v>257917</v>
      </c>
      <c r="E1279" s="42">
        <v>212462</v>
      </c>
      <c r="F1279">
        <f>VLOOKUP(A1279,'Inferis Points'!E$2:L$1571,7,TRUE)</f>
        <v>257917</v>
      </c>
      <c r="G1279">
        <f>VLOOKUP(A1279,'Inferis Points'!E$2:L$1571,8,TRUE)</f>
        <v>212462</v>
      </c>
      <c r="H1279" s="48">
        <f t="shared" si="171"/>
        <v>0</v>
      </c>
      <c r="I1279" s="48">
        <f t="shared" si="172"/>
        <v>0</v>
      </c>
      <c r="J1279">
        <f t="shared" si="173"/>
        <v>-257917</v>
      </c>
      <c r="K1279">
        <f t="shared" si="174"/>
        <v>-212462</v>
      </c>
      <c r="L1279" t="str">
        <f t="shared" si="175"/>
        <v>Y</v>
      </c>
      <c r="M1279" t="str">
        <f t="shared" si="176"/>
        <v>Y</v>
      </c>
      <c r="N1279" s="50">
        <f t="shared" si="177"/>
        <v>0</v>
      </c>
      <c r="O1279" s="51" t="str">
        <f t="shared" si="178"/>
        <v/>
      </c>
      <c r="P1279" s="51" t="str">
        <f t="shared" si="179"/>
        <v>N</v>
      </c>
    </row>
    <row r="1280" spans="1:16" ht="30" x14ac:dyDescent="0.25">
      <c r="A1280" s="5">
        <v>512.1</v>
      </c>
      <c r="B1280" s="1" t="s">
        <v>848</v>
      </c>
      <c r="C1280" s="1" t="s">
        <v>1539</v>
      </c>
      <c r="D1280" s="42">
        <v>321223</v>
      </c>
      <c r="E1280" s="42">
        <v>197453</v>
      </c>
      <c r="F1280">
        <f>VLOOKUP(A1280,'Inferis Points'!E$2:L$1571,7,TRUE)</f>
        <v>321223</v>
      </c>
      <c r="G1280">
        <f>VLOOKUP(A1280,'Inferis Points'!E$2:L$1571,8,TRUE)</f>
        <v>197453</v>
      </c>
      <c r="H1280" s="48">
        <f t="shared" si="171"/>
        <v>0</v>
      </c>
      <c r="I1280" s="48">
        <f t="shared" si="172"/>
        <v>0</v>
      </c>
      <c r="J1280">
        <f t="shared" si="173"/>
        <v>-321223</v>
      </c>
      <c r="K1280">
        <f t="shared" si="174"/>
        <v>-197453</v>
      </c>
      <c r="L1280" t="str">
        <f t="shared" si="175"/>
        <v>Y</v>
      </c>
      <c r="M1280" t="str">
        <f t="shared" si="176"/>
        <v>Y</v>
      </c>
      <c r="N1280" s="50">
        <f t="shared" si="177"/>
        <v>0</v>
      </c>
      <c r="O1280" s="51" t="str">
        <f t="shared" si="178"/>
        <v/>
      </c>
      <c r="P1280" s="51" t="str">
        <f t="shared" si="179"/>
        <v>N</v>
      </c>
    </row>
    <row r="1281" spans="1:16" x14ac:dyDescent="0.25">
      <c r="A1281" s="5">
        <v>513.1</v>
      </c>
      <c r="B1281" s="1" t="s">
        <v>849</v>
      </c>
      <c r="C1281" s="1" t="s">
        <v>2203</v>
      </c>
      <c r="D1281" s="42">
        <v>323200</v>
      </c>
      <c r="E1281" s="42">
        <v>191556</v>
      </c>
      <c r="F1281">
        <f>VLOOKUP(A1281,'Inferis Points'!E$2:L$1571,7,TRUE)</f>
        <v>323200</v>
      </c>
      <c r="G1281">
        <f>VLOOKUP(A1281,'Inferis Points'!E$2:L$1571,8,TRUE)</f>
        <v>191556</v>
      </c>
      <c r="H1281" s="48">
        <f t="shared" si="171"/>
        <v>0</v>
      </c>
      <c r="I1281" s="48">
        <f t="shared" si="172"/>
        <v>0</v>
      </c>
      <c r="J1281">
        <f t="shared" si="173"/>
        <v>-323200</v>
      </c>
      <c r="K1281">
        <f t="shared" si="174"/>
        <v>-191556</v>
      </c>
      <c r="L1281" t="str">
        <f t="shared" si="175"/>
        <v>Y</v>
      </c>
      <c r="M1281" t="str">
        <f t="shared" si="176"/>
        <v>Y</v>
      </c>
      <c r="N1281" s="50">
        <f t="shared" si="177"/>
        <v>0</v>
      </c>
      <c r="O1281" s="51" t="str">
        <f t="shared" si="178"/>
        <v/>
      </c>
      <c r="P1281" s="51" t="str">
        <f t="shared" si="179"/>
        <v>N</v>
      </c>
    </row>
    <row r="1282" spans="1:16" x14ac:dyDescent="0.25">
      <c r="A1282" s="5">
        <v>513.20000000000005</v>
      </c>
      <c r="B1282" s="1" t="s">
        <v>849</v>
      </c>
      <c r="C1282" s="1" t="s">
        <v>2965</v>
      </c>
      <c r="D1282" s="42">
        <v>323149</v>
      </c>
      <c r="E1282" s="42">
        <v>191501</v>
      </c>
      <c r="F1282">
        <f>VLOOKUP(A1282,'Inferis Points'!E$2:L$1571,7,TRUE)</f>
        <v>323149</v>
      </c>
      <c r="G1282">
        <f>VLOOKUP(A1282,'Inferis Points'!E$2:L$1571,8,TRUE)</f>
        <v>191501</v>
      </c>
      <c r="H1282" s="48">
        <f t="shared" si="171"/>
        <v>0</v>
      </c>
      <c r="I1282" s="48">
        <f t="shared" si="172"/>
        <v>0</v>
      </c>
      <c r="J1282">
        <f t="shared" si="173"/>
        <v>-323149</v>
      </c>
      <c r="K1282">
        <f t="shared" si="174"/>
        <v>-191501</v>
      </c>
      <c r="L1282" t="str">
        <f t="shared" si="175"/>
        <v>Y</v>
      </c>
      <c r="M1282" t="str">
        <f t="shared" si="176"/>
        <v>Y</v>
      </c>
      <c r="N1282" s="50">
        <f t="shared" si="177"/>
        <v>0</v>
      </c>
      <c r="O1282" s="51" t="str">
        <f t="shared" si="178"/>
        <v/>
      </c>
      <c r="P1282" s="51" t="str">
        <f t="shared" si="179"/>
        <v>N</v>
      </c>
    </row>
    <row r="1283" spans="1:16" x14ac:dyDescent="0.25">
      <c r="A1283" s="5">
        <v>514.1</v>
      </c>
      <c r="B1283" s="1" t="s">
        <v>850</v>
      </c>
      <c r="C1283" s="1" t="s">
        <v>1426</v>
      </c>
      <c r="D1283" s="42">
        <v>422897</v>
      </c>
      <c r="E1283" s="42">
        <v>562584</v>
      </c>
      <c r="F1283">
        <f>VLOOKUP(A1283,'Inferis Points'!E$2:L$1571,7,TRUE)</f>
        <v>422897</v>
      </c>
      <c r="G1283">
        <f>VLOOKUP(A1283,'Inferis Points'!E$2:L$1571,8,TRUE)</f>
        <v>562584</v>
      </c>
      <c r="H1283" s="48">
        <f t="shared" ref="H1283:H1346" si="180">F1283-D1283</f>
        <v>0</v>
      </c>
      <c r="I1283" s="48">
        <f t="shared" ref="I1283:I1346" si="181">G1283-E1283</f>
        <v>0</v>
      </c>
      <c r="J1283">
        <f t="shared" ref="J1283:J1346" si="182">H1283-F1283</f>
        <v>-422897</v>
      </c>
      <c r="K1283">
        <f t="shared" ref="K1283:K1346" si="183">I1283-G1283</f>
        <v>-562584</v>
      </c>
      <c r="L1283" t="str">
        <f t="shared" ref="L1283:L1346" si="184">IF(AND(H1283=0,I1283=0),"Y","N")</f>
        <v>Y</v>
      </c>
      <c r="M1283" t="str">
        <f t="shared" ref="M1283:M1346" si="185">IF(AND(J1283=0,K1283=0),"N","Y")</f>
        <v>Y</v>
      </c>
      <c r="N1283" s="50">
        <f t="shared" ref="N1283:N1346" si="186">SQRT(H1283^2+I1283^2)</f>
        <v>0</v>
      </c>
      <c r="O1283" s="51" t="str">
        <f t="shared" ref="O1283:O1346" si="187">IF(M1283="N","Data Missing","")</f>
        <v/>
      </c>
      <c r="P1283" s="51" t="str">
        <f t="shared" ref="P1283:P1346" si="188">IF(N1283&gt;50,"Y","N")</f>
        <v>N</v>
      </c>
    </row>
    <row r="1284" spans="1:16" ht="30" x14ac:dyDescent="0.25">
      <c r="A1284" s="5">
        <v>515.1</v>
      </c>
      <c r="B1284" s="1" t="s">
        <v>851</v>
      </c>
      <c r="C1284" s="1" t="s">
        <v>2955</v>
      </c>
      <c r="D1284" s="42">
        <v>449940</v>
      </c>
      <c r="E1284" s="42">
        <v>342694</v>
      </c>
      <c r="F1284">
        <f>VLOOKUP(A1284,'Inferis Points'!E$2:L$1571,7,TRUE)</f>
        <v>449940</v>
      </c>
      <c r="G1284">
        <f>VLOOKUP(A1284,'Inferis Points'!E$2:L$1571,8,TRUE)</f>
        <v>342694</v>
      </c>
      <c r="H1284" s="48">
        <f t="shared" si="180"/>
        <v>0</v>
      </c>
      <c r="I1284" s="48">
        <f t="shared" si="181"/>
        <v>0</v>
      </c>
      <c r="J1284">
        <f t="shared" si="182"/>
        <v>-449940</v>
      </c>
      <c r="K1284">
        <f t="shared" si="183"/>
        <v>-342694</v>
      </c>
      <c r="L1284" t="str">
        <f t="shared" si="184"/>
        <v>Y</v>
      </c>
      <c r="M1284" t="str">
        <f t="shared" si="185"/>
        <v>Y</v>
      </c>
      <c r="N1284" s="50">
        <f t="shared" si="186"/>
        <v>0</v>
      </c>
      <c r="O1284" s="51" t="str">
        <f t="shared" si="187"/>
        <v/>
      </c>
      <c r="P1284" s="51" t="str">
        <f t="shared" si="188"/>
        <v>N</v>
      </c>
    </row>
    <row r="1285" spans="1:16" x14ac:dyDescent="0.25">
      <c r="A1285" s="5">
        <v>516.1</v>
      </c>
      <c r="B1285" s="1" t="s">
        <v>852</v>
      </c>
      <c r="C1285" s="1" t="s">
        <v>2955</v>
      </c>
      <c r="D1285" s="42">
        <v>442603</v>
      </c>
      <c r="E1285" s="42">
        <v>342404</v>
      </c>
      <c r="F1285">
        <f>VLOOKUP(A1285,'Inferis Points'!E$2:L$1571,7,TRUE)</f>
        <v>442603</v>
      </c>
      <c r="G1285">
        <f>VLOOKUP(A1285,'Inferis Points'!E$2:L$1571,8,TRUE)</f>
        <v>342404</v>
      </c>
      <c r="H1285" s="48">
        <f t="shared" si="180"/>
        <v>0</v>
      </c>
      <c r="I1285" s="48">
        <f t="shared" si="181"/>
        <v>0</v>
      </c>
      <c r="J1285">
        <f t="shared" si="182"/>
        <v>-442603</v>
      </c>
      <c r="K1285">
        <f t="shared" si="183"/>
        <v>-342404</v>
      </c>
      <c r="L1285" t="str">
        <f t="shared" si="184"/>
        <v>Y</v>
      </c>
      <c r="M1285" t="str">
        <f t="shared" si="185"/>
        <v>Y</v>
      </c>
      <c r="N1285" s="50">
        <f t="shared" si="186"/>
        <v>0</v>
      </c>
      <c r="O1285" s="51" t="str">
        <f t="shared" si="187"/>
        <v/>
      </c>
      <c r="P1285" s="51" t="str">
        <f t="shared" si="188"/>
        <v>N</v>
      </c>
    </row>
    <row r="1286" spans="1:16" ht="30" x14ac:dyDescent="0.25">
      <c r="A1286" s="5">
        <v>517.1</v>
      </c>
      <c r="B1286" s="1" t="s">
        <v>853</v>
      </c>
      <c r="C1286" s="1" t="s">
        <v>2957</v>
      </c>
      <c r="D1286" s="42">
        <v>442480</v>
      </c>
      <c r="E1286" s="42">
        <v>347318</v>
      </c>
      <c r="F1286">
        <f>VLOOKUP(A1286,'Inferis Points'!E$2:L$1571,7,TRUE)</f>
        <v>442480</v>
      </c>
      <c r="G1286">
        <f>VLOOKUP(A1286,'Inferis Points'!E$2:L$1571,8,TRUE)</f>
        <v>347318</v>
      </c>
      <c r="H1286" s="48">
        <f t="shared" si="180"/>
        <v>0</v>
      </c>
      <c r="I1286" s="48">
        <f t="shared" si="181"/>
        <v>0</v>
      </c>
      <c r="J1286">
        <f t="shared" si="182"/>
        <v>-442480</v>
      </c>
      <c r="K1286">
        <f t="shared" si="183"/>
        <v>-347318</v>
      </c>
      <c r="L1286" t="str">
        <f t="shared" si="184"/>
        <v>Y</v>
      </c>
      <c r="M1286" t="str">
        <f t="shared" si="185"/>
        <v>Y</v>
      </c>
      <c r="N1286" s="50">
        <f t="shared" si="186"/>
        <v>0</v>
      </c>
      <c r="O1286" s="51" t="str">
        <f t="shared" si="187"/>
        <v/>
      </c>
      <c r="P1286" s="51" t="str">
        <f t="shared" si="188"/>
        <v>N</v>
      </c>
    </row>
    <row r="1287" spans="1:16" x14ac:dyDescent="0.25">
      <c r="A1287" s="5">
        <v>518.1</v>
      </c>
      <c r="B1287" s="1" t="s">
        <v>854</v>
      </c>
      <c r="C1287" s="1" t="s">
        <v>2955</v>
      </c>
      <c r="D1287" s="42">
        <v>439676</v>
      </c>
      <c r="E1287" s="42">
        <v>348468</v>
      </c>
      <c r="F1287">
        <f>VLOOKUP(A1287,'Inferis Points'!E$2:L$1571,7,TRUE)</f>
        <v>439676</v>
      </c>
      <c r="G1287">
        <f>VLOOKUP(A1287,'Inferis Points'!E$2:L$1571,8,TRUE)</f>
        <v>348468</v>
      </c>
      <c r="H1287" s="48">
        <f t="shared" si="180"/>
        <v>0</v>
      </c>
      <c r="I1287" s="48">
        <f t="shared" si="181"/>
        <v>0</v>
      </c>
      <c r="J1287">
        <f t="shared" si="182"/>
        <v>-439676</v>
      </c>
      <c r="K1287">
        <f t="shared" si="183"/>
        <v>-348468</v>
      </c>
      <c r="L1287" t="str">
        <f t="shared" si="184"/>
        <v>Y</v>
      </c>
      <c r="M1287" t="str">
        <f t="shared" si="185"/>
        <v>Y</v>
      </c>
      <c r="N1287" s="50">
        <f t="shared" si="186"/>
        <v>0</v>
      </c>
      <c r="O1287" s="51" t="str">
        <f t="shared" si="187"/>
        <v/>
      </c>
      <c r="P1287" s="51" t="str">
        <f t="shared" si="188"/>
        <v>N</v>
      </c>
    </row>
    <row r="1288" spans="1:16" ht="30" x14ac:dyDescent="0.25">
      <c r="A1288" s="5">
        <v>519.1</v>
      </c>
      <c r="B1288" s="1" t="s">
        <v>855</v>
      </c>
      <c r="C1288" s="1" t="s">
        <v>2953</v>
      </c>
      <c r="D1288" s="42">
        <v>439584</v>
      </c>
      <c r="E1288" s="42">
        <v>348628</v>
      </c>
      <c r="F1288">
        <f>VLOOKUP(A1288,'Inferis Points'!E$2:L$1571,7,TRUE)</f>
        <v>439584</v>
      </c>
      <c r="G1288">
        <f>VLOOKUP(A1288,'Inferis Points'!E$2:L$1571,8,TRUE)</f>
        <v>348628</v>
      </c>
      <c r="H1288" s="48">
        <f t="shared" si="180"/>
        <v>0</v>
      </c>
      <c r="I1288" s="48">
        <f t="shared" si="181"/>
        <v>0</v>
      </c>
      <c r="J1288">
        <f t="shared" si="182"/>
        <v>-439584</v>
      </c>
      <c r="K1288">
        <f t="shared" si="183"/>
        <v>-348628</v>
      </c>
      <c r="L1288" t="str">
        <f t="shared" si="184"/>
        <v>Y</v>
      </c>
      <c r="M1288" t="str">
        <f t="shared" si="185"/>
        <v>Y</v>
      </c>
      <c r="N1288" s="50">
        <f t="shared" si="186"/>
        <v>0</v>
      </c>
      <c r="O1288" s="51" t="str">
        <f t="shared" si="187"/>
        <v/>
      </c>
      <c r="P1288" s="51" t="str">
        <f t="shared" si="188"/>
        <v>N</v>
      </c>
    </row>
    <row r="1289" spans="1:16" x14ac:dyDescent="0.25">
      <c r="A1289" s="5">
        <v>520.1</v>
      </c>
      <c r="B1289" s="1" t="s">
        <v>856</v>
      </c>
      <c r="C1289" s="1" t="s">
        <v>2950</v>
      </c>
      <c r="D1289" s="42">
        <v>460350</v>
      </c>
      <c r="E1289" s="42">
        <v>350185</v>
      </c>
      <c r="F1289">
        <f>VLOOKUP(A1289,'Inferis Points'!E$2:L$1571,7,TRUE)</f>
        <v>460350</v>
      </c>
      <c r="G1289">
        <f>VLOOKUP(A1289,'Inferis Points'!E$2:L$1571,8,TRUE)</f>
        <v>350185</v>
      </c>
      <c r="H1289" s="48">
        <f t="shared" si="180"/>
        <v>0</v>
      </c>
      <c r="I1289" s="48">
        <f t="shared" si="181"/>
        <v>0</v>
      </c>
      <c r="J1289">
        <f t="shared" si="182"/>
        <v>-460350</v>
      </c>
      <c r="K1289">
        <f t="shared" si="183"/>
        <v>-350185</v>
      </c>
      <c r="L1289" t="str">
        <f t="shared" si="184"/>
        <v>Y</v>
      </c>
      <c r="M1289" t="str">
        <f t="shared" si="185"/>
        <v>Y</v>
      </c>
      <c r="N1289" s="50">
        <f t="shared" si="186"/>
        <v>0</v>
      </c>
      <c r="O1289" s="51" t="str">
        <f t="shared" si="187"/>
        <v/>
      </c>
      <c r="P1289" s="51" t="str">
        <f t="shared" si="188"/>
        <v>N</v>
      </c>
    </row>
    <row r="1290" spans="1:16" x14ac:dyDescent="0.25">
      <c r="A1290" s="5">
        <v>520.20000000000005</v>
      </c>
      <c r="B1290" s="1" t="s">
        <v>856</v>
      </c>
      <c r="C1290" s="1" t="s">
        <v>2947</v>
      </c>
      <c r="D1290" s="42">
        <v>460276</v>
      </c>
      <c r="E1290" s="42">
        <v>350153</v>
      </c>
      <c r="F1290">
        <f>VLOOKUP(A1290,'Inferis Points'!E$2:L$1571,7,TRUE)</f>
        <v>460276</v>
      </c>
      <c r="G1290">
        <f>VLOOKUP(A1290,'Inferis Points'!E$2:L$1571,8,TRUE)</f>
        <v>350153</v>
      </c>
      <c r="H1290" s="48">
        <f t="shared" si="180"/>
        <v>0</v>
      </c>
      <c r="I1290" s="48">
        <f t="shared" si="181"/>
        <v>0</v>
      </c>
      <c r="J1290">
        <f t="shared" si="182"/>
        <v>-460276</v>
      </c>
      <c r="K1290">
        <f t="shared" si="183"/>
        <v>-350153</v>
      </c>
      <c r="L1290" t="str">
        <f t="shared" si="184"/>
        <v>Y</v>
      </c>
      <c r="M1290" t="str">
        <f t="shared" si="185"/>
        <v>Y</v>
      </c>
      <c r="N1290" s="50">
        <f t="shared" si="186"/>
        <v>0</v>
      </c>
      <c r="O1290" s="51" t="str">
        <f t="shared" si="187"/>
        <v/>
      </c>
      <c r="P1290" s="51" t="str">
        <f t="shared" si="188"/>
        <v>N</v>
      </c>
    </row>
    <row r="1291" spans="1:16" ht="30" x14ac:dyDescent="0.25">
      <c r="A1291" s="5">
        <v>521.1</v>
      </c>
      <c r="B1291" s="1" t="s">
        <v>857</v>
      </c>
      <c r="C1291" s="1" t="s">
        <v>2943</v>
      </c>
      <c r="D1291" s="42">
        <v>448354</v>
      </c>
      <c r="E1291" s="42">
        <v>360170</v>
      </c>
      <c r="F1291">
        <f>VLOOKUP(A1291,'Inferis Points'!E$2:L$1571,7,TRUE)</f>
        <v>448354</v>
      </c>
      <c r="G1291">
        <f>VLOOKUP(A1291,'Inferis Points'!E$2:L$1571,8,TRUE)</f>
        <v>360170</v>
      </c>
      <c r="H1291" s="48">
        <f t="shared" si="180"/>
        <v>0</v>
      </c>
      <c r="I1291" s="48">
        <f t="shared" si="181"/>
        <v>0</v>
      </c>
      <c r="J1291">
        <f t="shared" si="182"/>
        <v>-448354</v>
      </c>
      <c r="K1291">
        <f t="shared" si="183"/>
        <v>-360170</v>
      </c>
      <c r="L1291" t="str">
        <f t="shared" si="184"/>
        <v>Y</v>
      </c>
      <c r="M1291" t="str">
        <f t="shared" si="185"/>
        <v>Y</v>
      </c>
      <c r="N1291" s="50">
        <f t="shared" si="186"/>
        <v>0</v>
      </c>
      <c r="O1291" s="51" t="str">
        <f t="shared" si="187"/>
        <v/>
      </c>
      <c r="P1291" s="51" t="str">
        <f t="shared" si="188"/>
        <v>N</v>
      </c>
    </row>
    <row r="1292" spans="1:16" ht="30" x14ac:dyDescent="0.25">
      <c r="A1292" s="5">
        <v>521.20000000000005</v>
      </c>
      <c r="B1292" s="1" t="s">
        <v>857</v>
      </c>
      <c r="C1292" s="1" t="s">
        <v>2942</v>
      </c>
      <c r="D1292" s="42">
        <v>448354</v>
      </c>
      <c r="E1292" s="42">
        <v>360170</v>
      </c>
      <c r="F1292">
        <f>VLOOKUP(A1292,'Inferis Points'!E$2:L$1571,7,TRUE)</f>
        <v>448354</v>
      </c>
      <c r="G1292">
        <f>VLOOKUP(A1292,'Inferis Points'!E$2:L$1571,8,TRUE)</f>
        <v>360170</v>
      </c>
      <c r="H1292" s="48">
        <f t="shared" si="180"/>
        <v>0</v>
      </c>
      <c r="I1292" s="48">
        <f t="shared" si="181"/>
        <v>0</v>
      </c>
      <c r="J1292">
        <f t="shared" si="182"/>
        <v>-448354</v>
      </c>
      <c r="K1292">
        <f t="shared" si="183"/>
        <v>-360170</v>
      </c>
      <c r="L1292" t="str">
        <f t="shared" si="184"/>
        <v>Y</v>
      </c>
      <c r="M1292" t="str">
        <f t="shared" si="185"/>
        <v>Y</v>
      </c>
      <c r="N1292" s="50">
        <f t="shared" si="186"/>
        <v>0</v>
      </c>
      <c r="O1292" s="51" t="str">
        <f t="shared" si="187"/>
        <v/>
      </c>
      <c r="P1292" s="51" t="str">
        <f t="shared" si="188"/>
        <v>N</v>
      </c>
    </row>
    <row r="1293" spans="1:16" x14ac:dyDescent="0.25">
      <c r="A1293" s="5">
        <v>522.1</v>
      </c>
      <c r="B1293" s="1" t="s">
        <v>858</v>
      </c>
      <c r="C1293" s="1" t="s">
        <v>1426</v>
      </c>
      <c r="D1293" s="42">
        <v>420510</v>
      </c>
      <c r="E1293" s="42">
        <v>535879</v>
      </c>
      <c r="F1293">
        <f>VLOOKUP(A1293,'Inferis Points'!E$2:L$1571,7,TRUE)</f>
        <v>420510</v>
      </c>
      <c r="G1293">
        <f>VLOOKUP(A1293,'Inferis Points'!E$2:L$1571,8,TRUE)</f>
        <v>535879</v>
      </c>
      <c r="H1293" s="48">
        <f t="shared" si="180"/>
        <v>0</v>
      </c>
      <c r="I1293" s="48">
        <f t="shared" si="181"/>
        <v>0</v>
      </c>
      <c r="J1293">
        <f t="shared" si="182"/>
        <v>-420510</v>
      </c>
      <c r="K1293">
        <f t="shared" si="183"/>
        <v>-535879</v>
      </c>
      <c r="L1293" t="str">
        <f t="shared" si="184"/>
        <v>Y</v>
      </c>
      <c r="M1293" t="str">
        <f t="shared" si="185"/>
        <v>Y</v>
      </c>
      <c r="N1293" s="50">
        <f t="shared" si="186"/>
        <v>0</v>
      </c>
      <c r="O1293" s="51" t="str">
        <f t="shared" si="187"/>
        <v/>
      </c>
      <c r="P1293" s="51" t="str">
        <f t="shared" si="188"/>
        <v>N</v>
      </c>
    </row>
    <row r="1294" spans="1:16" x14ac:dyDescent="0.25">
      <c r="A1294" s="5">
        <v>523.1</v>
      </c>
      <c r="B1294" s="1" t="s">
        <v>859</v>
      </c>
      <c r="C1294" s="1" t="s">
        <v>2937</v>
      </c>
      <c r="D1294" s="42">
        <v>418210</v>
      </c>
      <c r="E1294" s="42">
        <v>536360</v>
      </c>
      <c r="F1294">
        <f>VLOOKUP(A1294,'Inferis Points'!E$2:L$1571,7,TRUE)</f>
        <v>418210</v>
      </c>
      <c r="G1294">
        <f>VLOOKUP(A1294,'Inferis Points'!E$2:L$1571,8,TRUE)</f>
        <v>536360</v>
      </c>
      <c r="H1294" s="48">
        <f t="shared" si="180"/>
        <v>0</v>
      </c>
      <c r="I1294" s="48">
        <f t="shared" si="181"/>
        <v>0</v>
      </c>
      <c r="J1294">
        <f t="shared" si="182"/>
        <v>-418210</v>
      </c>
      <c r="K1294">
        <f t="shared" si="183"/>
        <v>-536360</v>
      </c>
      <c r="L1294" t="str">
        <f t="shared" si="184"/>
        <v>Y</v>
      </c>
      <c r="M1294" t="str">
        <f t="shared" si="185"/>
        <v>Y</v>
      </c>
      <c r="N1294" s="50">
        <f t="shared" si="186"/>
        <v>0</v>
      </c>
      <c r="O1294" s="51" t="str">
        <f t="shared" si="187"/>
        <v/>
      </c>
      <c r="P1294" s="51" t="str">
        <f t="shared" si="188"/>
        <v>N</v>
      </c>
    </row>
    <row r="1295" spans="1:16" x14ac:dyDescent="0.25">
      <c r="A1295" s="5">
        <v>524.1</v>
      </c>
      <c r="B1295" s="1" t="s">
        <v>860</v>
      </c>
      <c r="C1295" s="1" t="s">
        <v>2934</v>
      </c>
      <c r="D1295" s="42">
        <v>419159</v>
      </c>
      <c r="E1295" s="42">
        <v>533557</v>
      </c>
      <c r="F1295">
        <f>VLOOKUP(A1295,'Inferis Points'!E$2:L$1571,7,TRUE)</f>
        <v>419159</v>
      </c>
      <c r="G1295">
        <f>VLOOKUP(A1295,'Inferis Points'!E$2:L$1571,8,TRUE)</f>
        <v>533557</v>
      </c>
      <c r="H1295" s="48">
        <f t="shared" si="180"/>
        <v>0</v>
      </c>
      <c r="I1295" s="48">
        <f t="shared" si="181"/>
        <v>0</v>
      </c>
      <c r="J1295">
        <f t="shared" si="182"/>
        <v>-419159</v>
      </c>
      <c r="K1295">
        <f t="shared" si="183"/>
        <v>-533557</v>
      </c>
      <c r="L1295" t="str">
        <f t="shared" si="184"/>
        <v>Y</v>
      </c>
      <c r="M1295" t="str">
        <f t="shared" si="185"/>
        <v>Y</v>
      </c>
      <c r="N1295" s="50">
        <f t="shared" si="186"/>
        <v>0</v>
      </c>
      <c r="O1295" s="51" t="str">
        <f t="shared" si="187"/>
        <v/>
      </c>
      <c r="P1295" s="51" t="str">
        <f t="shared" si="188"/>
        <v>N</v>
      </c>
    </row>
    <row r="1296" spans="1:16" x14ac:dyDescent="0.25">
      <c r="A1296" s="5">
        <v>524.20000000000005</v>
      </c>
      <c r="B1296" s="1" t="s">
        <v>860</v>
      </c>
      <c r="C1296" s="1" t="s">
        <v>2931</v>
      </c>
      <c r="D1296" s="42">
        <v>419165</v>
      </c>
      <c r="E1296" s="42">
        <v>533540</v>
      </c>
      <c r="F1296">
        <f>VLOOKUP(A1296,'Inferis Points'!E$2:L$1571,7,TRUE)</f>
        <v>419165</v>
      </c>
      <c r="G1296">
        <f>VLOOKUP(A1296,'Inferis Points'!E$2:L$1571,8,TRUE)</f>
        <v>533540</v>
      </c>
      <c r="H1296" s="48">
        <f t="shared" si="180"/>
        <v>0</v>
      </c>
      <c r="I1296" s="48">
        <f t="shared" si="181"/>
        <v>0</v>
      </c>
      <c r="J1296">
        <f t="shared" si="182"/>
        <v>-419165</v>
      </c>
      <c r="K1296">
        <f t="shared" si="183"/>
        <v>-533540</v>
      </c>
      <c r="L1296" t="str">
        <f t="shared" si="184"/>
        <v>Y</v>
      </c>
      <c r="M1296" t="str">
        <f t="shared" si="185"/>
        <v>Y</v>
      </c>
      <c r="N1296" s="50">
        <f t="shared" si="186"/>
        <v>0</v>
      </c>
      <c r="O1296" s="51" t="str">
        <f t="shared" si="187"/>
        <v/>
      </c>
      <c r="P1296" s="51" t="str">
        <f t="shared" si="188"/>
        <v>N</v>
      </c>
    </row>
    <row r="1297" spans="1:16" x14ac:dyDescent="0.25">
      <c r="A1297" s="5">
        <v>525.1</v>
      </c>
      <c r="B1297" s="1" t="s">
        <v>861</v>
      </c>
      <c r="C1297" s="1" t="s">
        <v>1887</v>
      </c>
      <c r="D1297" s="42">
        <v>419338</v>
      </c>
      <c r="E1297" s="42">
        <v>533043</v>
      </c>
      <c r="F1297">
        <f>VLOOKUP(A1297,'Inferis Points'!E$2:L$1571,7,TRUE)</f>
        <v>419338</v>
      </c>
      <c r="G1297">
        <f>VLOOKUP(A1297,'Inferis Points'!E$2:L$1571,8,TRUE)</f>
        <v>533043</v>
      </c>
      <c r="H1297" s="48">
        <f t="shared" si="180"/>
        <v>0</v>
      </c>
      <c r="I1297" s="48">
        <f t="shared" si="181"/>
        <v>0</v>
      </c>
      <c r="J1297">
        <f t="shared" si="182"/>
        <v>-419338</v>
      </c>
      <c r="K1297">
        <f t="shared" si="183"/>
        <v>-533043</v>
      </c>
      <c r="L1297" t="str">
        <f t="shared" si="184"/>
        <v>Y</v>
      </c>
      <c r="M1297" t="str">
        <f t="shared" si="185"/>
        <v>Y</v>
      </c>
      <c r="N1297" s="50">
        <f t="shared" si="186"/>
        <v>0</v>
      </c>
      <c r="O1297" s="51" t="str">
        <f t="shared" si="187"/>
        <v/>
      </c>
      <c r="P1297" s="51" t="str">
        <f t="shared" si="188"/>
        <v>N</v>
      </c>
    </row>
    <row r="1298" spans="1:16" x14ac:dyDescent="0.25">
      <c r="A1298" s="5">
        <v>525.20000000000005</v>
      </c>
      <c r="B1298" s="1" t="s">
        <v>861</v>
      </c>
      <c r="C1298" s="1" t="s">
        <v>1884</v>
      </c>
      <c r="D1298" s="42">
        <v>419341</v>
      </c>
      <c r="E1298" s="42">
        <v>533014</v>
      </c>
      <c r="F1298">
        <f>VLOOKUP(A1298,'Inferis Points'!E$2:L$1571,7,TRUE)</f>
        <v>419341</v>
      </c>
      <c r="G1298">
        <f>VLOOKUP(A1298,'Inferis Points'!E$2:L$1571,8,TRUE)</f>
        <v>533014</v>
      </c>
      <c r="H1298" s="48">
        <f t="shared" si="180"/>
        <v>0</v>
      </c>
      <c r="I1298" s="48">
        <f t="shared" si="181"/>
        <v>0</v>
      </c>
      <c r="J1298">
        <f t="shared" si="182"/>
        <v>-419341</v>
      </c>
      <c r="K1298">
        <f t="shared" si="183"/>
        <v>-533014</v>
      </c>
      <c r="L1298" t="str">
        <f t="shared" si="184"/>
        <v>Y</v>
      </c>
      <c r="M1298" t="str">
        <f t="shared" si="185"/>
        <v>Y</v>
      </c>
      <c r="N1298" s="50">
        <f t="shared" si="186"/>
        <v>0</v>
      </c>
      <c r="O1298" s="51" t="str">
        <f t="shared" si="187"/>
        <v/>
      </c>
      <c r="P1298" s="51" t="str">
        <f t="shared" si="188"/>
        <v>N</v>
      </c>
    </row>
    <row r="1299" spans="1:16" x14ac:dyDescent="0.25">
      <c r="A1299" s="5">
        <v>526.1</v>
      </c>
      <c r="B1299" s="1" t="s">
        <v>862</v>
      </c>
      <c r="C1299" s="1" t="s">
        <v>2925</v>
      </c>
      <c r="D1299" s="42">
        <v>330175</v>
      </c>
      <c r="E1299" s="42">
        <v>692896</v>
      </c>
      <c r="F1299">
        <f>VLOOKUP(A1299,'Inferis Points'!E$2:L$1571,7,TRUE)</f>
        <v>330175</v>
      </c>
      <c r="G1299">
        <f>VLOOKUP(A1299,'Inferis Points'!E$2:L$1571,8,TRUE)</f>
        <v>692896</v>
      </c>
      <c r="H1299" s="48">
        <f t="shared" si="180"/>
        <v>0</v>
      </c>
      <c r="I1299" s="48">
        <f t="shared" si="181"/>
        <v>0</v>
      </c>
      <c r="J1299">
        <f t="shared" si="182"/>
        <v>-330175</v>
      </c>
      <c r="K1299">
        <f t="shared" si="183"/>
        <v>-692896</v>
      </c>
      <c r="L1299" t="str">
        <f t="shared" si="184"/>
        <v>Y</v>
      </c>
      <c r="M1299" t="str">
        <f t="shared" si="185"/>
        <v>Y</v>
      </c>
      <c r="N1299" s="50">
        <f t="shared" si="186"/>
        <v>0</v>
      </c>
      <c r="O1299" s="51" t="str">
        <f t="shared" si="187"/>
        <v/>
      </c>
      <c r="P1299" s="51" t="str">
        <f t="shared" si="188"/>
        <v>N</v>
      </c>
    </row>
    <row r="1300" spans="1:16" ht="30" x14ac:dyDescent="0.25">
      <c r="A1300" s="19">
        <v>527.1</v>
      </c>
      <c r="B1300" s="12" t="s">
        <v>132</v>
      </c>
      <c r="C1300" s="12" t="s">
        <v>2329</v>
      </c>
      <c r="D1300" s="43">
        <v>310290</v>
      </c>
      <c r="E1300" s="43">
        <v>199020</v>
      </c>
      <c r="F1300">
        <f>VLOOKUP(A1300,'Inferis Points'!E$2:L$1571,7,TRUE)</f>
        <v>310400</v>
      </c>
      <c r="G1300">
        <f>VLOOKUP(A1300,'Inferis Points'!E$2:L$1571,8,TRUE)</f>
        <v>198664</v>
      </c>
      <c r="H1300" s="48">
        <f t="shared" si="180"/>
        <v>110</v>
      </c>
      <c r="I1300" s="48">
        <f t="shared" si="181"/>
        <v>-356</v>
      </c>
      <c r="J1300">
        <f t="shared" si="182"/>
        <v>-310290</v>
      </c>
      <c r="K1300">
        <f t="shared" si="183"/>
        <v>-199020</v>
      </c>
      <c r="L1300" t="str">
        <f t="shared" si="184"/>
        <v>N</v>
      </c>
      <c r="M1300" t="str">
        <f t="shared" si="185"/>
        <v>Y</v>
      </c>
      <c r="N1300" s="50">
        <f t="shared" si="186"/>
        <v>372.6070316030013</v>
      </c>
      <c r="O1300" s="51" t="str">
        <f t="shared" si="187"/>
        <v/>
      </c>
      <c r="P1300" s="51" t="str">
        <f t="shared" si="188"/>
        <v>Y</v>
      </c>
    </row>
    <row r="1301" spans="1:16" ht="75" x14ac:dyDescent="0.25">
      <c r="A1301" s="19">
        <v>527.20000000000005</v>
      </c>
      <c r="B1301" s="12" t="s">
        <v>132</v>
      </c>
      <c r="C1301" s="12" t="s">
        <v>2921</v>
      </c>
      <c r="D1301" s="43">
        <v>310330</v>
      </c>
      <c r="E1301" s="43">
        <v>199165</v>
      </c>
      <c r="F1301">
        <f>VLOOKUP(A1301,'Inferis Points'!E$2:L$1571,7,TRUE)</f>
        <v>310400</v>
      </c>
      <c r="G1301">
        <f>VLOOKUP(A1301,'Inferis Points'!E$2:L$1571,8,TRUE)</f>
        <v>198664</v>
      </c>
      <c r="H1301" s="48">
        <f t="shared" si="180"/>
        <v>70</v>
      </c>
      <c r="I1301" s="48">
        <f t="shared" si="181"/>
        <v>-501</v>
      </c>
      <c r="J1301">
        <f t="shared" si="182"/>
        <v>-310330</v>
      </c>
      <c r="K1301">
        <f t="shared" si="183"/>
        <v>-199165</v>
      </c>
      <c r="L1301" t="str">
        <f t="shared" si="184"/>
        <v>N</v>
      </c>
      <c r="M1301" t="str">
        <f t="shared" si="185"/>
        <v>Y</v>
      </c>
      <c r="N1301" s="50">
        <f t="shared" si="186"/>
        <v>505.86658320153941</v>
      </c>
      <c r="O1301" s="51" t="str">
        <f t="shared" si="187"/>
        <v/>
      </c>
      <c r="P1301" s="51" t="str">
        <f t="shared" si="188"/>
        <v>Y</v>
      </c>
    </row>
    <row r="1302" spans="1:16" ht="45" x14ac:dyDescent="0.25">
      <c r="A1302" s="19">
        <v>527.29999999999995</v>
      </c>
      <c r="B1302" s="12" t="s">
        <v>132</v>
      </c>
      <c r="C1302" s="12" t="s">
        <v>2918</v>
      </c>
      <c r="D1302" s="43">
        <v>310310</v>
      </c>
      <c r="E1302" s="43">
        <v>198960</v>
      </c>
      <c r="F1302">
        <f>VLOOKUP(A1302,'Inferis Points'!E$2:L$1571,7,TRUE)</f>
        <v>310400</v>
      </c>
      <c r="G1302">
        <f>VLOOKUP(A1302,'Inferis Points'!E$2:L$1571,8,TRUE)</f>
        <v>198664</v>
      </c>
      <c r="H1302" s="48">
        <f t="shared" si="180"/>
        <v>90</v>
      </c>
      <c r="I1302" s="48">
        <f t="shared" si="181"/>
        <v>-296</v>
      </c>
      <c r="J1302">
        <f t="shared" si="182"/>
        <v>-310310</v>
      </c>
      <c r="K1302">
        <f t="shared" si="183"/>
        <v>-198960</v>
      </c>
      <c r="L1302" t="str">
        <f t="shared" si="184"/>
        <v>N</v>
      </c>
      <c r="M1302" t="str">
        <f t="shared" si="185"/>
        <v>Y</v>
      </c>
      <c r="N1302" s="50">
        <f t="shared" si="186"/>
        <v>309.38002521171273</v>
      </c>
      <c r="O1302" s="51" t="str">
        <f t="shared" si="187"/>
        <v/>
      </c>
      <c r="P1302" s="51" t="str">
        <f t="shared" si="188"/>
        <v>Y</v>
      </c>
    </row>
    <row r="1303" spans="1:16" ht="45" x14ac:dyDescent="0.25">
      <c r="A1303" s="19">
        <v>527.4</v>
      </c>
      <c r="B1303" s="12" t="s">
        <v>132</v>
      </c>
      <c r="C1303" s="12" t="s">
        <v>2916</v>
      </c>
      <c r="D1303" s="43">
        <v>310360</v>
      </c>
      <c r="E1303" s="43">
        <v>198960</v>
      </c>
      <c r="F1303">
        <f>VLOOKUP(A1303,'Inferis Points'!E$2:L$1571,7,TRUE)</f>
        <v>310400</v>
      </c>
      <c r="G1303">
        <f>VLOOKUP(A1303,'Inferis Points'!E$2:L$1571,8,TRUE)</f>
        <v>198664</v>
      </c>
      <c r="H1303" s="48">
        <f t="shared" si="180"/>
        <v>40</v>
      </c>
      <c r="I1303" s="48">
        <f t="shared" si="181"/>
        <v>-296</v>
      </c>
      <c r="J1303">
        <f t="shared" si="182"/>
        <v>-310360</v>
      </c>
      <c r="K1303">
        <f t="shared" si="183"/>
        <v>-198960</v>
      </c>
      <c r="L1303" t="str">
        <f t="shared" si="184"/>
        <v>N</v>
      </c>
      <c r="M1303" t="str">
        <f t="shared" si="185"/>
        <v>Y</v>
      </c>
      <c r="N1303" s="50">
        <f t="shared" si="186"/>
        <v>298.69047524151154</v>
      </c>
      <c r="O1303" s="51" t="str">
        <f t="shared" si="187"/>
        <v/>
      </c>
      <c r="P1303" s="51" t="str">
        <f t="shared" si="188"/>
        <v>Y</v>
      </c>
    </row>
    <row r="1304" spans="1:16" ht="60" x14ac:dyDescent="0.25">
      <c r="A1304" s="19">
        <v>527.5</v>
      </c>
      <c r="B1304" s="12" t="s">
        <v>132</v>
      </c>
      <c r="C1304" s="12" t="s">
        <v>2913</v>
      </c>
      <c r="D1304" s="43">
        <v>310250</v>
      </c>
      <c r="E1304" s="43">
        <v>199155</v>
      </c>
      <c r="F1304">
        <f>VLOOKUP(A1304,'Inferis Points'!E$2:L$1571,7,TRUE)</f>
        <v>310400</v>
      </c>
      <c r="G1304">
        <f>VLOOKUP(A1304,'Inferis Points'!E$2:L$1571,8,TRUE)</f>
        <v>198664</v>
      </c>
      <c r="H1304" s="48">
        <f t="shared" si="180"/>
        <v>150</v>
      </c>
      <c r="I1304" s="48">
        <f t="shared" si="181"/>
        <v>-491</v>
      </c>
      <c r="J1304">
        <f t="shared" si="182"/>
        <v>-310250</v>
      </c>
      <c r="K1304">
        <f t="shared" si="183"/>
        <v>-199155</v>
      </c>
      <c r="L1304" t="str">
        <f t="shared" si="184"/>
        <v>N</v>
      </c>
      <c r="M1304" t="str">
        <f t="shared" si="185"/>
        <v>Y</v>
      </c>
      <c r="N1304" s="50">
        <f t="shared" si="186"/>
        <v>513.4014024133553</v>
      </c>
      <c r="O1304" s="51" t="str">
        <f t="shared" si="187"/>
        <v/>
      </c>
      <c r="P1304" s="51" t="str">
        <f t="shared" si="188"/>
        <v>Y</v>
      </c>
    </row>
    <row r="1305" spans="1:16" ht="60" x14ac:dyDescent="0.25">
      <c r="A1305" s="19">
        <v>527.6</v>
      </c>
      <c r="B1305" s="12" t="s">
        <v>132</v>
      </c>
      <c r="C1305" s="12" t="s">
        <v>2910</v>
      </c>
      <c r="D1305" s="43">
        <v>310400</v>
      </c>
      <c r="E1305" s="43">
        <v>198664</v>
      </c>
      <c r="F1305">
        <f>VLOOKUP(A1305,'Inferis Points'!E$2:L$1571,7,TRUE)</f>
        <v>310400</v>
      </c>
      <c r="G1305">
        <f>VLOOKUP(A1305,'Inferis Points'!E$2:L$1571,8,TRUE)</f>
        <v>198664</v>
      </c>
      <c r="H1305" s="48">
        <f t="shared" si="180"/>
        <v>0</v>
      </c>
      <c r="I1305" s="48">
        <f t="shared" si="181"/>
        <v>0</v>
      </c>
      <c r="J1305">
        <f t="shared" si="182"/>
        <v>-310400</v>
      </c>
      <c r="K1305">
        <f t="shared" si="183"/>
        <v>-198664</v>
      </c>
      <c r="L1305" t="str">
        <f t="shared" si="184"/>
        <v>Y</v>
      </c>
      <c r="M1305" t="str">
        <f t="shared" si="185"/>
        <v>Y</v>
      </c>
      <c r="N1305" s="50">
        <f t="shared" si="186"/>
        <v>0</v>
      </c>
      <c r="O1305" s="51" t="str">
        <f t="shared" si="187"/>
        <v/>
      </c>
      <c r="P1305" s="51" t="str">
        <f t="shared" si="188"/>
        <v>N</v>
      </c>
    </row>
    <row r="1306" spans="1:16" ht="30" x14ac:dyDescent="0.25">
      <c r="A1306" s="19">
        <v>527.70000000000005</v>
      </c>
      <c r="B1306" s="12" t="s">
        <v>132</v>
      </c>
      <c r="C1306" s="12" t="s">
        <v>2907</v>
      </c>
      <c r="D1306" s="43">
        <v>310240</v>
      </c>
      <c r="E1306" s="43">
        <v>199170</v>
      </c>
      <c r="F1306">
        <f>VLOOKUP(A1306,'Inferis Points'!E$2:L$1571,7,TRUE)</f>
        <v>310400</v>
      </c>
      <c r="G1306">
        <f>VLOOKUP(A1306,'Inferis Points'!E$2:L$1571,8,TRUE)</f>
        <v>198664</v>
      </c>
      <c r="H1306" s="48">
        <f t="shared" si="180"/>
        <v>160</v>
      </c>
      <c r="I1306" s="48">
        <f t="shared" si="181"/>
        <v>-506</v>
      </c>
      <c r="J1306">
        <f t="shared" si="182"/>
        <v>-310240</v>
      </c>
      <c r="K1306">
        <f t="shared" si="183"/>
        <v>-199170</v>
      </c>
      <c r="L1306" t="str">
        <f t="shared" si="184"/>
        <v>N</v>
      </c>
      <c r="M1306" t="str">
        <f t="shared" si="185"/>
        <v>Y</v>
      </c>
      <c r="N1306" s="50">
        <f t="shared" si="186"/>
        <v>530.69388539910653</v>
      </c>
      <c r="O1306" s="51" t="str">
        <f t="shared" si="187"/>
        <v/>
      </c>
      <c r="P1306" s="51" t="str">
        <f t="shared" si="188"/>
        <v>Y</v>
      </c>
    </row>
    <row r="1307" spans="1:16" x14ac:dyDescent="0.25">
      <c r="A1307" s="5">
        <v>528.1</v>
      </c>
      <c r="B1307" s="1" t="s">
        <v>134</v>
      </c>
      <c r="C1307" s="1" t="s">
        <v>2902</v>
      </c>
      <c r="D1307" s="42">
        <v>257225</v>
      </c>
      <c r="E1307" s="42">
        <v>202234</v>
      </c>
      <c r="F1307">
        <f>VLOOKUP(A1307,'Inferis Points'!E$2:L$1571,7,TRUE)</f>
        <v>257225</v>
      </c>
      <c r="G1307">
        <f>VLOOKUP(A1307,'Inferis Points'!E$2:L$1571,8,TRUE)</f>
        <v>202234</v>
      </c>
      <c r="H1307" s="48">
        <f t="shared" si="180"/>
        <v>0</v>
      </c>
      <c r="I1307" s="48">
        <f t="shared" si="181"/>
        <v>0</v>
      </c>
      <c r="J1307">
        <f t="shared" si="182"/>
        <v>-257225</v>
      </c>
      <c r="K1307">
        <f t="shared" si="183"/>
        <v>-202234</v>
      </c>
      <c r="L1307" t="str">
        <f t="shared" si="184"/>
        <v>Y</v>
      </c>
      <c r="M1307" t="str">
        <f t="shared" si="185"/>
        <v>Y</v>
      </c>
      <c r="N1307" s="50">
        <f t="shared" si="186"/>
        <v>0</v>
      </c>
      <c r="O1307" s="51" t="str">
        <f t="shared" si="187"/>
        <v/>
      </c>
      <c r="P1307" s="51" t="str">
        <f t="shared" si="188"/>
        <v>N</v>
      </c>
    </row>
    <row r="1308" spans="1:16" ht="30" x14ac:dyDescent="0.25">
      <c r="A1308" s="5">
        <v>528.20000000000005</v>
      </c>
      <c r="B1308" s="1" t="s">
        <v>134</v>
      </c>
      <c r="C1308" s="1" t="s">
        <v>2899</v>
      </c>
      <c r="D1308" s="42">
        <v>257080</v>
      </c>
      <c r="E1308" s="42">
        <v>202110</v>
      </c>
      <c r="F1308">
        <f>VLOOKUP(A1308,'Inferis Points'!E$2:L$1571,7,TRUE)</f>
        <v>257080</v>
      </c>
      <c r="G1308">
        <f>VLOOKUP(A1308,'Inferis Points'!E$2:L$1571,8,TRUE)</f>
        <v>202110</v>
      </c>
      <c r="H1308" s="48">
        <f t="shared" si="180"/>
        <v>0</v>
      </c>
      <c r="I1308" s="48">
        <f t="shared" si="181"/>
        <v>0</v>
      </c>
      <c r="J1308">
        <f t="shared" si="182"/>
        <v>-257080</v>
      </c>
      <c r="K1308">
        <f t="shared" si="183"/>
        <v>-202110</v>
      </c>
      <c r="L1308" t="str">
        <f t="shared" si="184"/>
        <v>Y</v>
      </c>
      <c r="M1308" t="str">
        <f t="shared" si="185"/>
        <v>Y</v>
      </c>
      <c r="N1308" s="50">
        <f t="shared" si="186"/>
        <v>0</v>
      </c>
      <c r="O1308" s="51" t="str">
        <f t="shared" si="187"/>
        <v/>
      </c>
      <c r="P1308" s="51" t="str">
        <f t="shared" si="188"/>
        <v>N</v>
      </c>
    </row>
    <row r="1309" spans="1:16" x14ac:dyDescent="0.25">
      <c r="A1309" s="5">
        <v>528.29999999999995</v>
      </c>
      <c r="B1309" s="1" t="s">
        <v>134</v>
      </c>
      <c r="C1309" s="1" t="s">
        <v>2800</v>
      </c>
      <c r="D1309" s="42">
        <v>257000</v>
      </c>
      <c r="E1309" s="42">
        <v>202200</v>
      </c>
      <c r="F1309">
        <f>VLOOKUP(A1309,'Inferis Points'!E$2:L$1571,7,TRUE)</f>
        <v>257000</v>
      </c>
      <c r="G1309">
        <f>VLOOKUP(A1309,'Inferis Points'!E$2:L$1571,8,TRUE)</f>
        <v>202200</v>
      </c>
      <c r="H1309" s="48">
        <f t="shared" si="180"/>
        <v>0</v>
      </c>
      <c r="I1309" s="48">
        <f t="shared" si="181"/>
        <v>0</v>
      </c>
      <c r="J1309">
        <f t="shared" si="182"/>
        <v>-257000</v>
      </c>
      <c r="K1309">
        <f t="shared" si="183"/>
        <v>-202200</v>
      </c>
      <c r="L1309" t="str">
        <f t="shared" si="184"/>
        <v>Y</v>
      </c>
      <c r="M1309" t="str">
        <f t="shared" si="185"/>
        <v>Y</v>
      </c>
      <c r="N1309" s="50">
        <f t="shared" si="186"/>
        <v>0</v>
      </c>
      <c r="O1309" s="51" t="str">
        <f t="shared" si="187"/>
        <v/>
      </c>
      <c r="P1309" s="51" t="str">
        <f t="shared" si="188"/>
        <v>N</v>
      </c>
    </row>
    <row r="1310" spans="1:16" ht="30" x14ac:dyDescent="0.25">
      <c r="A1310" s="5">
        <v>528.4</v>
      </c>
      <c r="B1310" s="1" t="s">
        <v>134</v>
      </c>
      <c r="C1310" s="1" t="s">
        <v>1098</v>
      </c>
      <c r="D1310" s="42">
        <v>256898</v>
      </c>
      <c r="E1310" s="42">
        <v>202141</v>
      </c>
      <c r="F1310">
        <f>VLOOKUP(A1310,'Inferis Points'!E$2:L$1571,7,TRUE)</f>
        <v>256898</v>
      </c>
      <c r="G1310">
        <f>VLOOKUP(A1310,'Inferis Points'!E$2:L$1571,8,TRUE)</f>
        <v>202141</v>
      </c>
      <c r="H1310" s="48">
        <f t="shared" si="180"/>
        <v>0</v>
      </c>
      <c r="I1310" s="48">
        <f t="shared" si="181"/>
        <v>0</v>
      </c>
      <c r="J1310">
        <f t="shared" si="182"/>
        <v>-256898</v>
      </c>
      <c r="K1310">
        <f t="shared" si="183"/>
        <v>-202141</v>
      </c>
      <c r="L1310" t="str">
        <f t="shared" si="184"/>
        <v>Y</v>
      </c>
      <c r="M1310" t="str">
        <f t="shared" si="185"/>
        <v>Y</v>
      </c>
      <c r="N1310" s="50">
        <f t="shared" si="186"/>
        <v>0</v>
      </c>
      <c r="O1310" s="51" t="str">
        <f t="shared" si="187"/>
        <v/>
      </c>
      <c r="P1310" s="51" t="str">
        <f t="shared" si="188"/>
        <v>N</v>
      </c>
    </row>
    <row r="1311" spans="1:16" ht="45" x14ac:dyDescent="0.25">
      <c r="A1311" s="5">
        <v>528.5</v>
      </c>
      <c r="B1311" s="1" t="s">
        <v>134</v>
      </c>
      <c r="C1311" s="1" t="s">
        <v>2895</v>
      </c>
      <c r="D1311" s="42">
        <v>257032</v>
      </c>
      <c r="E1311" s="42">
        <v>202270</v>
      </c>
      <c r="F1311">
        <f>VLOOKUP(A1311,'Inferis Points'!E$2:L$1571,7,TRUE)</f>
        <v>257032</v>
      </c>
      <c r="G1311">
        <f>VLOOKUP(A1311,'Inferis Points'!E$2:L$1571,8,TRUE)</f>
        <v>202270</v>
      </c>
      <c r="H1311" s="48">
        <f t="shared" si="180"/>
        <v>0</v>
      </c>
      <c r="I1311" s="48">
        <f t="shared" si="181"/>
        <v>0</v>
      </c>
      <c r="J1311">
        <f t="shared" si="182"/>
        <v>-257032</v>
      </c>
      <c r="K1311">
        <f t="shared" si="183"/>
        <v>-202270</v>
      </c>
      <c r="L1311" t="str">
        <f t="shared" si="184"/>
        <v>Y</v>
      </c>
      <c r="M1311" t="str">
        <f t="shared" si="185"/>
        <v>Y</v>
      </c>
      <c r="N1311" s="50">
        <f t="shared" si="186"/>
        <v>0</v>
      </c>
      <c r="O1311" s="51" t="str">
        <f t="shared" si="187"/>
        <v/>
      </c>
      <c r="P1311" s="51" t="str">
        <f t="shared" si="188"/>
        <v>N</v>
      </c>
    </row>
    <row r="1312" spans="1:16" ht="30" x14ac:dyDescent="0.25">
      <c r="A1312" s="19">
        <v>528.6</v>
      </c>
      <c r="B1312" s="12" t="s">
        <v>134</v>
      </c>
      <c r="C1312" s="12" t="s">
        <v>1813</v>
      </c>
      <c r="D1312" s="43">
        <v>257080</v>
      </c>
      <c r="E1312" s="43">
        <v>202120</v>
      </c>
      <c r="F1312">
        <f>VLOOKUP(A1312,'Inferis Points'!E$2:L$1571,7,TRUE)</f>
        <v>257032</v>
      </c>
      <c r="G1312">
        <f>VLOOKUP(A1312,'Inferis Points'!E$2:L$1571,8,TRUE)</f>
        <v>202270</v>
      </c>
      <c r="H1312" s="48">
        <f t="shared" si="180"/>
        <v>-48</v>
      </c>
      <c r="I1312" s="48">
        <f t="shared" si="181"/>
        <v>150</v>
      </c>
      <c r="J1312">
        <f t="shared" si="182"/>
        <v>-257080</v>
      </c>
      <c r="K1312">
        <f t="shared" si="183"/>
        <v>-202120</v>
      </c>
      <c r="L1312" t="str">
        <f t="shared" si="184"/>
        <v>N</v>
      </c>
      <c r="M1312" t="str">
        <f t="shared" si="185"/>
        <v>Y</v>
      </c>
      <c r="N1312" s="50">
        <f t="shared" si="186"/>
        <v>157.49285698088025</v>
      </c>
      <c r="O1312" s="51" t="str">
        <f t="shared" si="187"/>
        <v/>
      </c>
      <c r="P1312" s="51" t="str">
        <f t="shared" si="188"/>
        <v>Y</v>
      </c>
    </row>
    <row r="1313" spans="1:16" ht="30" x14ac:dyDescent="0.25">
      <c r="A1313" s="19">
        <v>528.70000000000005</v>
      </c>
      <c r="B1313" s="12" t="s">
        <v>134</v>
      </c>
      <c r="C1313" s="12" t="s">
        <v>1808</v>
      </c>
      <c r="D1313" s="43">
        <v>256990</v>
      </c>
      <c r="E1313" s="43">
        <v>202065</v>
      </c>
      <c r="F1313">
        <f>VLOOKUP(A1313,'Inferis Points'!E$2:L$1571,7,TRUE)</f>
        <v>257032</v>
      </c>
      <c r="G1313">
        <f>VLOOKUP(A1313,'Inferis Points'!E$2:L$1571,8,TRUE)</f>
        <v>202270</v>
      </c>
      <c r="H1313" s="48">
        <f t="shared" si="180"/>
        <v>42</v>
      </c>
      <c r="I1313" s="48">
        <f t="shared" si="181"/>
        <v>205</v>
      </c>
      <c r="J1313">
        <f t="shared" si="182"/>
        <v>-256990</v>
      </c>
      <c r="K1313">
        <f t="shared" si="183"/>
        <v>-202065</v>
      </c>
      <c r="L1313" t="str">
        <f t="shared" si="184"/>
        <v>N</v>
      </c>
      <c r="M1313" t="str">
        <f t="shared" si="185"/>
        <v>Y</v>
      </c>
      <c r="N1313" s="50">
        <f t="shared" si="186"/>
        <v>209.25821369781403</v>
      </c>
      <c r="O1313" s="51" t="str">
        <f t="shared" si="187"/>
        <v/>
      </c>
      <c r="P1313" s="51" t="str">
        <f t="shared" si="188"/>
        <v>Y</v>
      </c>
    </row>
    <row r="1314" spans="1:16" ht="30" x14ac:dyDescent="0.25">
      <c r="A1314" s="19">
        <v>528.79999999999995</v>
      </c>
      <c r="B1314" s="12" t="s">
        <v>134</v>
      </c>
      <c r="C1314" s="12" t="s">
        <v>2889</v>
      </c>
      <c r="D1314" s="43">
        <v>257100</v>
      </c>
      <c r="E1314" s="43">
        <v>202210</v>
      </c>
      <c r="F1314">
        <f>VLOOKUP(A1314,'Inferis Points'!E$2:L$1571,7,TRUE)</f>
        <v>257032</v>
      </c>
      <c r="G1314">
        <f>VLOOKUP(A1314,'Inferis Points'!E$2:L$1571,8,TRUE)</f>
        <v>202270</v>
      </c>
      <c r="H1314" s="48">
        <f t="shared" si="180"/>
        <v>-68</v>
      </c>
      <c r="I1314" s="48">
        <f t="shared" si="181"/>
        <v>60</v>
      </c>
      <c r="J1314">
        <f t="shared" si="182"/>
        <v>-257100</v>
      </c>
      <c r="K1314">
        <f t="shared" si="183"/>
        <v>-202210</v>
      </c>
      <c r="L1314" t="str">
        <f t="shared" si="184"/>
        <v>N</v>
      </c>
      <c r="M1314" t="str">
        <f t="shared" si="185"/>
        <v>Y</v>
      </c>
      <c r="N1314" s="50">
        <f t="shared" si="186"/>
        <v>90.686272390037075</v>
      </c>
      <c r="O1314" s="51" t="str">
        <f t="shared" si="187"/>
        <v/>
      </c>
      <c r="P1314" s="51" t="str">
        <f t="shared" si="188"/>
        <v>Y</v>
      </c>
    </row>
    <row r="1315" spans="1:16" ht="30" x14ac:dyDescent="0.25">
      <c r="A1315" s="19">
        <v>528.9</v>
      </c>
      <c r="B1315" s="12" t="s">
        <v>134</v>
      </c>
      <c r="C1315" s="12" t="s">
        <v>2886</v>
      </c>
      <c r="D1315" s="43">
        <v>257055</v>
      </c>
      <c r="E1315" s="43">
        <v>202240</v>
      </c>
      <c r="F1315">
        <f>VLOOKUP(A1315,'Inferis Points'!E$2:L$1571,7,TRUE)</f>
        <v>257032</v>
      </c>
      <c r="G1315">
        <f>VLOOKUP(A1315,'Inferis Points'!E$2:L$1571,8,TRUE)</f>
        <v>202270</v>
      </c>
      <c r="H1315" s="48">
        <f t="shared" si="180"/>
        <v>-23</v>
      </c>
      <c r="I1315" s="48">
        <f t="shared" si="181"/>
        <v>30</v>
      </c>
      <c r="J1315">
        <f t="shared" si="182"/>
        <v>-257055</v>
      </c>
      <c r="K1315">
        <f t="shared" si="183"/>
        <v>-202240</v>
      </c>
      <c r="L1315" t="str">
        <f t="shared" si="184"/>
        <v>N</v>
      </c>
      <c r="M1315" t="str">
        <f t="shared" si="185"/>
        <v>Y</v>
      </c>
      <c r="N1315" s="50">
        <f t="shared" si="186"/>
        <v>37.802116342871599</v>
      </c>
      <c r="O1315" s="51" t="str">
        <f t="shared" si="187"/>
        <v/>
      </c>
      <c r="P1315" s="51" t="str">
        <f t="shared" si="188"/>
        <v>N</v>
      </c>
    </row>
    <row r="1316" spans="1:16" x14ac:dyDescent="0.25">
      <c r="A1316" s="5">
        <v>529.1</v>
      </c>
      <c r="B1316" s="1" t="s">
        <v>136</v>
      </c>
      <c r="C1316" s="1" t="s">
        <v>2194</v>
      </c>
      <c r="D1316" s="42">
        <v>339852</v>
      </c>
      <c r="E1316" s="42">
        <v>673768</v>
      </c>
      <c r="F1316">
        <f>VLOOKUP(A1316,'Inferis Points'!E$2:L$1571,7,TRUE)</f>
        <v>339852</v>
      </c>
      <c r="G1316">
        <f>VLOOKUP(A1316,'Inferis Points'!E$2:L$1571,8,TRUE)</f>
        <v>673768</v>
      </c>
      <c r="H1316" s="48">
        <f t="shared" si="180"/>
        <v>0</v>
      </c>
      <c r="I1316" s="48">
        <f t="shared" si="181"/>
        <v>0</v>
      </c>
      <c r="J1316">
        <f t="shared" si="182"/>
        <v>-339852</v>
      </c>
      <c r="K1316">
        <f t="shared" si="183"/>
        <v>-673768</v>
      </c>
      <c r="L1316" t="str">
        <f t="shared" si="184"/>
        <v>Y</v>
      </c>
      <c r="M1316" t="str">
        <f t="shared" si="185"/>
        <v>Y</v>
      </c>
      <c r="N1316" s="50">
        <f t="shared" si="186"/>
        <v>0</v>
      </c>
      <c r="O1316" s="51" t="str">
        <f t="shared" si="187"/>
        <v/>
      </c>
      <c r="P1316" s="51" t="str">
        <f t="shared" si="188"/>
        <v>N</v>
      </c>
    </row>
    <row r="1317" spans="1:16" x14ac:dyDescent="0.25">
      <c r="A1317" s="5">
        <v>530.1</v>
      </c>
      <c r="B1317" s="1" t="s">
        <v>138</v>
      </c>
      <c r="C1317" s="1" t="s">
        <v>1881</v>
      </c>
      <c r="D1317" s="42">
        <v>444765</v>
      </c>
      <c r="E1317" s="42">
        <v>344463</v>
      </c>
      <c r="F1317">
        <f>VLOOKUP(A1317,'Inferis Points'!E$2:L$1571,7,TRUE)</f>
        <v>444765</v>
      </c>
      <c r="G1317">
        <f>VLOOKUP(A1317,'Inferis Points'!E$2:L$1571,8,TRUE)</f>
        <v>344463</v>
      </c>
      <c r="H1317" s="48">
        <f t="shared" si="180"/>
        <v>0</v>
      </c>
      <c r="I1317" s="48">
        <f t="shared" si="181"/>
        <v>0</v>
      </c>
      <c r="J1317">
        <f t="shared" si="182"/>
        <v>-444765</v>
      </c>
      <c r="K1317">
        <f t="shared" si="183"/>
        <v>-344463</v>
      </c>
      <c r="L1317" t="str">
        <f t="shared" si="184"/>
        <v>Y</v>
      </c>
      <c r="M1317" t="str">
        <f t="shared" si="185"/>
        <v>Y</v>
      </c>
      <c r="N1317" s="50">
        <f t="shared" si="186"/>
        <v>0</v>
      </c>
      <c r="O1317" s="51" t="str">
        <f t="shared" si="187"/>
        <v/>
      </c>
      <c r="P1317" s="51" t="str">
        <f t="shared" si="188"/>
        <v>N</v>
      </c>
    </row>
    <row r="1318" spans="1:16" ht="30" x14ac:dyDescent="0.25">
      <c r="A1318" s="5">
        <v>530.15</v>
      </c>
      <c r="B1318" s="1" t="s">
        <v>138</v>
      </c>
      <c r="C1318" s="1" t="s">
        <v>2876</v>
      </c>
      <c r="D1318" s="42">
        <v>444770</v>
      </c>
      <c r="E1318" s="42">
        <v>344440</v>
      </c>
      <c r="F1318">
        <f>VLOOKUP(A1318,'Inferis Points'!E$2:L$1571,7,TRUE)</f>
        <v>444765</v>
      </c>
      <c r="G1318">
        <f>VLOOKUP(A1318,'Inferis Points'!E$2:L$1571,8,TRUE)</f>
        <v>344463</v>
      </c>
      <c r="H1318" s="48">
        <f t="shared" si="180"/>
        <v>-5</v>
      </c>
      <c r="I1318" s="48">
        <f t="shared" si="181"/>
        <v>23</v>
      </c>
      <c r="J1318">
        <f t="shared" si="182"/>
        <v>-444770</v>
      </c>
      <c r="K1318">
        <f t="shared" si="183"/>
        <v>-344440</v>
      </c>
      <c r="L1318" t="str">
        <f t="shared" si="184"/>
        <v>N</v>
      </c>
      <c r="M1318" t="str">
        <f t="shared" si="185"/>
        <v>Y</v>
      </c>
      <c r="N1318" s="50">
        <f t="shared" si="186"/>
        <v>23.53720459187964</v>
      </c>
      <c r="O1318" s="51" t="str">
        <f t="shared" si="187"/>
        <v/>
      </c>
      <c r="P1318" s="51" t="str">
        <f t="shared" si="188"/>
        <v>N</v>
      </c>
    </row>
    <row r="1319" spans="1:16" ht="60" x14ac:dyDescent="0.25">
      <c r="A1319" s="5">
        <v>530.20000000000005</v>
      </c>
      <c r="B1319" s="1" t="s">
        <v>138</v>
      </c>
      <c r="C1319" s="1" t="s">
        <v>2875</v>
      </c>
      <c r="D1319" s="42">
        <v>444820</v>
      </c>
      <c r="E1319" s="42">
        <v>344115</v>
      </c>
      <c r="F1319">
        <f>VLOOKUP(A1319,'Inferis Points'!E$2:L$1571,7,TRUE)</f>
        <v>444820</v>
      </c>
      <c r="G1319">
        <f>VLOOKUP(A1319,'Inferis Points'!E$2:L$1571,8,TRUE)</f>
        <v>344115</v>
      </c>
      <c r="H1319" s="48">
        <f t="shared" si="180"/>
        <v>0</v>
      </c>
      <c r="I1319" s="48">
        <f t="shared" si="181"/>
        <v>0</v>
      </c>
      <c r="J1319">
        <f t="shared" si="182"/>
        <v>-444820</v>
      </c>
      <c r="K1319">
        <f t="shared" si="183"/>
        <v>-344115</v>
      </c>
      <c r="L1319" t="str">
        <f t="shared" si="184"/>
        <v>Y</v>
      </c>
      <c r="M1319" t="str">
        <f t="shared" si="185"/>
        <v>Y</v>
      </c>
      <c r="N1319" s="50">
        <f t="shared" si="186"/>
        <v>0</v>
      </c>
      <c r="O1319" s="51" t="str">
        <f t="shared" si="187"/>
        <v/>
      </c>
      <c r="P1319" s="51" t="str">
        <f t="shared" si="188"/>
        <v>N</v>
      </c>
    </row>
    <row r="1320" spans="1:16" ht="30" x14ac:dyDescent="0.25">
      <c r="A1320" s="5">
        <v>530.25</v>
      </c>
      <c r="B1320" s="1" t="s">
        <v>138</v>
      </c>
      <c r="C1320" s="1" t="s">
        <v>2871</v>
      </c>
      <c r="D1320" s="42">
        <v>444900</v>
      </c>
      <c r="E1320" s="42">
        <v>343355</v>
      </c>
      <c r="F1320">
        <f>VLOOKUP(A1320,'Inferis Points'!E$2:L$1571,7,TRUE)</f>
        <v>444820</v>
      </c>
      <c r="G1320">
        <f>VLOOKUP(A1320,'Inferis Points'!E$2:L$1571,8,TRUE)</f>
        <v>344115</v>
      </c>
      <c r="H1320" s="48">
        <f t="shared" si="180"/>
        <v>-80</v>
      </c>
      <c r="I1320" s="48">
        <f t="shared" si="181"/>
        <v>760</v>
      </c>
      <c r="J1320">
        <f t="shared" si="182"/>
        <v>-444900</v>
      </c>
      <c r="K1320">
        <f t="shared" si="183"/>
        <v>-343355</v>
      </c>
      <c r="L1320" t="str">
        <f t="shared" si="184"/>
        <v>N</v>
      </c>
      <c r="M1320" t="str">
        <f t="shared" si="185"/>
        <v>Y</v>
      </c>
      <c r="N1320" s="50">
        <f t="shared" si="186"/>
        <v>764.19892698171202</v>
      </c>
      <c r="O1320" s="51" t="str">
        <f t="shared" si="187"/>
        <v/>
      </c>
      <c r="P1320" s="51" t="str">
        <f t="shared" si="188"/>
        <v>Y</v>
      </c>
    </row>
    <row r="1321" spans="1:16" ht="30" x14ac:dyDescent="0.25">
      <c r="A1321" s="5">
        <v>530.29999999999995</v>
      </c>
      <c r="B1321" s="1" t="s">
        <v>138</v>
      </c>
      <c r="C1321" s="1" t="s">
        <v>2870</v>
      </c>
      <c r="D1321" s="42">
        <v>444990</v>
      </c>
      <c r="E1321" s="42">
        <v>343140</v>
      </c>
      <c r="F1321">
        <f>VLOOKUP(A1321,'Inferis Points'!E$2:L$1571,7,TRUE)</f>
        <v>444990</v>
      </c>
      <c r="G1321">
        <f>VLOOKUP(A1321,'Inferis Points'!E$2:L$1571,8,TRUE)</f>
        <v>343140</v>
      </c>
      <c r="H1321" s="48">
        <f t="shared" si="180"/>
        <v>0</v>
      </c>
      <c r="I1321" s="48">
        <f t="shared" si="181"/>
        <v>0</v>
      </c>
      <c r="J1321">
        <f t="shared" si="182"/>
        <v>-444990</v>
      </c>
      <c r="K1321">
        <f t="shared" si="183"/>
        <v>-343140</v>
      </c>
      <c r="L1321" t="str">
        <f t="shared" si="184"/>
        <v>Y</v>
      </c>
      <c r="M1321" t="str">
        <f t="shared" si="185"/>
        <v>Y</v>
      </c>
      <c r="N1321" s="50">
        <f t="shared" si="186"/>
        <v>0</v>
      </c>
      <c r="O1321" s="51" t="str">
        <f t="shared" si="187"/>
        <v/>
      </c>
      <c r="P1321" s="51" t="str">
        <f t="shared" si="188"/>
        <v>N</v>
      </c>
    </row>
    <row r="1322" spans="1:16" ht="30" x14ac:dyDescent="0.25">
      <c r="A1322" s="5">
        <v>530.4</v>
      </c>
      <c r="B1322" s="1" t="s">
        <v>138</v>
      </c>
      <c r="C1322" s="1" t="s">
        <v>1098</v>
      </c>
      <c r="D1322" s="42">
        <v>444980</v>
      </c>
      <c r="E1322" s="42">
        <v>342875</v>
      </c>
      <c r="F1322">
        <f>VLOOKUP(A1322,'Inferis Points'!E$2:L$1571,7,TRUE)</f>
        <v>444980</v>
      </c>
      <c r="G1322">
        <f>VLOOKUP(A1322,'Inferis Points'!E$2:L$1571,8,TRUE)</f>
        <v>342875</v>
      </c>
      <c r="H1322" s="48">
        <f t="shared" si="180"/>
        <v>0</v>
      </c>
      <c r="I1322" s="48">
        <f t="shared" si="181"/>
        <v>0</v>
      </c>
      <c r="J1322">
        <f t="shared" si="182"/>
        <v>-444980</v>
      </c>
      <c r="K1322">
        <f t="shared" si="183"/>
        <v>-342875</v>
      </c>
      <c r="L1322" t="str">
        <f t="shared" si="184"/>
        <v>Y</v>
      </c>
      <c r="M1322" t="str">
        <f t="shared" si="185"/>
        <v>Y</v>
      </c>
      <c r="N1322" s="50">
        <f t="shared" si="186"/>
        <v>0</v>
      </c>
      <c r="O1322" s="51" t="str">
        <f t="shared" si="187"/>
        <v/>
      </c>
      <c r="P1322" s="51" t="str">
        <f t="shared" si="188"/>
        <v>N</v>
      </c>
    </row>
    <row r="1323" spans="1:16" ht="30" x14ac:dyDescent="0.25">
      <c r="A1323" s="19">
        <v>530.5</v>
      </c>
      <c r="B1323" s="12" t="s">
        <v>138</v>
      </c>
      <c r="C1323" s="12" t="s">
        <v>1813</v>
      </c>
      <c r="D1323" s="43">
        <v>444945</v>
      </c>
      <c r="E1323" s="43">
        <v>343210</v>
      </c>
      <c r="F1323">
        <f>VLOOKUP(A1323,'Inferis Points'!E$2:L$1571,7,TRUE)</f>
        <v>444980</v>
      </c>
      <c r="G1323">
        <f>VLOOKUP(A1323,'Inferis Points'!E$2:L$1571,8,TRUE)</f>
        <v>342875</v>
      </c>
      <c r="H1323" s="48">
        <f t="shared" si="180"/>
        <v>35</v>
      </c>
      <c r="I1323" s="48">
        <f t="shared" si="181"/>
        <v>-335</v>
      </c>
      <c r="J1323">
        <f t="shared" si="182"/>
        <v>-444945</v>
      </c>
      <c r="K1323">
        <f t="shared" si="183"/>
        <v>-343210</v>
      </c>
      <c r="L1323" t="str">
        <f t="shared" si="184"/>
        <v>N</v>
      </c>
      <c r="M1323" t="str">
        <f t="shared" si="185"/>
        <v>Y</v>
      </c>
      <c r="N1323" s="50">
        <f t="shared" si="186"/>
        <v>336.82339586198583</v>
      </c>
      <c r="O1323" s="51" t="str">
        <f t="shared" si="187"/>
        <v/>
      </c>
      <c r="P1323" s="51" t="str">
        <f t="shared" si="188"/>
        <v>Y</v>
      </c>
    </row>
    <row r="1324" spans="1:16" ht="30" x14ac:dyDescent="0.25">
      <c r="A1324" s="19">
        <v>530.6</v>
      </c>
      <c r="B1324" s="12" t="s">
        <v>138</v>
      </c>
      <c r="C1324" s="12" t="s">
        <v>1808</v>
      </c>
      <c r="D1324" s="43">
        <v>444965</v>
      </c>
      <c r="E1324" s="43">
        <v>343220</v>
      </c>
      <c r="F1324">
        <f>VLOOKUP(A1324,'Inferis Points'!E$2:L$1571,7,TRUE)</f>
        <v>444980</v>
      </c>
      <c r="G1324">
        <f>VLOOKUP(A1324,'Inferis Points'!E$2:L$1571,8,TRUE)</f>
        <v>342875</v>
      </c>
      <c r="H1324" s="48">
        <f t="shared" si="180"/>
        <v>15</v>
      </c>
      <c r="I1324" s="48">
        <f t="shared" si="181"/>
        <v>-345</v>
      </c>
      <c r="J1324">
        <f t="shared" si="182"/>
        <v>-444965</v>
      </c>
      <c r="K1324">
        <f t="shared" si="183"/>
        <v>-343220</v>
      </c>
      <c r="L1324" t="str">
        <f t="shared" si="184"/>
        <v>N</v>
      </c>
      <c r="M1324" t="str">
        <f t="shared" si="185"/>
        <v>Y</v>
      </c>
      <c r="N1324" s="50">
        <f t="shared" si="186"/>
        <v>345.32593299664012</v>
      </c>
      <c r="O1324" s="51" t="str">
        <f t="shared" si="187"/>
        <v/>
      </c>
      <c r="P1324" s="51" t="str">
        <f t="shared" si="188"/>
        <v>Y</v>
      </c>
    </row>
    <row r="1325" spans="1:16" ht="30" x14ac:dyDescent="0.25">
      <c r="A1325" s="19">
        <v>530.70000000000005</v>
      </c>
      <c r="B1325" s="12" t="s">
        <v>138</v>
      </c>
      <c r="C1325" s="12" t="s">
        <v>1699</v>
      </c>
      <c r="D1325" s="43">
        <v>445010</v>
      </c>
      <c r="E1325" s="43">
        <v>343060</v>
      </c>
      <c r="F1325">
        <f>VLOOKUP(A1325,'Inferis Points'!E$2:L$1571,7,TRUE)</f>
        <v>444980</v>
      </c>
      <c r="G1325">
        <f>VLOOKUP(A1325,'Inferis Points'!E$2:L$1571,8,TRUE)</f>
        <v>342875</v>
      </c>
      <c r="H1325" s="48">
        <f t="shared" si="180"/>
        <v>-30</v>
      </c>
      <c r="I1325" s="48">
        <f t="shared" si="181"/>
        <v>-185</v>
      </c>
      <c r="J1325">
        <f t="shared" si="182"/>
        <v>-445010</v>
      </c>
      <c r="K1325">
        <f t="shared" si="183"/>
        <v>-343060</v>
      </c>
      <c r="L1325" t="str">
        <f t="shared" si="184"/>
        <v>N</v>
      </c>
      <c r="M1325" t="str">
        <f t="shared" si="185"/>
        <v>Y</v>
      </c>
      <c r="N1325" s="50">
        <f t="shared" si="186"/>
        <v>187.41664813991312</v>
      </c>
      <c r="O1325" s="51" t="str">
        <f t="shared" si="187"/>
        <v/>
      </c>
      <c r="P1325" s="51" t="str">
        <f t="shared" si="188"/>
        <v>Y</v>
      </c>
    </row>
    <row r="1326" spans="1:16" ht="30" x14ac:dyDescent="0.25">
      <c r="A1326" s="19">
        <v>530.79999999999995</v>
      </c>
      <c r="B1326" s="12" t="s">
        <v>138</v>
      </c>
      <c r="C1326" s="12" t="s">
        <v>2858</v>
      </c>
      <c r="D1326" s="43">
        <v>445025</v>
      </c>
      <c r="E1326" s="43">
        <v>343070</v>
      </c>
      <c r="F1326">
        <f>VLOOKUP(A1326,'Inferis Points'!E$2:L$1571,7,TRUE)</f>
        <v>444980</v>
      </c>
      <c r="G1326">
        <f>VLOOKUP(A1326,'Inferis Points'!E$2:L$1571,8,TRUE)</f>
        <v>342875</v>
      </c>
      <c r="H1326" s="48">
        <f t="shared" si="180"/>
        <v>-45</v>
      </c>
      <c r="I1326" s="48">
        <f t="shared" si="181"/>
        <v>-195</v>
      </c>
      <c r="J1326">
        <f t="shared" si="182"/>
        <v>-445025</v>
      </c>
      <c r="K1326">
        <f t="shared" si="183"/>
        <v>-343070</v>
      </c>
      <c r="L1326" t="str">
        <f t="shared" si="184"/>
        <v>N</v>
      </c>
      <c r="M1326" t="str">
        <f t="shared" si="185"/>
        <v>Y</v>
      </c>
      <c r="N1326" s="50">
        <f t="shared" si="186"/>
        <v>200.124960961895</v>
      </c>
      <c r="O1326" s="51" t="str">
        <f t="shared" si="187"/>
        <v/>
      </c>
      <c r="P1326" s="51" t="str">
        <f t="shared" si="188"/>
        <v>Y</v>
      </c>
    </row>
    <row r="1327" spans="1:16" ht="30" x14ac:dyDescent="0.25">
      <c r="A1327" s="19">
        <v>530.9</v>
      </c>
      <c r="B1327" s="12" t="s">
        <v>138</v>
      </c>
      <c r="C1327" s="12" t="s">
        <v>2854</v>
      </c>
      <c r="D1327" s="43">
        <v>445055</v>
      </c>
      <c r="E1327" s="43">
        <v>342910</v>
      </c>
      <c r="F1327">
        <f>VLOOKUP(A1327,'Inferis Points'!E$2:L$1571,7,TRUE)</f>
        <v>444980</v>
      </c>
      <c r="G1327">
        <f>VLOOKUP(A1327,'Inferis Points'!E$2:L$1571,8,TRUE)</f>
        <v>342875</v>
      </c>
      <c r="H1327" s="48">
        <f t="shared" si="180"/>
        <v>-75</v>
      </c>
      <c r="I1327" s="48">
        <f t="shared" si="181"/>
        <v>-35</v>
      </c>
      <c r="J1327">
        <f t="shared" si="182"/>
        <v>-445055</v>
      </c>
      <c r="K1327">
        <f t="shared" si="183"/>
        <v>-342910</v>
      </c>
      <c r="L1327" t="str">
        <f t="shared" si="184"/>
        <v>N</v>
      </c>
      <c r="M1327" t="str">
        <f t="shared" si="185"/>
        <v>Y</v>
      </c>
      <c r="N1327" s="50">
        <f t="shared" si="186"/>
        <v>82.764726786234249</v>
      </c>
      <c r="O1327" s="51" t="str">
        <f t="shared" si="187"/>
        <v/>
      </c>
      <c r="P1327" s="51" t="str">
        <f t="shared" si="188"/>
        <v>Y</v>
      </c>
    </row>
    <row r="1328" spans="1:16" ht="30" x14ac:dyDescent="0.25">
      <c r="A1328" s="19">
        <v>530.91</v>
      </c>
      <c r="B1328" s="12" t="s">
        <v>138</v>
      </c>
      <c r="C1328" s="12" t="s">
        <v>2850</v>
      </c>
      <c r="D1328" s="43">
        <v>445095</v>
      </c>
      <c r="E1328" s="43">
        <v>342925</v>
      </c>
      <c r="F1328">
        <f>VLOOKUP(A1328,'Inferis Points'!E$2:L$1571,7,TRUE)</f>
        <v>444980</v>
      </c>
      <c r="G1328">
        <f>VLOOKUP(A1328,'Inferis Points'!E$2:L$1571,8,TRUE)</f>
        <v>342875</v>
      </c>
      <c r="H1328" s="48">
        <f t="shared" si="180"/>
        <v>-115</v>
      </c>
      <c r="I1328" s="48">
        <f t="shared" si="181"/>
        <v>-50</v>
      </c>
      <c r="J1328">
        <f t="shared" si="182"/>
        <v>-445095</v>
      </c>
      <c r="K1328">
        <f t="shared" si="183"/>
        <v>-342925</v>
      </c>
      <c r="L1328" t="str">
        <f t="shared" si="184"/>
        <v>N</v>
      </c>
      <c r="M1328" t="str">
        <f t="shared" si="185"/>
        <v>Y</v>
      </c>
      <c r="N1328" s="50">
        <f t="shared" si="186"/>
        <v>125.39936203984452</v>
      </c>
      <c r="O1328" s="51" t="str">
        <f t="shared" si="187"/>
        <v/>
      </c>
      <c r="P1328" s="51" t="str">
        <f t="shared" si="188"/>
        <v>Y</v>
      </c>
    </row>
    <row r="1329" spans="1:16" ht="30" x14ac:dyDescent="0.25">
      <c r="A1329" s="5">
        <v>531.1</v>
      </c>
      <c r="B1329" s="1" t="s">
        <v>140</v>
      </c>
      <c r="C1329" s="1" t="s">
        <v>2846</v>
      </c>
      <c r="D1329" s="42">
        <v>321134</v>
      </c>
      <c r="E1329" s="42">
        <v>198794</v>
      </c>
      <c r="F1329">
        <f>VLOOKUP(A1329,'Inferis Points'!E$2:L$1571,7,TRUE)</f>
        <v>321134</v>
      </c>
      <c r="G1329">
        <f>VLOOKUP(A1329,'Inferis Points'!E$2:L$1571,8,TRUE)</f>
        <v>198794</v>
      </c>
      <c r="H1329" s="48">
        <f t="shared" si="180"/>
        <v>0</v>
      </c>
      <c r="I1329" s="48">
        <f t="shared" si="181"/>
        <v>0</v>
      </c>
      <c r="J1329">
        <f t="shared" si="182"/>
        <v>-321134</v>
      </c>
      <c r="K1329">
        <f t="shared" si="183"/>
        <v>-198794</v>
      </c>
      <c r="L1329" t="str">
        <f t="shared" si="184"/>
        <v>Y</v>
      </c>
      <c r="M1329" t="str">
        <f t="shared" si="185"/>
        <v>Y</v>
      </c>
      <c r="N1329" s="50">
        <f t="shared" si="186"/>
        <v>0</v>
      </c>
      <c r="O1329" s="51" t="str">
        <f t="shared" si="187"/>
        <v/>
      </c>
      <c r="P1329" s="51" t="str">
        <f t="shared" si="188"/>
        <v>N</v>
      </c>
    </row>
    <row r="1330" spans="1:16" ht="30" x14ac:dyDescent="0.25">
      <c r="A1330" s="5">
        <v>531.20000000000005</v>
      </c>
      <c r="B1330" s="1" t="s">
        <v>140</v>
      </c>
      <c r="C1330" s="1" t="s">
        <v>2843</v>
      </c>
      <c r="D1330" s="42">
        <v>321158</v>
      </c>
      <c r="E1330" s="42">
        <v>198769</v>
      </c>
      <c r="F1330">
        <f>VLOOKUP(A1330,'Inferis Points'!E$2:L$1571,7,TRUE)</f>
        <v>321158</v>
      </c>
      <c r="G1330">
        <f>VLOOKUP(A1330,'Inferis Points'!E$2:L$1571,8,TRUE)</f>
        <v>198769</v>
      </c>
      <c r="H1330" s="48">
        <f t="shared" si="180"/>
        <v>0</v>
      </c>
      <c r="I1330" s="48">
        <f t="shared" si="181"/>
        <v>0</v>
      </c>
      <c r="J1330">
        <f t="shared" si="182"/>
        <v>-321158</v>
      </c>
      <c r="K1330">
        <f t="shared" si="183"/>
        <v>-198769</v>
      </c>
      <c r="L1330" t="str">
        <f t="shared" si="184"/>
        <v>Y</v>
      </c>
      <c r="M1330" t="str">
        <f t="shared" si="185"/>
        <v>Y</v>
      </c>
      <c r="N1330" s="50">
        <f t="shared" si="186"/>
        <v>0</v>
      </c>
      <c r="O1330" s="51" t="str">
        <f t="shared" si="187"/>
        <v/>
      </c>
      <c r="P1330" s="51" t="str">
        <f t="shared" si="188"/>
        <v>N</v>
      </c>
    </row>
    <row r="1331" spans="1:16" x14ac:dyDescent="0.25">
      <c r="A1331" s="5">
        <v>532.1</v>
      </c>
      <c r="B1331" s="1" t="s">
        <v>142</v>
      </c>
      <c r="C1331" s="1" t="s">
        <v>2840</v>
      </c>
      <c r="D1331" s="42">
        <v>288100</v>
      </c>
      <c r="E1331" s="42">
        <v>205792</v>
      </c>
      <c r="F1331">
        <f>VLOOKUP(A1331,'Inferis Points'!E$2:L$1571,7,TRUE)</f>
        <v>288100</v>
      </c>
      <c r="G1331">
        <f>VLOOKUP(A1331,'Inferis Points'!E$2:L$1571,8,TRUE)</f>
        <v>205792</v>
      </c>
      <c r="H1331" s="48">
        <f t="shared" si="180"/>
        <v>0</v>
      </c>
      <c r="I1331" s="48">
        <f t="shared" si="181"/>
        <v>0</v>
      </c>
      <c r="J1331">
        <f t="shared" si="182"/>
        <v>-288100</v>
      </c>
      <c r="K1331">
        <f t="shared" si="183"/>
        <v>-205792</v>
      </c>
      <c r="L1331" t="str">
        <f t="shared" si="184"/>
        <v>Y</v>
      </c>
      <c r="M1331" t="str">
        <f t="shared" si="185"/>
        <v>Y</v>
      </c>
      <c r="N1331" s="50">
        <f t="shared" si="186"/>
        <v>0</v>
      </c>
      <c r="O1331" s="51" t="str">
        <f t="shared" si="187"/>
        <v/>
      </c>
      <c r="P1331" s="51" t="str">
        <f t="shared" si="188"/>
        <v>N</v>
      </c>
    </row>
    <row r="1332" spans="1:16" x14ac:dyDescent="0.25">
      <c r="A1332" s="5">
        <v>533.1</v>
      </c>
      <c r="B1332" s="1" t="s">
        <v>144</v>
      </c>
      <c r="C1332" s="1" t="s">
        <v>2835</v>
      </c>
      <c r="D1332" s="42">
        <v>259255</v>
      </c>
      <c r="E1332" s="42">
        <v>194210</v>
      </c>
      <c r="F1332">
        <f>VLOOKUP(A1332,'Inferis Points'!E$2:L$1571,7,TRUE)</f>
        <v>259255</v>
      </c>
      <c r="G1332">
        <f>VLOOKUP(A1332,'Inferis Points'!E$2:L$1571,8,TRUE)</f>
        <v>194210</v>
      </c>
      <c r="H1332" s="48">
        <f t="shared" si="180"/>
        <v>0</v>
      </c>
      <c r="I1332" s="48">
        <f t="shared" si="181"/>
        <v>0</v>
      </c>
      <c r="J1332">
        <f t="shared" si="182"/>
        <v>-259255</v>
      </c>
      <c r="K1332">
        <f t="shared" si="183"/>
        <v>-194210</v>
      </c>
      <c r="L1332" t="str">
        <f t="shared" si="184"/>
        <v>Y</v>
      </c>
      <c r="M1332" t="str">
        <f t="shared" si="185"/>
        <v>Y</v>
      </c>
      <c r="N1332" s="50">
        <f t="shared" si="186"/>
        <v>0</v>
      </c>
      <c r="O1332" s="51" t="str">
        <f t="shared" si="187"/>
        <v/>
      </c>
      <c r="P1332" s="51" t="str">
        <f t="shared" si="188"/>
        <v>N</v>
      </c>
    </row>
    <row r="1333" spans="1:16" x14ac:dyDescent="0.25">
      <c r="A1333" s="5">
        <v>533.20000000000005</v>
      </c>
      <c r="B1333" s="1" t="s">
        <v>144</v>
      </c>
      <c r="C1333" s="1" t="s">
        <v>2833</v>
      </c>
      <c r="D1333" s="42">
        <v>259246</v>
      </c>
      <c r="E1333" s="42">
        <v>194111</v>
      </c>
      <c r="F1333">
        <f>VLOOKUP(A1333,'Inferis Points'!E$2:L$1571,7,TRUE)</f>
        <v>259246</v>
      </c>
      <c r="G1333">
        <f>VLOOKUP(A1333,'Inferis Points'!E$2:L$1571,8,TRUE)</f>
        <v>194111</v>
      </c>
      <c r="H1333" s="48">
        <f t="shared" si="180"/>
        <v>0</v>
      </c>
      <c r="I1333" s="48">
        <f t="shared" si="181"/>
        <v>0</v>
      </c>
      <c r="J1333">
        <f t="shared" si="182"/>
        <v>-259246</v>
      </c>
      <c r="K1333">
        <f t="shared" si="183"/>
        <v>-194111</v>
      </c>
      <c r="L1333" t="str">
        <f t="shared" si="184"/>
        <v>Y</v>
      </c>
      <c r="M1333" t="str">
        <f t="shared" si="185"/>
        <v>Y</v>
      </c>
      <c r="N1333" s="50">
        <f t="shared" si="186"/>
        <v>0</v>
      </c>
      <c r="O1333" s="51" t="str">
        <f t="shared" si="187"/>
        <v/>
      </c>
      <c r="P1333" s="51" t="str">
        <f t="shared" si="188"/>
        <v>N</v>
      </c>
    </row>
    <row r="1334" spans="1:16" x14ac:dyDescent="0.25">
      <c r="A1334" s="5">
        <v>533.29999999999995</v>
      </c>
      <c r="B1334" s="1" t="s">
        <v>144</v>
      </c>
      <c r="C1334" s="1" t="s">
        <v>2831</v>
      </c>
      <c r="D1334" s="42">
        <v>259129</v>
      </c>
      <c r="E1334" s="42">
        <v>193704</v>
      </c>
      <c r="F1334">
        <f>VLOOKUP(A1334,'Inferis Points'!E$2:L$1571,7,TRUE)</f>
        <v>259129</v>
      </c>
      <c r="G1334">
        <f>VLOOKUP(A1334,'Inferis Points'!E$2:L$1571,8,TRUE)</f>
        <v>193704</v>
      </c>
      <c r="H1334" s="48">
        <f t="shared" si="180"/>
        <v>0</v>
      </c>
      <c r="I1334" s="48">
        <f t="shared" si="181"/>
        <v>0</v>
      </c>
      <c r="J1334">
        <f t="shared" si="182"/>
        <v>-259129</v>
      </c>
      <c r="K1334">
        <f t="shared" si="183"/>
        <v>-193704</v>
      </c>
      <c r="L1334" t="str">
        <f t="shared" si="184"/>
        <v>Y</v>
      </c>
      <c r="M1334" t="str">
        <f t="shared" si="185"/>
        <v>Y</v>
      </c>
      <c r="N1334" s="50">
        <f t="shared" si="186"/>
        <v>0</v>
      </c>
      <c r="O1334" s="51" t="str">
        <f t="shared" si="187"/>
        <v/>
      </c>
      <c r="P1334" s="51" t="str">
        <f t="shared" si="188"/>
        <v>N</v>
      </c>
    </row>
    <row r="1335" spans="1:16" ht="30" x14ac:dyDescent="0.25">
      <c r="A1335" s="19">
        <v>533.4</v>
      </c>
      <c r="B1335" s="12" t="s">
        <v>144</v>
      </c>
      <c r="C1335" s="12" t="s">
        <v>2828</v>
      </c>
      <c r="D1335" s="43">
        <v>258388</v>
      </c>
      <c r="E1335" s="43">
        <v>194228</v>
      </c>
      <c r="F1335">
        <f>VLOOKUP(A1335,'Inferis Points'!E$2:L$1571,7,TRUE)</f>
        <v>259129</v>
      </c>
      <c r="G1335">
        <f>VLOOKUP(A1335,'Inferis Points'!E$2:L$1571,8,TRUE)</f>
        <v>193704</v>
      </c>
      <c r="H1335" s="48">
        <f t="shared" si="180"/>
        <v>741</v>
      </c>
      <c r="I1335" s="48">
        <f t="shared" si="181"/>
        <v>-524</v>
      </c>
      <c r="J1335">
        <f t="shared" si="182"/>
        <v>-258388</v>
      </c>
      <c r="K1335">
        <f t="shared" si="183"/>
        <v>-194228</v>
      </c>
      <c r="L1335" t="str">
        <f t="shared" si="184"/>
        <v>N</v>
      </c>
      <c r="M1335" t="str">
        <f t="shared" si="185"/>
        <v>Y</v>
      </c>
      <c r="N1335" s="50">
        <f t="shared" si="186"/>
        <v>907.55550794427995</v>
      </c>
      <c r="O1335" s="51" t="str">
        <f t="shared" si="187"/>
        <v/>
      </c>
      <c r="P1335" s="51" t="str">
        <f t="shared" si="188"/>
        <v>Y</v>
      </c>
    </row>
    <row r="1336" spans="1:16" x14ac:dyDescent="0.25">
      <c r="A1336" s="19">
        <v>533.5</v>
      </c>
      <c r="B1336" s="12" t="s">
        <v>144</v>
      </c>
      <c r="C1336" s="12" t="s">
        <v>2824</v>
      </c>
      <c r="D1336" s="43">
        <v>259330</v>
      </c>
      <c r="E1336" s="43">
        <v>193185</v>
      </c>
      <c r="F1336">
        <f>VLOOKUP(A1336,'Inferis Points'!E$2:L$1571,7,TRUE)</f>
        <v>259129</v>
      </c>
      <c r="G1336">
        <f>VLOOKUP(A1336,'Inferis Points'!E$2:L$1571,8,TRUE)</f>
        <v>193704</v>
      </c>
      <c r="H1336" s="48">
        <f t="shared" si="180"/>
        <v>-201</v>
      </c>
      <c r="I1336" s="48">
        <f t="shared" si="181"/>
        <v>519</v>
      </c>
      <c r="J1336">
        <f t="shared" si="182"/>
        <v>-259330</v>
      </c>
      <c r="K1336">
        <f t="shared" si="183"/>
        <v>-193185</v>
      </c>
      <c r="L1336" t="str">
        <f t="shared" si="184"/>
        <v>N</v>
      </c>
      <c r="M1336" t="str">
        <f t="shared" si="185"/>
        <v>Y</v>
      </c>
      <c r="N1336" s="50">
        <f t="shared" si="186"/>
        <v>556.56266493540511</v>
      </c>
      <c r="O1336" s="51" t="str">
        <f t="shared" si="187"/>
        <v/>
      </c>
      <c r="P1336" s="51" t="str">
        <f t="shared" si="188"/>
        <v>Y</v>
      </c>
    </row>
    <row r="1337" spans="1:16" ht="30" x14ac:dyDescent="0.25">
      <c r="A1337" s="19">
        <v>533.6</v>
      </c>
      <c r="B1337" s="12" t="s">
        <v>144</v>
      </c>
      <c r="C1337" s="12" t="s">
        <v>2820</v>
      </c>
      <c r="D1337" s="43">
        <v>261890</v>
      </c>
      <c r="E1337" s="43">
        <v>190710</v>
      </c>
      <c r="F1337">
        <f>VLOOKUP(A1337,'Inferis Points'!E$2:L$1571,7,TRUE)</f>
        <v>259129</v>
      </c>
      <c r="G1337">
        <f>VLOOKUP(A1337,'Inferis Points'!E$2:L$1571,8,TRUE)</f>
        <v>193704</v>
      </c>
      <c r="H1337" s="48">
        <f t="shared" si="180"/>
        <v>-2761</v>
      </c>
      <c r="I1337" s="48">
        <f t="shared" si="181"/>
        <v>2994</v>
      </c>
      <c r="J1337">
        <f t="shared" si="182"/>
        <v>-261890</v>
      </c>
      <c r="K1337">
        <f t="shared" si="183"/>
        <v>-190710</v>
      </c>
      <c r="L1337" t="str">
        <f t="shared" si="184"/>
        <v>N</v>
      </c>
      <c r="M1337" t="str">
        <f t="shared" si="185"/>
        <v>Y</v>
      </c>
      <c r="N1337" s="50">
        <f t="shared" si="186"/>
        <v>4072.7333573412338</v>
      </c>
      <c r="O1337" s="51" t="str">
        <f t="shared" si="187"/>
        <v/>
      </c>
      <c r="P1337" s="51" t="str">
        <f t="shared" si="188"/>
        <v>Y</v>
      </c>
    </row>
    <row r="1338" spans="1:16" ht="30" x14ac:dyDescent="0.25">
      <c r="A1338" s="19">
        <v>533.70000000000005</v>
      </c>
      <c r="B1338" s="12" t="s">
        <v>144</v>
      </c>
      <c r="C1338" s="12" t="s">
        <v>2816</v>
      </c>
      <c r="D1338" s="43">
        <v>259795</v>
      </c>
      <c r="E1338" s="43">
        <v>192430</v>
      </c>
      <c r="F1338">
        <f>VLOOKUP(A1338,'Inferis Points'!E$2:L$1571,7,TRUE)</f>
        <v>259129</v>
      </c>
      <c r="G1338">
        <f>VLOOKUP(A1338,'Inferis Points'!E$2:L$1571,8,TRUE)</f>
        <v>193704</v>
      </c>
      <c r="H1338" s="48">
        <f t="shared" si="180"/>
        <v>-666</v>
      </c>
      <c r="I1338" s="48">
        <f t="shared" si="181"/>
        <v>1274</v>
      </c>
      <c r="J1338">
        <f t="shared" si="182"/>
        <v>-259795</v>
      </c>
      <c r="K1338">
        <f t="shared" si="183"/>
        <v>-192430</v>
      </c>
      <c r="L1338" t="str">
        <f t="shared" si="184"/>
        <v>N</v>
      </c>
      <c r="M1338" t="str">
        <f t="shared" si="185"/>
        <v>Y</v>
      </c>
      <c r="N1338" s="50">
        <f t="shared" si="186"/>
        <v>1437.5785195946689</v>
      </c>
      <c r="O1338" s="51" t="str">
        <f t="shared" si="187"/>
        <v/>
      </c>
      <c r="P1338" s="51" t="str">
        <f t="shared" si="188"/>
        <v>Y</v>
      </c>
    </row>
    <row r="1339" spans="1:16" x14ac:dyDescent="0.25">
      <c r="A1339" s="5">
        <v>534.1</v>
      </c>
      <c r="B1339" s="1" t="s">
        <v>146</v>
      </c>
      <c r="C1339" s="1" t="s">
        <v>2811</v>
      </c>
      <c r="D1339" s="42">
        <v>342346</v>
      </c>
      <c r="E1339" s="42">
        <v>672905</v>
      </c>
      <c r="F1339">
        <f>VLOOKUP(A1339,'Inferis Points'!E$2:L$1571,7,TRUE)</f>
        <v>342346</v>
      </c>
      <c r="G1339">
        <f>VLOOKUP(A1339,'Inferis Points'!E$2:L$1571,8,TRUE)</f>
        <v>672905</v>
      </c>
      <c r="H1339" s="48">
        <f t="shared" si="180"/>
        <v>0</v>
      </c>
      <c r="I1339" s="48">
        <f t="shared" si="181"/>
        <v>0</v>
      </c>
      <c r="J1339">
        <f t="shared" si="182"/>
        <v>-342346</v>
      </c>
      <c r="K1339">
        <f t="shared" si="183"/>
        <v>-672905</v>
      </c>
      <c r="L1339" t="str">
        <f t="shared" si="184"/>
        <v>Y</v>
      </c>
      <c r="M1339" t="str">
        <f t="shared" si="185"/>
        <v>Y</v>
      </c>
      <c r="N1339" s="50">
        <f t="shared" si="186"/>
        <v>0</v>
      </c>
      <c r="O1339" s="51" t="str">
        <f t="shared" si="187"/>
        <v/>
      </c>
      <c r="P1339" s="51" t="str">
        <f t="shared" si="188"/>
        <v>N</v>
      </c>
    </row>
    <row r="1340" spans="1:16" x14ac:dyDescent="0.25">
      <c r="A1340" s="5">
        <v>535.1</v>
      </c>
      <c r="B1340" s="1" t="s">
        <v>147</v>
      </c>
      <c r="C1340" s="1" t="s">
        <v>2808</v>
      </c>
      <c r="D1340" s="42">
        <v>341618</v>
      </c>
      <c r="E1340" s="42">
        <v>675264</v>
      </c>
      <c r="F1340">
        <f>VLOOKUP(A1340,'Inferis Points'!E$2:L$1571,7,TRUE)</f>
        <v>341618</v>
      </c>
      <c r="G1340">
        <f>VLOOKUP(A1340,'Inferis Points'!E$2:L$1571,8,TRUE)</f>
        <v>675264</v>
      </c>
      <c r="H1340" s="48">
        <f t="shared" si="180"/>
        <v>0</v>
      </c>
      <c r="I1340" s="48">
        <f t="shared" si="181"/>
        <v>0</v>
      </c>
      <c r="J1340">
        <f t="shared" si="182"/>
        <v>-341618</v>
      </c>
      <c r="K1340">
        <f t="shared" si="183"/>
        <v>-675264</v>
      </c>
      <c r="L1340" t="str">
        <f t="shared" si="184"/>
        <v>Y</v>
      </c>
      <c r="M1340" t="str">
        <f t="shared" si="185"/>
        <v>Y</v>
      </c>
      <c r="N1340" s="50">
        <f t="shared" si="186"/>
        <v>0</v>
      </c>
      <c r="O1340" s="51" t="str">
        <f t="shared" si="187"/>
        <v/>
      </c>
      <c r="P1340" s="51" t="str">
        <f t="shared" si="188"/>
        <v>N</v>
      </c>
    </row>
    <row r="1341" spans="1:16" x14ac:dyDescent="0.25">
      <c r="A1341" s="5">
        <v>536.1</v>
      </c>
      <c r="B1341" s="1" t="s">
        <v>148</v>
      </c>
      <c r="C1341" s="1" t="s">
        <v>2805</v>
      </c>
      <c r="D1341" s="42">
        <v>339230</v>
      </c>
      <c r="E1341" s="42">
        <v>673921</v>
      </c>
      <c r="F1341">
        <f>VLOOKUP(A1341,'Inferis Points'!E$2:L$1571,7,TRUE)</f>
        <v>339230</v>
      </c>
      <c r="G1341">
        <f>VLOOKUP(A1341,'Inferis Points'!E$2:L$1571,8,TRUE)</f>
        <v>673921</v>
      </c>
      <c r="H1341" s="48">
        <f t="shared" si="180"/>
        <v>0</v>
      </c>
      <c r="I1341" s="48">
        <f t="shared" si="181"/>
        <v>0</v>
      </c>
      <c r="J1341">
        <f t="shared" si="182"/>
        <v>-339230</v>
      </c>
      <c r="K1341">
        <f t="shared" si="183"/>
        <v>-673921</v>
      </c>
      <c r="L1341" t="str">
        <f t="shared" si="184"/>
        <v>Y</v>
      </c>
      <c r="M1341" t="str">
        <f t="shared" si="185"/>
        <v>Y</v>
      </c>
      <c r="N1341" s="50">
        <f t="shared" si="186"/>
        <v>0</v>
      </c>
      <c r="O1341" s="51" t="str">
        <f t="shared" si="187"/>
        <v/>
      </c>
      <c r="P1341" s="51" t="str">
        <f t="shared" si="188"/>
        <v>N</v>
      </c>
    </row>
    <row r="1342" spans="1:16" x14ac:dyDescent="0.25">
      <c r="A1342" s="5">
        <v>537.1</v>
      </c>
      <c r="B1342" s="1" t="s">
        <v>149</v>
      </c>
      <c r="C1342" s="1" t="s">
        <v>2203</v>
      </c>
      <c r="D1342" s="42">
        <v>324560</v>
      </c>
      <c r="E1342" s="42">
        <v>208930</v>
      </c>
      <c r="F1342">
        <f>VLOOKUP(A1342,'Inferis Points'!E$2:L$1571,7,TRUE)</f>
        <v>324414</v>
      </c>
      <c r="G1342">
        <f>VLOOKUP(A1342,'Inferis Points'!E$2:L$1571,8,TRUE)</f>
        <v>208960</v>
      </c>
      <c r="H1342" s="48">
        <f t="shared" si="180"/>
        <v>-146</v>
      </c>
      <c r="I1342" s="48">
        <f t="shared" si="181"/>
        <v>30</v>
      </c>
      <c r="J1342">
        <f t="shared" si="182"/>
        <v>-324560</v>
      </c>
      <c r="K1342">
        <f t="shared" si="183"/>
        <v>-208930</v>
      </c>
      <c r="L1342" t="str">
        <f t="shared" si="184"/>
        <v>N</v>
      </c>
      <c r="M1342" t="str">
        <f t="shared" si="185"/>
        <v>Y</v>
      </c>
      <c r="N1342" s="50">
        <f t="shared" si="186"/>
        <v>149.05032707109368</v>
      </c>
      <c r="O1342" s="51" t="str">
        <f t="shared" si="187"/>
        <v/>
      </c>
      <c r="P1342" s="51" t="str">
        <f t="shared" si="188"/>
        <v>Y</v>
      </c>
    </row>
    <row r="1343" spans="1:16" x14ac:dyDescent="0.25">
      <c r="A1343" s="5">
        <v>537.20000000000005</v>
      </c>
      <c r="B1343" s="1" t="s">
        <v>149</v>
      </c>
      <c r="C1343" s="1" t="s">
        <v>2800</v>
      </c>
      <c r="D1343" s="42">
        <v>324560</v>
      </c>
      <c r="E1343" s="42">
        <v>208930</v>
      </c>
      <c r="F1343">
        <f>VLOOKUP(A1343,'Inferis Points'!E$2:L$1571,7,TRUE)</f>
        <v>324560</v>
      </c>
      <c r="G1343">
        <f>VLOOKUP(A1343,'Inferis Points'!E$2:L$1571,8,TRUE)</f>
        <v>208930</v>
      </c>
      <c r="H1343" s="48">
        <f t="shared" si="180"/>
        <v>0</v>
      </c>
      <c r="I1343" s="48">
        <f t="shared" si="181"/>
        <v>0</v>
      </c>
      <c r="J1343">
        <f t="shared" si="182"/>
        <v>-324560</v>
      </c>
      <c r="K1343">
        <f t="shared" si="183"/>
        <v>-208930</v>
      </c>
      <c r="L1343" t="str">
        <f t="shared" si="184"/>
        <v>Y</v>
      </c>
      <c r="M1343" t="str">
        <f t="shared" si="185"/>
        <v>Y</v>
      </c>
      <c r="N1343" s="50">
        <f t="shared" si="186"/>
        <v>0</v>
      </c>
      <c r="O1343" s="51" t="str">
        <f t="shared" si="187"/>
        <v/>
      </c>
      <c r="P1343" s="51" t="str">
        <f t="shared" si="188"/>
        <v>N</v>
      </c>
    </row>
    <row r="1344" spans="1:16" ht="30" x14ac:dyDescent="0.25">
      <c r="A1344" s="5">
        <v>537.29999999999995</v>
      </c>
      <c r="B1344" s="1" t="s">
        <v>149</v>
      </c>
      <c r="C1344" s="1" t="s">
        <v>1098</v>
      </c>
      <c r="D1344" s="42">
        <v>324755</v>
      </c>
      <c r="E1344" s="42">
        <v>208880</v>
      </c>
      <c r="F1344">
        <f>VLOOKUP(A1344,'Inferis Points'!E$2:L$1571,7,TRUE)</f>
        <v>324693</v>
      </c>
      <c r="G1344">
        <f>VLOOKUP(A1344,'Inferis Points'!E$2:L$1571,8,TRUE)</f>
        <v>208889</v>
      </c>
      <c r="H1344" s="48">
        <f t="shared" si="180"/>
        <v>-62</v>
      </c>
      <c r="I1344" s="48">
        <f t="shared" si="181"/>
        <v>9</v>
      </c>
      <c r="J1344">
        <f t="shared" si="182"/>
        <v>-324755</v>
      </c>
      <c r="K1344">
        <f t="shared" si="183"/>
        <v>-208880</v>
      </c>
      <c r="L1344" t="str">
        <f t="shared" si="184"/>
        <v>N</v>
      </c>
      <c r="M1344" t="str">
        <f t="shared" si="185"/>
        <v>Y</v>
      </c>
      <c r="N1344" s="50">
        <f t="shared" si="186"/>
        <v>62.649820430708338</v>
      </c>
      <c r="O1344" s="51" t="str">
        <f t="shared" si="187"/>
        <v/>
      </c>
      <c r="P1344" s="51" t="str">
        <f t="shared" si="188"/>
        <v>Y</v>
      </c>
    </row>
    <row r="1345" spans="1:16" ht="30" x14ac:dyDescent="0.25">
      <c r="A1345" s="19">
        <v>537.4</v>
      </c>
      <c r="B1345" s="12" t="s">
        <v>149</v>
      </c>
      <c r="C1345" s="12" t="s">
        <v>1435</v>
      </c>
      <c r="D1345" s="43">
        <v>324610</v>
      </c>
      <c r="E1345" s="43">
        <v>208925</v>
      </c>
      <c r="F1345">
        <f>VLOOKUP(A1345,'Inferis Points'!E$2:L$1571,7,TRUE)</f>
        <v>324693</v>
      </c>
      <c r="G1345">
        <f>VLOOKUP(A1345,'Inferis Points'!E$2:L$1571,8,TRUE)</f>
        <v>208889</v>
      </c>
      <c r="H1345" s="48">
        <f t="shared" si="180"/>
        <v>83</v>
      </c>
      <c r="I1345" s="48">
        <f t="shared" si="181"/>
        <v>-36</v>
      </c>
      <c r="J1345">
        <f t="shared" si="182"/>
        <v>-324610</v>
      </c>
      <c r="K1345">
        <f t="shared" si="183"/>
        <v>-208925</v>
      </c>
      <c r="L1345" t="str">
        <f t="shared" si="184"/>
        <v>N</v>
      </c>
      <c r="M1345" t="str">
        <f t="shared" si="185"/>
        <v>Y</v>
      </c>
      <c r="N1345" s="50">
        <f t="shared" si="186"/>
        <v>90.470989825468365</v>
      </c>
      <c r="O1345" s="51" t="str">
        <f t="shared" si="187"/>
        <v/>
      </c>
      <c r="P1345" s="51" t="str">
        <f t="shared" si="188"/>
        <v>Y</v>
      </c>
    </row>
    <row r="1346" spans="1:16" x14ac:dyDescent="0.25">
      <c r="A1346" s="19">
        <v>537.45000000000005</v>
      </c>
      <c r="B1346" s="12" t="s">
        <v>149</v>
      </c>
      <c r="C1346" s="12" t="s">
        <v>2795</v>
      </c>
      <c r="D1346" s="43">
        <v>324414</v>
      </c>
      <c r="E1346" s="43">
        <v>208960</v>
      </c>
      <c r="F1346">
        <f>VLOOKUP(A1346,'Inferis Points'!E$2:L$1571,7,TRUE)</f>
        <v>324693</v>
      </c>
      <c r="G1346">
        <f>VLOOKUP(A1346,'Inferis Points'!E$2:L$1571,8,TRUE)</f>
        <v>208889</v>
      </c>
      <c r="H1346" s="48">
        <f t="shared" si="180"/>
        <v>279</v>
      </c>
      <c r="I1346" s="48">
        <f t="shared" si="181"/>
        <v>-71</v>
      </c>
      <c r="J1346">
        <f t="shared" si="182"/>
        <v>-324414</v>
      </c>
      <c r="K1346">
        <f t="shared" si="183"/>
        <v>-208960</v>
      </c>
      <c r="L1346" t="str">
        <f t="shared" si="184"/>
        <v>N</v>
      </c>
      <c r="M1346" t="str">
        <f t="shared" si="185"/>
        <v>Y</v>
      </c>
      <c r="N1346" s="50">
        <f t="shared" si="186"/>
        <v>287.89234098878006</v>
      </c>
      <c r="O1346" s="51" t="str">
        <f t="shared" si="187"/>
        <v/>
      </c>
      <c r="P1346" s="51" t="str">
        <f t="shared" si="188"/>
        <v>Y</v>
      </c>
    </row>
    <row r="1347" spans="1:16" ht="30" x14ac:dyDescent="0.25">
      <c r="A1347" s="19">
        <v>537.5</v>
      </c>
      <c r="B1347" s="12" t="s">
        <v>149</v>
      </c>
      <c r="C1347" s="12" t="s">
        <v>1693</v>
      </c>
      <c r="D1347" s="43">
        <v>324640</v>
      </c>
      <c r="E1347" s="43">
        <v>208905</v>
      </c>
      <c r="F1347">
        <f>VLOOKUP(A1347,'Inferis Points'!E$2:L$1571,7,TRUE)</f>
        <v>324693</v>
      </c>
      <c r="G1347">
        <f>VLOOKUP(A1347,'Inferis Points'!E$2:L$1571,8,TRUE)</f>
        <v>208889</v>
      </c>
      <c r="H1347" s="48">
        <f t="shared" ref="H1347:H1410" si="189">F1347-D1347</f>
        <v>53</v>
      </c>
      <c r="I1347" s="48">
        <f t="shared" ref="I1347:I1410" si="190">G1347-E1347</f>
        <v>-16</v>
      </c>
      <c r="J1347">
        <f t="shared" ref="J1347:J1410" si="191">H1347-F1347</f>
        <v>-324640</v>
      </c>
      <c r="K1347">
        <f t="shared" ref="K1347:K1410" si="192">I1347-G1347</f>
        <v>-208905</v>
      </c>
      <c r="L1347" t="str">
        <f t="shared" ref="L1347:L1410" si="193">IF(AND(H1347=0,I1347=0),"Y","N")</f>
        <v>N</v>
      </c>
      <c r="M1347" t="str">
        <f t="shared" ref="M1347:M1410" si="194">IF(AND(J1347=0,K1347=0),"N","Y")</f>
        <v>Y</v>
      </c>
      <c r="N1347" s="50">
        <f t="shared" ref="N1347:N1410" si="195">SQRT(H1347^2+I1347^2)</f>
        <v>55.362442142665635</v>
      </c>
      <c r="O1347" s="51" t="str">
        <f t="shared" ref="O1347:O1410" si="196">IF(M1347="N","Data Missing","")</f>
        <v/>
      </c>
      <c r="P1347" s="51" t="str">
        <f t="shared" ref="P1347:P1410" si="197">IF(N1347&gt;50,"Y","N")</f>
        <v>Y</v>
      </c>
    </row>
    <row r="1348" spans="1:16" x14ac:dyDescent="0.25">
      <c r="A1348" s="5">
        <v>538.1</v>
      </c>
      <c r="B1348" s="1" t="s">
        <v>151</v>
      </c>
      <c r="C1348" s="1" t="s">
        <v>1314</v>
      </c>
      <c r="D1348" s="42">
        <v>296800</v>
      </c>
      <c r="E1348" s="42">
        <v>667500</v>
      </c>
      <c r="F1348">
        <f>VLOOKUP(A1348,'Inferis Points'!E$2:L$1571,7,TRUE)</f>
        <v>296800</v>
      </c>
      <c r="G1348">
        <f>VLOOKUP(A1348,'Inferis Points'!E$2:L$1571,8,TRUE)</f>
        <v>667500</v>
      </c>
      <c r="H1348" s="48">
        <f t="shared" si="189"/>
        <v>0</v>
      </c>
      <c r="I1348" s="48">
        <f t="shared" si="190"/>
        <v>0</v>
      </c>
      <c r="J1348">
        <f t="shared" si="191"/>
        <v>-296800</v>
      </c>
      <c r="K1348">
        <f t="shared" si="192"/>
        <v>-667500</v>
      </c>
      <c r="L1348" t="str">
        <f t="shared" si="193"/>
        <v>Y</v>
      </c>
      <c r="M1348" t="str">
        <f t="shared" si="194"/>
        <v>Y</v>
      </c>
      <c r="N1348" s="50">
        <f t="shared" si="195"/>
        <v>0</v>
      </c>
      <c r="O1348" s="51" t="str">
        <f t="shared" si="196"/>
        <v/>
      </c>
      <c r="P1348" s="51" t="str">
        <f t="shared" si="197"/>
        <v>N</v>
      </c>
    </row>
    <row r="1349" spans="1:16" x14ac:dyDescent="0.25">
      <c r="A1349" s="5">
        <v>539.1</v>
      </c>
      <c r="B1349" s="1" t="s">
        <v>153</v>
      </c>
      <c r="C1349" s="1" t="s">
        <v>1539</v>
      </c>
      <c r="D1349" s="42">
        <v>293364</v>
      </c>
      <c r="E1349" s="42">
        <v>669152</v>
      </c>
      <c r="F1349">
        <f>VLOOKUP(A1349,'Inferis Points'!E$2:L$1571,7,TRUE)</f>
        <v>293364</v>
      </c>
      <c r="G1349">
        <f>VLOOKUP(A1349,'Inferis Points'!E$2:L$1571,8,TRUE)</f>
        <v>669152</v>
      </c>
      <c r="H1349" s="48">
        <f t="shared" si="189"/>
        <v>0</v>
      </c>
      <c r="I1349" s="48">
        <f t="shared" si="190"/>
        <v>0</v>
      </c>
      <c r="J1349">
        <f t="shared" si="191"/>
        <v>-293364</v>
      </c>
      <c r="K1349">
        <f t="shared" si="192"/>
        <v>-669152</v>
      </c>
      <c r="L1349" t="str">
        <f t="shared" si="193"/>
        <v>Y</v>
      </c>
      <c r="M1349" t="str">
        <f t="shared" si="194"/>
        <v>Y</v>
      </c>
      <c r="N1349" s="50">
        <f t="shared" si="195"/>
        <v>0</v>
      </c>
      <c r="O1349" s="51" t="str">
        <f t="shared" si="196"/>
        <v/>
      </c>
      <c r="P1349" s="51" t="str">
        <f t="shared" si="197"/>
        <v>N</v>
      </c>
    </row>
    <row r="1350" spans="1:16" x14ac:dyDescent="0.25">
      <c r="A1350" s="5">
        <v>540.1</v>
      </c>
      <c r="B1350" s="1" t="s">
        <v>154</v>
      </c>
      <c r="C1350" s="1" t="s">
        <v>1426</v>
      </c>
      <c r="D1350" s="42">
        <v>332700</v>
      </c>
      <c r="E1350" s="42">
        <v>694600</v>
      </c>
      <c r="F1350">
        <f>VLOOKUP(A1350,'Inferis Points'!E$2:L$1571,7,TRUE)</f>
        <v>332700</v>
      </c>
      <c r="G1350">
        <f>VLOOKUP(A1350,'Inferis Points'!E$2:L$1571,8,TRUE)</f>
        <v>694600</v>
      </c>
      <c r="H1350" s="48">
        <f t="shared" si="189"/>
        <v>0</v>
      </c>
      <c r="I1350" s="48">
        <f t="shared" si="190"/>
        <v>0</v>
      </c>
      <c r="J1350">
        <f t="shared" si="191"/>
        <v>-332700</v>
      </c>
      <c r="K1350">
        <f t="shared" si="192"/>
        <v>-694600</v>
      </c>
      <c r="L1350" t="str">
        <f t="shared" si="193"/>
        <v>Y</v>
      </c>
      <c r="M1350" t="str">
        <f t="shared" si="194"/>
        <v>Y</v>
      </c>
      <c r="N1350" s="50">
        <f t="shared" si="195"/>
        <v>0</v>
      </c>
      <c r="O1350" s="51" t="str">
        <f t="shared" si="196"/>
        <v/>
      </c>
      <c r="P1350" s="51" t="str">
        <f t="shared" si="197"/>
        <v>N</v>
      </c>
    </row>
    <row r="1351" spans="1:16" x14ac:dyDescent="0.25">
      <c r="A1351" s="5">
        <v>541.1</v>
      </c>
      <c r="B1351" s="1" t="s">
        <v>156</v>
      </c>
      <c r="C1351" s="1" t="s">
        <v>2781</v>
      </c>
      <c r="D1351" s="42">
        <v>427155</v>
      </c>
      <c r="E1351" s="42">
        <v>542253</v>
      </c>
      <c r="F1351">
        <f>VLOOKUP(A1351,'Inferis Points'!E$2:L$1571,7,TRUE)</f>
        <v>427155</v>
      </c>
      <c r="G1351">
        <f>VLOOKUP(A1351,'Inferis Points'!E$2:L$1571,8,TRUE)</f>
        <v>542253</v>
      </c>
      <c r="H1351" s="48">
        <f t="shared" si="189"/>
        <v>0</v>
      </c>
      <c r="I1351" s="48">
        <f t="shared" si="190"/>
        <v>0</v>
      </c>
      <c r="J1351">
        <f t="shared" si="191"/>
        <v>-427155</v>
      </c>
      <c r="K1351">
        <f t="shared" si="192"/>
        <v>-542253</v>
      </c>
      <c r="L1351" t="str">
        <f t="shared" si="193"/>
        <v>Y</v>
      </c>
      <c r="M1351" t="str">
        <f t="shared" si="194"/>
        <v>Y</v>
      </c>
      <c r="N1351" s="50">
        <f t="shared" si="195"/>
        <v>0</v>
      </c>
      <c r="O1351" s="51" t="str">
        <f t="shared" si="196"/>
        <v/>
      </c>
      <c r="P1351" s="51" t="str">
        <f t="shared" si="197"/>
        <v>N</v>
      </c>
    </row>
    <row r="1352" spans="1:16" ht="30" x14ac:dyDescent="0.25">
      <c r="A1352" s="5">
        <v>542.1</v>
      </c>
      <c r="B1352" s="1" t="s">
        <v>158</v>
      </c>
      <c r="C1352" s="1" t="s">
        <v>2779</v>
      </c>
      <c r="D1352" s="42">
        <v>387505</v>
      </c>
      <c r="E1352" s="42">
        <v>425853</v>
      </c>
      <c r="F1352">
        <f>VLOOKUP(A1352,'Inferis Points'!E$2:L$1571,7,TRUE)</f>
        <v>387505</v>
      </c>
      <c r="G1352">
        <f>VLOOKUP(A1352,'Inferis Points'!E$2:L$1571,8,TRUE)</f>
        <v>425853</v>
      </c>
      <c r="H1352" s="48">
        <f t="shared" si="189"/>
        <v>0</v>
      </c>
      <c r="I1352" s="48">
        <f t="shared" si="190"/>
        <v>0</v>
      </c>
      <c r="J1352">
        <f t="shared" si="191"/>
        <v>-387505</v>
      </c>
      <c r="K1352">
        <f t="shared" si="192"/>
        <v>-425853</v>
      </c>
      <c r="L1352" t="str">
        <f t="shared" si="193"/>
        <v>Y</v>
      </c>
      <c r="M1352" t="str">
        <f t="shared" si="194"/>
        <v>Y</v>
      </c>
      <c r="N1352" s="50">
        <f t="shared" si="195"/>
        <v>0</v>
      </c>
      <c r="O1352" s="51" t="str">
        <f t="shared" si="196"/>
        <v/>
      </c>
      <c r="P1352" s="51" t="str">
        <f t="shared" si="197"/>
        <v>N</v>
      </c>
    </row>
    <row r="1353" spans="1:16" ht="30" x14ac:dyDescent="0.25">
      <c r="A1353" s="5">
        <v>543.1</v>
      </c>
      <c r="B1353" s="1" t="s">
        <v>159</v>
      </c>
      <c r="C1353" s="1" t="s">
        <v>2776</v>
      </c>
      <c r="D1353" s="42">
        <v>385720</v>
      </c>
      <c r="E1353" s="42">
        <v>427580</v>
      </c>
      <c r="F1353">
        <f>VLOOKUP(A1353,'Inferis Points'!E$2:L$1571,7,TRUE)</f>
        <v>385720</v>
      </c>
      <c r="G1353">
        <f>VLOOKUP(A1353,'Inferis Points'!E$2:L$1571,8,TRUE)</f>
        <v>427580</v>
      </c>
      <c r="H1353" s="48">
        <f t="shared" si="189"/>
        <v>0</v>
      </c>
      <c r="I1353" s="48">
        <f t="shared" si="190"/>
        <v>0</v>
      </c>
      <c r="J1353">
        <f t="shared" si="191"/>
        <v>-385720</v>
      </c>
      <c r="K1353">
        <f t="shared" si="192"/>
        <v>-427580</v>
      </c>
      <c r="L1353" t="str">
        <f t="shared" si="193"/>
        <v>Y</v>
      </c>
      <c r="M1353" t="str">
        <f t="shared" si="194"/>
        <v>Y</v>
      </c>
      <c r="N1353" s="50">
        <f t="shared" si="195"/>
        <v>0</v>
      </c>
      <c r="O1353" s="51" t="str">
        <f t="shared" si="196"/>
        <v/>
      </c>
      <c r="P1353" s="51" t="str">
        <f t="shared" si="197"/>
        <v>N</v>
      </c>
    </row>
    <row r="1354" spans="1:16" ht="30" x14ac:dyDescent="0.25">
      <c r="A1354" s="5">
        <v>544.1</v>
      </c>
      <c r="B1354" s="1" t="s">
        <v>160</v>
      </c>
      <c r="C1354" s="1" t="s">
        <v>2197</v>
      </c>
      <c r="D1354" s="42">
        <v>386516</v>
      </c>
      <c r="E1354" s="42">
        <v>427670</v>
      </c>
      <c r="F1354">
        <f>VLOOKUP(A1354,'Inferis Points'!E$2:L$1571,7,TRUE)</f>
        <v>386516</v>
      </c>
      <c r="G1354">
        <f>VLOOKUP(A1354,'Inferis Points'!E$2:L$1571,8,TRUE)</f>
        <v>427670</v>
      </c>
      <c r="H1354" s="48">
        <f t="shared" si="189"/>
        <v>0</v>
      </c>
      <c r="I1354" s="48">
        <f t="shared" si="190"/>
        <v>0</v>
      </c>
      <c r="J1354">
        <f t="shared" si="191"/>
        <v>-386516</v>
      </c>
      <c r="K1354">
        <f t="shared" si="192"/>
        <v>-427670</v>
      </c>
      <c r="L1354" t="str">
        <f t="shared" si="193"/>
        <v>Y</v>
      </c>
      <c r="M1354" t="str">
        <f t="shared" si="194"/>
        <v>Y</v>
      </c>
      <c r="N1354" s="50">
        <f t="shared" si="195"/>
        <v>0</v>
      </c>
      <c r="O1354" s="51" t="str">
        <f t="shared" si="196"/>
        <v/>
      </c>
      <c r="P1354" s="51" t="str">
        <f t="shared" si="197"/>
        <v>N</v>
      </c>
    </row>
    <row r="1355" spans="1:16" ht="30" x14ac:dyDescent="0.25">
      <c r="A1355" s="5">
        <v>544.20000000000005</v>
      </c>
      <c r="B1355" s="1" t="s">
        <v>160</v>
      </c>
      <c r="C1355" s="1" t="s">
        <v>1314</v>
      </c>
      <c r="D1355" s="42">
        <v>386540</v>
      </c>
      <c r="E1355" s="42">
        <v>427685</v>
      </c>
      <c r="F1355">
        <f>VLOOKUP(A1355,'Inferis Points'!E$2:L$1571,7,TRUE)</f>
        <v>386540</v>
      </c>
      <c r="G1355">
        <f>VLOOKUP(A1355,'Inferis Points'!E$2:L$1571,8,TRUE)</f>
        <v>427685</v>
      </c>
      <c r="H1355" s="48">
        <f t="shared" si="189"/>
        <v>0</v>
      </c>
      <c r="I1355" s="48">
        <f t="shared" si="190"/>
        <v>0</v>
      </c>
      <c r="J1355">
        <f t="shared" si="191"/>
        <v>-386540</v>
      </c>
      <c r="K1355">
        <f t="shared" si="192"/>
        <v>-427685</v>
      </c>
      <c r="L1355" t="str">
        <f t="shared" si="193"/>
        <v>Y</v>
      </c>
      <c r="M1355" t="str">
        <f t="shared" si="194"/>
        <v>Y</v>
      </c>
      <c r="N1355" s="50">
        <f t="shared" si="195"/>
        <v>0</v>
      </c>
      <c r="O1355" s="51" t="str">
        <f t="shared" si="196"/>
        <v/>
      </c>
      <c r="P1355" s="51" t="str">
        <f t="shared" si="197"/>
        <v>N</v>
      </c>
    </row>
    <row r="1356" spans="1:16" ht="30" x14ac:dyDescent="0.25">
      <c r="A1356" s="5">
        <v>544.29999999999995</v>
      </c>
      <c r="B1356" s="1" t="s">
        <v>160</v>
      </c>
      <c r="C1356" s="1" t="s">
        <v>2769</v>
      </c>
      <c r="D1356" s="42">
        <v>386641</v>
      </c>
      <c r="E1356" s="42">
        <v>427863</v>
      </c>
      <c r="F1356">
        <f>VLOOKUP(A1356,'Inferis Points'!E$2:L$1571,7,TRUE)</f>
        <v>386641</v>
      </c>
      <c r="G1356">
        <f>VLOOKUP(A1356,'Inferis Points'!E$2:L$1571,8,TRUE)</f>
        <v>427863</v>
      </c>
      <c r="H1356" s="48">
        <f t="shared" si="189"/>
        <v>0</v>
      </c>
      <c r="I1356" s="48">
        <f t="shared" si="190"/>
        <v>0</v>
      </c>
      <c r="J1356">
        <f t="shared" si="191"/>
        <v>-386641</v>
      </c>
      <c r="K1356">
        <f t="shared" si="192"/>
        <v>-427863</v>
      </c>
      <c r="L1356" t="str">
        <f t="shared" si="193"/>
        <v>Y</v>
      </c>
      <c r="M1356" t="str">
        <f t="shared" si="194"/>
        <v>Y</v>
      </c>
      <c r="N1356" s="50">
        <f t="shared" si="195"/>
        <v>0</v>
      </c>
      <c r="O1356" s="51" t="str">
        <f t="shared" si="196"/>
        <v/>
      </c>
      <c r="P1356" s="51" t="str">
        <f t="shared" si="197"/>
        <v>N</v>
      </c>
    </row>
    <row r="1357" spans="1:16" ht="30" x14ac:dyDescent="0.25">
      <c r="A1357" s="5">
        <v>545.1</v>
      </c>
      <c r="B1357" s="1" t="s">
        <v>161</v>
      </c>
      <c r="C1357" s="1" t="s">
        <v>1556</v>
      </c>
      <c r="D1357" s="42">
        <v>386602</v>
      </c>
      <c r="E1357" s="42">
        <v>427831</v>
      </c>
      <c r="F1357">
        <f>VLOOKUP(A1357,'Inferis Points'!E$2:L$1571,7,TRUE)</f>
        <v>386602</v>
      </c>
      <c r="G1357">
        <f>VLOOKUP(A1357,'Inferis Points'!E$2:L$1571,8,TRUE)</f>
        <v>427831</v>
      </c>
      <c r="H1357" s="48">
        <f t="shared" si="189"/>
        <v>0</v>
      </c>
      <c r="I1357" s="48">
        <f t="shared" si="190"/>
        <v>0</v>
      </c>
      <c r="J1357">
        <f t="shared" si="191"/>
        <v>-386602</v>
      </c>
      <c r="K1357">
        <f t="shared" si="192"/>
        <v>-427831</v>
      </c>
      <c r="L1357" t="str">
        <f t="shared" si="193"/>
        <v>Y</v>
      </c>
      <c r="M1357" t="str">
        <f t="shared" si="194"/>
        <v>Y</v>
      </c>
      <c r="N1357" s="50">
        <f t="shared" si="195"/>
        <v>0</v>
      </c>
      <c r="O1357" s="51" t="str">
        <f t="shared" si="196"/>
        <v/>
      </c>
      <c r="P1357" s="51" t="str">
        <f t="shared" si="197"/>
        <v>N</v>
      </c>
    </row>
    <row r="1358" spans="1:16" ht="30" x14ac:dyDescent="0.25">
      <c r="A1358" s="5">
        <v>545.20000000000005</v>
      </c>
      <c r="B1358" s="1" t="s">
        <v>161</v>
      </c>
      <c r="C1358" s="1" t="s">
        <v>1314</v>
      </c>
      <c r="D1358" s="42">
        <v>386607</v>
      </c>
      <c r="E1358" s="42">
        <v>427831</v>
      </c>
      <c r="F1358">
        <f>VLOOKUP(A1358,'Inferis Points'!E$2:L$1571,7,TRUE)</f>
        <v>386607</v>
      </c>
      <c r="G1358">
        <f>VLOOKUP(A1358,'Inferis Points'!E$2:L$1571,8,TRUE)</f>
        <v>427831</v>
      </c>
      <c r="H1358" s="48">
        <f t="shared" si="189"/>
        <v>0</v>
      </c>
      <c r="I1358" s="48">
        <f t="shared" si="190"/>
        <v>0</v>
      </c>
      <c r="J1358">
        <f t="shared" si="191"/>
        <v>-386607</v>
      </c>
      <c r="K1358">
        <f t="shared" si="192"/>
        <v>-427831</v>
      </c>
      <c r="L1358" t="str">
        <f t="shared" si="193"/>
        <v>Y</v>
      </c>
      <c r="M1358" t="str">
        <f t="shared" si="194"/>
        <v>Y</v>
      </c>
      <c r="N1358" s="50">
        <f t="shared" si="195"/>
        <v>0</v>
      </c>
      <c r="O1358" s="51" t="str">
        <f t="shared" si="196"/>
        <v/>
      </c>
      <c r="P1358" s="51" t="str">
        <f t="shared" si="197"/>
        <v>N</v>
      </c>
    </row>
    <row r="1359" spans="1:16" ht="30" x14ac:dyDescent="0.25">
      <c r="A1359" s="5">
        <v>546.1</v>
      </c>
      <c r="B1359" s="1" t="s">
        <v>162</v>
      </c>
      <c r="C1359" s="1" t="s">
        <v>2761</v>
      </c>
      <c r="D1359" s="42">
        <v>432238</v>
      </c>
      <c r="E1359" s="42">
        <v>411734</v>
      </c>
      <c r="F1359">
        <f>VLOOKUP(A1359,'Inferis Points'!E$2:L$1571,7,TRUE)</f>
        <v>432238</v>
      </c>
      <c r="G1359">
        <f>VLOOKUP(A1359,'Inferis Points'!E$2:L$1571,8,TRUE)</f>
        <v>411734</v>
      </c>
      <c r="H1359" s="48">
        <f t="shared" si="189"/>
        <v>0</v>
      </c>
      <c r="I1359" s="48">
        <f t="shared" si="190"/>
        <v>0</v>
      </c>
      <c r="J1359">
        <f t="shared" si="191"/>
        <v>-432238</v>
      </c>
      <c r="K1359">
        <f t="shared" si="192"/>
        <v>-411734</v>
      </c>
      <c r="L1359" t="str">
        <f t="shared" si="193"/>
        <v>Y</v>
      </c>
      <c r="M1359" t="str">
        <f t="shared" si="194"/>
        <v>Y</v>
      </c>
      <c r="N1359" s="50">
        <f t="shared" si="195"/>
        <v>0</v>
      </c>
      <c r="O1359" s="51" t="str">
        <f t="shared" si="196"/>
        <v/>
      </c>
      <c r="P1359" s="51" t="str">
        <f t="shared" si="197"/>
        <v>N</v>
      </c>
    </row>
    <row r="1360" spans="1:16" x14ac:dyDescent="0.25">
      <c r="A1360" s="5">
        <v>546.20000000000005</v>
      </c>
      <c r="B1360" s="1" t="s">
        <v>162</v>
      </c>
      <c r="C1360" s="1" t="s">
        <v>2757</v>
      </c>
      <c r="D1360" s="42">
        <v>432214</v>
      </c>
      <c r="E1360" s="42">
        <v>411715</v>
      </c>
      <c r="F1360">
        <f>VLOOKUP(A1360,'Inferis Points'!E$2:L$1571,7,TRUE)</f>
        <v>432214</v>
      </c>
      <c r="G1360">
        <f>VLOOKUP(A1360,'Inferis Points'!E$2:L$1571,8,TRUE)</f>
        <v>411715</v>
      </c>
      <c r="H1360" s="48">
        <f t="shared" si="189"/>
        <v>0</v>
      </c>
      <c r="I1360" s="48">
        <f t="shared" si="190"/>
        <v>0</v>
      </c>
      <c r="J1360">
        <f t="shared" si="191"/>
        <v>-432214</v>
      </c>
      <c r="K1360">
        <f t="shared" si="192"/>
        <v>-411715</v>
      </c>
      <c r="L1360" t="str">
        <f t="shared" si="193"/>
        <v>Y</v>
      </c>
      <c r="M1360" t="str">
        <f t="shared" si="194"/>
        <v>Y</v>
      </c>
      <c r="N1360" s="50">
        <f t="shared" si="195"/>
        <v>0</v>
      </c>
      <c r="O1360" s="51" t="str">
        <f t="shared" si="196"/>
        <v/>
      </c>
      <c r="P1360" s="51" t="str">
        <f t="shared" si="197"/>
        <v>N</v>
      </c>
    </row>
    <row r="1361" spans="1:16" x14ac:dyDescent="0.25">
      <c r="A1361" s="5">
        <v>547.1</v>
      </c>
      <c r="B1361" s="1" t="s">
        <v>163</v>
      </c>
      <c r="C1361" s="1" t="s">
        <v>2284</v>
      </c>
      <c r="D1361" s="42">
        <v>433719</v>
      </c>
      <c r="E1361" s="42">
        <v>402146</v>
      </c>
      <c r="F1361">
        <f>VLOOKUP(A1361,'Inferis Points'!E$2:L$1571,7,TRUE)</f>
        <v>433719</v>
      </c>
      <c r="G1361">
        <f>VLOOKUP(A1361,'Inferis Points'!E$2:L$1571,8,TRUE)</f>
        <v>402146</v>
      </c>
      <c r="H1361" s="48">
        <f t="shared" si="189"/>
        <v>0</v>
      </c>
      <c r="I1361" s="48">
        <f t="shared" si="190"/>
        <v>0</v>
      </c>
      <c r="J1361">
        <f t="shared" si="191"/>
        <v>-433719</v>
      </c>
      <c r="K1361">
        <f t="shared" si="192"/>
        <v>-402146</v>
      </c>
      <c r="L1361" t="str">
        <f t="shared" si="193"/>
        <v>Y</v>
      </c>
      <c r="M1361" t="str">
        <f t="shared" si="194"/>
        <v>Y</v>
      </c>
      <c r="N1361" s="50">
        <f t="shared" si="195"/>
        <v>0</v>
      </c>
      <c r="O1361" s="51" t="str">
        <f t="shared" si="196"/>
        <v/>
      </c>
      <c r="P1361" s="51" t="str">
        <f t="shared" si="197"/>
        <v>N</v>
      </c>
    </row>
    <row r="1362" spans="1:16" x14ac:dyDescent="0.25">
      <c r="A1362" s="5">
        <v>548.1</v>
      </c>
      <c r="B1362" s="1" t="s">
        <v>164</v>
      </c>
      <c r="C1362" s="1" t="s">
        <v>2403</v>
      </c>
      <c r="D1362" s="42">
        <v>439913</v>
      </c>
      <c r="E1362" s="42">
        <v>401910</v>
      </c>
      <c r="F1362">
        <f>VLOOKUP(A1362,'Inferis Points'!E$2:L$1571,7,TRUE)</f>
        <v>439913</v>
      </c>
      <c r="G1362">
        <f>VLOOKUP(A1362,'Inferis Points'!E$2:L$1571,8,TRUE)</f>
        <v>401910</v>
      </c>
      <c r="H1362" s="48">
        <f t="shared" si="189"/>
        <v>0</v>
      </c>
      <c r="I1362" s="48">
        <f t="shared" si="190"/>
        <v>0</v>
      </c>
      <c r="J1362">
        <f t="shared" si="191"/>
        <v>-439913</v>
      </c>
      <c r="K1362">
        <f t="shared" si="192"/>
        <v>-401910</v>
      </c>
      <c r="L1362" t="str">
        <f t="shared" si="193"/>
        <v>Y</v>
      </c>
      <c r="M1362" t="str">
        <f t="shared" si="194"/>
        <v>Y</v>
      </c>
      <c r="N1362" s="50">
        <f t="shared" si="195"/>
        <v>0</v>
      </c>
      <c r="O1362" s="51" t="str">
        <f t="shared" si="196"/>
        <v/>
      </c>
      <c r="P1362" s="51" t="str">
        <f t="shared" si="197"/>
        <v>N</v>
      </c>
    </row>
    <row r="1363" spans="1:16" x14ac:dyDescent="0.25">
      <c r="A1363" s="5">
        <v>549.1</v>
      </c>
      <c r="B1363" s="1" t="s">
        <v>165</v>
      </c>
      <c r="C1363" s="1" t="s">
        <v>1314</v>
      </c>
      <c r="D1363" s="42">
        <v>432671</v>
      </c>
      <c r="E1363" s="42">
        <v>408333</v>
      </c>
      <c r="F1363">
        <f>VLOOKUP(A1363,'Inferis Points'!E$2:L$1571,7,TRUE)</f>
        <v>432671</v>
      </c>
      <c r="G1363">
        <f>VLOOKUP(A1363,'Inferis Points'!E$2:L$1571,8,TRUE)</f>
        <v>408333</v>
      </c>
      <c r="H1363" s="48">
        <f t="shared" si="189"/>
        <v>0</v>
      </c>
      <c r="I1363" s="48">
        <f t="shared" si="190"/>
        <v>0</v>
      </c>
      <c r="J1363">
        <f t="shared" si="191"/>
        <v>-432671</v>
      </c>
      <c r="K1363">
        <f t="shared" si="192"/>
        <v>-408333</v>
      </c>
      <c r="L1363" t="str">
        <f t="shared" si="193"/>
        <v>Y</v>
      </c>
      <c r="M1363" t="str">
        <f t="shared" si="194"/>
        <v>Y</v>
      </c>
      <c r="N1363" s="50">
        <f t="shared" si="195"/>
        <v>0</v>
      </c>
      <c r="O1363" s="51" t="str">
        <f t="shared" si="196"/>
        <v/>
      </c>
      <c r="P1363" s="51" t="str">
        <f t="shared" si="197"/>
        <v>N</v>
      </c>
    </row>
    <row r="1364" spans="1:16" x14ac:dyDescent="0.25">
      <c r="A1364" s="5">
        <v>550.1</v>
      </c>
      <c r="B1364" s="1" t="s">
        <v>166</v>
      </c>
      <c r="C1364" s="1" t="s">
        <v>2749</v>
      </c>
      <c r="D1364" s="42">
        <v>429942</v>
      </c>
      <c r="E1364" s="42">
        <v>581983</v>
      </c>
      <c r="F1364">
        <f>VLOOKUP(A1364,'Inferis Points'!E$2:L$1571,7,TRUE)</f>
        <v>429942</v>
      </c>
      <c r="G1364">
        <f>VLOOKUP(A1364,'Inferis Points'!E$2:L$1571,8,TRUE)</f>
        <v>581983</v>
      </c>
      <c r="H1364" s="48">
        <f t="shared" si="189"/>
        <v>0</v>
      </c>
      <c r="I1364" s="48">
        <f t="shared" si="190"/>
        <v>0</v>
      </c>
      <c r="J1364">
        <f t="shared" si="191"/>
        <v>-429942</v>
      </c>
      <c r="K1364">
        <f t="shared" si="192"/>
        <v>-581983</v>
      </c>
      <c r="L1364" t="str">
        <f t="shared" si="193"/>
        <v>Y</v>
      </c>
      <c r="M1364" t="str">
        <f t="shared" si="194"/>
        <v>Y</v>
      </c>
      <c r="N1364" s="50">
        <f t="shared" si="195"/>
        <v>0</v>
      </c>
      <c r="O1364" s="51" t="str">
        <f t="shared" si="196"/>
        <v/>
      </c>
      <c r="P1364" s="51" t="str">
        <f t="shared" si="197"/>
        <v>N</v>
      </c>
    </row>
    <row r="1365" spans="1:16" x14ac:dyDescent="0.25">
      <c r="A1365" s="5">
        <v>551.1</v>
      </c>
      <c r="B1365" s="1" t="s">
        <v>168</v>
      </c>
      <c r="C1365" s="1" t="s">
        <v>2460</v>
      </c>
      <c r="D1365" s="42">
        <v>442527</v>
      </c>
      <c r="E1365" s="42">
        <v>397186</v>
      </c>
      <c r="F1365">
        <f>VLOOKUP(A1365,'Inferis Points'!E$2:L$1571,7,TRUE)</f>
        <v>442527</v>
      </c>
      <c r="G1365">
        <f>VLOOKUP(A1365,'Inferis Points'!E$2:L$1571,8,TRUE)</f>
        <v>397186</v>
      </c>
      <c r="H1365" s="48">
        <f t="shared" si="189"/>
        <v>0</v>
      </c>
      <c r="I1365" s="48">
        <f t="shared" si="190"/>
        <v>0</v>
      </c>
      <c r="J1365">
        <f t="shared" si="191"/>
        <v>-442527</v>
      </c>
      <c r="K1365">
        <f t="shared" si="192"/>
        <v>-397186</v>
      </c>
      <c r="L1365" t="str">
        <f t="shared" si="193"/>
        <v>Y</v>
      </c>
      <c r="M1365" t="str">
        <f t="shared" si="194"/>
        <v>Y</v>
      </c>
      <c r="N1365" s="50">
        <f t="shared" si="195"/>
        <v>0</v>
      </c>
      <c r="O1365" s="51" t="str">
        <f t="shared" si="196"/>
        <v/>
      </c>
      <c r="P1365" s="51" t="str">
        <f t="shared" si="197"/>
        <v>N</v>
      </c>
    </row>
    <row r="1366" spans="1:16" x14ac:dyDescent="0.25">
      <c r="A1366" s="5">
        <v>552.1</v>
      </c>
      <c r="B1366" s="1" t="s">
        <v>169</v>
      </c>
      <c r="C1366" s="1" t="s">
        <v>2745</v>
      </c>
      <c r="D1366" s="42">
        <v>436581</v>
      </c>
      <c r="E1366" s="42">
        <v>558281</v>
      </c>
      <c r="F1366">
        <f>VLOOKUP(A1366,'Inferis Points'!E$2:L$1571,7,TRUE)</f>
        <v>436581</v>
      </c>
      <c r="G1366">
        <f>VLOOKUP(A1366,'Inferis Points'!E$2:L$1571,8,TRUE)</f>
        <v>558281</v>
      </c>
      <c r="H1366" s="48">
        <f t="shared" si="189"/>
        <v>0</v>
      </c>
      <c r="I1366" s="48">
        <f t="shared" si="190"/>
        <v>0</v>
      </c>
      <c r="J1366">
        <f t="shared" si="191"/>
        <v>-436581</v>
      </c>
      <c r="K1366">
        <f t="shared" si="192"/>
        <v>-558281</v>
      </c>
      <c r="L1366" t="str">
        <f t="shared" si="193"/>
        <v>Y</v>
      </c>
      <c r="M1366" t="str">
        <f t="shared" si="194"/>
        <v>Y</v>
      </c>
      <c r="N1366" s="50">
        <f t="shared" si="195"/>
        <v>0</v>
      </c>
      <c r="O1366" s="51" t="str">
        <f t="shared" si="196"/>
        <v/>
      </c>
      <c r="P1366" s="51" t="str">
        <f t="shared" si="197"/>
        <v>N</v>
      </c>
    </row>
    <row r="1367" spans="1:16" x14ac:dyDescent="0.25">
      <c r="A1367" s="5">
        <v>552.20000000000005</v>
      </c>
      <c r="B1367" s="1" t="s">
        <v>169</v>
      </c>
      <c r="C1367" s="1" t="s">
        <v>2319</v>
      </c>
      <c r="D1367" s="42">
        <v>436553</v>
      </c>
      <c r="E1367" s="42">
        <v>558269</v>
      </c>
      <c r="F1367">
        <f>VLOOKUP(A1367,'Inferis Points'!E$2:L$1571,7,TRUE)</f>
        <v>436553</v>
      </c>
      <c r="G1367">
        <f>VLOOKUP(A1367,'Inferis Points'!E$2:L$1571,8,TRUE)</f>
        <v>558269</v>
      </c>
      <c r="H1367" s="48">
        <f t="shared" si="189"/>
        <v>0</v>
      </c>
      <c r="I1367" s="48">
        <f t="shared" si="190"/>
        <v>0</v>
      </c>
      <c r="J1367">
        <f t="shared" si="191"/>
        <v>-436553</v>
      </c>
      <c r="K1367">
        <f t="shared" si="192"/>
        <v>-558269</v>
      </c>
      <c r="L1367" t="str">
        <f t="shared" si="193"/>
        <v>Y</v>
      </c>
      <c r="M1367" t="str">
        <f t="shared" si="194"/>
        <v>Y</v>
      </c>
      <c r="N1367" s="50">
        <f t="shared" si="195"/>
        <v>0</v>
      </c>
      <c r="O1367" s="51" t="str">
        <f t="shared" si="196"/>
        <v/>
      </c>
      <c r="P1367" s="51" t="str">
        <f t="shared" si="197"/>
        <v>N</v>
      </c>
    </row>
    <row r="1368" spans="1:16" x14ac:dyDescent="0.25">
      <c r="A1368" s="5">
        <v>553.1</v>
      </c>
      <c r="B1368" s="1" t="s">
        <v>171</v>
      </c>
      <c r="C1368" s="1" t="s">
        <v>1426</v>
      </c>
      <c r="D1368" s="42">
        <v>438444</v>
      </c>
      <c r="E1368" s="42">
        <v>395581</v>
      </c>
      <c r="F1368">
        <f>VLOOKUP(A1368,'Inferis Points'!E$2:L$1571,7,TRUE)</f>
        <v>438444</v>
      </c>
      <c r="G1368">
        <f>VLOOKUP(A1368,'Inferis Points'!E$2:L$1571,8,TRUE)</f>
        <v>395581</v>
      </c>
      <c r="H1368" s="48">
        <f t="shared" si="189"/>
        <v>0</v>
      </c>
      <c r="I1368" s="48">
        <f t="shared" si="190"/>
        <v>0</v>
      </c>
      <c r="J1368">
        <f t="shared" si="191"/>
        <v>-438444</v>
      </c>
      <c r="K1368">
        <f t="shared" si="192"/>
        <v>-395581</v>
      </c>
      <c r="L1368" t="str">
        <f t="shared" si="193"/>
        <v>Y</v>
      </c>
      <c r="M1368" t="str">
        <f t="shared" si="194"/>
        <v>Y</v>
      </c>
      <c r="N1368" s="50">
        <f t="shared" si="195"/>
        <v>0</v>
      </c>
      <c r="O1368" s="51" t="str">
        <f t="shared" si="196"/>
        <v/>
      </c>
      <c r="P1368" s="51" t="str">
        <f t="shared" si="197"/>
        <v>N</v>
      </c>
    </row>
    <row r="1369" spans="1:16" x14ac:dyDescent="0.25">
      <c r="A1369" s="5">
        <v>554.1</v>
      </c>
      <c r="B1369" s="1" t="s">
        <v>172</v>
      </c>
      <c r="C1369" s="1" t="s">
        <v>2210</v>
      </c>
      <c r="D1369" s="42">
        <v>435935</v>
      </c>
      <c r="E1369" s="42">
        <v>401350</v>
      </c>
      <c r="F1369">
        <f>VLOOKUP(A1369,'Inferis Points'!E$2:L$1571,7,TRUE)</f>
        <v>435935</v>
      </c>
      <c r="G1369">
        <f>VLOOKUP(A1369,'Inferis Points'!E$2:L$1571,8,TRUE)</f>
        <v>401350</v>
      </c>
      <c r="H1369" s="48">
        <f t="shared" si="189"/>
        <v>0</v>
      </c>
      <c r="I1369" s="48">
        <f t="shared" si="190"/>
        <v>0</v>
      </c>
      <c r="J1369">
        <f t="shared" si="191"/>
        <v>-435935</v>
      </c>
      <c r="K1369">
        <f t="shared" si="192"/>
        <v>-401350</v>
      </c>
      <c r="L1369" t="str">
        <f t="shared" si="193"/>
        <v>Y</v>
      </c>
      <c r="M1369" t="str">
        <f t="shared" si="194"/>
        <v>Y</v>
      </c>
      <c r="N1369" s="50">
        <f t="shared" si="195"/>
        <v>0</v>
      </c>
      <c r="O1369" s="51" t="str">
        <f t="shared" si="196"/>
        <v/>
      </c>
      <c r="P1369" s="51" t="str">
        <f t="shared" si="197"/>
        <v>N</v>
      </c>
    </row>
    <row r="1370" spans="1:16" ht="30" x14ac:dyDescent="0.25">
      <c r="A1370" s="5">
        <v>555.1</v>
      </c>
      <c r="B1370" s="1" t="s">
        <v>173</v>
      </c>
      <c r="C1370" s="1" t="s">
        <v>1953</v>
      </c>
      <c r="D1370" s="42">
        <v>438707</v>
      </c>
      <c r="E1370" s="42">
        <v>395497</v>
      </c>
      <c r="F1370">
        <f>VLOOKUP(A1370,'Inferis Points'!E$2:L$1571,7,TRUE)</f>
        <v>438707</v>
      </c>
      <c r="G1370">
        <f>VLOOKUP(A1370,'Inferis Points'!E$2:L$1571,8,TRUE)</f>
        <v>395497</v>
      </c>
      <c r="H1370" s="48">
        <f t="shared" si="189"/>
        <v>0</v>
      </c>
      <c r="I1370" s="48">
        <f t="shared" si="190"/>
        <v>0</v>
      </c>
      <c r="J1370">
        <f t="shared" si="191"/>
        <v>-438707</v>
      </c>
      <c r="K1370">
        <f t="shared" si="192"/>
        <v>-395497</v>
      </c>
      <c r="L1370" t="str">
        <f t="shared" si="193"/>
        <v>Y</v>
      </c>
      <c r="M1370" t="str">
        <f t="shared" si="194"/>
        <v>Y</v>
      </c>
      <c r="N1370" s="50">
        <f t="shared" si="195"/>
        <v>0</v>
      </c>
      <c r="O1370" s="51" t="str">
        <f t="shared" si="196"/>
        <v/>
      </c>
      <c r="P1370" s="51" t="str">
        <f t="shared" si="197"/>
        <v>N</v>
      </c>
    </row>
    <row r="1371" spans="1:16" x14ac:dyDescent="0.25">
      <c r="A1371" s="5">
        <v>556.1</v>
      </c>
      <c r="B1371" s="1" t="s">
        <v>174</v>
      </c>
      <c r="C1371" s="1" t="s">
        <v>1314</v>
      </c>
      <c r="D1371" s="42">
        <v>438734</v>
      </c>
      <c r="E1371" s="42">
        <v>320112</v>
      </c>
      <c r="F1371">
        <f>VLOOKUP(A1371,'Inferis Points'!E$2:L$1571,7,TRUE)</f>
        <v>438734</v>
      </c>
      <c r="G1371">
        <f>VLOOKUP(A1371,'Inferis Points'!E$2:L$1571,8,TRUE)</f>
        <v>320112</v>
      </c>
      <c r="H1371" s="48">
        <f t="shared" si="189"/>
        <v>0</v>
      </c>
      <c r="I1371" s="48">
        <f t="shared" si="190"/>
        <v>0</v>
      </c>
      <c r="J1371">
        <f t="shared" si="191"/>
        <v>-438734</v>
      </c>
      <c r="K1371">
        <f t="shared" si="192"/>
        <v>-320112</v>
      </c>
      <c r="L1371" t="str">
        <f t="shared" si="193"/>
        <v>Y</v>
      </c>
      <c r="M1371" t="str">
        <f t="shared" si="194"/>
        <v>Y</v>
      </c>
      <c r="N1371" s="50">
        <f t="shared" si="195"/>
        <v>0</v>
      </c>
      <c r="O1371" s="51" t="str">
        <f t="shared" si="196"/>
        <v/>
      </c>
      <c r="P1371" s="51" t="str">
        <f t="shared" si="197"/>
        <v>N</v>
      </c>
    </row>
    <row r="1372" spans="1:16" x14ac:dyDescent="0.25">
      <c r="A1372" s="5">
        <v>557.1</v>
      </c>
      <c r="B1372" s="1" t="s">
        <v>175</v>
      </c>
      <c r="C1372" s="1" t="s">
        <v>1515</v>
      </c>
      <c r="D1372" s="42">
        <v>433697</v>
      </c>
      <c r="E1372" s="42">
        <v>399174</v>
      </c>
      <c r="F1372">
        <f>VLOOKUP(A1372,'Inferis Points'!E$2:L$1571,7,TRUE)</f>
        <v>433697</v>
      </c>
      <c r="G1372">
        <f>VLOOKUP(A1372,'Inferis Points'!E$2:L$1571,8,TRUE)</f>
        <v>399174</v>
      </c>
      <c r="H1372" s="48">
        <f t="shared" si="189"/>
        <v>0</v>
      </c>
      <c r="I1372" s="48">
        <f t="shared" si="190"/>
        <v>0</v>
      </c>
      <c r="J1372">
        <f t="shared" si="191"/>
        <v>-433697</v>
      </c>
      <c r="K1372">
        <f t="shared" si="192"/>
        <v>-399174</v>
      </c>
      <c r="L1372" t="str">
        <f t="shared" si="193"/>
        <v>Y</v>
      </c>
      <c r="M1372" t="str">
        <f t="shared" si="194"/>
        <v>Y</v>
      </c>
      <c r="N1372" s="50">
        <f t="shared" si="195"/>
        <v>0</v>
      </c>
      <c r="O1372" s="51" t="str">
        <f t="shared" si="196"/>
        <v/>
      </c>
      <c r="P1372" s="51" t="str">
        <f t="shared" si="197"/>
        <v>N</v>
      </c>
    </row>
    <row r="1373" spans="1:16" x14ac:dyDescent="0.25">
      <c r="A1373" s="5">
        <v>558.1</v>
      </c>
      <c r="B1373" s="1" t="s">
        <v>176</v>
      </c>
      <c r="C1373" s="1" t="s">
        <v>1878</v>
      </c>
      <c r="D1373" s="42">
        <v>266609</v>
      </c>
      <c r="E1373" s="42">
        <v>668349</v>
      </c>
      <c r="F1373">
        <f>VLOOKUP(A1373,'Inferis Points'!E$2:L$1571,7,TRUE)</f>
        <v>266609</v>
      </c>
      <c r="G1373">
        <f>VLOOKUP(A1373,'Inferis Points'!E$2:L$1571,8,TRUE)</f>
        <v>668349</v>
      </c>
      <c r="H1373" s="48">
        <f t="shared" si="189"/>
        <v>0</v>
      </c>
      <c r="I1373" s="48">
        <f t="shared" si="190"/>
        <v>0</v>
      </c>
      <c r="J1373">
        <f t="shared" si="191"/>
        <v>-266609</v>
      </c>
      <c r="K1373">
        <f t="shared" si="192"/>
        <v>-668349</v>
      </c>
      <c r="L1373" t="str">
        <f t="shared" si="193"/>
        <v>Y</v>
      </c>
      <c r="M1373" t="str">
        <f t="shared" si="194"/>
        <v>Y</v>
      </c>
      <c r="N1373" s="50">
        <f t="shared" si="195"/>
        <v>0</v>
      </c>
      <c r="O1373" s="51" t="str">
        <f t="shared" si="196"/>
        <v/>
      </c>
      <c r="P1373" s="51" t="str">
        <f t="shared" si="197"/>
        <v>N</v>
      </c>
    </row>
    <row r="1374" spans="1:16" x14ac:dyDescent="0.25">
      <c r="A1374" s="5">
        <v>558.20000000000005</v>
      </c>
      <c r="B1374" s="1" t="s">
        <v>176</v>
      </c>
      <c r="C1374" s="1" t="s">
        <v>1881</v>
      </c>
      <c r="D1374" s="42">
        <v>266637</v>
      </c>
      <c r="E1374" s="42">
        <v>668349</v>
      </c>
      <c r="F1374">
        <f>VLOOKUP(A1374,'Inferis Points'!E$2:L$1571,7,TRUE)</f>
        <v>266637</v>
      </c>
      <c r="G1374">
        <f>VLOOKUP(A1374,'Inferis Points'!E$2:L$1571,8,TRUE)</f>
        <v>668349</v>
      </c>
      <c r="H1374" s="48">
        <f t="shared" si="189"/>
        <v>0</v>
      </c>
      <c r="I1374" s="48">
        <f t="shared" si="190"/>
        <v>0</v>
      </c>
      <c r="J1374">
        <f t="shared" si="191"/>
        <v>-266637</v>
      </c>
      <c r="K1374">
        <f t="shared" si="192"/>
        <v>-668349</v>
      </c>
      <c r="L1374" t="str">
        <f t="shared" si="193"/>
        <v>Y</v>
      </c>
      <c r="M1374" t="str">
        <f t="shared" si="194"/>
        <v>Y</v>
      </c>
      <c r="N1374" s="50">
        <f t="shared" si="195"/>
        <v>0</v>
      </c>
      <c r="O1374" s="51" t="str">
        <f t="shared" si="196"/>
        <v/>
      </c>
      <c r="P1374" s="51" t="str">
        <f t="shared" si="197"/>
        <v>N</v>
      </c>
    </row>
    <row r="1375" spans="1:16" x14ac:dyDescent="0.25">
      <c r="A1375" s="5">
        <v>558.29999999999995</v>
      </c>
      <c r="B1375" s="1" t="s">
        <v>176</v>
      </c>
      <c r="C1375" s="1" t="s">
        <v>2403</v>
      </c>
      <c r="D1375" s="42">
        <v>266825</v>
      </c>
      <c r="E1375" s="42">
        <v>668239</v>
      </c>
      <c r="F1375">
        <f>VLOOKUP(A1375,'Inferis Points'!E$2:L$1571,7,TRUE)</f>
        <v>266825</v>
      </c>
      <c r="G1375">
        <f>VLOOKUP(A1375,'Inferis Points'!E$2:L$1571,8,TRUE)</f>
        <v>668239</v>
      </c>
      <c r="H1375" s="48">
        <f t="shared" si="189"/>
        <v>0</v>
      </c>
      <c r="I1375" s="48">
        <f t="shared" si="190"/>
        <v>0</v>
      </c>
      <c r="J1375">
        <f t="shared" si="191"/>
        <v>-266825</v>
      </c>
      <c r="K1375">
        <f t="shared" si="192"/>
        <v>-668239</v>
      </c>
      <c r="L1375" t="str">
        <f t="shared" si="193"/>
        <v>Y</v>
      </c>
      <c r="M1375" t="str">
        <f t="shared" si="194"/>
        <v>Y</v>
      </c>
      <c r="N1375" s="50">
        <f t="shared" si="195"/>
        <v>0</v>
      </c>
      <c r="O1375" s="51" t="str">
        <f t="shared" si="196"/>
        <v/>
      </c>
      <c r="P1375" s="51" t="str">
        <f t="shared" si="197"/>
        <v>N</v>
      </c>
    </row>
    <row r="1376" spans="1:16" x14ac:dyDescent="0.25">
      <c r="A1376" s="5">
        <v>559.1</v>
      </c>
      <c r="B1376" s="1" t="s">
        <v>177</v>
      </c>
      <c r="C1376" s="1" t="s">
        <v>2726</v>
      </c>
      <c r="D1376" s="42">
        <v>427800</v>
      </c>
      <c r="E1376" s="42">
        <v>417300</v>
      </c>
      <c r="F1376">
        <f>VLOOKUP(A1376,'Inferis Points'!E$2:L$1571,7,TRUE)</f>
        <v>427800</v>
      </c>
      <c r="G1376">
        <f>VLOOKUP(A1376,'Inferis Points'!E$2:L$1571,8,TRUE)</f>
        <v>417300</v>
      </c>
      <c r="H1376" s="48">
        <f t="shared" si="189"/>
        <v>0</v>
      </c>
      <c r="I1376" s="48">
        <f t="shared" si="190"/>
        <v>0</v>
      </c>
      <c r="J1376">
        <f t="shared" si="191"/>
        <v>-427800</v>
      </c>
      <c r="K1376">
        <f t="shared" si="192"/>
        <v>-417300</v>
      </c>
      <c r="L1376" t="str">
        <f t="shared" si="193"/>
        <v>Y</v>
      </c>
      <c r="M1376" t="str">
        <f t="shared" si="194"/>
        <v>Y</v>
      </c>
      <c r="N1376" s="50">
        <f t="shared" si="195"/>
        <v>0</v>
      </c>
      <c r="O1376" s="51" t="str">
        <f t="shared" si="196"/>
        <v/>
      </c>
      <c r="P1376" s="51" t="str">
        <f t="shared" si="197"/>
        <v>N</v>
      </c>
    </row>
    <row r="1377" spans="1:16" ht="30" x14ac:dyDescent="0.25">
      <c r="A1377" s="5">
        <v>559.20000000000005</v>
      </c>
      <c r="B1377" s="1" t="s">
        <v>177</v>
      </c>
      <c r="C1377" s="1" t="s">
        <v>2725</v>
      </c>
      <c r="D1377" s="42">
        <v>427800</v>
      </c>
      <c r="E1377" s="42">
        <v>417300</v>
      </c>
      <c r="F1377">
        <f>VLOOKUP(A1377,'Inferis Points'!E$2:L$1571,7,TRUE)</f>
        <v>427800</v>
      </c>
      <c r="G1377">
        <f>VLOOKUP(A1377,'Inferis Points'!E$2:L$1571,8,TRUE)</f>
        <v>417300</v>
      </c>
      <c r="H1377" s="48">
        <f t="shared" si="189"/>
        <v>0</v>
      </c>
      <c r="I1377" s="48">
        <f t="shared" si="190"/>
        <v>0</v>
      </c>
      <c r="J1377">
        <f t="shared" si="191"/>
        <v>-427800</v>
      </c>
      <c r="K1377">
        <f t="shared" si="192"/>
        <v>-417300</v>
      </c>
      <c r="L1377" t="str">
        <f t="shared" si="193"/>
        <v>Y</v>
      </c>
      <c r="M1377" t="str">
        <f t="shared" si="194"/>
        <v>Y</v>
      </c>
      <c r="N1377" s="50">
        <f t="shared" si="195"/>
        <v>0</v>
      </c>
      <c r="O1377" s="51" t="str">
        <f t="shared" si="196"/>
        <v/>
      </c>
      <c r="P1377" s="51" t="str">
        <f t="shared" si="197"/>
        <v>N</v>
      </c>
    </row>
    <row r="1378" spans="1:16" x14ac:dyDescent="0.25">
      <c r="A1378" s="5">
        <v>560.1</v>
      </c>
      <c r="B1378" s="1" t="s">
        <v>178</v>
      </c>
      <c r="C1378" s="1" t="s">
        <v>2722</v>
      </c>
      <c r="D1378" s="42">
        <v>416127</v>
      </c>
      <c r="E1378" s="42">
        <v>535320</v>
      </c>
      <c r="F1378">
        <f>VLOOKUP(A1378,'Inferis Points'!E$2:L$1571,7,TRUE)</f>
        <v>416127</v>
      </c>
      <c r="G1378">
        <f>VLOOKUP(A1378,'Inferis Points'!E$2:L$1571,8,TRUE)</f>
        <v>535320</v>
      </c>
      <c r="H1378" s="48">
        <f t="shared" si="189"/>
        <v>0</v>
      </c>
      <c r="I1378" s="48">
        <f t="shared" si="190"/>
        <v>0</v>
      </c>
      <c r="J1378">
        <f t="shared" si="191"/>
        <v>-416127</v>
      </c>
      <c r="K1378">
        <f t="shared" si="192"/>
        <v>-535320</v>
      </c>
      <c r="L1378" t="str">
        <f t="shared" si="193"/>
        <v>Y</v>
      </c>
      <c r="M1378" t="str">
        <f t="shared" si="194"/>
        <v>Y</v>
      </c>
      <c r="N1378" s="50">
        <f t="shared" si="195"/>
        <v>0</v>
      </c>
      <c r="O1378" s="51" t="str">
        <f t="shared" si="196"/>
        <v/>
      </c>
      <c r="P1378" s="51" t="str">
        <f t="shared" si="197"/>
        <v>N</v>
      </c>
    </row>
    <row r="1379" spans="1:16" ht="30" x14ac:dyDescent="0.25">
      <c r="A1379" s="5">
        <v>561.1</v>
      </c>
      <c r="B1379" s="1" t="s">
        <v>179</v>
      </c>
      <c r="C1379" s="1" t="s">
        <v>2722</v>
      </c>
      <c r="D1379" s="42">
        <v>416282</v>
      </c>
      <c r="E1379" s="42">
        <v>536125</v>
      </c>
      <c r="F1379">
        <f>VLOOKUP(A1379,'Inferis Points'!E$2:L$1571,7,TRUE)</f>
        <v>416282</v>
      </c>
      <c r="G1379">
        <f>VLOOKUP(A1379,'Inferis Points'!E$2:L$1571,8,TRUE)</f>
        <v>536125</v>
      </c>
      <c r="H1379" s="48">
        <f t="shared" si="189"/>
        <v>0</v>
      </c>
      <c r="I1379" s="48">
        <f t="shared" si="190"/>
        <v>0</v>
      </c>
      <c r="J1379">
        <f t="shared" si="191"/>
        <v>-416282</v>
      </c>
      <c r="K1379">
        <f t="shared" si="192"/>
        <v>-536125</v>
      </c>
      <c r="L1379" t="str">
        <f t="shared" si="193"/>
        <v>Y</v>
      </c>
      <c r="M1379" t="str">
        <f t="shared" si="194"/>
        <v>Y</v>
      </c>
      <c r="N1379" s="50">
        <f t="shared" si="195"/>
        <v>0</v>
      </c>
      <c r="O1379" s="51" t="str">
        <f t="shared" si="196"/>
        <v/>
      </c>
      <c r="P1379" s="51" t="str">
        <f t="shared" si="197"/>
        <v>N</v>
      </c>
    </row>
    <row r="1380" spans="1:16" ht="30" x14ac:dyDescent="0.25">
      <c r="A1380" s="5">
        <v>562.1</v>
      </c>
      <c r="B1380" s="1" t="s">
        <v>180</v>
      </c>
      <c r="C1380" s="1" t="s">
        <v>2720</v>
      </c>
      <c r="D1380" s="42">
        <v>417200</v>
      </c>
      <c r="E1380" s="42">
        <v>532700</v>
      </c>
      <c r="F1380">
        <f>VLOOKUP(A1380,'Inferis Points'!E$2:L$1571,7,TRUE)</f>
        <v>417200</v>
      </c>
      <c r="G1380">
        <f>VLOOKUP(A1380,'Inferis Points'!E$2:L$1571,8,TRUE)</f>
        <v>532700</v>
      </c>
      <c r="H1380" s="48">
        <f t="shared" si="189"/>
        <v>0</v>
      </c>
      <c r="I1380" s="48">
        <f t="shared" si="190"/>
        <v>0</v>
      </c>
      <c r="J1380">
        <f t="shared" si="191"/>
        <v>-417200</v>
      </c>
      <c r="K1380">
        <f t="shared" si="192"/>
        <v>-532700</v>
      </c>
      <c r="L1380" t="str">
        <f t="shared" si="193"/>
        <v>Y</v>
      </c>
      <c r="M1380" t="str">
        <f t="shared" si="194"/>
        <v>Y</v>
      </c>
      <c r="N1380" s="50">
        <f t="shared" si="195"/>
        <v>0</v>
      </c>
      <c r="O1380" s="51" t="str">
        <f t="shared" si="196"/>
        <v/>
      </c>
      <c r="P1380" s="51" t="str">
        <f t="shared" si="197"/>
        <v>N</v>
      </c>
    </row>
    <row r="1381" spans="1:16" x14ac:dyDescent="0.25">
      <c r="A1381" s="5">
        <v>563.1</v>
      </c>
      <c r="B1381" s="1" t="s">
        <v>181</v>
      </c>
      <c r="C1381" s="1" t="s">
        <v>2718</v>
      </c>
      <c r="D1381" s="42">
        <v>417340</v>
      </c>
      <c r="E1381" s="42">
        <v>535296</v>
      </c>
      <c r="F1381">
        <f>VLOOKUP(A1381,'Inferis Points'!E$2:L$1571,7,TRUE)</f>
        <v>417340</v>
      </c>
      <c r="G1381">
        <f>VLOOKUP(A1381,'Inferis Points'!E$2:L$1571,8,TRUE)</f>
        <v>535296</v>
      </c>
      <c r="H1381" s="48">
        <f t="shared" si="189"/>
        <v>0</v>
      </c>
      <c r="I1381" s="48">
        <f t="shared" si="190"/>
        <v>0</v>
      </c>
      <c r="J1381">
        <f t="shared" si="191"/>
        <v>-417340</v>
      </c>
      <c r="K1381">
        <f t="shared" si="192"/>
        <v>-535296</v>
      </c>
      <c r="L1381" t="str">
        <f t="shared" si="193"/>
        <v>Y</v>
      </c>
      <c r="M1381" t="str">
        <f t="shared" si="194"/>
        <v>Y</v>
      </c>
      <c r="N1381" s="50">
        <f t="shared" si="195"/>
        <v>0</v>
      </c>
      <c r="O1381" s="51" t="str">
        <f t="shared" si="196"/>
        <v/>
      </c>
      <c r="P1381" s="51" t="str">
        <f t="shared" si="197"/>
        <v>N</v>
      </c>
    </row>
    <row r="1382" spans="1:16" ht="30" x14ac:dyDescent="0.25">
      <c r="A1382" s="5">
        <v>564.1</v>
      </c>
      <c r="B1382" s="1" t="s">
        <v>182</v>
      </c>
      <c r="C1382" s="1" t="s">
        <v>2716</v>
      </c>
      <c r="D1382" s="42">
        <v>413946</v>
      </c>
      <c r="E1382" s="42">
        <v>535175</v>
      </c>
      <c r="F1382">
        <f>VLOOKUP(A1382,'Inferis Points'!E$2:L$1571,7,TRUE)</f>
        <v>413946</v>
      </c>
      <c r="G1382">
        <f>VLOOKUP(A1382,'Inferis Points'!E$2:L$1571,8,TRUE)</f>
        <v>535175</v>
      </c>
      <c r="H1382" s="48">
        <f t="shared" si="189"/>
        <v>0</v>
      </c>
      <c r="I1382" s="48">
        <f t="shared" si="190"/>
        <v>0</v>
      </c>
      <c r="J1382">
        <f t="shared" si="191"/>
        <v>-413946</v>
      </c>
      <c r="K1382">
        <f t="shared" si="192"/>
        <v>-535175</v>
      </c>
      <c r="L1382" t="str">
        <f t="shared" si="193"/>
        <v>Y</v>
      </c>
      <c r="M1382" t="str">
        <f t="shared" si="194"/>
        <v>Y</v>
      </c>
      <c r="N1382" s="50">
        <f t="shared" si="195"/>
        <v>0</v>
      </c>
      <c r="O1382" s="51" t="str">
        <f t="shared" si="196"/>
        <v/>
      </c>
      <c r="P1382" s="51" t="str">
        <f t="shared" si="197"/>
        <v>N</v>
      </c>
    </row>
    <row r="1383" spans="1:16" ht="30" x14ac:dyDescent="0.25">
      <c r="A1383" s="5">
        <v>565.1</v>
      </c>
      <c r="B1383" s="1" t="s">
        <v>183</v>
      </c>
      <c r="C1383" s="1" t="s">
        <v>2714</v>
      </c>
      <c r="D1383" s="42">
        <v>418495</v>
      </c>
      <c r="E1383" s="42">
        <v>533250</v>
      </c>
      <c r="F1383">
        <f>VLOOKUP(A1383,'Inferis Points'!E$2:L$1571,7,TRUE)</f>
        <v>418495</v>
      </c>
      <c r="G1383">
        <f>VLOOKUP(A1383,'Inferis Points'!E$2:L$1571,8,TRUE)</f>
        <v>533250</v>
      </c>
      <c r="H1383" s="48">
        <f t="shared" si="189"/>
        <v>0</v>
      </c>
      <c r="I1383" s="48">
        <f t="shared" si="190"/>
        <v>0</v>
      </c>
      <c r="J1383">
        <f t="shared" si="191"/>
        <v>-418495</v>
      </c>
      <c r="K1383">
        <f t="shared" si="192"/>
        <v>-533250</v>
      </c>
      <c r="L1383" t="str">
        <f t="shared" si="193"/>
        <v>Y</v>
      </c>
      <c r="M1383" t="str">
        <f t="shared" si="194"/>
        <v>Y</v>
      </c>
      <c r="N1383" s="50">
        <f t="shared" si="195"/>
        <v>0</v>
      </c>
      <c r="O1383" s="51" t="str">
        <f t="shared" si="196"/>
        <v/>
      </c>
      <c r="P1383" s="51" t="str">
        <f t="shared" si="197"/>
        <v>N</v>
      </c>
    </row>
    <row r="1384" spans="1:16" ht="30" x14ac:dyDescent="0.25">
      <c r="A1384" s="5">
        <v>565.20000000000005</v>
      </c>
      <c r="B1384" s="1" t="s">
        <v>183</v>
      </c>
      <c r="C1384" s="1" t="s">
        <v>2712</v>
      </c>
      <c r="D1384" s="42">
        <v>418430</v>
      </c>
      <c r="E1384" s="42">
        <v>533180</v>
      </c>
      <c r="F1384">
        <f>VLOOKUP(A1384,'Inferis Points'!E$2:L$1571,7,TRUE)</f>
        <v>418430</v>
      </c>
      <c r="G1384">
        <f>VLOOKUP(A1384,'Inferis Points'!E$2:L$1571,8,TRUE)</f>
        <v>533180</v>
      </c>
      <c r="H1384" s="48">
        <f t="shared" si="189"/>
        <v>0</v>
      </c>
      <c r="I1384" s="48">
        <f t="shared" si="190"/>
        <v>0</v>
      </c>
      <c r="J1384">
        <f t="shared" si="191"/>
        <v>-418430</v>
      </c>
      <c r="K1384">
        <f t="shared" si="192"/>
        <v>-533180</v>
      </c>
      <c r="L1384" t="str">
        <f t="shared" si="193"/>
        <v>Y</v>
      </c>
      <c r="M1384" t="str">
        <f t="shared" si="194"/>
        <v>Y</v>
      </c>
      <c r="N1384" s="50">
        <f t="shared" si="195"/>
        <v>0</v>
      </c>
      <c r="O1384" s="51" t="str">
        <f t="shared" si="196"/>
        <v/>
      </c>
      <c r="P1384" s="51" t="str">
        <f t="shared" si="197"/>
        <v>N</v>
      </c>
    </row>
    <row r="1385" spans="1:16" x14ac:dyDescent="0.25">
      <c r="A1385" s="5">
        <v>566.1</v>
      </c>
      <c r="B1385" s="1" t="s">
        <v>184</v>
      </c>
      <c r="C1385" s="1" t="s">
        <v>2710</v>
      </c>
      <c r="D1385" s="42">
        <v>268265</v>
      </c>
      <c r="E1385" s="42">
        <v>669965</v>
      </c>
      <c r="F1385">
        <f>VLOOKUP(A1385,'Inferis Points'!E$2:L$1571,7,TRUE)</f>
        <v>268265</v>
      </c>
      <c r="G1385">
        <f>VLOOKUP(A1385,'Inferis Points'!E$2:L$1571,8,TRUE)</f>
        <v>669965</v>
      </c>
      <c r="H1385" s="48">
        <f t="shared" si="189"/>
        <v>0</v>
      </c>
      <c r="I1385" s="48">
        <f t="shared" si="190"/>
        <v>0</v>
      </c>
      <c r="J1385">
        <f t="shared" si="191"/>
        <v>-268265</v>
      </c>
      <c r="K1385">
        <f t="shared" si="192"/>
        <v>-669965</v>
      </c>
      <c r="L1385" t="str">
        <f t="shared" si="193"/>
        <v>Y</v>
      </c>
      <c r="M1385" t="str">
        <f t="shared" si="194"/>
        <v>Y</v>
      </c>
      <c r="N1385" s="50">
        <f t="shared" si="195"/>
        <v>0</v>
      </c>
      <c r="O1385" s="51" t="str">
        <f t="shared" si="196"/>
        <v/>
      </c>
      <c r="P1385" s="51" t="str">
        <f t="shared" si="197"/>
        <v>N</v>
      </c>
    </row>
    <row r="1386" spans="1:16" x14ac:dyDescent="0.25">
      <c r="A1386" s="5">
        <v>566.20000000000005</v>
      </c>
      <c r="B1386" s="1" t="s">
        <v>184</v>
      </c>
      <c r="C1386" s="1" t="s">
        <v>2214</v>
      </c>
      <c r="D1386" s="42">
        <v>268252</v>
      </c>
      <c r="E1386" s="42">
        <v>670049</v>
      </c>
      <c r="F1386">
        <f>VLOOKUP(A1386,'Inferis Points'!E$2:L$1571,7,TRUE)</f>
        <v>268252</v>
      </c>
      <c r="G1386">
        <f>VLOOKUP(A1386,'Inferis Points'!E$2:L$1571,8,TRUE)</f>
        <v>670049</v>
      </c>
      <c r="H1386" s="48">
        <f t="shared" si="189"/>
        <v>0</v>
      </c>
      <c r="I1386" s="48">
        <f t="shared" si="190"/>
        <v>0</v>
      </c>
      <c r="J1386">
        <f t="shared" si="191"/>
        <v>-268252</v>
      </c>
      <c r="K1386">
        <f t="shared" si="192"/>
        <v>-670049</v>
      </c>
      <c r="L1386" t="str">
        <f t="shared" si="193"/>
        <v>Y</v>
      </c>
      <c r="M1386" t="str">
        <f t="shared" si="194"/>
        <v>Y</v>
      </c>
      <c r="N1386" s="50">
        <f t="shared" si="195"/>
        <v>0</v>
      </c>
      <c r="O1386" s="51" t="str">
        <f t="shared" si="196"/>
        <v/>
      </c>
      <c r="P1386" s="51" t="str">
        <f t="shared" si="197"/>
        <v>N</v>
      </c>
    </row>
    <row r="1387" spans="1:16" x14ac:dyDescent="0.25">
      <c r="A1387" s="5">
        <v>566.29999999999995</v>
      </c>
      <c r="B1387" s="1" t="s">
        <v>184</v>
      </c>
      <c r="C1387" s="1" t="s">
        <v>2213</v>
      </c>
      <c r="D1387" s="42">
        <v>268252</v>
      </c>
      <c r="E1387" s="42">
        <v>670078</v>
      </c>
      <c r="F1387">
        <f>VLOOKUP(A1387,'Inferis Points'!E$2:L$1571,7,TRUE)</f>
        <v>268252</v>
      </c>
      <c r="G1387">
        <f>VLOOKUP(A1387,'Inferis Points'!E$2:L$1571,8,TRUE)</f>
        <v>670078</v>
      </c>
      <c r="H1387" s="48">
        <f t="shared" si="189"/>
        <v>0</v>
      </c>
      <c r="I1387" s="48">
        <f t="shared" si="190"/>
        <v>0</v>
      </c>
      <c r="J1387">
        <f t="shared" si="191"/>
        <v>-268252</v>
      </c>
      <c r="K1387">
        <f t="shared" si="192"/>
        <v>-670078</v>
      </c>
      <c r="L1387" t="str">
        <f t="shared" si="193"/>
        <v>Y</v>
      </c>
      <c r="M1387" t="str">
        <f t="shared" si="194"/>
        <v>Y</v>
      </c>
      <c r="N1387" s="50">
        <f t="shared" si="195"/>
        <v>0</v>
      </c>
      <c r="O1387" s="51" t="str">
        <f t="shared" si="196"/>
        <v/>
      </c>
      <c r="P1387" s="51" t="str">
        <f t="shared" si="197"/>
        <v>N</v>
      </c>
    </row>
    <row r="1388" spans="1:16" x14ac:dyDescent="0.25">
      <c r="A1388" s="5">
        <v>567.1</v>
      </c>
      <c r="B1388" s="1" t="s">
        <v>185</v>
      </c>
      <c r="C1388" s="1" t="s">
        <v>2706</v>
      </c>
      <c r="D1388" s="42">
        <v>321470</v>
      </c>
      <c r="E1388" s="42">
        <v>211953</v>
      </c>
      <c r="F1388">
        <f>VLOOKUP(A1388,'Inferis Points'!E$2:L$1571,7,TRUE)</f>
        <v>321470</v>
      </c>
      <c r="G1388">
        <f>VLOOKUP(A1388,'Inferis Points'!E$2:L$1571,8,TRUE)</f>
        <v>211953</v>
      </c>
      <c r="H1388" s="48">
        <f t="shared" si="189"/>
        <v>0</v>
      </c>
      <c r="I1388" s="48">
        <f t="shared" si="190"/>
        <v>0</v>
      </c>
      <c r="J1388">
        <f t="shared" si="191"/>
        <v>-321470</v>
      </c>
      <c r="K1388">
        <f t="shared" si="192"/>
        <v>-211953</v>
      </c>
      <c r="L1388" t="str">
        <f t="shared" si="193"/>
        <v>Y</v>
      </c>
      <c r="M1388" t="str">
        <f t="shared" si="194"/>
        <v>Y</v>
      </c>
      <c r="N1388" s="50">
        <f t="shared" si="195"/>
        <v>0</v>
      </c>
      <c r="O1388" s="51" t="str">
        <f t="shared" si="196"/>
        <v/>
      </c>
      <c r="P1388" s="51" t="str">
        <f t="shared" si="197"/>
        <v>N</v>
      </c>
    </row>
    <row r="1389" spans="1:16" x14ac:dyDescent="0.25">
      <c r="A1389" s="5">
        <v>567.20000000000005</v>
      </c>
      <c r="B1389" s="1" t="s">
        <v>185</v>
      </c>
      <c r="C1389" s="1" t="s">
        <v>2704</v>
      </c>
      <c r="D1389" s="42">
        <v>321500</v>
      </c>
      <c r="E1389" s="42">
        <v>212100</v>
      </c>
      <c r="F1389">
        <f>VLOOKUP(A1389,'Inferis Points'!E$2:L$1571,7,TRUE)</f>
        <v>321500</v>
      </c>
      <c r="G1389">
        <f>VLOOKUP(A1389,'Inferis Points'!E$2:L$1571,8,TRUE)</f>
        <v>212100</v>
      </c>
      <c r="H1389" s="48">
        <f t="shared" si="189"/>
        <v>0</v>
      </c>
      <c r="I1389" s="48">
        <f t="shared" si="190"/>
        <v>0</v>
      </c>
      <c r="J1389">
        <f t="shared" si="191"/>
        <v>-321500</v>
      </c>
      <c r="K1389">
        <f t="shared" si="192"/>
        <v>-212100</v>
      </c>
      <c r="L1389" t="str">
        <f t="shared" si="193"/>
        <v>Y</v>
      </c>
      <c r="M1389" t="str">
        <f t="shared" si="194"/>
        <v>Y</v>
      </c>
      <c r="N1389" s="50">
        <f t="shared" si="195"/>
        <v>0</v>
      </c>
      <c r="O1389" s="51" t="str">
        <f t="shared" si="196"/>
        <v/>
      </c>
      <c r="P1389" s="51" t="str">
        <f t="shared" si="197"/>
        <v>N</v>
      </c>
    </row>
    <row r="1390" spans="1:16" x14ac:dyDescent="0.25">
      <c r="A1390" s="5">
        <v>568.1</v>
      </c>
      <c r="B1390" s="1" t="s">
        <v>186</v>
      </c>
      <c r="C1390" s="1" t="s">
        <v>1515</v>
      </c>
      <c r="D1390" s="42">
        <v>421712</v>
      </c>
      <c r="E1390" s="42">
        <v>401904</v>
      </c>
      <c r="F1390">
        <f>VLOOKUP(A1390,'Inferis Points'!E$2:L$1571,7,TRUE)</f>
        <v>421712</v>
      </c>
      <c r="G1390">
        <f>VLOOKUP(A1390,'Inferis Points'!E$2:L$1571,8,TRUE)</f>
        <v>401904</v>
      </c>
      <c r="H1390" s="48">
        <f t="shared" si="189"/>
        <v>0</v>
      </c>
      <c r="I1390" s="48">
        <f t="shared" si="190"/>
        <v>0</v>
      </c>
      <c r="J1390">
        <f t="shared" si="191"/>
        <v>-421712</v>
      </c>
      <c r="K1390">
        <f t="shared" si="192"/>
        <v>-401904</v>
      </c>
      <c r="L1390" t="str">
        <f t="shared" si="193"/>
        <v>Y</v>
      </c>
      <c r="M1390" t="str">
        <f t="shared" si="194"/>
        <v>Y</v>
      </c>
      <c r="N1390" s="50">
        <f t="shared" si="195"/>
        <v>0</v>
      </c>
      <c r="O1390" s="51" t="str">
        <f t="shared" si="196"/>
        <v/>
      </c>
      <c r="P1390" s="51" t="str">
        <f t="shared" si="197"/>
        <v>N</v>
      </c>
    </row>
    <row r="1391" spans="1:16" x14ac:dyDescent="0.25">
      <c r="A1391" s="5">
        <v>569.1</v>
      </c>
      <c r="B1391" s="1" t="s">
        <v>187</v>
      </c>
      <c r="C1391" s="1" t="s">
        <v>1953</v>
      </c>
      <c r="D1391" s="42">
        <v>373793</v>
      </c>
      <c r="E1391" s="42">
        <v>402368</v>
      </c>
      <c r="F1391">
        <f>VLOOKUP(A1391,'Inferis Points'!E$2:L$1571,7,TRUE)</f>
        <v>373793</v>
      </c>
      <c r="G1391">
        <f>VLOOKUP(A1391,'Inferis Points'!E$2:L$1571,8,TRUE)</f>
        <v>402368</v>
      </c>
      <c r="H1391" s="48">
        <f t="shared" si="189"/>
        <v>0</v>
      </c>
      <c r="I1391" s="48">
        <f t="shared" si="190"/>
        <v>0</v>
      </c>
      <c r="J1391">
        <f t="shared" si="191"/>
        <v>-373793</v>
      </c>
      <c r="K1391">
        <f t="shared" si="192"/>
        <v>-402368</v>
      </c>
      <c r="L1391" t="str">
        <f t="shared" si="193"/>
        <v>Y</v>
      </c>
      <c r="M1391" t="str">
        <f t="shared" si="194"/>
        <v>Y</v>
      </c>
      <c r="N1391" s="50">
        <f t="shared" si="195"/>
        <v>0</v>
      </c>
      <c r="O1391" s="51" t="str">
        <f t="shared" si="196"/>
        <v/>
      </c>
      <c r="P1391" s="51" t="str">
        <f t="shared" si="197"/>
        <v>N</v>
      </c>
    </row>
    <row r="1392" spans="1:16" ht="30" x14ac:dyDescent="0.25">
      <c r="A1392" s="5">
        <v>570.1</v>
      </c>
      <c r="B1392" s="1" t="s">
        <v>189</v>
      </c>
      <c r="C1392" s="1" t="s">
        <v>1953</v>
      </c>
      <c r="D1392" s="42">
        <v>372887</v>
      </c>
      <c r="E1392" s="42">
        <v>401323</v>
      </c>
      <c r="F1392">
        <f>VLOOKUP(A1392,'Inferis Points'!E$2:L$1571,7,TRUE)</f>
        <v>372887</v>
      </c>
      <c r="G1392">
        <f>VLOOKUP(A1392,'Inferis Points'!E$2:L$1571,8,TRUE)</f>
        <v>401323</v>
      </c>
      <c r="H1392" s="48">
        <f t="shared" si="189"/>
        <v>0</v>
      </c>
      <c r="I1392" s="48">
        <f t="shared" si="190"/>
        <v>0</v>
      </c>
      <c r="J1392">
        <f t="shared" si="191"/>
        <v>-372887</v>
      </c>
      <c r="K1392">
        <f t="shared" si="192"/>
        <v>-401323</v>
      </c>
      <c r="L1392" t="str">
        <f t="shared" si="193"/>
        <v>Y</v>
      </c>
      <c r="M1392" t="str">
        <f t="shared" si="194"/>
        <v>Y</v>
      </c>
      <c r="N1392" s="50">
        <f t="shared" si="195"/>
        <v>0</v>
      </c>
      <c r="O1392" s="51" t="str">
        <f t="shared" si="196"/>
        <v/>
      </c>
      <c r="P1392" s="51" t="str">
        <f t="shared" si="197"/>
        <v>N</v>
      </c>
    </row>
    <row r="1393" spans="1:16" ht="45" x14ac:dyDescent="0.25">
      <c r="A1393" s="5">
        <v>571.1</v>
      </c>
      <c r="B1393" s="1" t="s">
        <v>190</v>
      </c>
      <c r="C1393" s="1" t="s">
        <v>2693</v>
      </c>
      <c r="D1393" s="42">
        <v>286721</v>
      </c>
      <c r="E1393" s="42">
        <v>635603</v>
      </c>
      <c r="F1393">
        <f>VLOOKUP(A1393,'Inferis Points'!E$2:L$1571,7,TRUE)</f>
        <v>286721</v>
      </c>
      <c r="G1393">
        <f>VLOOKUP(A1393,'Inferis Points'!E$2:L$1571,8,TRUE)</f>
        <v>635603</v>
      </c>
      <c r="H1393" s="48">
        <f t="shared" si="189"/>
        <v>0</v>
      </c>
      <c r="I1393" s="48">
        <f t="shared" si="190"/>
        <v>0</v>
      </c>
      <c r="J1393">
        <f t="shared" si="191"/>
        <v>-286721</v>
      </c>
      <c r="K1393">
        <f t="shared" si="192"/>
        <v>-635603</v>
      </c>
      <c r="L1393" t="str">
        <f t="shared" si="193"/>
        <v>Y</v>
      </c>
      <c r="M1393" t="str">
        <f t="shared" si="194"/>
        <v>Y</v>
      </c>
      <c r="N1393" s="50">
        <f t="shared" si="195"/>
        <v>0</v>
      </c>
      <c r="O1393" s="51" t="str">
        <f t="shared" si="196"/>
        <v/>
      </c>
      <c r="P1393" s="51" t="str">
        <f t="shared" si="197"/>
        <v>N</v>
      </c>
    </row>
    <row r="1394" spans="1:16" x14ac:dyDescent="0.25">
      <c r="A1394" s="5">
        <v>572.1</v>
      </c>
      <c r="B1394" s="1" t="s">
        <v>192</v>
      </c>
      <c r="C1394" s="1" t="s">
        <v>2687</v>
      </c>
      <c r="D1394" s="42">
        <v>425916</v>
      </c>
      <c r="E1394" s="42">
        <v>539847</v>
      </c>
      <c r="F1394">
        <f>VLOOKUP(A1394,'Inferis Points'!E$2:L$1571,7,TRUE)</f>
        <v>425916</v>
      </c>
      <c r="G1394">
        <f>VLOOKUP(A1394,'Inferis Points'!E$2:L$1571,8,TRUE)</f>
        <v>539847</v>
      </c>
      <c r="H1394" s="48">
        <f t="shared" si="189"/>
        <v>0</v>
      </c>
      <c r="I1394" s="48">
        <f t="shared" si="190"/>
        <v>0</v>
      </c>
      <c r="J1394">
        <f t="shared" si="191"/>
        <v>-425916</v>
      </c>
      <c r="K1394">
        <f t="shared" si="192"/>
        <v>-539847</v>
      </c>
      <c r="L1394" t="str">
        <f t="shared" si="193"/>
        <v>Y</v>
      </c>
      <c r="M1394" t="str">
        <f t="shared" si="194"/>
        <v>Y</v>
      </c>
      <c r="N1394" s="50">
        <f t="shared" si="195"/>
        <v>0</v>
      </c>
      <c r="O1394" s="51" t="str">
        <f t="shared" si="196"/>
        <v/>
      </c>
      <c r="P1394" s="51" t="str">
        <f t="shared" si="197"/>
        <v>N</v>
      </c>
    </row>
    <row r="1395" spans="1:16" x14ac:dyDescent="0.25">
      <c r="A1395" s="5">
        <v>573.1</v>
      </c>
      <c r="B1395" s="1" t="s">
        <v>193</v>
      </c>
      <c r="C1395" s="1" t="s">
        <v>2683</v>
      </c>
      <c r="D1395" s="42">
        <v>329185</v>
      </c>
      <c r="E1395" s="42">
        <v>697288</v>
      </c>
      <c r="F1395">
        <f>VLOOKUP(A1395,'Inferis Points'!E$2:L$1571,7,TRUE)</f>
        <v>329185</v>
      </c>
      <c r="G1395">
        <f>VLOOKUP(A1395,'Inferis Points'!E$2:L$1571,8,TRUE)</f>
        <v>697288</v>
      </c>
      <c r="H1395" s="48">
        <f t="shared" si="189"/>
        <v>0</v>
      </c>
      <c r="I1395" s="48">
        <f t="shared" si="190"/>
        <v>0</v>
      </c>
      <c r="J1395">
        <f t="shared" si="191"/>
        <v>-329185</v>
      </c>
      <c r="K1395">
        <f t="shared" si="192"/>
        <v>-697288</v>
      </c>
      <c r="L1395" t="str">
        <f t="shared" si="193"/>
        <v>Y</v>
      </c>
      <c r="M1395" t="str">
        <f t="shared" si="194"/>
        <v>Y</v>
      </c>
      <c r="N1395" s="50">
        <f t="shared" si="195"/>
        <v>0</v>
      </c>
      <c r="O1395" s="51" t="str">
        <f t="shared" si="196"/>
        <v/>
      </c>
      <c r="P1395" s="51" t="str">
        <f t="shared" si="197"/>
        <v>N</v>
      </c>
    </row>
    <row r="1396" spans="1:16" x14ac:dyDescent="0.25">
      <c r="A1396" s="5">
        <v>574.1</v>
      </c>
      <c r="B1396" s="1" t="s">
        <v>194</v>
      </c>
      <c r="C1396" s="1" t="s">
        <v>1314</v>
      </c>
      <c r="D1396" s="42">
        <v>416654</v>
      </c>
      <c r="E1396" s="42">
        <v>564367</v>
      </c>
      <c r="F1396">
        <f>VLOOKUP(A1396,'Inferis Points'!E$2:L$1571,7,TRUE)</f>
        <v>416654</v>
      </c>
      <c r="G1396">
        <f>VLOOKUP(A1396,'Inferis Points'!E$2:L$1571,8,TRUE)</f>
        <v>564367</v>
      </c>
      <c r="H1396" s="48">
        <f t="shared" si="189"/>
        <v>0</v>
      </c>
      <c r="I1396" s="48">
        <f t="shared" si="190"/>
        <v>0</v>
      </c>
      <c r="J1396">
        <f t="shared" si="191"/>
        <v>-416654</v>
      </c>
      <c r="K1396">
        <f t="shared" si="192"/>
        <v>-564367</v>
      </c>
      <c r="L1396" t="str">
        <f t="shared" si="193"/>
        <v>Y</v>
      </c>
      <c r="M1396" t="str">
        <f t="shared" si="194"/>
        <v>Y</v>
      </c>
      <c r="N1396" s="50">
        <f t="shared" si="195"/>
        <v>0</v>
      </c>
      <c r="O1396" s="51" t="str">
        <f t="shared" si="196"/>
        <v/>
      </c>
      <c r="P1396" s="51" t="str">
        <f t="shared" si="197"/>
        <v>N</v>
      </c>
    </row>
    <row r="1397" spans="1:16" x14ac:dyDescent="0.25">
      <c r="A1397" s="5">
        <v>574.20000000000005</v>
      </c>
      <c r="B1397" s="1" t="s">
        <v>194</v>
      </c>
      <c r="C1397" s="1" t="s">
        <v>2679</v>
      </c>
      <c r="D1397" s="42">
        <v>416845</v>
      </c>
      <c r="E1397" s="42">
        <v>564366</v>
      </c>
      <c r="F1397">
        <f>VLOOKUP(A1397,'Inferis Points'!E$2:L$1571,7,TRUE)</f>
        <v>416845</v>
      </c>
      <c r="G1397">
        <f>VLOOKUP(A1397,'Inferis Points'!E$2:L$1571,8,TRUE)</f>
        <v>564366</v>
      </c>
      <c r="H1397" s="48">
        <f t="shared" si="189"/>
        <v>0</v>
      </c>
      <c r="I1397" s="48">
        <f t="shared" si="190"/>
        <v>0</v>
      </c>
      <c r="J1397">
        <f t="shared" si="191"/>
        <v>-416845</v>
      </c>
      <c r="K1397">
        <f t="shared" si="192"/>
        <v>-564366</v>
      </c>
      <c r="L1397" t="str">
        <f t="shared" si="193"/>
        <v>Y</v>
      </c>
      <c r="M1397" t="str">
        <f t="shared" si="194"/>
        <v>Y</v>
      </c>
      <c r="N1397" s="50">
        <f t="shared" si="195"/>
        <v>0</v>
      </c>
      <c r="O1397" s="51" t="str">
        <f t="shared" si="196"/>
        <v/>
      </c>
      <c r="P1397" s="51" t="str">
        <f t="shared" si="197"/>
        <v>N</v>
      </c>
    </row>
    <row r="1398" spans="1:16" x14ac:dyDescent="0.25">
      <c r="A1398" s="5">
        <v>575.1</v>
      </c>
      <c r="B1398" s="1" t="s">
        <v>195</v>
      </c>
      <c r="C1398" s="1" t="s">
        <v>2675</v>
      </c>
      <c r="D1398" s="42">
        <v>298025</v>
      </c>
      <c r="E1398" s="42">
        <v>697400</v>
      </c>
      <c r="F1398">
        <f>VLOOKUP(A1398,'Inferis Points'!E$2:L$1571,7,TRUE)</f>
        <v>298025</v>
      </c>
      <c r="G1398">
        <f>VLOOKUP(A1398,'Inferis Points'!E$2:L$1571,8,TRUE)</f>
        <v>697400</v>
      </c>
      <c r="H1398" s="48">
        <f t="shared" si="189"/>
        <v>0</v>
      </c>
      <c r="I1398" s="48">
        <f t="shared" si="190"/>
        <v>0</v>
      </c>
      <c r="J1398">
        <f t="shared" si="191"/>
        <v>-298025</v>
      </c>
      <c r="K1398">
        <f t="shared" si="192"/>
        <v>-697400</v>
      </c>
      <c r="L1398" t="str">
        <f t="shared" si="193"/>
        <v>Y</v>
      </c>
      <c r="M1398" t="str">
        <f t="shared" si="194"/>
        <v>Y</v>
      </c>
      <c r="N1398" s="50">
        <f t="shared" si="195"/>
        <v>0</v>
      </c>
      <c r="O1398" s="51" t="str">
        <f t="shared" si="196"/>
        <v/>
      </c>
      <c r="P1398" s="51" t="str">
        <f t="shared" si="197"/>
        <v>N</v>
      </c>
    </row>
    <row r="1399" spans="1:16" x14ac:dyDescent="0.25">
      <c r="A1399" s="5">
        <v>575.20000000000005</v>
      </c>
      <c r="B1399" s="1" t="s">
        <v>195</v>
      </c>
      <c r="C1399" s="1" t="s">
        <v>2672</v>
      </c>
      <c r="D1399" s="42">
        <v>298300</v>
      </c>
      <c r="E1399" s="42">
        <v>697780</v>
      </c>
      <c r="F1399">
        <f>VLOOKUP(A1399,'Inferis Points'!E$2:L$1571,7,TRUE)</f>
        <v>298300</v>
      </c>
      <c r="G1399">
        <f>VLOOKUP(A1399,'Inferis Points'!E$2:L$1571,8,TRUE)</f>
        <v>697780</v>
      </c>
      <c r="H1399" s="48">
        <f t="shared" si="189"/>
        <v>0</v>
      </c>
      <c r="I1399" s="48">
        <f t="shared" si="190"/>
        <v>0</v>
      </c>
      <c r="J1399">
        <f t="shared" si="191"/>
        <v>-298300</v>
      </c>
      <c r="K1399">
        <f t="shared" si="192"/>
        <v>-697780</v>
      </c>
      <c r="L1399" t="str">
        <f t="shared" si="193"/>
        <v>Y</v>
      </c>
      <c r="M1399" t="str">
        <f t="shared" si="194"/>
        <v>Y</v>
      </c>
      <c r="N1399" s="50">
        <f t="shared" si="195"/>
        <v>0</v>
      </c>
      <c r="O1399" s="51" t="str">
        <f t="shared" si="196"/>
        <v/>
      </c>
      <c r="P1399" s="51" t="str">
        <f t="shared" si="197"/>
        <v>N</v>
      </c>
    </row>
    <row r="1400" spans="1:16" x14ac:dyDescent="0.25">
      <c r="A1400" s="5">
        <v>575.29999999999995</v>
      </c>
      <c r="B1400" s="1" t="s">
        <v>195</v>
      </c>
      <c r="C1400" s="1" t="s">
        <v>1820</v>
      </c>
      <c r="D1400" s="42">
        <v>298200</v>
      </c>
      <c r="E1400" s="42">
        <v>697755</v>
      </c>
      <c r="F1400">
        <f>VLOOKUP(A1400,'Inferis Points'!E$2:L$1571,7,TRUE)</f>
        <v>298200</v>
      </c>
      <c r="G1400">
        <f>VLOOKUP(A1400,'Inferis Points'!E$2:L$1571,8,TRUE)</f>
        <v>697755</v>
      </c>
      <c r="H1400" s="48">
        <f t="shared" si="189"/>
        <v>0</v>
      </c>
      <c r="I1400" s="48">
        <f t="shared" si="190"/>
        <v>0</v>
      </c>
      <c r="J1400">
        <f t="shared" si="191"/>
        <v>-298200</v>
      </c>
      <c r="K1400">
        <f t="shared" si="192"/>
        <v>-697755</v>
      </c>
      <c r="L1400" t="str">
        <f t="shared" si="193"/>
        <v>Y</v>
      </c>
      <c r="M1400" t="str">
        <f t="shared" si="194"/>
        <v>Y</v>
      </c>
      <c r="N1400" s="50">
        <f t="shared" si="195"/>
        <v>0</v>
      </c>
      <c r="O1400" s="51" t="str">
        <f t="shared" si="196"/>
        <v/>
      </c>
      <c r="P1400" s="51" t="str">
        <f t="shared" si="197"/>
        <v>N</v>
      </c>
    </row>
    <row r="1401" spans="1:16" ht="30" x14ac:dyDescent="0.25">
      <c r="A1401" s="5">
        <v>575.4</v>
      </c>
      <c r="B1401" s="1" t="s">
        <v>195</v>
      </c>
      <c r="C1401" s="1" t="s">
        <v>1098</v>
      </c>
      <c r="D1401" s="42">
        <v>298146</v>
      </c>
      <c r="E1401" s="42">
        <v>697750</v>
      </c>
      <c r="F1401">
        <f>VLOOKUP(A1401,'Inferis Points'!E$2:L$1571,7,TRUE)</f>
        <v>298146</v>
      </c>
      <c r="G1401">
        <f>VLOOKUP(A1401,'Inferis Points'!E$2:L$1571,8,TRUE)</f>
        <v>697750</v>
      </c>
      <c r="H1401" s="48">
        <f t="shared" si="189"/>
        <v>0</v>
      </c>
      <c r="I1401" s="48">
        <f t="shared" si="190"/>
        <v>0</v>
      </c>
      <c r="J1401">
        <f t="shared" si="191"/>
        <v>-298146</v>
      </c>
      <c r="K1401">
        <f t="shared" si="192"/>
        <v>-697750</v>
      </c>
      <c r="L1401" t="str">
        <f t="shared" si="193"/>
        <v>Y</v>
      </c>
      <c r="M1401" t="str">
        <f t="shared" si="194"/>
        <v>Y</v>
      </c>
      <c r="N1401" s="50">
        <f t="shared" si="195"/>
        <v>0</v>
      </c>
      <c r="O1401" s="51" t="str">
        <f t="shared" si="196"/>
        <v/>
      </c>
      <c r="P1401" s="51" t="str">
        <f t="shared" si="197"/>
        <v>N</v>
      </c>
    </row>
    <row r="1402" spans="1:16" x14ac:dyDescent="0.25">
      <c r="A1402" s="5">
        <v>576.1</v>
      </c>
      <c r="B1402" s="1" t="s">
        <v>197</v>
      </c>
      <c r="C1402" s="1" t="s">
        <v>2665</v>
      </c>
      <c r="D1402" s="42">
        <v>414222</v>
      </c>
      <c r="E1402" s="42">
        <v>516312</v>
      </c>
      <c r="F1402">
        <f>VLOOKUP(A1402,'Inferis Points'!E$2:L$1571,7,TRUE)</f>
        <v>414222</v>
      </c>
      <c r="G1402">
        <f>VLOOKUP(A1402,'Inferis Points'!E$2:L$1571,8,TRUE)</f>
        <v>516312</v>
      </c>
      <c r="H1402" s="48">
        <f t="shared" si="189"/>
        <v>0</v>
      </c>
      <c r="I1402" s="48">
        <f t="shared" si="190"/>
        <v>0</v>
      </c>
      <c r="J1402">
        <f t="shared" si="191"/>
        <v>-414222</v>
      </c>
      <c r="K1402">
        <f t="shared" si="192"/>
        <v>-516312</v>
      </c>
      <c r="L1402" t="str">
        <f t="shared" si="193"/>
        <v>Y</v>
      </c>
      <c r="M1402" t="str">
        <f t="shared" si="194"/>
        <v>Y</v>
      </c>
      <c r="N1402" s="50">
        <f t="shared" si="195"/>
        <v>0</v>
      </c>
      <c r="O1402" s="51" t="str">
        <f t="shared" si="196"/>
        <v/>
      </c>
      <c r="P1402" s="51" t="str">
        <f t="shared" si="197"/>
        <v>N</v>
      </c>
    </row>
    <row r="1403" spans="1:16" x14ac:dyDescent="0.25">
      <c r="A1403" s="5">
        <v>577.1</v>
      </c>
      <c r="B1403" s="1" t="s">
        <v>199</v>
      </c>
      <c r="C1403" s="1" t="s">
        <v>2661</v>
      </c>
      <c r="D1403" s="42">
        <v>336331</v>
      </c>
      <c r="E1403" s="42">
        <v>672828</v>
      </c>
      <c r="F1403">
        <f>VLOOKUP(A1403,'Inferis Points'!E$2:L$1571,7,TRUE)</f>
        <v>336331</v>
      </c>
      <c r="G1403">
        <f>VLOOKUP(A1403,'Inferis Points'!E$2:L$1571,8,TRUE)</f>
        <v>672828</v>
      </c>
      <c r="H1403" s="48">
        <f t="shared" si="189"/>
        <v>0</v>
      </c>
      <c r="I1403" s="48">
        <f t="shared" si="190"/>
        <v>0</v>
      </c>
      <c r="J1403">
        <f t="shared" si="191"/>
        <v>-336331</v>
      </c>
      <c r="K1403">
        <f t="shared" si="192"/>
        <v>-672828</v>
      </c>
      <c r="L1403" t="str">
        <f t="shared" si="193"/>
        <v>Y</v>
      </c>
      <c r="M1403" t="str">
        <f t="shared" si="194"/>
        <v>Y</v>
      </c>
      <c r="N1403" s="50">
        <f t="shared" si="195"/>
        <v>0</v>
      </c>
      <c r="O1403" s="51" t="str">
        <f t="shared" si="196"/>
        <v/>
      </c>
      <c r="P1403" s="51" t="str">
        <f t="shared" si="197"/>
        <v>N</v>
      </c>
    </row>
    <row r="1404" spans="1:16" ht="30" x14ac:dyDescent="0.25">
      <c r="A1404" s="5">
        <v>578.1</v>
      </c>
      <c r="B1404" s="1" t="s">
        <v>202</v>
      </c>
      <c r="C1404" s="1" t="s">
        <v>2658</v>
      </c>
      <c r="D1404" s="42">
        <v>328453</v>
      </c>
      <c r="E1404" s="42">
        <v>692008</v>
      </c>
      <c r="F1404">
        <f>VLOOKUP(A1404,'Inferis Points'!E$2:L$1571,7,TRUE)</f>
        <v>328421.3</v>
      </c>
      <c r="G1404">
        <f>VLOOKUP(A1404,'Inferis Points'!E$2:L$1571,8,TRUE)</f>
        <v>692015.4</v>
      </c>
      <c r="H1404" s="48">
        <f t="shared" si="189"/>
        <v>-31.700000000011642</v>
      </c>
      <c r="I1404" s="48">
        <f t="shared" si="190"/>
        <v>7.4000000000232831</v>
      </c>
      <c r="J1404">
        <f t="shared" si="191"/>
        <v>-328453</v>
      </c>
      <c r="K1404">
        <f t="shared" si="192"/>
        <v>-692008</v>
      </c>
      <c r="L1404" t="str">
        <f t="shared" si="193"/>
        <v>N</v>
      </c>
      <c r="M1404" t="str">
        <f t="shared" si="194"/>
        <v>Y</v>
      </c>
      <c r="N1404" s="50">
        <f t="shared" si="195"/>
        <v>32.552265666172651</v>
      </c>
      <c r="O1404" s="51" t="str">
        <f t="shared" si="196"/>
        <v/>
      </c>
      <c r="P1404" s="51" t="str">
        <f t="shared" si="197"/>
        <v>N</v>
      </c>
    </row>
    <row r="1405" spans="1:16" x14ac:dyDescent="0.25">
      <c r="A1405" s="5">
        <v>579.1</v>
      </c>
      <c r="B1405" s="1" t="s">
        <v>203</v>
      </c>
      <c r="C1405" s="1" t="s">
        <v>2655</v>
      </c>
      <c r="D1405" s="42">
        <v>278835</v>
      </c>
      <c r="E1405" s="42">
        <v>205573</v>
      </c>
      <c r="F1405">
        <f>VLOOKUP(A1405,'Inferis Points'!E$2:L$1571,7,TRUE)</f>
        <v>278835</v>
      </c>
      <c r="G1405">
        <f>VLOOKUP(A1405,'Inferis Points'!E$2:L$1571,8,TRUE)</f>
        <v>205573</v>
      </c>
      <c r="H1405" s="48">
        <f t="shared" si="189"/>
        <v>0</v>
      </c>
      <c r="I1405" s="48">
        <f t="shared" si="190"/>
        <v>0</v>
      </c>
      <c r="J1405">
        <f t="shared" si="191"/>
        <v>-278835</v>
      </c>
      <c r="K1405">
        <f t="shared" si="192"/>
        <v>-205573</v>
      </c>
      <c r="L1405" t="str">
        <f t="shared" si="193"/>
        <v>Y</v>
      </c>
      <c r="M1405" t="str">
        <f t="shared" si="194"/>
        <v>Y</v>
      </c>
      <c r="N1405" s="50">
        <f t="shared" si="195"/>
        <v>0</v>
      </c>
      <c r="O1405" s="51" t="str">
        <f t="shared" si="196"/>
        <v/>
      </c>
      <c r="P1405" s="51" t="str">
        <f t="shared" si="197"/>
        <v>N</v>
      </c>
    </row>
    <row r="1406" spans="1:16" x14ac:dyDescent="0.25">
      <c r="A1406" s="5">
        <v>580.1</v>
      </c>
      <c r="B1406" s="1" t="s">
        <v>205</v>
      </c>
      <c r="C1406" s="1" t="s">
        <v>1426</v>
      </c>
      <c r="D1406" s="42">
        <v>314887</v>
      </c>
      <c r="E1406" s="42">
        <v>685514</v>
      </c>
      <c r="F1406">
        <f>VLOOKUP(A1406,'Inferis Points'!E$2:L$1571,7,TRUE)</f>
        <v>314887</v>
      </c>
      <c r="G1406">
        <f>VLOOKUP(A1406,'Inferis Points'!E$2:L$1571,8,TRUE)</f>
        <v>685514</v>
      </c>
      <c r="H1406" s="48">
        <f t="shared" si="189"/>
        <v>0</v>
      </c>
      <c r="I1406" s="48">
        <f t="shared" si="190"/>
        <v>0</v>
      </c>
      <c r="J1406">
        <f t="shared" si="191"/>
        <v>-314887</v>
      </c>
      <c r="K1406">
        <f t="shared" si="192"/>
        <v>-685514</v>
      </c>
      <c r="L1406" t="str">
        <f t="shared" si="193"/>
        <v>Y</v>
      </c>
      <c r="M1406" t="str">
        <f t="shared" si="194"/>
        <v>Y</v>
      </c>
      <c r="N1406" s="50">
        <f t="shared" si="195"/>
        <v>0</v>
      </c>
      <c r="O1406" s="51" t="str">
        <f t="shared" si="196"/>
        <v/>
      </c>
      <c r="P1406" s="51" t="str">
        <f t="shared" si="197"/>
        <v>N</v>
      </c>
    </row>
    <row r="1407" spans="1:16" ht="30" x14ac:dyDescent="0.25">
      <c r="A1407" s="5">
        <v>581.1</v>
      </c>
      <c r="B1407" s="1" t="s">
        <v>206</v>
      </c>
      <c r="C1407" s="1" t="s">
        <v>1426</v>
      </c>
      <c r="D1407" s="42">
        <v>314973</v>
      </c>
      <c r="E1407" s="42">
        <v>685658</v>
      </c>
      <c r="F1407">
        <f>VLOOKUP(A1407,'Inferis Points'!E$2:L$1571,7,TRUE)</f>
        <v>314973</v>
      </c>
      <c r="G1407">
        <f>VLOOKUP(A1407,'Inferis Points'!E$2:L$1571,8,TRUE)</f>
        <v>685658</v>
      </c>
      <c r="H1407" s="48">
        <f t="shared" si="189"/>
        <v>0</v>
      </c>
      <c r="I1407" s="48">
        <f t="shared" si="190"/>
        <v>0</v>
      </c>
      <c r="J1407">
        <f t="shared" si="191"/>
        <v>-314973</v>
      </c>
      <c r="K1407">
        <f t="shared" si="192"/>
        <v>-685658</v>
      </c>
      <c r="L1407" t="str">
        <f t="shared" si="193"/>
        <v>Y</v>
      </c>
      <c r="M1407" t="str">
        <f t="shared" si="194"/>
        <v>Y</v>
      </c>
      <c r="N1407" s="50">
        <f t="shared" si="195"/>
        <v>0</v>
      </c>
      <c r="O1407" s="51" t="str">
        <f t="shared" si="196"/>
        <v/>
      </c>
      <c r="P1407" s="51" t="str">
        <f t="shared" si="197"/>
        <v>N</v>
      </c>
    </row>
    <row r="1408" spans="1:16" x14ac:dyDescent="0.25">
      <c r="A1408" s="5">
        <v>582.1</v>
      </c>
      <c r="B1408" s="1" t="s">
        <v>207</v>
      </c>
      <c r="C1408" s="1" t="s">
        <v>1426</v>
      </c>
      <c r="D1408" s="42">
        <v>314988</v>
      </c>
      <c r="E1408" s="42">
        <v>686057</v>
      </c>
      <c r="F1408">
        <f>VLOOKUP(A1408,'Inferis Points'!E$2:L$1571,7,TRUE)</f>
        <v>314988</v>
      </c>
      <c r="G1408">
        <f>VLOOKUP(A1408,'Inferis Points'!E$2:L$1571,8,TRUE)</f>
        <v>686057</v>
      </c>
      <c r="H1408" s="48">
        <f t="shared" si="189"/>
        <v>0</v>
      </c>
      <c r="I1408" s="48">
        <f t="shared" si="190"/>
        <v>0</v>
      </c>
      <c r="J1408">
        <f t="shared" si="191"/>
        <v>-314988</v>
      </c>
      <c r="K1408">
        <f t="shared" si="192"/>
        <v>-686057</v>
      </c>
      <c r="L1408" t="str">
        <f t="shared" si="193"/>
        <v>Y</v>
      </c>
      <c r="M1408" t="str">
        <f t="shared" si="194"/>
        <v>Y</v>
      </c>
      <c r="N1408" s="50">
        <f t="shared" si="195"/>
        <v>0</v>
      </c>
      <c r="O1408" s="51" t="str">
        <f t="shared" si="196"/>
        <v/>
      </c>
      <c r="P1408" s="51" t="str">
        <f t="shared" si="197"/>
        <v>N</v>
      </c>
    </row>
    <row r="1409" spans="1:16" x14ac:dyDescent="0.25">
      <c r="A1409" s="5">
        <v>583.1</v>
      </c>
      <c r="B1409" s="1" t="s">
        <v>208</v>
      </c>
      <c r="C1409" s="1" t="s">
        <v>1426</v>
      </c>
      <c r="D1409" s="42">
        <v>315125</v>
      </c>
      <c r="E1409" s="42">
        <v>686867</v>
      </c>
      <c r="F1409">
        <f>VLOOKUP(A1409,'Inferis Points'!E$2:L$1571,7,TRUE)</f>
        <v>315125</v>
      </c>
      <c r="G1409">
        <f>VLOOKUP(A1409,'Inferis Points'!E$2:L$1571,8,TRUE)</f>
        <v>686867</v>
      </c>
      <c r="H1409" s="48">
        <f t="shared" si="189"/>
        <v>0</v>
      </c>
      <c r="I1409" s="48">
        <f t="shared" si="190"/>
        <v>0</v>
      </c>
      <c r="J1409">
        <f t="shared" si="191"/>
        <v>-315125</v>
      </c>
      <c r="K1409">
        <f t="shared" si="192"/>
        <v>-686867</v>
      </c>
      <c r="L1409" t="str">
        <f t="shared" si="193"/>
        <v>Y</v>
      </c>
      <c r="M1409" t="str">
        <f t="shared" si="194"/>
        <v>Y</v>
      </c>
      <c r="N1409" s="50">
        <f t="shared" si="195"/>
        <v>0</v>
      </c>
      <c r="O1409" s="51" t="str">
        <f t="shared" si="196"/>
        <v/>
      </c>
      <c r="P1409" s="51" t="str">
        <f t="shared" si="197"/>
        <v>N</v>
      </c>
    </row>
    <row r="1410" spans="1:16" ht="30" x14ac:dyDescent="0.25">
      <c r="A1410" s="5">
        <v>584.1</v>
      </c>
      <c r="B1410" s="1" t="s">
        <v>209</v>
      </c>
      <c r="C1410" s="1" t="s">
        <v>1426</v>
      </c>
      <c r="D1410" s="42">
        <v>315356</v>
      </c>
      <c r="E1410" s="42">
        <v>688166</v>
      </c>
      <c r="F1410">
        <f>VLOOKUP(A1410,'Inferis Points'!E$2:L$1571,7,TRUE)</f>
        <v>315356</v>
      </c>
      <c r="G1410">
        <f>VLOOKUP(A1410,'Inferis Points'!E$2:L$1571,8,TRUE)</f>
        <v>688166</v>
      </c>
      <c r="H1410" s="48">
        <f t="shared" si="189"/>
        <v>0</v>
      </c>
      <c r="I1410" s="48">
        <f t="shared" si="190"/>
        <v>0</v>
      </c>
      <c r="J1410">
        <f t="shared" si="191"/>
        <v>-315356</v>
      </c>
      <c r="K1410">
        <f t="shared" si="192"/>
        <v>-688166</v>
      </c>
      <c r="L1410" t="str">
        <f t="shared" si="193"/>
        <v>Y</v>
      </c>
      <c r="M1410" t="str">
        <f t="shared" si="194"/>
        <v>Y</v>
      </c>
      <c r="N1410" s="50">
        <f t="shared" si="195"/>
        <v>0</v>
      </c>
      <c r="O1410" s="51" t="str">
        <f t="shared" si="196"/>
        <v/>
      </c>
      <c r="P1410" s="51" t="str">
        <f t="shared" si="197"/>
        <v>N</v>
      </c>
    </row>
    <row r="1411" spans="1:16" ht="30" x14ac:dyDescent="0.25">
      <c r="A1411" s="5">
        <v>585.1</v>
      </c>
      <c r="B1411" s="1" t="s">
        <v>210</v>
      </c>
      <c r="C1411" s="1" t="s">
        <v>1426</v>
      </c>
      <c r="D1411" s="42">
        <v>315351</v>
      </c>
      <c r="E1411" s="42">
        <v>688276</v>
      </c>
      <c r="F1411">
        <f>VLOOKUP(A1411,'Inferis Points'!E$2:L$1571,7,TRUE)</f>
        <v>315351</v>
      </c>
      <c r="G1411">
        <f>VLOOKUP(A1411,'Inferis Points'!E$2:L$1571,8,TRUE)</f>
        <v>688276</v>
      </c>
      <c r="H1411" s="48">
        <f t="shared" ref="H1411:H1474" si="198">F1411-D1411</f>
        <v>0</v>
      </c>
      <c r="I1411" s="48">
        <f t="shared" ref="I1411:I1474" si="199">G1411-E1411</f>
        <v>0</v>
      </c>
      <c r="J1411">
        <f t="shared" ref="J1411:J1474" si="200">H1411-F1411</f>
        <v>-315351</v>
      </c>
      <c r="K1411">
        <f t="shared" ref="K1411:K1474" si="201">I1411-G1411</f>
        <v>-688276</v>
      </c>
      <c r="L1411" t="str">
        <f t="shared" ref="L1411:L1474" si="202">IF(AND(H1411=0,I1411=0),"Y","N")</f>
        <v>Y</v>
      </c>
      <c r="M1411" t="str">
        <f t="shared" ref="M1411:M1474" si="203">IF(AND(J1411=0,K1411=0),"N","Y")</f>
        <v>Y</v>
      </c>
      <c r="N1411" s="50">
        <f t="shared" ref="N1411:N1474" si="204">SQRT(H1411^2+I1411^2)</f>
        <v>0</v>
      </c>
      <c r="O1411" s="51" t="str">
        <f t="shared" ref="O1411:O1474" si="205">IF(M1411="N","Data Missing","")</f>
        <v/>
      </c>
      <c r="P1411" s="51" t="str">
        <f t="shared" ref="P1411:P1474" si="206">IF(N1411&gt;50,"Y","N")</f>
        <v>N</v>
      </c>
    </row>
    <row r="1412" spans="1:16" ht="30" x14ac:dyDescent="0.25">
      <c r="A1412" s="5">
        <v>586.1</v>
      </c>
      <c r="B1412" s="1" t="s">
        <v>211</v>
      </c>
      <c r="C1412" s="1" t="s">
        <v>2641</v>
      </c>
      <c r="D1412" s="42">
        <v>298326</v>
      </c>
      <c r="E1412" s="42">
        <v>694583</v>
      </c>
      <c r="F1412">
        <f>VLOOKUP(A1412,'Inferis Points'!E$2:L$1571,7,TRUE)</f>
        <v>298326</v>
      </c>
      <c r="G1412">
        <f>VLOOKUP(A1412,'Inferis Points'!E$2:L$1571,8,TRUE)</f>
        <v>694583</v>
      </c>
      <c r="H1412" s="48">
        <f t="shared" si="198"/>
        <v>0</v>
      </c>
      <c r="I1412" s="48">
        <f t="shared" si="199"/>
        <v>0</v>
      </c>
      <c r="J1412">
        <f t="shared" si="200"/>
        <v>-298326</v>
      </c>
      <c r="K1412">
        <f t="shared" si="201"/>
        <v>-694583</v>
      </c>
      <c r="L1412" t="str">
        <f t="shared" si="202"/>
        <v>Y</v>
      </c>
      <c r="M1412" t="str">
        <f t="shared" si="203"/>
        <v>Y</v>
      </c>
      <c r="N1412" s="50">
        <f t="shared" si="204"/>
        <v>0</v>
      </c>
      <c r="O1412" s="51" t="str">
        <f t="shared" si="205"/>
        <v/>
      </c>
      <c r="P1412" s="51" t="str">
        <f t="shared" si="206"/>
        <v>N</v>
      </c>
    </row>
    <row r="1413" spans="1:16" ht="30" x14ac:dyDescent="0.25">
      <c r="A1413" s="5">
        <v>586.20000000000005</v>
      </c>
      <c r="B1413" s="1" t="s">
        <v>211</v>
      </c>
      <c r="C1413" s="1" t="s">
        <v>2638</v>
      </c>
      <c r="D1413" s="42">
        <v>298360</v>
      </c>
      <c r="E1413" s="42">
        <v>694568</v>
      </c>
      <c r="F1413">
        <f>VLOOKUP(A1413,'Inferis Points'!E$2:L$1571,7,TRUE)</f>
        <v>298360</v>
      </c>
      <c r="G1413">
        <f>VLOOKUP(A1413,'Inferis Points'!E$2:L$1571,8,TRUE)</f>
        <v>694568</v>
      </c>
      <c r="H1413" s="48">
        <f t="shared" si="198"/>
        <v>0</v>
      </c>
      <c r="I1413" s="48">
        <f t="shared" si="199"/>
        <v>0</v>
      </c>
      <c r="J1413">
        <f t="shared" si="200"/>
        <v>-298360</v>
      </c>
      <c r="K1413">
        <f t="shared" si="201"/>
        <v>-694568</v>
      </c>
      <c r="L1413" t="str">
        <f t="shared" si="202"/>
        <v>Y</v>
      </c>
      <c r="M1413" t="str">
        <f t="shared" si="203"/>
        <v>Y</v>
      </c>
      <c r="N1413" s="50">
        <f t="shared" si="204"/>
        <v>0</v>
      </c>
      <c r="O1413" s="51" t="str">
        <f t="shared" si="205"/>
        <v/>
      </c>
      <c r="P1413" s="51" t="str">
        <f t="shared" si="206"/>
        <v>N</v>
      </c>
    </row>
    <row r="1414" spans="1:16" ht="30" x14ac:dyDescent="0.25">
      <c r="A1414" s="5">
        <v>587.1</v>
      </c>
      <c r="B1414" s="1" t="s">
        <v>212</v>
      </c>
      <c r="C1414" s="1" t="s">
        <v>2616</v>
      </c>
      <c r="D1414" s="42">
        <v>314755</v>
      </c>
      <c r="E1414" s="42">
        <v>685245</v>
      </c>
      <c r="F1414">
        <f>VLOOKUP(A1414,'Inferis Points'!E$2:L$1571,7,TRUE)</f>
        <v>314755</v>
      </c>
      <c r="G1414">
        <f>VLOOKUP(A1414,'Inferis Points'!E$2:L$1571,8,TRUE)</f>
        <v>685245</v>
      </c>
      <c r="H1414" s="48">
        <f t="shared" si="198"/>
        <v>0</v>
      </c>
      <c r="I1414" s="48">
        <f t="shared" si="199"/>
        <v>0</v>
      </c>
      <c r="J1414">
        <f t="shared" si="200"/>
        <v>-314755</v>
      </c>
      <c r="K1414">
        <f t="shared" si="201"/>
        <v>-685245</v>
      </c>
      <c r="L1414" t="str">
        <f t="shared" si="202"/>
        <v>Y</v>
      </c>
      <c r="M1414" t="str">
        <f t="shared" si="203"/>
        <v>Y</v>
      </c>
      <c r="N1414" s="50">
        <f t="shared" si="204"/>
        <v>0</v>
      </c>
      <c r="O1414" s="51" t="str">
        <f t="shared" si="205"/>
        <v/>
      </c>
      <c r="P1414" s="51" t="str">
        <f t="shared" si="206"/>
        <v>N</v>
      </c>
    </row>
    <row r="1415" spans="1:16" x14ac:dyDescent="0.25">
      <c r="A1415" s="5">
        <v>588.1</v>
      </c>
      <c r="B1415" s="1" t="s">
        <v>213</v>
      </c>
      <c r="C1415" s="1" t="s">
        <v>1314</v>
      </c>
      <c r="D1415" s="42">
        <v>314815</v>
      </c>
      <c r="E1415" s="42">
        <v>685510</v>
      </c>
      <c r="F1415">
        <f>VLOOKUP(A1415,'Inferis Points'!E$2:L$1571,7,TRUE)</f>
        <v>314815</v>
      </c>
      <c r="G1415">
        <f>VLOOKUP(A1415,'Inferis Points'!E$2:L$1571,8,TRUE)</f>
        <v>685510</v>
      </c>
      <c r="H1415" s="48">
        <f t="shared" si="198"/>
        <v>0</v>
      </c>
      <c r="I1415" s="48">
        <f t="shared" si="199"/>
        <v>0</v>
      </c>
      <c r="J1415">
        <f t="shared" si="200"/>
        <v>-314815</v>
      </c>
      <c r="K1415">
        <f t="shared" si="201"/>
        <v>-685510</v>
      </c>
      <c r="L1415" t="str">
        <f t="shared" si="202"/>
        <v>Y</v>
      </c>
      <c r="M1415" t="str">
        <f t="shared" si="203"/>
        <v>Y</v>
      </c>
      <c r="N1415" s="50">
        <f t="shared" si="204"/>
        <v>0</v>
      </c>
      <c r="O1415" s="51" t="str">
        <f t="shared" si="205"/>
        <v/>
      </c>
      <c r="P1415" s="51" t="str">
        <f t="shared" si="206"/>
        <v>N</v>
      </c>
    </row>
    <row r="1416" spans="1:16" x14ac:dyDescent="0.25">
      <c r="A1416" s="5">
        <v>589.1</v>
      </c>
      <c r="B1416" s="1" t="s">
        <v>214</v>
      </c>
      <c r="C1416" s="1" t="s">
        <v>2627</v>
      </c>
      <c r="D1416" s="42">
        <v>298663</v>
      </c>
      <c r="E1416" s="42">
        <v>654240</v>
      </c>
      <c r="F1416">
        <f>VLOOKUP(A1416,'Inferis Points'!E$2:L$1571,7,TRUE)</f>
        <v>298663</v>
      </c>
      <c r="G1416">
        <f>VLOOKUP(A1416,'Inferis Points'!E$2:L$1571,8,TRUE)</f>
        <v>654240</v>
      </c>
      <c r="H1416" s="48">
        <f t="shared" si="198"/>
        <v>0</v>
      </c>
      <c r="I1416" s="48">
        <f t="shared" si="199"/>
        <v>0</v>
      </c>
      <c r="J1416">
        <f t="shared" si="200"/>
        <v>-298663</v>
      </c>
      <c r="K1416">
        <f t="shared" si="201"/>
        <v>-654240</v>
      </c>
      <c r="L1416" t="str">
        <f t="shared" si="202"/>
        <v>Y</v>
      </c>
      <c r="M1416" t="str">
        <f t="shared" si="203"/>
        <v>Y</v>
      </c>
      <c r="N1416" s="50">
        <f t="shared" si="204"/>
        <v>0</v>
      </c>
      <c r="O1416" s="51" t="str">
        <f t="shared" si="205"/>
        <v/>
      </c>
      <c r="P1416" s="51" t="str">
        <f t="shared" si="206"/>
        <v>N</v>
      </c>
    </row>
    <row r="1417" spans="1:16" ht="30" x14ac:dyDescent="0.25">
      <c r="A1417" s="5">
        <v>589.20000000000005</v>
      </c>
      <c r="B1417" s="1" t="s">
        <v>214</v>
      </c>
      <c r="C1417" s="1" t="s">
        <v>2503</v>
      </c>
      <c r="D1417" s="42">
        <v>298640</v>
      </c>
      <c r="E1417" s="42">
        <v>654220</v>
      </c>
      <c r="F1417">
        <f>VLOOKUP(A1417,'Inferis Points'!E$2:L$1571,7,TRUE)</f>
        <v>298640</v>
      </c>
      <c r="G1417">
        <f>VLOOKUP(A1417,'Inferis Points'!E$2:L$1571,8,TRUE)</f>
        <v>654220</v>
      </c>
      <c r="H1417" s="48">
        <f t="shared" si="198"/>
        <v>0</v>
      </c>
      <c r="I1417" s="48">
        <f t="shared" si="199"/>
        <v>0</v>
      </c>
      <c r="J1417">
        <f t="shared" si="200"/>
        <v>-298640</v>
      </c>
      <c r="K1417">
        <f t="shared" si="201"/>
        <v>-654220</v>
      </c>
      <c r="L1417" t="str">
        <f t="shared" si="202"/>
        <v>Y</v>
      </c>
      <c r="M1417" t="str">
        <f t="shared" si="203"/>
        <v>Y</v>
      </c>
      <c r="N1417" s="50">
        <f t="shared" si="204"/>
        <v>0</v>
      </c>
      <c r="O1417" s="51" t="str">
        <f t="shared" si="205"/>
        <v/>
      </c>
      <c r="P1417" s="51" t="str">
        <f t="shared" si="206"/>
        <v>N</v>
      </c>
    </row>
    <row r="1418" spans="1:16" ht="30" x14ac:dyDescent="0.25">
      <c r="A1418" s="5">
        <v>589.29999999999995</v>
      </c>
      <c r="B1418" s="1" t="s">
        <v>214</v>
      </c>
      <c r="C1418" s="1" t="s">
        <v>1098</v>
      </c>
      <c r="D1418" s="42">
        <v>298635</v>
      </c>
      <c r="E1418" s="42">
        <v>654180</v>
      </c>
      <c r="F1418">
        <f>VLOOKUP(A1418,'Inferis Points'!E$2:L$1571,7,TRUE)</f>
        <v>298635</v>
      </c>
      <c r="G1418">
        <f>VLOOKUP(A1418,'Inferis Points'!E$2:L$1571,8,TRUE)</f>
        <v>654180</v>
      </c>
      <c r="H1418" s="48">
        <f t="shared" si="198"/>
        <v>0</v>
      </c>
      <c r="I1418" s="48">
        <f t="shared" si="199"/>
        <v>0</v>
      </c>
      <c r="J1418">
        <f t="shared" si="200"/>
        <v>-298635</v>
      </c>
      <c r="K1418">
        <f t="shared" si="201"/>
        <v>-654180</v>
      </c>
      <c r="L1418" t="str">
        <f t="shared" si="202"/>
        <v>Y</v>
      </c>
      <c r="M1418" t="str">
        <f t="shared" si="203"/>
        <v>Y</v>
      </c>
      <c r="N1418" s="50">
        <f t="shared" si="204"/>
        <v>0</v>
      </c>
      <c r="O1418" s="51" t="str">
        <f t="shared" si="205"/>
        <v/>
      </c>
      <c r="P1418" s="51" t="str">
        <f t="shared" si="206"/>
        <v>N</v>
      </c>
    </row>
    <row r="1419" spans="1:16" x14ac:dyDescent="0.25">
      <c r="A1419" s="19">
        <v>589.4</v>
      </c>
      <c r="B1419" s="12" t="s">
        <v>214</v>
      </c>
      <c r="C1419" s="12" t="s">
        <v>2622</v>
      </c>
      <c r="D1419" s="43">
        <v>298665</v>
      </c>
      <c r="E1419" s="43">
        <v>654230</v>
      </c>
      <c r="F1419">
        <f>VLOOKUP(A1419,'Inferis Points'!E$2:L$1571,7,TRUE)</f>
        <v>298635</v>
      </c>
      <c r="G1419">
        <f>VLOOKUP(A1419,'Inferis Points'!E$2:L$1571,8,TRUE)</f>
        <v>654180</v>
      </c>
      <c r="H1419" s="48">
        <f t="shared" si="198"/>
        <v>-30</v>
      </c>
      <c r="I1419" s="48">
        <f t="shared" si="199"/>
        <v>-50</v>
      </c>
      <c r="J1419">
        <f t="shared" si="200"/>
        <v>-298665</v>
      </c>
      <c r="K1419">
        <f t="shared" si="201"/>
        <v>-654230</v>
      </c>
      <c r="L1419" t="str">
        <f t="shared" si="202"/>
        <v>N</v>
      </c>
      <c r="M1419" t="str">
        <f t="shared" si="203"/>
        <v>Y</v>
      </c>
      <c r="N1419" s="50">
        <f t="shared" si="204"/>
        <v>58.309518948453004</v>
      </c>
      <c r="O1419" s="51" t="str">
        <f t="shared" si="205"/>
        <v/>
      </c>
      <c r="P1419" s="51" t="str">
        <f t="shared" si="206"/>
        <v>Y</v>
      </c>
    </row>
    <row r="1420" spans="1:16" ht="30" x14ac:dyDescent="0.25">
      <c r="A1420" s="5">
        <v>590.1</v>
      </c>
      <c r="B1420" s="1" t="s">
        <v>215</v>
      </c>
      <c r="C1420" s="1" t="s">
        <v>1917</v>
      </c>
      <c r="D1420" s="42">
        <v>431138</v>
      </c>
      <c r="E1420" s="42">
        <v>316113</v>
      </c>
      <c r="F1420">
        <f>VLOOKUP(A1420,'Inferis Points'!E$2:L$1571,7,TRUE)</f>
        <v>431138</v>
      </c>
      <c r="G1420">
        <f>VLOOKUP(A1420,'Inferis Points'!E$2:L$1571,8,TRUE)</f>
        <v>316113</v>
      </c>
      <c r="H1420" s="48">
        <f t="shared" si="198"/>
        <v>0</v>
      </c>
      <c r="I1420" s="48">
        <f t="shared" si="199"/>
        <v>0</v>
      </c>
      <c r="J1420">
        <f t="shared" si="200"/>
        <v>-431138</v>
      </c>
      <c r="K1420">
        <f t="shared" si="201"/>
        <v>-316113</v>
      </c>
      <c r="L1420" t="str">
        <f t="shared" si="202"/>
        <v>Y</v>
      </c>
      <c r="M1420" t="str">
        <f t="shared" si="203"/>
        <v>Y</v>
      </c>
      <c r="N1420" s="50">
        <f t="shared" si="204"/>
        <v>0</v>
      </c>
      <c r="O1420" s="51" t="str">
        <f t="shared" si="205"/>
        <v/>
      </c>
      <c r="P1420" s="51" t="str">
        <f t="shared" si="206"/>
        <v>N</v>
      </c>
    </row>
    <row r="1421" spans="1:16" ht="30" x14ac:dyDescent="0.25">
      <c r="A1421" s="5">
        <v>591.1</v>
      </c>
      <c r="B1421" s="1" t="s">
        <v>216</v>
      </c>
      <c r="C1421" s="1" t="s">
        <v>2616</v>
      </c>
      <c r="D1421" s="42">
        <v>299056</v>
      </c>
      <c r="E1421" s="42">
        <v>662874</v>
      </c>
      <c r="F1421">
        <f>VLOOKUP(A1421,'Inferis Points'!E$2:L$1571,7,TRUE)</f>
        <v>299056</v>
      </c>
      <c r="G1421">
        <f>VLOOKUP(A1421,'Inferis Points'!E$2:L$1571,8,TRUE)</f>
        <v>662874</v>
      </c>
      <c r="H1421" s="48">
        <f t="shared" si="198"/>
        <v>0</v>
      </c>
      <c r="I1421" s="48">
        <f t="shared" si="199"/>
        <v>0</v>
      </c>
      <c r="J1421">
        <f t="shared" si="200"/>
        <v>-299056</v>
      </c>
      <c r="K1421">
        <f t="shared" si="201"/>
        <v>-662874</v>
      </c>
      <c r="L1421" t="str">
        <f t="shared" si="202"/>
        <v>Y</v>
      </c>
      <c r="M1421" t="str">
        <f t="shared" si="203"/>
        <v>Y</v>
      </c>
      <c r="N1421" s="50">
        <f t="shared" si="204"/>
        <v>0</v>
      </c>
      <c r="O1421" s="51" t="str">
        <f t="shared" si="205"/>
        <v/>
      </c>
      <c r="P1421" s="51" t="str">
        <f t="shared" si="206"/>
        <v>N</v>
      </c>
    </row>
    <row r="1422" spans="1:16" ht="30" x14ac:dyDescent="0.25">
      <c r="A1422" s="5">
        <v>591.20000000000005</v>
      </c>
      <c r="B1422" s="1" t="s">
        <v>216</v>
      </c>
      <c r="C1422" s="1" t="s">
        <v>2613</v>
      </c>
      <c r="D1422" s="42">
        <v>299269</v>
      </c>
      <c r="E1422" s="42">
        <v>662985</v>
      </c>
      <c r="F1422">
        <f>VLOOKUP(A1422,'Inferis Points'!E$2:L$1571,7,TRUE)</f>
        <v>299269</v>
      </c>
      <c r="G1422">
        <f>VLOOKUP(A1422,'Inferis Points'!E$2:L$1571,8,TRUE)</f>
        <v>662985</v>
      </c>
      <c r="H1422" s="48">
        <f t="shared" si="198"/>
        <v>0</v>
      </c>
      <c r="I1422" s="48">
        <f t="shared" si="199"/>
        <v>0</v>
      </c>
      <c r="J1422">
        <f t="shared" si="200"/>
        <v>-299269</v>
      </c>
      <c r="K1422">
        <f t="shared" si="201"/>
        <v>-662985</v>
      </c>
      <c r="L1422" t="str">
        <f t="shared" si="202"/>
        <v>Y</v>
      </c>
      <c r="M1422" t="str">
        <f t="shared" si="203"/>
        <v>Y</v>
      </c>
      <c r="N1422" s="50">
        <f t="shared" si="204"/>
        <v>0</v>
      </c>
      <c r="O1422" s="51" t="str">
        <f t="shared" si="205"/>
        <v/>
      </c>
      <c r="P1422" s="51" t="str">
        <f t="shared" si="206"/>
        <v>N</v>
      </c>
    </row>
    <row r="1423" spans="1:16" ht="45" x14ac:dyDescent="0.25">
      <c r="A1423" s="5">
        <v>591.29999999999995</v>
      </c>
      <c r="B1423" s="1" t="s">
        <v>216</v>
      </c>
      <c r="C1423" s="1" t="s">
        <v>2611</v>
      </c>
      <c r="D1423" s="42">
        <v>299330</v>
      </c>
      <c r="E1423" s="42">
        <v>663030</v>
      </c>
      <c r="F1423">
        <f>VLOOKUP(A1423,'Inferis Points'!E$2:L$1571,7,TRUE)</f>
        <v>299330</v>
      </c>
      <c r="G1423">
        <f>VLOOKUP(A1423,'Inferis Points'!E$2:L$1571,8,TRUE)</f>
        <v>663030</v>
      </c>
      <c r="H1423" s="48">
        <f t="shared" si="198"/>
        <v>0</v>
      </c>
      <c r="I1423" s="48">
        <f t="shared" si="199"/>
        <v>0</v>
      </c>
      <c r="J1423">
        <f t="shared" si="200"/>
        <v>-299330</v>
      </c>
      <c r="K1423">
        <f t="shared" si="201"/>
        <v>-663030</v>
      </c>
      <c r="L1423" t="str">
        <f t="shared" si="202"/>
        <v>Y</v>
      </c>
      <c r="M1423" t="str">
        <f t="shared" si="203"/>
        <v>Y</v>
      </c>
      <c r="N1423" s="50">
        <f t="shared" si="204"/>
        <v>0</v>
      </c>
      <c r="O1423" s="51" t="str">
        <f t="shared" si="205"/>
        <v/>
      </c>
      <c r="P1423" s="51" t="str">
        <f t="shared" si="206"/>
        <v>N</v>
      </c>
    </row>
    <row r="1424" spans="1:16" ht="30" x14ac:dyDescent="0.25">
      <c r="A1424" s="5">
        <v>591.4</v>
      </c>
      <c r="B1424" s="1" t="s">
        <v>216</v>
      </c>
      <c r="C1424" s="1" t="s">
        <v>2608</v>
      </c>
      <c r="D1424" s="42">
        <v>299365</v>
      </c>
      <c r="E1424" s="42">
        <v>663040</v>
      </c>
      <c r="F1424">
        <f>VLOOKUP(A1424,'Inferis Points'!E$2:L$1571,7,TRUE)</f>
        <v>299365</v>
      </c>
      <c r="G1424">
        <f>VLOOKUP(A1424,'Inferis Points'!E$2:L$1571,8,TRUE)</f>
        <v>663040</v>
      </c>
      <c r="H1424" s="48">
        <f t="shared" si="198"/>
        <v>0</v>
      </c>
      <c r="I1424" s="48">
        <f t="shared" si="199"/>
        <v>0</v>
      </c>
      <c r="J1424">
        <f t="shared" si="200"/>
        <v>-299365</v>
      </c>
      <c r="K1424">
        <f t="shared" si="201"/>
        <v>-663040</v>
      </c>
      <c r="L1424" t="str">
        <f t="shared" si="202"/>
        <v>Y</v>
      </c>
      <c r="M1424" t="str">
        <f t="shared" si="203"/>
        <v>Y</v>
      </c>
      <c r="N1424" s="50">
        <f t="shared" si="204"/>
        <v>0</v>
      </c>
      <c r="O1424" s="51" t="str">
        <f t="shared" si="205"/>
        <v/>
      </c>
      <c r="P1424" s="51" t="str">
        <f t="shared" si="206"/>
        <v>N</v>
      </c>
    </row>
    <row r="1425" spans="1:16" ht="30" x14ac:dyDescent="0.25">
      <c r="A1425" s="5">
        <v>591.5</v>
      </c>
      <c r="B1425" s="1" t="s">
        <v>216</v>
      </c>
      <c r="C1425" s="1" t="s">
        <v>1098</v>
      </c>
      <c r="D1425" s="42">
        <v>299420</v>
      </c>
      <c r="E1425" s="42">
        <v>663042</v>
      </c>
      <c r="F1425">
        <f>VLOOKUP(A1425,'Inferis Points'!E$2:L$1571,7,TRUE)</f>
        <v>299420</v>
      </c>
      <c r="G1425">
        <f>VLOOKUP(A1425,'Inferis Points'!E$2:L$1571,8,TRUE)</f>
        <v>663042</v>
      </c>
      <c r="H1425" s="48">
        <f t="shared" si="198"/>
        <v>0</v>
      </c>
      <c r="I1425" s="48">
        <f t="shared" si="199"/>
        <v>0</v>
      </c>
      <c r="J1425">
        <f t="shared" si="200"/>
        <v>-299420</v>
      </c>
      <c r="K1425">
        <f t="shared" si="201"/>
        <v>-663042</v>
      </c>
      <c r="L1425" t="str">
        <f t="shared" si="202"/>
        <v>Y</v>
      </c>
      <c r="M1425" t="str">
        <f t="shared" si="203"/>
        <v>Y</v>
      </c>
      <c r="N1425" s="50">
        <f t="shared" si="204"/>
        <v>0</v>
      </c>
      <c r="O1425" s="51" t="str">
        <f t="shared" si="205"/>
        <v/>
      </c>
      <c r="P1425" s="51" t="str">
        <f t="shared" si="206"/>
        <v>N</v>
      </c>
    </row>
    <row r="1426" spans="1:16" ht="45" x14ac:dyDescent="0.25">
      <c r="A1426" s="19">
        <v>591.6</v>
      </c>
      <c r="B1426" s="12" t="s">
        <v>216</v>
      </c>
      <c r="C1426" s="12" t="s">
        <v>2127</v>
      </c>
      <c r="D1426" s="43">
        <v>299340</v>
      </c>
      <c r="E1426" s="43">
        <v>663060</v>
      </c>
      <c r="F1426">
        <f>VLOOKUP(A1426,'Inferis Points'!E$2:L$1571,7,TRUE)</f>
        <v>299420</v>
      </c>
      <c r="G1426">
        <f>VLOOKUP(A1426,'Inferis Points'!E$2:L$1571,8,TRUE)</f>
        <v>663042</v>
      </c>
      <c r="H1426" s="48">
        <f t="shared" si="198"/>
        <v>80</v>
      </c>
      <c r="I1426" s="48">
        <f t="shared" si="199"/>
        <v>-18</v>
      </c>
      <c r="J1426">
        <f t="shared" si="200"/>
        <v>-299340</v>
      </c>
      <c r="K1426">
        <f t="shared" si="201"/>
        <v>-663060</v>
      </c>
      <c r="L1426" t="str">
        <f t="shared" si="202"/>
        <v>N</v>
      </c>
      <c r="M1426" t="str">
        <f t="shared" si="203"/>
        <v>Y</v>
      </c>
      <c r="N1426" s="50">
        <f t="shared" si="204"/>
        <v>82</v>
      </c>
      <c r="O1426" s="51" t="str">
        <f t="shared" si="205"/>
        <v/>
      </c>
      <c r="P1426" s="51" t="str">
        <f t="shared" si="206"/>
        <v>Y</v>
      </c>
    </row>
    <row r="1427" spans="1:16" ht="45" x14ac:dyDescent="0.25">
      <c r="A1427" s="19">
        <v>591.70000000000005</v>
      </c>
      <c r="B1427" s="12" t="s">
        <v>216</v>
      </c>
      <c r="C1427" s="12" t="s">
        <v>2124</v>
      </c>
      <c r="D1427" s="43">
        <v>299370</v>
      </c>
      <c r="E1427" s="43">
        <v>663050</v>
      </c>
      <c r="F1427">
        <f>VLOOKUP(A1427,'Inferis Points'!E$2:L$1571,7,TRUE)</f>
        <v>299420</v>
      </c>
      <c r="G1427">
        <f>VLOOKUP(A1427,'Inferis Points'!E$2:L$1571,8,TRUE)</f>
        <v>663042</v>
      </c>
      <c r="H1427" s="48">
        <f t="shared" si="198"/>
        <v>50</v>
      </c>
      <c r="I1427" s="48">
        <f t="shared" si="199"/>
        <v>-8</v>
      </c>
      <c r="J1427">
        <f t="shared" si="200"/>
        <v>-299370</v>
      </c>
      <c r="K1427">
        <f t="shared" si="201"/>
        <v>-663050</v>
      </c>
      <c r="L1427" t="str">
        <f t="shared" si="202"/>
        <v>N</v>
      </c>
      <c r="M1427" t="str">
        <f t="shared" si="203"/>
        <v>Y</v>
      </c>
      <c r="N1427" s="50">
        <f t="shared" si="204"/>
        <v>50.635955604688654</v>
      </c>
      <c r="O1427" s="51" t="str">
        <f t="shared" si="205"/>
        <v/>
      </c>
      <c r="P1427" s="51" t="str">
        <f t="shared" si="206"/>
        <v>Y</v>
      </c>
    </row>
    <row r="1428" spans="1:16" ht="30" x14ac:dyDescent="0.25">
      <c r="A1428" s="5">
        <v>592.1</v>
      </c>
      <c r="B1428" s="1" t="s">
        <v>218</v>
      </c>
      <c r="C1428" s="1" t="s">
        <v>2598</v>
      </c>
      <c r="D1428" s="42">
        <v>431638</v>
      </c>
      <c r="E1428" s="42">
        <v>314702</v>
      </c>
      <c r="F1428">
        <f>VLOOKUP(A1428,'Inferis Points'!E$2:L$1571,7,TRUE)</f>
        <v>431638</v>
      </c>
      <c r="G1428">
        <f>VLOOKUP(A1428,'Inferis Points'!E$2:L$1571,8,TRUE)</f>
        <v>314702</v>
      </c>
      <c r="H1428" s="48">
        <f t="shared" si="198"/>
        <v>0</v>
      </c>
      <c r="I1428" s="48">
        <f t="shared" si="199"/>
        <v>0</v>
      </c>
      <c r="J1428">
        <f t="shared" si="200"/>
        <v>-431638</v>
      </c>
      <c r="K1428">
        <f t="shared" si="201"/>
        <v>-314702</v>
      </c>
      <c r="L1428" t="str">
        <f t="shared" si="202"/>
        <v>Y</v>
      </c>
      <c r="M1428" t="str">
        <f t="shared" si="203"/>
        <v>Y</v>
      </c>
      <c r="N1428" s="50">
        <f t="shared" si="204"/>
        <v>0</v>
      </c>
      <c r="O1428" s="51" t="str">
        <f t="shared" si="205"/>
        <v/>
      </c>
      <c r="P1428" s="51" t="str">
        <f t="shared" si="206"/>
        <v>N</v>
      </c>
    </row>
    <row r="1429" spans="1:16" x14ac:dyDescent="0.25">
      <c r="A1429" s="5">
        <v>593.1</v>
      </c>
      <c r="B1429" s="1" t="s">
        <v>219</v>
      </c>
      <c r="C1429" s="1" t="s">
        <v>1953</v>
      </c>
      <c r="D1429" s="42">
        <v>321765</v>
      </c>
      <c r="E1429" s="42">
        <v>195532</v>
      </c>
      <c r="F1429">
        <f>VLOOKUP(A1429,'Inferis Points'!E$2:L$1571,7,TRUE)</f>
        <v>321765</v>
      </c>
      <c r="G1429">
        <f>VLOOKUP(A1429,'Inferis Points'!E$2:L$1571,8,TRUE)</f>
        <v>195532</v>
      </c>
      <c r="H1429" s="48">
        <f t="shared" si="198"/>
        <v>0</v>
      </c>
      <c r="I1429" s="48">
        <f t="shared" si="199"/>
        <v>0</v>
      </c>
      <c r="J1429">
        <f t="shared" si="200"/>
        <v>-321765</v>
      </c>
      <c r="K1429">
        <f t="shared" si="201"/>
        <v>-195532</v>
      </c>
      <c r="L1429" t="str">
        <f t="shared" si="202"/>
        <v>Y</v>
      </c>
      <c r="M1429" t="str">
        <f t="shared" si="203"/>
        <v>Y</v>
      </c>
      <c r="N1429" s="50">
        <f t="shared" si="204"/>
        <v>0</v>
      </c>
      <c r="O1429" s="51" t="str">
        <f t="shared" si="205"/>
        <v/>
      </c>
      <c r="P1429" s="51" t="str">
        <f t="shared" si="206"/>
        <v>N</v>
      </c>
    </row>
    <row r="1430" spans="1:16" ht="30" x14ac:dyDescent="0.25">
      <c r="A1430" s="5">
        <v>594.1</v>
      </c>
      <c r="B1430" s="1" t="s">
        <v>220</v>
      </c>
      <c r="C1430" s="1" t="s">
        <v>2590</v>
      </c>
      <c r="D1430" s="42">
        <v>322629</v>
      </c>
      <c r="E1430" s="42">
        <v>191283</v>
      </c>
      <c r="F1430">
        <f>VLOOKUP(A1430,'Inferis Points'!E$2:L$1571,7,TRUE)</f>
        <v>322629</v>
      </c>
      <c r="G1430">
        <f>VLOOKUP(A1430,'Inferis Points'!E$2:L$1571,8,TRUE)</f>
        <v>191283</v>
      </c>
      <c r="H1430" s="48">
        <f t="shared" si="198"/>
        <v>0</v>
      </c>
      <c r="I1430" s="48">
        <f t="shared" si="199"/>
        <v>0</v>
      </c>
      <c r="J1430">
        <f t="shared" si="200"/>
        <v>-322629</v>
      </c>
      <c r="K1430">
        <f t="shared" si="201"/>
        <v>-191283</v>
      </c>
      <c r="L1430" t="str">
        <f t="shared" si="202"/>
        <v>Y</v>
      </c>
      <c r="M1430" t="str">
        <f t="shared" si="203"/>
        <v>Y</v>
      </c>
      <c r="N1430" s="50">
        <f t="shared" si="204"/>
        <v>0</v>
      </c>
      <c r="O1430" s="51" t="str">
        <f t="shared" si="205"/>
        <v/>
      </c>
      <c r="P1430" s="51" t="str">
        <f t="shared" si="206"/>
        <v>N</v>
      </c>
    </row>
    <row r="1431" spans="1:16" x14ac:dyDescent="0.25">
      <c r="A1431" s="5">
        <v>595.1</v>
      </c>
      <c r="B1431" s="1" t="s">
        <v>776</v>
      </c>
      <c r="C1431" s="1" t="s">
        <v>2588</v>
      </c>
      <c r="D1431" s="42">
        <v>311900</v>
      </c>
      <c r="E1431" s="42">
        <v>185445</v>
      </c>
      <c r="F1431">
        <f>VLOOKUP(A1431,'Inferis Points'!E$2:L$1571,7,TRUE)</f>
        <v>311900</v>
      </c>
      <c r="G1431">
        <f>VLOOKUP(A1431,'Inferis Points'!E$2:L$1571,8,TRUE)</f>
        <v>185445</v>
      </c>
      <c r="H1431" s="48">
        <f t="shared" si="198"/>
        <v>0</v>
      </c>
      <c r="I1431" s="48">
        <f t="shared" si="199"/>
        <v>0</v>
      </c>
      <c r="J1431">
        <f t="shared" si="200"/>
        <v>-311900</v>
      </c>
      <c r="K1431">
        <f t="shared" si="201"/>
        <v>-185445</v>
      </c>
      <c r="L1431" t="str">
        <f t="shared" si="202"/>
        <v>Y</v>
      </c>
      <c r="M1431" t="str">
        <f t="shared" si="203"/>
        <v>Y</v>
      </c>
      <c r="N1431" s="50">
        <f t="shared" si="204"/>
        <v>0</v>
      </c>
      <c r="O1431" s="51" t="str">
        <f t="shared" si="205"/>
        <v/>
      </c>
      <c r="P1431" s="51" t="str">
        <f t="shared" si="206"/>
        <v>N</v>
      </c>
    </row>
    <row r="1432" spans="1:16" x14ac:dyDescent="0.25">
      <c r="A1432" s="5">
        <v>596.1</v>
      </c>
      <c r="B1432" s="1" t="s">
        <v>777</v>
      </c>
      <c r="C1432" s="1" t="s">
        <v>1953</v>
      </c>
      <c r="D1432" s="42">
        <v>305418</v>
      </c>
      <c r="E1432" s="42">
        <v>190948</v>
      </c>
      <c r="F1432">
        <f>VLOOKUP(A1432,'Inferis Points'!E$2:L$1571,7,TRUE)</f>
        <v>305418</v>
      </c>
      <c r="G1432">
        <f>VLOOKUP(A1432,'Inferis Points'!E$2:L$1571,8,TRUE)</f>
        <v>190948</v>
      </c>
      <c r="H1432" s="48">
        <f t="shared" si="198"/>
        <v>0</v>
      </c>
      <c r="I1432" s="48">
        <f t="shared" si="199"/>
        <v>0</v>
      </c>
      <c r="J1432">
        <f t="shared" si="200"/>
        <v>-305418</v>
      </c>
      <c r="K1432">
        <f t="shared" si="201"/>
        <v>-190948</v>
      </c>
      <c r="L1432" t="str">
        <f t="shared" si="202"/>
        <v>Y</v>
      </c>
      <c r="M1432" t="str">
        <f t="shared" si="203"/>
        <v>Y</v>
      </c>
      <c r="N1432" s="50">
        <f t="shared" si="204"/>
        <v>0</v>
      </c>
      <c r="O1432" s="51" t="str">
        <f t="shared" si="205"/>
        <v/>
      </c>
      <c r="P1432" s="51" t="str">
        <f t="shared" si="206"/>
        <v>N</v>
      </c>
    </row>
    <row r="1433" spans="1:16" x14ac:dyDescent="0.25">
      <c r="A1433" s="5">
        <v>597.1</v>
      </c>
      <c r="B1433" s="1" t="s">
        <v>778</v>
      </c>
      <c r="C1433" s="1" t="s">
        <v>2478</v>
      </c>
      <c r="D1433" s="42">
        <v>334953</v>
      </c>
      <c r="E1433" s="42">
        <v>699855</v>
      </c>
      <c r="F1433">
        <f>VLOOKUP(A1433,'Inferis Points'!E$2:L$1571,7,TRUE)</f>
        <v>334953</v>
      </c>
      <c r="G1433">
        <f>VLOOKUP(A1433,'Inferis Points'!E$2:L$1571,8,TRUE)</f>
        <v>699855</v>
      </c>
      <c r="H1433" s="48">
        <f t="shared" si="198"/>
        <v>0</v>
      </c>
      <c r="I1433" s="48">
        <f t="shared" si="199"/>
        <v>0</v>
      </c>
      <c r="J1433">
        <f t="shared" si="200"/>
        <v>-334953</v>
      </c>
      <c r="K1433">
        <f t="shared" si="201"/>
        <v>-699855</v>
      </c>
      <c r="L1433" t="str">
        <f t="shared" si="202"/>
        <v>Y</v>
      </c>
      <c r="M1433" t="str">
        <f t="shared" si="203"/>
        <v>Y</v>
      </c>
      <c r="N1433" s="50">
        <f t="shared" si="204"/>
        <v>0</v>
      </c>
      <c r="O1433" s="51" t="str">
        <f t="shared" si="205"/>
        <v/>
      </c>
      <c r="P1433" s="51" t="str">
        <f t="shared" si="206"/>
        <v>N</v>
      </c>
    </row>
    <row r="1434" spans="1:16" x14ac:dyDescent="0.25">
      <c r="A1434" s="5">
        <v>598.1</v>
      </c>
      <c r="B1434" s="1" t="s">
        <v>779</v>
      </c>
      <c r="C1434" s="1" t="s">
        <v>2582</v>
      </c>
      <c r="D1434" s="42">
        <v>335347</v>
      </c>
      <c r="E1434" s="42">
        <v>699438</v>
      </c>
      <c r="F1434">
        <f>VLOOKUP(A1434,'Inferis Points'!E$2:L$1571,7,TRUE)</f>
        <v>335347</v>
      </c>
      <c r="G1434">
        <f>VLOOKUP(A1434,'Inferis Points'!E$2:L$1571,8,TRUE)</f>
        <v>699438</v>
      </c>
      <c r="H1434" s="48">
        <f t="shared" si="198"/>
        <v>0</v>
      </c>
      <c r="I1434" s="48">
        <f t="shared" si="199"/>
        <v>0</v>
      </c>
      <c r="J1434">
        <f t="shared" si="200"/>
        <v>-335347</v>
      </c>
      <c r="K1434">
        <f t="shared" si="201"/>
        <v>-699438</v>
      </c>
      <c r="L1434" t="str">
        <f t="shared" si="202"/>
        <v>Y</v>
      </c>
      <c r="M1434" t="str">
        <f t="shared" si="203"/>
        <v>Y</v>
      </c>
      <c r="N1434" s="50">
        <f t="shared" si="204"/>
        <v>0</v>
      </c>
      <c r="O1434" s="51" t="str">
        <f t="shared" si="205"/>
        <v/>
      </c>
      <c r="P1434" s="51" t="str">
        <f t="shared" si="206"/>
        <v>N</v>
      </c>
    </row>
    <row r="1435" spans="1:16" ht="30" x14ac:dyDescent="0.25">
      <c r="A1435" s="5">
        <v>599.1</v>
      </c>
      <c r="B1435" s="1" t="s">
        <v>780</v>
      </c>
      <c r="C1435" s="1" t="s">
        <v>2478</v>
      </c>
      <c r="D1435" s="42">
        <v>329051</v>
      </c>
      <c r="E1435" s="42">
        <v>697258</v>
      </c>
      <c r="F1435">
        <f>VLOOKUP(A1435,'Inferis Points'!E$2:L$1571,7,TRUE)</f>
        <v>329051</v>
      </c>
      <c r="G1435">
        <f>VLOOKUP(A1435,'Inferis Points'!E$2:L$1571,8,TRUE)</f>
        <v>697258</v>
      </c>
      <c r="H1435" s="48">
        <f t="shared" si="198"/>
        <v>0</v>
      </c>
      <c r="I1435" s="48">
        <f t="shared" si="199"/>
        <v>0</v>
      </c>
      <c r="J1435">
        <f t="shared" si="200"/>
        <v>-329051</v>
      </c>
      <c r="K1435">
        <f t="shared" si="201"/>
        <v>-697258</v>
      </c>
      <c r="L1435" t="str">
        <f t="shared" si="202"/>
        <v>Y</v>
      </c>
      <c r="M1435" t="str">
        <f t="shared" si="203"/>
        <v>Y</v>
      </c>
      <c r="N1435" s="50">
        <f t="shared" si="204"/>
        <v>0</v>
      </c>
      <c r="O1435" s="51" t="str">
        <f t="shared" si="205"/>
        <v/>
      </c>
      <c r="P1435" s="51" t="str">
        <f t="shared" si="206"/>
        <v>N</v>
      </c>
    </row>
    <row r="1436" spans="1:16" ht="30" x14ac:dyDescent="0.25">
      <c r="A1436" s="5">
        <v>600.1</v>
      </c>
      <c r="B1436" s="1" t="s">
        <v>781</v>
      </c>
      <c r="C1436" s="1" t="s">
        <v>2478</v>
      </c>
      <c r="D1436" s="42">
        <v>329055</v>
      </c>
      <c r="E1436" s="42">
        <v>697761</v>
      </c>
      <c r="F1436">
        <f>VLOOKUP(A1436,'Inferis Points'!E$2:L$1571,7,TRUE)</f>
        <v>329055</v>
      </c>
      <c r="G1436">
        <f>VLOOKUP(A1436,'Inferis Points'!E$2:L$1571,8,TRUE)</f>
        <v>697761</v>
      </c>
      <c r="H1436" s="48">
        <f t="shared" si="198"/>
        <v>0</v>
      </c>
      <c r="I1436" s="48">
        <f t="shared" si="199"/>
        <v>0</v>
      </c>
      <c r="J1436">
        <f t="shared" si="200"/>
        <v>-329055</v>
      </c>
      <c r="K1436">
        <f t="shared" si="201"/>
        <v>-697761</v>
      </c>
      <c r="L1436" t="str">
        <f t="shared" si="202"/>
        <v>Y</v>
      </c>
      <c r="M1436" t="str">
        <f t="shared" si="203"/>
        <v>Y</v>
      </c>
      <c r="N1436" s="50">
        <f t="shared" si="204"/>
        <v>0</v>
      </c>
      <c r="O1436" s="51" t="str">
        <f t="shared" si="205"/>
        <v/>
      </c>
      <c r="P1436" s="51" t="str">
        <f t="shared" si="206"/>
        <v>N</v>
      </c>
    </row>
    <row r="1437" spans="1:16" x14ac:dyDescent="0.25">
      <c r="A1437" s="5">
        <v>601.1</v>
      </c>
      <c r="B1437" s="1" t="s">
        <v>782</v>
      </c>
      <c r="C1437" s="1" t="s">
        <v>2577</v>
      </c>
      <c r="D1437" s="42">
        <v>294586</v>
      </c>
      <c r="E1437" s="42">
        <v>686321</v>
      </c>
      <c r="F1437">
        <f>VLOOKUP(A1437,'Inferis Points'!E$2:L$1571,7,TRUE)</f>
        <v>294586</v>
      </c>
      <c r="G1437">
        <f>VLOOKUP(A1437,'Inferis Points'!E$2:L$1571,8,TRUE)</f>
        <v>686321</v>
      </c>
      <c r="H1437" s="48">
        <f t="shared" si="198"/>
        <v>0</v>
      </c>
      <c r="I1437" s="48">
        <f t="shared" si="199"/>
        <v>0</v>
      </c>
      <c r="J1437">
        <f t="shared" si="200"/>
        <v>-294586</v>
      </c>
      <c r="K1437">
        <f t="shared" si="201"/>
        <v>-686321</v>
      </c>
      <c r="L1437" t="str">
        <f t="shared" si="202"/>
        <v>Y</v>
      </c>
      <c r="M1437" t="str">
        <f t="shared" si="203"/>
        <v>Y</v>
      </c>
      <c r="N1437" s="50">
        <f t="shared" si="204"/>
        <v>0</v>
      </c>
      <c r="O1437" s="51" t="str">
        <f t="shared" si="205"/>
        <v/>
      </c>
      <c r="P1437" s="51" t="str">
        <f t="shared" si="206"/>
        <v>N</v>
      </c>
    </row>
    <row r="1438" spans="1:16" x14ac:dyDescent="0.25">
      <c r="A1438" s="5">
        <v>602.1</v>
      </c>
      <c r="B1438" s="1" t="s">
        <v>784</v>
      </c>
      <c r="C1438" s="1" t="s">
        <v>1953</v>
      </c>
      <c r="D1438" s="42">
        <v>297646</v>
      </c>
      <c r="E1438" s="42">
        <v>692960</v>
      </c>
      <c r="F1438">
        <f>VLOOKUP(A1438,'Inferis Points'!E$2:L$1571,7,TRUE)</f>
        <v>297646</v>
      </c>
      <c r="G1438">
        <f>VLOOKUP(A1438,'Inferis Points'!E$2:L$1571,8,TRUE)</f>
        <v>692960</v>
      </c>
      <c r="H1438" s="48">
        <f t="shared" si="198"/>
        <v>0</v>
      </c>
      <c r="I1438" s="48">
        <f t="shared" si="199"/>
        <v>0</v>
      </c>
      <c r="J1438">
        <f t="shared" si="200"/>
        <v>-297646</v>
      </c>
      <c r="K1438">
        <f t="shared" si="201"/>
        <v>-692960</v>
      </c>
      <c r="L1438" t="str">
        <f t="shared" si="202"/>
        <v>Y</v>
      </c>
      <c r="M1438" t="str">
        <f t="shared" si="203"/>
        <v>Y</v>
      </c>
      <c r="N1438" s="50">
        <f t="shared" si="204"/>
        <v>0</v>
      </c>
      <c r="O1438" s="51" t="str">
        <f t="shared" si="205"/>
        <v/>
      </c>
      <c r="P1438" s="51" t="str">
        <f t="shared" si="206"/>
        <v>N</v>
      </c>
    </row>
    <row r="1439" spans="1:16" ht="30" x14ac:dyDescent="0.25">
      <c r="A1439" s="5">
        <v>603.1</v>
      </c>
      <c r="B1439" s="1" t="s">
        <v>785</v>
      </c>
      <c r="C1439" s="1" t="s">
        <v>2571</v>
      </c>
      <c r="D1439" s="42">
        <v>424264</v>
      </c>
      <c r="E1439" s="42">
        <v>541400</v>
      </c>
      <c r="F1439">
        <f>VLOOKUP(A1439,'Inferis Points'!E$2:L$1571,7,TRUE)</f>
        <v>424264</v>
      </c>
      <c r="G1439">
        <f>VLOOKUP(A1439,'Inferis Points'!E$2:L$1571,8,TRUE)</f>
        <v>541400</v>
      </c>
      <c r="H1439" s="48">
        <f t="shared" si="198"/>
        <v>0</v>
      </c>
      <c r="I1439" s="48">
        <f t="shared" si="199"/>
        <v>0</v>
      </c>
      <c r="J1439">
        <f t="shared" si="200"/>
        <v>-424264</v>
      </c>
      <c r="K1439">
        <f t="shared" si="201"/>
        <v>-541400</v>
      </c>
      <c r="L1439" t="str">
        <f t="shared" si="202"/>
        <v>Y</v>
      </c>
      <c r="M1439" t="str">
        <f t="shared" si="203"/>
        <v>Y</v>
      </c>
      <c r="N1439" s="50">
        <f t="shared" si="204"/>
        <v>0</v>
      </c>
      <c r="O1439" s="51" t="str">
        <f t="shared" si="205"/>
        <v/>
      </c>
      <c r="P1439" s="51" t="str">
        <f t="shared" si="206"/>
        <v>N</v>
      </c>
    </row>
    <row r="1440" spans="1:16" ht="30" x14ac:dyDescent="0.25">
      <c r="A1440" s="5">
        <v>604.1</v>
      </c>
      <c r="B1440" s="1" t="s">
        <v>786</v>
      </c>
      <c r="C1440" s="1" t="s">
        <v>1917</v>
      </c>
      <c r="D1440" s="42">
        <v>431129</v>
      </c>
      <c r="E1440" s="42">
        <v>316297</v>
      </c>
      <c r="F1440">
        <f>VLOOKUP(A1440,'Inferis Points'!E$2:L$1571,7,TRUE)</f>
        <v>431129</v>
      </c>
      <c r="G1440">
        <f>VLOOKUP(A1440,'Inferis Points'!E$2:L$1571,8,TRUE)</f>
        <v>316297</v>
      </c>
      <c r="H1440" s="48">
        <f t="shared" si="198"/>
        <v>0</v>
      </c>
      <c r="I1440" s="48">
        <f t="shared" si="199"/>
        <v>0</v>
      </c>
      <c r="J1440">
        <f t="shared" si="200"/>
        <v>-431129</v>
      </c>
      <c r="K1440">
        <f t="shared" si="201"/>
        <v>-316297</v>
      </c>
      <c r="L1440" t="str">
        <f t="shared" si="202"/>
        <v>Y</v>
      </c>
      <c r="M1440" t="str">
        <f t="shared" si="203"/>
        <v>Y</v>
      </c>
      <c r="N1440" s="50">
        <f t="shared" si="204"/>
        <v>0</v>
      </c>
      <c r="O1440" s="51" t="str">
        <f t="shared" si="205"/>
        <v/>
      </c>
      <c r="P1440" s="51" t="str">
        <f t="shared" si="206"/>
        <v>N</v>
      </c>
    </row>
    <row r="1441" spans="1:16" x14ac:dyDescent="0.25">
      <c r="A1441" s="5">
        <v>605.1</v>
      </c>
      <c r="B1441" s="1" t="s">
        <v>345</v>
      </c>
      <c r="C1441" s="1" t="s">
        <v>1314</v>
      </c>
      <c r="D1441" s="42">
        <v>423710</v>
      </c>
      <c r="E1441" s="42">
        <v>535576</v>
      </c>
      <c r="F1441">
        <f>VLOOKUP(A1441,'Inferis Points'!E$2:L$1571,7,TRUE)</f>
        <v>423710</v>
      </c>
      <c r="G1441">
        <f>VLOOKUP(A1441,'Inferis Points'!E$2:L$1571,8,TRUE)</f>
        <v>535576</v>
      </c>
      <c r="H1441" s="48">
        <f t="shared" si="198"/>
        <v>0</v>
      </c>
      <c r="I1441" s="48">
        <f t="shared" si="199"/>
        <v>0</v>
      </c>
      <c r="J1441">
        <f t="shared" si="200"/>
        <v>-423710</v>
      </c>
      <c r="K1441">
        <f t="shared" si="201"/>
        <v>-535576</v>
      </c>
      <c r="L1441" t="str">
        <f t="shared" si="202"/>
        <v>Y</v>
      </c>
      <c r="M1441" t="str">
        <f t="shared" si="203"/>
        <v>Y</v>
      </c>
      <c r="N1441" s="50">
        <f t="shared" si="204"/>
        <v>0</v>
      </c>
      <c r="O1441" s="51" t="str">
        <f t="shared" si="205"/>
        <v/>
      </c>
      <c r="P1441" s="51" t="str">
        <f t="shared" si="206"/>
        <v>N</v>
      </c>
    </row>
    <row r="1442" spans="1:16" x14ac:dyDescent="0.25">
      <c r="A1442" s="5">
        <v>606.1</v>
      </c>
      <c r="B1442" s="1" t="s">
        <v>787</v>
      </c>
      <c r="C1442" s="1" t="s">
        <v>1314</v>
      </c>
      <c r="D1442" s="42">
        <v>366295</v>
      </c>
      <c r="E1442" s="42">
        <v>564863</v>
      </c>
      <c r="F1442">
        <f>VLOOKUP(A1442,'Inferis Points'!E$2:L$1571,7,TRUE)</f>
        <v>366295</v>
      </c>
      <c r="G1442">
        <f>VLOOKUP(A1442,'Inferis Points'!E$2:L$1571,8,TRUE)</f>
        <v>564863</v>
      </c>
      <c r="H1442" s="48">
        <f t="shared" si="198"/>
        <v>0</v>
      </c>
      <c r="I1442" s="48">
        <f t="shared" si="199"/>
        <v>0</v>
      </c>
      <c r="J1442">
        <f t="shared" si="200"/>
        <v>-366295</v>
      </c>
      <c r="K1442">
        <f t="shared" si="201"/>
        <v>-564863</v>
      </c>
      <c r="L1442" t="str">
        <f t="shared" si="202"/>
        <v>Y</v>
      </c>
      <c r="M1442" t="str">
        <f t="shared" si="203"/>
        <v>Y</v>
      </c>
      <c r="N1442" s="50">
        <f t="shared" si="204"/>
        <v>0</v>
      </c>
      <c r="O1442" s="51" t="str">
        <f t="shared" si="205"/>
        <v/>
      </c>
      <c r="P1442" s="51" t="str">
        <f t="shared" si="206"/>
        <v>N</v>
      </c>
    </row>
    <row r="1443" spans="1:16" x14ac:dyDescent="0.25">
      <c r="A1443" s="5">
        <v>607.1</v>
      </c>
      <c r="B1443" s="1" t="s">
        <v>788</v>
      </c>
      <c r="C1443" s="1" t="s">
        <v>2563</v>
      </c>
      <c r="D1443" s="42">
        <v>367006</v>
      </c>
      <c r="E1443" s="42">
        <v>564317</v>
      </c>
      <c r="F1443">
        <f>VLOOKUP(A1443,'Inferis Points'!E$2:L$1571,7,TRUE)</f>
        <v>367006</v>
      </c>
      <c r="G1443">
        <f>VLOOKUP(A1443,'Inferis Points'!E$2:L$1571,8,TRUE)</f>
        <v>564317</v>
      </c>
      <c r="H1443" s="48">
        <f t="shared" si="198"/>
        <v>0</v>
      </c>
      <c r="I1443" s="48">
        <f t="shared" si="199"/>
        <v>0</v>
      </c>
      <c r="J1443">
        <f t="shared" si="200"/>
        <v>-367006</v>
      </c>
      <c r="K1443">
        <f t="shared" si="201"/>
        <v>-564317</v>
      </c>
      <c r="L1443" t="str">
        <f t="shared" si="202"/>
        <v>Y</v>
      </c>
      <c r="M1443" t="str">
        <f t="shared" si="203"/>
        <v>Y</v>
      </c>
      <c r="N1443" s="50">
        <f t="shared" si="204"/>
        <v>0</v>
      </c>
      <c r="O1443" s="51" t="str">
        <f t="shared" si="205"/>
        <v/>
      </c>
      <c r="P1443" s="51" t="str">
        <f t="shared" si="206"/>
        <v>N</v>
      </c>
    </row>
    <row r="1444" spans="1:16" ht="30" x14ac:dyDescent="0.25">
      <c r="A1444" s="5">
        <v>607.15</v>
      </c>
      <c r="B1444" s="1" t="s">
        <v>788</v>
      </c>
      <c r="C1444" s="1" t="s">
        <v>2559</v>
      </c>
      <c r="D1444" s="42">
        <v>366700</v>
      </c>
      <c r="E1444" s="42">
        <v>564580</v>
      </c>
      <c r="F1444">
        <f>VLOOKUP(A1444,'Inferis Points'!E$2:L$1571,7,TRUE)</f>
        <v>367006</v>
      </c>
      <c r="G1444">
        <f>VLOOKUP(A1444,'Inferis Points'!E$2:L$1571,8,TRUE)</f>
        <v>564317</v>
      </c>
      <c r="H1444" s="48">
        <f t="shared" si="198"/>
        <v>306</v>
      </c>
      <c r="I1444" s="48">
        <f t="shared" si="199"/>
        <v>-263</v>
      </c>
      <c r="J1444">
        <f t="shared" si="200"/>
        <v>-366700</v>
      </c>
      <c r="K1444">
        <f t="shared" si="201"/>
        <v>-564580</v>
      </c>
      <c r="L1444" t="str">
        <f t="shared" si="202"/>
        <v>N</v>
      </c>
      <c r="M1444" t="str">
        <f t="shared" si="203"/>
        <v>Y</v>
      </c>
      <c r="N1444" s="50">
        <f t="shared" si="204"/>
        <v>403.49101600903089</v>
      </c>
      <c r="O1444" s="51" t="str">
        <f t="shared" si="205"/>
        <v/>
      </c>
      <c r="P1444" s="51" t="str">
        <f t="shared" si="206"/>
        <v>Y</v>
      </c>
    </row>
    <row r="1445" spans="1:16" ht="30" x14ac:dyDescent="0.25">
      <c r="A1445" s="5">
        <v>607.20000000000005</v>
      </c>
      <c r="B1445" s="1" t="s">
        <v>788</v>
      </c>
      <c r="C1445" s="1" t="s">
        <v>2557</v>
      </c>
      <c r="D1445" s="42">
        <v>366980</v>
      </c>
      <c r="E1445" s="42">
        <v>564330</v>
      </c>
      <c r="F1445">
        <f>VLOOKUP(A1445,'Inferis Points'!E$2:L$1571,7,TRUE)</f>
        <v>366980</v>
      </c>
      <c r="G1445">
        <f>VLOOKUP(A1445,'Inferis Points'!E$2:L$1571,8,TRUE)</f>
        <v>564330</v>
      </c>
      <c r="H1445" s="48">
        <f t="shared" si="198"/>
        <v>0</v>
      </c>
      <c r="I1445" s="48">
        <f t="shared" si="199"/>
        <v>0</v>
      </c>
      <c r="J1445">
        <f t="shared" si="200"/>
        <v>-366980</v>
      </c>
      <c r="K1445">
        <f t="shared" si="201"/>
        <v>-564330</v>
      </c>
      <c r="L1445" t="str">
        <f t="shared" si="202"/>
        <v>Y</v>
      </c>
      <c r="M1445" t="str">
        <f t="shared" si="203"/>
        <v>Y</v>
      </c>
      <c r="N1445" s="50">
        <f t="shared" si="204"/>
        <v>0</v>
      </c>
      <c r="O1445" s="51" t="str">
        <f t="shared" si="205"/>
        <v/>
      </c>
      <c r="P1445" s="51" t="str">
        <f t="shared" si="206"/>
        <v>N</v>
      </c>
    </row>
    <row r="1446" spans="1:16" ht="30" x14ac:dyDescent="0.25">
      <c r="A1446" s="5">
        <v>607.29999999999995</v>
      </c>
      <c r="B1446" s="1" t="s">
        <v>788</v>
      </c>
      <c r="C1446" s="1" t="s">
        <v>2553</v>
      </c>
      <c r="D1446" s="42">
        <v>366950</v>
      </c>
      <c r="E1446" s="42">
        <v>564400</v>
      </c>
      <c r="F1446">
        <f>VLOOKUP(A1446,'Inferis Points'!E$2:L$1571,7,TRUE)</f>
        <v>366950</v>
      </c>
      <c r="G1446">
        <f>VLOOKUP(A1446,'Inferis Points'!E$2:L$1571,8,TRUE)</f>
        <v>564400</v>
      </c>
      <c r="H1446" s="48">
        <f t="shared" si="198"/>
        <v>0</v>
      </c>
      <c r="I1446" s="48">
        <f t="shared" si="199"/>
        <v>0</v>
      </c>
      <c r="J1446">
        <f t="shared" si="200"/>
        <v>-366950</v>
      </c>
      <c r="K1446">
        <f t="shared" si="201"/>
        <v>-564400</v>
      </c>
      <c r="L1446" t="str">
        <f t="shared" si="202"/>
        <v>Y</v>
      </c>
      <c r="M1446" t="str">
        <f t="shared" si="203"/>
        <v>Y</v>
      </c>
      <c r="N1446" s="50">
        <f t="shared" si="204"/>
        <v>0</v>
      </c>
      <c r="O1446" s="51" t="str">
        <f t="shared" si="205"/>
        <v/>
      </c>
      <c r="P1446" s="51" t="str">
        <f t="shared" si="206"/>
        <v>N</v>
      </c>
    </row>
    <row r="1447" spans="1:16" ht="30" x14ac:dyDescent="0.25">
      <c r="A1447" s="5">
        <v>607.4</v>
      </c>
      <c r="B1447" s="1" t="s">
        <v>788</v>
      </c>
      <c r="C1447" s="1" t="s">
        <v>2551</v>
      </c>
      <c r="D1447" s="42">
        <v>366800</v>
      </c>
      <c r="E1447" s="42">
        <v>564500</v>
      </c>
      <c r="F1447">
        <f>VLOOKUP(A1447,'Inferis Points'!E$2:L$1571,7,TRUE)</f>
        <v>366800</v>
      </c>
      <c r="G1447">
        <f>VLOOKUP(A1447,'Inferis Points'!E$2:L$1571,8,TRUE)</f>
        <v>564500</v>
      </c>
      <c r="H1447" s="48">
        <f t="shared" si="198"/>
        <v>0</v>
      </c>
      <c r="I1447" s="48">
        <f t="shared" si="199"/>
        <v>0</v>
      </c>
      <c r="J1447">
        <f t="shared" si="200"/>
        <v>-366800</v>
      </c>
      <c r="K1447">
        <f t="shared" si="201"/>
        <v>-564500</v>
      </c>
      <c r="L1447" t="str">
        <f t="shared" si="202"/>
        <v>Y</v>
      </c>
      <c r="M1447" t="str">
        <f t="shared" si="203"/>
        <v>Y</v>
      </c>
      <c r="N1447" s="50">
        <f t="shared" si="204"/>
        <v>0</v>
      </c>
      <c r="O1447" s="51" t="str">
        <f t="shared" si="205"/>
        <v/>
      </c>
      <c r="P1447" s="51" t="str">
        <f t="shared" si="206"/>
        <v>N</v>
      </c>
    </row>
    <row r="1448" spans="1:16" ht="30" x14ac:dyDescent="0.25">
      <c r="A1448" s="5">
        <v>607.5</v>
      </c>
      <c r="B1448" s="1" t="s">
        <v>788</v>
      </c>
      <c r="C1448" s="1" t="s">
        <v>1098</v>
      </c>
      <c r="D1448" s="42">
        <v>366800</v>
      </c>
      <c r="E1448" s="42">
        <v>564580</v>
      </c>
      <c r="F1448">
        <f>VLOOKUP(A1448,'Inferis Points'!E$2:L$1571,7,TRUE)</f>
        <v>366800</v>
      </c>
      <c r="G1448">
        <f>VLOOKUP(A1448,'Inferis Points'!E$2:L$1571,8,TRUE)</f>
        <v>564580</v>
      </c>
      <c r="H1448" s="48">
        <f t="shared" si="198"/>
        <v>0</v>
      </c>
      <c r="I1448" s="48">
        <f t="shared" si="199"/>
        <v>0</v>
      </c>
      <c r="J1448">
        <f t="shared" si="200"/>
        <v>-366800</v>
      </c>
      <c r="K1448">
        <f t="shared" si="201"/>
        <v>-564580</v>
      </c>
      <c r="L1448" t="str">
        <f t="shared" si="202"/>
        <v>Y</v>
      </c>
      <c r="M1448" t="str">
        <f t="shared" si="203"/>
        <v>Y</v>
      </c>
      <c r="N1448" s="50">
        <f t="shared" si="204"/>
        <v>0</v>
      </c>
      <c r="O1448" s="51" t="str">
        <f t="shared" si="205"/>
        <v/>
      </c>
      <c r="P1448" s="51" t="str">
        <f t="shared" si="206"/>
        <v>N</v>
      </c>
    </row>
    <row r="1449" spans="1:16" ht="30" x14ac:dyDescent="0.25">
      <c r="A1449" s="5">
        <v>607.6</v>
      </c>
      <c r="B1449" s="1" t="s">
        <v>788</v>
      </c>
      <c r="C1449" s="1" t="s">
        <v>2547</v>
      </c>
      <c r="D1449" s="42">
        <v>367317</v>
      </c>
      <c r="E1449" s="42">
        <v>564075</v>
      </c>
      <c r="F1449">
        <f>VLOOKUP(A1449,'Inferis Points'!E$2:L$1571,7,TRUE)</f>
        <v>367317</v>
      </c>
      <c r="G1449">
        <f>VLOOKUP(A1449,'Inferis Points'!E$2:L$1571,8,TRUE)</f>
        <v>564075</v>
      </c>
      <c r="H1449" s="48">
        <f t="shared" si="198"/>
        <v>0</v>
      </c>
      <c r="I1449" s="48">
        <f t="shared" si="199"/>
        <v>0</v>
      </c>
      <c r="J1449">
        <f t="shared" si="200"/>
        <v>-367317</v>
      </c>
      <c r="K1449">
        <f t="shared" si="201"/>
        <v>-564075</v>
      </c>
      <c r="L1449" t="str">
        <f t="shared" si="202"/>
        <v>Y</v>
      </c>
      <c r="M1449" t="str">
        <f t="shared" si="203"/>
        <v>Y</v>
      </c>
      <c r="N1449" s="50">
        <f t="shared" si="204"/>
        <v>0</v>
      </c>
      <c r="O1449" s="51" t="str">
        <f t="shared" si="205"/>
        <v/>
      </c>
      <c r="P1449" s="51" t="str">
        <f t="shared" si="206"/>
        <v>N</v>
      </c>
    </row>
    <row r="1450" spans="1:16" ht="45" x14ac:dyDescent="0.25">
      <c r="A1450" s="19">
        <v>607.70000000000005</v>
      </c>
      <c r="B1450" s="12" t="s">
        <v>788</v>
      </c>
      <c r="C1450" s="12" t="s">
        <v>1715</v>
      </c>
      <c r="D1450" s="43">
        <v>366925</v>
      </c>
      <c r="E1450" s="43">
        <v>564435</v>
      </c>
      <c r="F1450">
        <f>VLOOKUP(A1450,'Inferis Points'!E$2:L$1571,7,TRUE)</f>
        <v>367317</v>
      </c>
      <c r="G1450">
        <f>VLOOKUP(A1450,'Inferis Points'!E$2:L$1571,8,TRUE)</f>
        <v>564075</v>
      </c>
      <c r="H1450" s="48">
        <f t="shared" si="198"/>
        <v>392</v>
      </c>
      <c r="I1450" s="48">
        <f t="shared" si="199"/>
        <v>-360</v>
      </c>
      <c r="J1450">
        <f t="shared" si="200"/>
        <v>-366925</v>
      </c>
      <c r="K1450">
        <f t="shared" si="201"/>
        <v>-564435</v>
      </c>
      <c r="L1450" t="str">
        <f t="shared" si="202"/>
        <v>N</v>
      </c>
      <c r="M1450" t="str">
        <f t="shared" si="203"/>
        <v>Y</v>
      </c>
      <c r="N1450" s="50">
        <f t="shared" si="204"/>
        <v>532.22551611135668</v>
      </c>
      <c r="O1450" s="51" t="str">
        <f t="shared" si="205"/>
        <v/>
      </c>
      <c r="P1450" s="51" t="str">
        <f t="shared" si="206"/>
        <v>Y</v>
      </c>
    </row>
    <row r="1451" spans="1:16" ht="30" x14ac:dyDescent="0.25">
      <c r="A1451" s="19">
        <v>607.79999999999995</v>
      </c>
      <c r="B1451" s="12" t="s">
        <v>788</v>
      </c>
      <c r="C1451" s="12" t="s">
        <v>1435</v>
      </c>
      <c r="D1451" s="43">
        <v>366835</v>
      </c>
      <c r="E1451" s="43">
        <v>564475</v>
      </c>
      <c r="F1451">
        <f>VLOOKUP(A1451,'Inferis Points'!E$2:L$1571,7,TRUE)</f>
        <v>367317</v>
      </c>
      <c r="G1451">
        <f>VLOOKUP(A1451,'Inferis Points'!E$2:L$1571,8,TRUE)</f>
        <v>564075</v>
      </c>
      <c r="H1451" s="48">
        <f t="shared" si="198"/>
        <v>482</v>
      </c>
      <c r="I1451" s="48">
        <f t="shared" si="199"/>
        <v>-400</v>
      </c>
      <c r="J1451">
        <f t="shared" si="200"/>
        <v>-366835</v>
      </c>
      <c r="K1451">
        <f t="shared" si="201"/>
        <v>-564475</v>
      </c>
      <c r="L1451" t="str">
        <f t="shared" si="202"/>
        <v>N</v>
      </c>
      <c r="M1451" t="str">
        <f t="shared" si="203"/>
        <v>Y</v>
      </c>
      <c r="N1451" s="50">
        <f t="shared" si="204"/>
        <v>626.35772526568235</v>
      </c>
      <c r="O1451" s="51" t="str">
        <f t="shared" si="205"/>
        <v/>
      </c>
      <c r="P1451" s="51" t="str">
        <f t="shared" si="206"/>
        <v>Y</v>
      </c>
    </row>
    <row r="1452" spans="1:16" ht="60" x14ac:dyDescent="0.25">
      <c r="A1452" s="19">
        <v>607.9</v>
      </c>
      <c r="B1452" s="12" t="s">
        <v>788</v>
      </c>
      <c r="C1452" s="12" t="s">
        <v>2543</v>
      </c>
      <c r="D1452" s="43">
        <v>366650</v>
      </c>
      <c r="E1452" s="43">
        <v>564670</v>
      </c>
      <c r="F1452">
        <f>VLOOKUP(A1452,'Inferis Points'!E$2:L$1571,7,TRUE)</f>
        <v>367317</v>
      </c>
      <c r="G1452">
        <f>VLOOKUP(A1452,'Inferis Points'!E$2:L$1571,8,TRUE)</f>
        <v>564075</v>
      </c>
      <c r="H1452" s="48">
        <f t="shared" si="198"/>
        <v>667</v>
      </c>
      <c r="I1452" s="48">
        <f t="shared" si="199"/>
        <v>-595</v>
      </c>
      <c r="J1452">
        <f t="shared" si="200"/>
        <v>-366650</v>
      </c>
      <c r="K1452">
        <f t="shared" si="201"/>
        <v>-564670</v>
      </c>
      <c r="L1452" t="str">
        <f t="shared" si="202"/>
        <v>N</v>
      </c>
      <c r="M1452" t="str">
        <f t="shared" si="203"/>
        <v>Y</v>
      </c>
      <c r="N1452" s="50">
        <f t="shared" si="204"/>
        <v>893.81989237205948</v>
      </c>
      <c r="O1452" s="51" t="str">
        <f t="shared" si="205"/>
        <v/>
      </c>
      <c r="P1452" s="51" t="str">
        <f t="shared" si="206"/>
        <v>Y</v>
      </c>
    </row>
    <row r="1453" spans="1:16" ht="60" x14ac:dyDescent="0.25">
      <c r="A1453" s="19">
        <v>607.91</v>
      </c>
      <c r="B1453" s="12" t="s">
        <v>788</v>
      </c>
      <c r="C1453" s="12" t="s">
        <v>2539</v>
      </c>
      <c r="D1453" s="43">
        <v>367050</v>
      </c>
      <c r="E1453" s="43">
        <v>564410</v>
      </c>
      <c r="F1453">
        <f>VLOOKUP(A1453,'Inferis Points'!E$2:L$1571,7,TRUE)</f>
        <v>367317</v>
      </c>
      <c r="G1453">
        <f>VLOOKUP(A1453,'Inferis Points'!E$2:L$1571,8,TRUE)</f>
        <v>564075</v>
      </c>
      <c r="H1453" s="48">
        <f t="shared" si="198"/>
        <v>267</v>
      </c>
      <c r="I1453" s="48">
        <f t="shared" si="199"/>
        <v>-335</v>
      </c>
      <c r="J1453">
        <f t="shared" si="200"/>
        <v>-367050</v>
      </c>
      <c r="K1453">
        <f t="shared" si="201"/>
        <v>-564410</v>
      </c>
      <c r="L1453" t="str">
        <f t="shared" si="202"/>
        <v>N</v>
      </c>
      <c r="M1453" t="str">
        <f t="shared" si="203"/>
        <v>Y</v>
      </c>
      <c r="N1453" s="50">
        <f t="shared" si="204"/>
        <v>428.38534055217156</v>
      </c>
      <c r="O1453" s="51" t="str">
        <f t="shared" si="205"/>
        <v/>
      </c>
      <c r="P1453" s="51" t="str">
        <f t="shared" si="206"/>
        <v>Y</v>
      </c>
    </row>
    <row r="1454" spans="1:16" x14ac:dyDescent="0.25">
      <c r="A1454" s="5">
        <v>608.1</v>
      </c>
      <c r="B1454" s="1" t="s">
        <v>789</v>
      </c>
      <c r="C1454" s="1" t="s">
        <v>2533</v>
      </c>
      <c r="D1454" s="42">
        <v>367415</v>
      </c>
      <c r="E1454" s="42">
        <v>559535</v>
      </c>
      <c r="F1454">
        <f>VLOOKUP(A1454,'Inferis Points'!E$2:L$1571,7,TRUE)</f>
        <v>367415</v>
      </c>
      <c r="G1454">
        <f>VLOOKUP(A1454,'Inferis Points'!E$2:L$1571,8,TRUE)</f>
        <v>559535</v>
      </c>
      <c r="H1454" s="48">
        <f t="shared" si="198"/>
        <v>0</v>
      </c>
      <c r="I1454" s="48">
        <f t="shared" si="199"/>
        <v>0</v>
      </c>
      <c r="J1454">
        <f t="shared" si="200"/>
        <v>-367415</v>
      </c>
      <c r="K1454">
        <f t="shared" si="201"/>
        <v>-559535</v>
      </c>
      <c r="L1454" t="str">
        <f t="shared" si="202"/>
        <v>Y</v>
      </c>
      <c r="M1454" t="str">
        <f t="shared" si="203"/>
        <v>Y</v>
      </c>
      <c r="N1454" s="50">
        <f t="shared" si="204"/>
        <v>0</v>
      </c>
      <c r="O1454" s="51" t="str">
        <f t="shared" si="205"/>
        <v/>
      </c>
      <c r="P1454" s="51" t="str">
        <f t="shared" si="206"/>
        <v>N</v>
      </c>
    </row>
    <row r="1455" spans="1:16" ht="30" x14ac:dyDescent="0.25">
      <c r="A1455" s="5">
        <v>608.20000000000005</v>
      </c>
      <c r="B1455" s="1" t="s">
        <v>789</v>
      </c>
      <c r="C1455" s="1" t="s">
        <v>2530</v>
      </c>
      <c r="D1455" s="42">
        <v>367480</v>
      </c>
      <c r="E1455" s="42">
        <v>559620</v>
      </c>
      <c r="F1455">
        <f>VLOOKUP(A1455,'Inferis Points'!E$2:L$1571,7,TRUE)</f>
        <v>367480</v>
      </c>
      <c r="G1455">
        <f>VLOOKUP(A1455,'Inferis Points'!E$2:L$1571,8,TRUE)</f>
        <v>559620</v>
      </c>
      <c r="H1455" s="48">
        <f t="shared" si="198"/>
        <v>0</v>
      </c>
      <c r="I1455" s="48">
        <f t="shared" si="199"/>
        <v>0</v>
      </c>
      <c r="J1455">
        <f t="shared" si="200"/>
        <v>-367480</v>
      </c>
      <c r="K1455">
        <f t="shared" si="201"/>
        <v>-559620</v>
      </c>
      <c r="L1455" t="str">
        <f t="shared" si="202"/>
        <v>Y</v>
      </c>
      <c r="M1455" t="str">
        <f t="shared" si="203"/>
        <v>Y</v>
      </c>
      <c r="N1455" s="50">
        <f t="shared" si="204"/>
        <v>0</v>
      </c>
      <c r="O1455" s="51" t="str">
        <f t="shared" si="205"/>
        <v/>
      </c>
      <c r="P1455" s="51" t="str">
        <f t="shared" si="206"/>
        <v>N</v>
      </c>
    </row>
    <row r="1456" spans="1:16" ht="45" x14ac:dyDescent="0.25">
      <c r="A1456" s="5">
        <v>608.29999999999995</v>
      </c>
      <c r="B1456" s="1" t="s">
        <v>789</v>
      </c>
      <c r="C1456" s="1" t="s">
        <v>2528</v>
      </c>
      <c r="D1456" s="42">
        <v>367510</v>
      </c>
      <c r="E1456" s="42">
        <v>559700</v>
      </c>
      <c r="F1456">
        <f>VLOOKUP(A1456,'Inferis Points'!E$2:L$1571,7,TRUE)</f>
        <v>367510</v>
      </c>
      <c r="G1456">
        <f>VLOOKUP(A1456,'Inferis Points'!E$2:L$1571,8,TRUE)</f>
        <v>559700</v>
      </c>
      <c r="H1456" s="48">
        <f t="shared" si="198"/>
        <v>0</v>
      </c>
      <c r="I1456" s="48">
        <f t="shared" si="199"/>
        <v>0</v>
      </c>
      <c r="J1456">
        <f t="shared" si="200"/>
        <v>-367510</v>
      </c>
      <c r="K1456">
        <f t="shared" si="201"/>
        <v>-559700</v>
      </c>
      <c r="L1456" t="str">
        <f t="shared" si="202"/>
        <v>Y</v>
      </c>
      <c r="M1456" t="str">
        <f t="shared" si="203"/>
        <v>Y</v>
      </c>
      <c r="N1456" s="50">
        <f t="shared" si="204"/>
        <v>0</v>
      </c>
      <c r="O1456" s="51" t="str">
        <f t="shared" si="205"/>
        <v/>
      </c>
      <c r="P1456" s="51" t="str">
        <f t="shared" si="206"/>
        <v>N</v>
      </c>
    </row>
    <row r="1457" spans="1:16" ht="75" x14ac:dyDescent="0.25">
      <c r="A1457" s="5">
        <v>608.4</v>
      </c>
      <c r="B1457" s="1" t="s">
        <v>789</v>
      </c>
      <c r="C1457" s="1" t="s">
        <v>2525</v>
      </c>
      <c r="D1457" s="42">
        <v>367350</v>
      </c>
      <c r="E1457" s="42">
        <v>559720</v>
      </c>
      <c r="F1457">
        <f>VLOOKUP(A1457,'Inferis Points'!E$2:L$1571,7,TRUE)</f>
        <v>367350</v>
      </c>
      <c r="G1457">
        <f>VLOOKUP(A1457,'Inferis Points'!E$2:L$1571,8,TRUE)</f>
        <v>559720</v>
      </c>
      <c r="H1457" s="48">
        <f t="shared" si="198"/>
        <v>0</v>
      </c>
      <c r="I1457" s="48">
        <f t="shared" si="199"/>
        <v>0</v>
      </c>
      <c r="J1457">
        <f t="shared" si="200"/>
        <v>-367350</v>
      </c>
      <c r="K1457">
        <f t="shared" si="201"/>
        <v>-559720</v>
      </c>
      <c r="L1457" t="str">
        <f t="shared" si="202"/>
        <v>Y</v>
      </c>
      <c r="M1457" t="str">
        <f t="shared" si="203"/>
        <v>Y</v>
      </c>
      <c r="N1457" s="50">
        <f t="shared" si="204"/>
        <v>0</v>
      </c>
      <c r="O1457" s="51" t="str">
        <f t="shared" si="205"/>
        <v/>
      </c>
      <c r="P1457" s="51" t="str">
        <f t="shared" si="206"/>
        <v>N</v>
      </c>
    </row>
    <row r="1458" spans="1:16" ht="30" x14ac:dyDescent="0.25">
      <c r="A1458" s="5">
        <v>608.5</v>
      </c>
      <c r="B1458" s="1" t="s">
        <v>789</v>
      </c>
      <c r="C1458" s="1" t="s">
        <v>2522</v>
      </c>
      <c r="D1458" s="42">
        <v>367720</v>
      </c>
      <c r="E1458" s="42">
        <v>559367</v>
      </c>
      <c r="F1458">
        <f>VLOOKUP(A1458,'Inferis Points'!E$2:L$1571,7,TRUE)</f>
        <v>367720</v>
      </c>
      <c r="G1458">
        <f>VLOOKUP(A1458,'Inferis Points'!E$2:L$1571,8,TRUE)</f>
        <v>559367</v>
      </c>
      <c r="H1458" s="48">
        <f t="shared" si="198"/>
        <v>0</v>
      </c>
      <c r="I1458" s="48">
        <f t="shared" si="199"/>
        <v>0</v>
      </c>
      <c r="J1458">
        <f t="shared" si="200"/>
        <v>-367720</v>
      </c>
      <c r="K1458">
        <f t="shared" si="201"/>
        <v>-559367</v>
      </c>
      <c r="L1458" t="str">
        <f t="shared" si="202"/>
        <v>Y</v>
      </c>
      <c r="M1458" t="str">
        <f t="shared" si="203"/>
        <v>Y</v>
      </c>
      <c r="N1458" s="50">
        <f t="shared" si="204"/>
        <v>0</v>
      </c>
      <c r="O1458" s="51" t="str">
        <f t="shared" si="205"/>
        <v/>
      </c>
      <c r="P1458" s="51" t="str">
        <f t="shared" si="206"/>
        <v>N</v>
      </c>
    </row>
    <row r="1459" spans="1:16" x14ac:dyDescent="0.25">
      <c r="A1459" s="5">
        <v>608.6</v>
      </c>
      <c r="B1459" s="1" t="s">
        <v>789</v>
      </c>
      <c r="C1459" s="1" t="s">
        <v>2519</v>
      </c>
      <c r="D1459" s="42">
        <v>367335</v>
      </c>
      <c r="E1459" s="42">
        <v>558993</v>
      </c>
      <c r="F1459">
        <f>VLOOKUP(A1459,'Inferis Points'!E$2:L$1571,7,TRUE)</f>
        <v>367335</v>
      </c>
      <c r="G1459">
        <f>VLOOKUP(A1459,'Inferis Points'!E$2:L$1571,8,TRUE)</f>
        <v>558993</v>
      </c>
      <c r="H1459" s="48">
        <f t="shared" si="198"/>
        <v>0</v>
      </c>
      <c r="I1459" s="48">
        <f t="shared" si="199"/>
        <v>0</v>
      </c>
      <c r="J1459">
        <f t="shared" si="200"/>
        <v>-367335</v>
      </c>
      <c r="K1459">
        <f t="shared" si="201"/>
        <v>-558993</v>
      </c>
      <c r="L1459" t="str">
        <f t="shared" si="202"/>
        <v>Y</v>
      </c>
      <c r="M1459" t="str">
        <f t="shared" si="203"/>
        <v>Y</v>
      </c>
      <c r="N1459" s="50">
        <f t="shared" si="204"/>
        <v>0</v>
      </c>
      <c r="O1459" s="51" t="str">
        <f t="shared" si="205"/>
        <v/>
      </c>
      <c r="P1459" s="51" t="str">
        <f t="shared" si="206"/>
        <v>N</v>
      </c>
    </row>
    <row r="1460" spans="1:16" ht="30" x14ac:dyDescent="0.25">
      <c r="A1460" s="19">
        <v>608.70000000000005</v>
      </c>
      <c r="B1460" s="12" t="s">
        <v>789</v>
      </c>
      <c r="C1460" s="12" t="s">
        <v>1435</v>
      </c>
      <c r="D1460" s="43">
        <v>367440</v>
      </c>
      <c r="E1460" s="43">
        <v>559585</v>
      </c>
      <c r="F1460">
        <f>VLOOKUP(A1460,'Inferis Points'!E$2:L$1571,7,TRUE)</f>
        <v>367335</v>
      </c>
      <c r="G1460">
        <f>VLOOKUP(A1460,'Inferis Points'!E$2:L$1571,8,TRUE)</f>
        <v>558993</v>
      </c>
      <c r="H1460" s="48">
        <f t="shared" si="198"/>
        <v>-105</v>
      </c>
      <c r="I1460" s="48">
        <f t="shared" si="199"/>
        <v>-592</v>
      </c>
      <c r="J1460">
        <f t="shared" si="200"/>
        <v>-367440</v>
      </c>
      <c r="K1460">
        <f t="shared" si="201"/>
        <v>-559585</v>
      </c>
      <c r="L1460" t="str">
        <f t="shared" si="202"/>
        <v>N</v>
      </c>
      <c r="M1460" t="str">
        <f t="shared" si="203"/>
        <v>Y</v>
      </c>
      <c r="N1460" s="50">
        <f t="shared" si="204"/>
        <v>601.23955292379094</v>
      </c>
      <c r="O1460" s="51" t="str">
        <f t="shared" si="205"/>
        <v/>
      </c>
      <c r="P1460" s="51" t="str">
        <f t="shared" si="206"/>
        <v>Y</v>
      </c>
    </row>
    <row r="1461" spans="1:16" ht="30" x14ac:dyDescent="0.25">
      <c r="A1461" s="19">
        <v>608.9</v>
      </c>
      <c r="B1461" s="12" t="s">
        <v>789</v>
      </c>
      <c r="C1461" s="12" t="s">
        <v>1693</v>
      </c>
      <c r="D1461" s="43">
        <v>367470</v>
      </c>
      <c r="E1461" s="43">
        <v>559610</v>
      </c>
      <c r="F1461">
        <f>VLOOKUP(A1461,'Inferis Points'!E$2:L$1571,7,TRUE)</f>
        <v>367335</v>
      </c>
      <c r="G1461">
        <f>VLOOKUP(A1461,'Inferis Points'!E$2:L$1571,8,TRUE)</f>
        <v>558993</v>
      </c>
      <c r="H1461" s="48">
        <f t="shared" si="198"/>
        <v>-135</v>
      </c>
      <c r="I1461" s="48">
        <f t="shared" si="199"/>
        <v>-617</v>
      </c>
      <c r="J1461">
        <f t="shared" si="200"/>
        <v>-367470</v>
      </c>
      <c r="K1461">
        <f t="shared" si="201"/>
        <v>-559610</v>
      </c>
      <c r="L1461" t="str">
        <f t="shared" si="202"/>
        <v>N</v>
      </c>
      <c r="M1461" t="str">
        <f t="shared" si="203"/>
        <v>Y</v>
      </c>
      <c r="N1461" s="50">
        <f t="shared" si="204"/>
        <v>631.5963901100132</v>
      </c>
      <c r="O1461" s="51" t="str">
        <f t="shared" si="205"/>
        <v/>
      </c>
      <c r="P1461" s="51" t="str">
        <f t="shared" si="206"/>
        <v>Y</v>
      </c>
    </row>
    <row r="1462" spans="1:16" ht="30" x14ac:dyDescent="0.25">
      <c r="A1462" s="19">
        <v>608.91</v>
      </c>
      <c r="B1462" s="12" t="s">
        <v>789</v>
      </c>
      <c r="C1462" s="12" t="s">
        <v>2512</v>
      </c>
      <c r="D1462" s="43">
        <v>367500</v>
      </c>
      <c r="E1462" s="43">
        <v>559640</v>
      </c>
      <c r="F1462">
        <f>VLOOKUP(A1462,'Inferis Points'!E$2:L$1571,7,TRUE)</f>
        <v>367335</v>
      </c>
      <c r="G1462">
        <f>VLOOKUP(A1462,'Inferis Points'!E$2:L$1571,8,TRUE)</f>
        <v>558993</v>
      </c>
      <c r="H1462" s="48">
        <f t="shared" si="198"/>
        <v>-165</v>
      </c>
      <c r="I1462" s="48">
        <f t="shared" si="199"/>
        <v>-647</v>
      </c>
      <c r="J1462">
        <f t="shared" si="200"/>
        <v>-367500</v>
      </c>
      <c r="K1462">
        <f t="shared" si="201"/>
        <v>-559640</v>
      </c>
      <c r="L1462" t="str">
        <f t="shared" si="202"/>
        <v>N</v>
      </c>
      <c r="M1462" t="str">
        <f t="shared" si="203"/>
        <v>Y</v>
      </c>
      <c r="N1462" s="50">
        <f t="shared" si="204"/>
        <v>667.7080200207273</v>
      </c>
      <c r="O1462" s="51" t="str">
        <f t="shared" si="205"/>
        <v/>
      </c>
      <c r="P1462" s="51" t="str">
        <f t="shared" si="206"/>
        <v>Y</v>
      </c>
    </row>
    <row r="1463" spans="1:16" ht="45" x14ac:dyDescent="0.25">
      <c r="A1463" s="19">
        <v>608.91999999999996</v>
      </c>
      <c r="B1463" s="12" t="s">
        <v>789</v>
      </c>
      <c r="C1463" s="12" t="s">
        <v>2508</v>
      </c>
      <c r="D1463" s="43">
        <v>367400</v>
      </c>
      <c r="E1463" s="43">
        <v>559600</v>
      </c>
      <c r="F1463">
        <f>VLOOKUP(A1463,'Inferis Points'!E$2:L$1571,7,TRUE)</f>
        <v>367335</v>
      </c>
      <c r="G1463">
        <f>VLOOKUP(A1463,'Inferis Points'!E$2:L$1571,8,TRUE)</f>
        <v>558993</v>
      </c>
      <c r="H1463" s="48">
        <f t="shared" si="198"/>
        <v>-65</v>
      </c>
      <c r="I1463" s="48">
        <f t="shared" si="199"/>
        <v>-607</v>
      </c>
      <c r="J1463">
        <f t="shared" si="200"/>
        <v>-367400</v>
      </c>
      <c r="K1463">
        <f t="shared" si="201"/>
        <v>-559600</v>
      </c>
      <c r="L1463" t="str">
        <f t="shared" si="202"/>
        <v>N</v>
      </c>
      <c r="M1463" t="str">
        <f t="shared" si="203"/>
        <v>Y</v>
      </c>
      <c r="N1463" s="50">
        <f t="shared" si="204"/>
        <v>610.47031049838938</v>
      </c>
      <c r="O1463" s="51" t="str">
        <f t="shared" si="205"/>
        <v/>
      </c>
      <c r="P1463" s="51" t="str">
        <f t="shared" si="206"/>
        <v>Y</v>
      </c>
    </row>
    <row r="1464" spans="1:16" x14ac:dyDescent="0.25">
      <c r="A1464" s="5">
        <v>609.1</v>
      </c>
      <c r="B1464" s="1" t="s">
        <v>790</v>
      </c>
      <c r="C1464" s="1" t="s">
        <v>1314</v>
      </c>
      <c r="D1464" s="42">
        <v>427533</v>
      </c>
      <c r="E1464" s="42">
        <v>543963</v>
      </c>
      <c r="F1464">
        <f>VLOOKUP(A1464,'Inferis Points'!E$2:L$1571,7,TRUE)</f>
        <v>427533</v>
      </c>
      <c r="G1464">
        <f>VLOOKUP(A1464,'Inferis Points'!E$2:L$1571,8,TRUE)</f>
        <v>543963</v>
      </c>
      <c r="H1464" s="48">
        <f t="shared" si="198"/>
        <v>0</v>
      </c>
      <c r="I1464" s="48">
        <f t="shared" si="199"/>
        <v>0</v>
      </c>
      <c r="J1464">
        <f t="shared" si="200"/>
        <v>-427533</v>
      </c>
      <c r="K1464">
        <f t="shared" si="201"/>
        <v>-543963</v>
      </c>
      <c r="L1464" t="str">
        <f t="shared" si="202"/>
        <v>Y</v>
      </c>
      <c r="M1464" t="str">
        <f t="shared" si="203"/>
        <v>Y</v>
      </c>
      <c r="N1464" s="50">
        <f t="shared" si="204"/>
        <v>0</v>
      </c>
      <c r="O1464" s="51" t="str">
        <f t="shared" si="205"/>
        <v/>
      </c>
      <c r="P1464" s="51" t="str">
        <f t="shared" si="206"/>
        <v>N</v>
      </c>
    </row>
    <row r="1465" spans="1:16" x14ac:dyDescent="0.25">
      <c r="A1465" s="5">
        <v>610.1</v>
      </c>
      <c r="B1465" s="1" t="s">
        <v>791</v>
      </c>
      <c r="C1465" s="1" t="s">
        <v>2505</v>
      </c>
      <c r="D1465" s="42">
        <v>346460</v>
      </c>
      <c r="E1465" s="42">
        <v>706300</v>
      </c>
      <c r="F1465">
        <f>VLOOKUP(A1465,'Inferis Points'!E$2:L$1571,7,TRUE)</f>
        <v>346460</v>
      </c>
      <c r="G1465">
        <f>VLOOKUP(A1465,'Inferis Points'!E$2:L$1571,8,TRUE)</f>
        <v>706300</v>
      </c>
      <c r="H1465" s="48">
        <f t="shared" si="198"/>
        <v>0</v>
      </c>
      <c r="I1465" s="48">
        <f t="shared" si="199"/>
        <v>0</v>
      </c>
      <c r="J1465">
        <f t="shared" si="200"/>
        <v>-346460</v>
      </c>
      <c r="K1465">
        <f t="shared" si="201"/>
        <v>-706300</v>
      </c>
      <c r="L1465" t="str">
        <f t="shared" si="202"/>
        <v>Y</v>
      </c>
      <c r="M1465" t="str">
        <f t="shared" si="203"/>
        <v>Y</v>
      </c>
      <c r="N1465" s="50">
        <f t="shared" si="204"/>
        <v>0</v>
      </c>
      <c r="O1465" s="51" t="str">
        <f t="shared" si="205"/>
        <v/>
      </c>
      <c r="P1465" s="51" t="str">
        <f t="shared" si="206"/>
        <v>N</v>
      </c>
    </row>
    <row r="1466" spans="1:16" ht="30" x14ac:dyDescent="0.25">
      <c r="A1466" s="5">
        <v>610.20000000000005</v>
      </c>
      <c r="B1466" s="1" t="s">
        <v>791</v>
      </c>
      <c r="C1466" s="1" t="s">
        <v>2503</v>
      </c>
      <c r="D1466" s="42">
        <v>346500</v>
      </c>
      <c r="E1466" s="42">
        <v>706100</v>
      </c>
      <c r="F1466">
        <f>VLOOKUP(A1466,'Inferis Points'!E$2:L$1571,7,TRUE)</f>
        <v>346500</v>
      </c>
      <c r="G1466">
        <f>VLOOKUP(A1466,'Inferis Points'!E$2:L$1571,8,TRUE)</f>
        <v>706100</v>
      </c>
      <c r="H1466" s="48">
        <f t="shared" si="198"/>
        <v>0</v>
      </c>
      <c r="I1466" s="48">
        <f t="shared" si="199"/>
        <v>0</v>
      </c>
      <c r="J1466">
        <f t="shared" si="200"/>
        <v>-346500</v>
      </c>
      <c r="K1466">
        <f t="shared" si="201"/>
        <v>-706100</v>
      </c>
      <c r="L1466" t="str">
        <f t="shared" si="202"/>
        <v>Y</v>
      </c>
      <c r="M1466" t="str">
        <f t="shared" si="203"/>
        <v>Y</v>
      </c>
      <c r="N1466" s="50">
        <f t="shared" si="204"/>
        <v>0</v>
      </c>
      <c r="O1466" s="51" t="str">
        <f t="shared" si="205"/>
        <v/>
      </c>
      <c r="P1466" s="51" t="str">
        <f t="shared" si="206"/>
        <v>N</v>
      </c>
    </row>
    <row r="1467" spans="1:16" ht="30" x14ac:dyDescent="0.25">
      <c r="A1467" s="5">
        <v>610.29999999999995</v>
      </c>
      <c r="B1467" s="1" t="s">
        <v>791</v>
      </c>
      <c r="C1467" s="1" t="s">
        <v>1098</v>
      </c>
      <c r="D1467" s="42">
        <v>346575</v>
      </c>
      <c r="E1467" s="42">
        <v>705980</v>
      </c>
      <c r="F1467">
        <f>VLOOKUP(A1467,'Inferis Points'!E$2:L$1571,7,TRUE)</f>
        <v>346575</v>
      </c>
      <c r="G1467">
        <f>VLOOKUP(A1467,'Inferis Points'!E$2:L$1571,8,TRUE)</f>
        <v>705980</v>
      </c>
      <c r="H1467" s="48">
        <f t="shared" si="198"/>
        <v>0</v>
      </c>
      <c r="I1467" s="48">
        <f t="shared" si="199"/>
        <v>0</v>
      </c>
      <c r="J1467">
        <f t="shared" si="200"/>
        <v>-346575</v>
      </c>
      <c r="K1467">
        <f t="shared" si="201"/>
        <v>-705980</v>
      </c>
      <c r="L1467" t="str">
        <f t="shared" si="202"/>
        <v>Y</v>
      </c>
      <c r="M1467" t="str">
        <f t="shared" si="203"/>
        <v>Y</v>
      </c>
      <c r="N1467" s="50">
        <f t="shared" si="204"/>
        <v>0</v>
      </c>
      <c r="O1467" s="51" t="str">
        <f t="shared" si="205"/>
        <v/>
      </c>
      <c r="P1467" s="51" t="str">
        <f t="shared" si="206"/>
        <v>N</v>
      </c>
    </row>
    <row r="1468" spans="1:16" ht="60" x14ac:dyDescent="0.25">
      <c r="A1468" s="19">
        <v>610.4</v>
      </c>
      <c r="B1468" s="12" t="s">
        <v>791</v>
      </c>
      <c r="C1468" s="12" t="s">
        <v>2499</v>
      </c>
      <c r="D1468" s="43">
        <v>346465</v>
      </c>
      <c r="E1468" s="43">
        <v>706175</v>
      </c>
      <c r="F1468">
        <f>VLOOKUP(A1468,'Inferis Points'!E$2:L$1571,7,TRUE)</f>
        <v>346575</v>
      </c>
      <c r="G1468">
        <f>VLOOKUP(A1468,'Inferis Points'!E$2:L$1571,8,TRUE)</f>
        <v>705980</v>
      </c>
      <c r="H1468" s="48">
        <f t="shared" si="198"/>
        <v>110</v>
      </c>
      <c r="I1468" s="48">
        <f t="shared" si="199"/>
        <v>-195</v>
      </c>
      <c r="J1468">
        <f t="shared" si="200"/>
        <v>-346465</v>
      </c>
      <c r="K1468">
        <f t="shared" si="201"/>
        <v>-706175</v>
      </c>
      <c r="L1468" t="str">
        <f t="shared" si="202"/>
        <v>N</v>
      </c>
      <c r="M1468" t="str">
        <f t="shared" si="203"/>
        <v>Y</v>
      </c>
      <c r="N1468" s="50">
        <f t="shared" si="204"/>
        <v>223.88613177238111</v>
      </c>
      <c r="O1468" s="51" t="str">
        <f t="shared" si="205"/>
        <v/>
      </c>
      <c r="P1468" s="51" t="str">
        <f t="shared" si="206"/>
        <v>Y</v>
      </c>
    </row>
    <row r="1469" spans="1:16" ht="45" x14ac:dyDescent="0.25">
      <c r="A1469" s="19">
        <v>610.5</v>
      </c>
      <c r="B1469" s="12" t="s">
        <v>791</v>
      </c>
      <c r="C1469" s="12" t="s">
        <v>2496</v>
      </c>
      <c r="D1469" s="43">
        <v>346515</v>
      </c>
      <c r="E1469" s="43">
        <v>706085</v>
      </c>
      <c r="F1469">
        <f>VLOOKUP(A1469,'Inferis Points'!E$2:L$1571,7,TRUE)</f>
        <v>346575</v>
      </c>
      <c r="G1469">
        <f>VLOOKUP(A1469,'Inferis Points'!E$2:L$1571,8,TRUE)</f>
        <v>705980</v>
      </c>
      <c r="H1469" s="48">
        <f t="shared" si="198"/>
        <v>60</v>
      </c>
      <c r="I1469" s="48">
        <f t="shared" si="199"/>
        <v>-105</v>
      </c>
      <c r="J1469">
        <f t="shared" si="200"/>
        <v>-346515</v>
      </c>
      <c r="K1469">
        <f t="shared" si="201"/>
        <v>-706085</v>
      </c>
      <c r="L1469" t="str">
        <f t="shared" si="202"/>
        <v>N</v>
      </c>
      <c r="M1469" t="str">
        <f t="shared" si="203"/>
        <v>Y</v>
      </c>
      <c r="N1469" s="50">
        <f t="shared" si="204"/>
        <v>120.93386622447825</v>
      </c>
      <c r="O1469" s="51" t="str">
        <f t="shared" si="205"/>
        <v/>
      </c>
      <c r="P1469" s="51" t="str">
        <f t="shared" si="206"/>
        <v>Y</v>
      </c>
    </row>
    <row r="1470" spans="1:16" ht="45" x14ac:dyDescent="0.25">
      <c r="A1470" s="19">
        <v>610.6</v>
      </c>
      <c r="B1470" s="12" t="s">
        <v>791</v>
      </c>
      <c r="C1470" s="12" t="s">
        <v>2127</v>
      </c>
      <c r="D1470" s="43">
        <v>346535</v>
      </c>
      <c r="E1470" s="43">
        <v>706035</v>
      </c>
      <c r="F1470">
        <f>VLOOKUP(A1470,'Inferis Points'!E$2:L$1571,7,TRUE)</f>
        <v>346575</v>
      </c>
      <c r="G1470">
        <f>VLOOKUP(A1470,'Inferis Points'!E$2:L$1571,8,TRUE)</f>
        <v>705980</v>
      </c>
      <c r="H1470" s="48">
        <f t="shared" si="198"/>
        <v>40</v>
      </c>
      <c r="I1470" s="48">
        <f t="shared" si="199"/>
        <v>-55</v>
      </c>
      <c r="J1470">
        <f t="shared" si="200"/>
        <v>-346535</v>
      </c>
      <c r="K1470">
        <f t="shared" si="201"/>
        <v>-706035</v>
      </c>
      <c r="L1470" t="str">
        <f t="shared" si="202"/>
        <v>N</v>
      </c>
      <c r="M1470" t="str">
        <f t="shared" si="203"/>
        <v>Y</v>
      </c>
      <c r="N1470" s="50">
        <f t="shared" si="204"/>
        <v>68.007352543677214</v>
      </c>
      <c r="O1470" s="51" t="str">
        <f t="shared" si="205"/>
        <v/>
      </c>
      <c r="P1470" s="51" t="str">
        <f t="shared" si="206"/>
        <v>Y</v>
      </c>
    </row>
    <row r="1471" spans="1:16" ht="45" x14ac:dyDescent="0.25">
      <c r="A1471" s="19">
        <v>610.70000000000005</v>
      </c>
      <c r="B1471" s="12" t="s">
        <v>791</v>
      </c>
      <c r="C1471" s="12" t="s">
        <v>2124</v>
      </c>
      <c r="D1471" s="43">
        <v>346555</v>
      </c>
      <c r="E1471" s="43">
        <v>706040</v>
      </c>
      <c r="F1471">
        <f>VLOOKUP(A1471,'Inferis Points'!E$2:L$1571,7,TRUE)</f>
        <v>346575</v>
      </c>
      <c r="G1471">
        <f>VLOOKUP(A1471,'Inferis Points'!E$2:L$1571,8,TRUE)</f>
        <v>705980</v>
      </c>
      <c r="H1471" s="48">
        <f t="shared" si="198"/>
        <v>20</v>
      </c>
      <c r="I1471" s="48">
        <f t="shared" si="199"/>
        <v>-60</v>
      </c>
      <c r="J1471">
        <f t="shared" si="200"/>
        <v>-346555</v>
      </c>
      <c r="K1471">
        <f t="shared" si="201"/>
        <v>-706040</v>
      </c>
      <c r="L1471" t="str">
        <f t="shared" si="202"/>
        <v>N</v>
      </c>
      <c r="M1471" t="str">
        <f t="shared" si="203"/>
        <v>Y</v>
      </c>
      <c r="N1471" s="50">
        <f t="shared" si="204"/>
        <v>63.245553203367585</v>
      </c>
      <c r="O1471" s="51" t="str">
        <f t="shared" si="205"/>
        <v/>
      </c>
      <c r="P1471" s="51" t="str">
        <f t="shared" si="206"/>
        <v>Y</v>
      </c>
    </row>
    <row r="1472" spans="1:16" ht="30" x14ac:dyDescent="0.25">
      <c r="A1472" s="5">
        <v>611.1</v>
      </c>
      <c r="B1472" s="1" t="s">
        <v>792</v>
      </c>
      <c r="C1472" s="1" t="s">
        <v>1314</v>
      </c>
      <c r="D1472" s="42">
        <v>276623</v>
      </c>
      <c r="E1472" s="42">
        <v>648746</v>
      </c>
      <c r="F1472">
        <f>VLOOKUP(A1472,'Inferis Points'!E$2:L$1571,7,TRUE)</f>
        <v>276623</v>
      </c>
      <c r="G1472">
        <f>VLOOKUP(A1472,'Inferis Points'!E$2:L$1571,8,TRUE)</f>
        <v>648746</v>
      </c>
      <c r="H1472" s="48">
        <f t="shared" si="198"/>
        <v>0</v>
      </c>
      <c r="I1472" s="48">
        <f t="shared" si="199"/>
        <v>0</v>
      </c>
      <c r="J1472">
        <f t="shared" si="200"/>
        <v>-276623</v>
      </c>
      <c r="K1472">
        <f t="shared" si="201"/>
        <v>-648746</v>
      </c>
      <c r="L1472" t="str">
        <f t="shared" si="202"/>
        <v>Y</v>
      </c>
      <c r="M1472" t="str">
        <f t="shared" si="203"/>
        <v>Y</v>
      </c>
      <c r="N1472" s="50">
        <f t="shared" si="204"/>
        <v>0</v>
      </c>
      <c r="O1472" s="51" t="str">
        <f t="shared" si="205"/>
        <v/>
      </c>
      <c r="P1472" s="51" t="str">
        <f t="shared" si="206"/>
        <v>N</v>
      </c>
    </row>
    <row r="1473" spans="1:16" ht="30" x14ac:dyDescent="0.25">
      <c r="A1473" s="5">
        <v>612.1</v>
      </c>
      <c r="B1473" s="1" t="s">
        <v>793</v>
      </c>
      <c r="C1473" s="1" t="s">
        <v>1953</v>
      </c>
      <c r="D1473" s="42">
        <v>335204</v>
      </c>
      <c r="E1473" s="42">
        <v>698538</v>
      </c>
      <c r="F1473">
        <f>VLOOKUP(A1473,'Inferis Points'!E$2:L$1571,7,TRUE)</f>
        <v>335204</v>
      </c>
      <c r="G1473">
        <f>VLOOKUP(A1473,'Inferis Points'!E$2:L$1571,8,TRUE)</f>
        <v>698538</v>
      </c>
      <c r="H1473" s="48">
        <f t="shared" si="198"/>
        <v>0</v>
      </c>
      <c r="I1473" s="48">
        <f t="shared" si="199"/>
        <v>0</v>
      </c>
      <c r="J1473">
        <f t="shared" si="200"/>
        <v>-335204</v>
      </c>
      <c r="K1473">
        <f t="shared" si="201"/>
        <v>-698538</v>
      </c>
      <c r="L1473" t="str">
        <f t="shared" si="202"/>
        <v>Y</v>
      </c>
      <c r="M1473" t="str">
        <f t="shared" si="203"/>
        <v>Y</v>
      </c>
      <c r="N1473" s="50">
        <f t="shared" si="204"/>
        <v>0</v>
      </c>
      <c r="O1473" s="51" t="str">
        <f t="shared" si="205"/>
        <v/>
      </c>
      <c r="P1473" s="51" t="str">
        <f t="shared" si="206"/>
        <v>N</v>
      </c>
    </row>
    <row r="1474" spans="1:16" ht="30" x14ac:dyDescent="0.25">
      <c r="A1474" s="5">
        <v>613.1</v>
      </c>
      <c r="B1474" s="1" t="s">
        <v>794</v>
      </c>
      <c r="C1474" s="1" t="s">
        <v>2487</v>
      </c>
      <c r="D1474" s="42">
        <v>277013</v>
      </c>
      <c r="E1474" s="42">
        <v>648736</v>
      </c>
      <c r="F1474">
        <f>VLOOKUP(A1474,'Inferis Points'!E$2:L$1571,7,TRUE)</f>
        <v>277013</v>
      </c>
      <c r="G1474">
        <f>VLOOKUP(A1474,'Inferis Points'!E$2:L$1571,8,TRUE)</f>
        <v>648736</v>
      </c>
      <c r="H1474" s="48">
        <f t="shared" si="198"/>
        <v>0</v>
      </c>
      <c r="I1474" s="48">
        <f t="shared" si="199"/>
        <v>0</v>
      </c>
      <c r="J1474">
        <f t="shared" si="200"/>
        <v>-277013</v>
      </c>
      <c r="K1474">
        <f t="shared" si="201"/>
        <v>-648736</v>
      </c>
      <c r="L1474" t="str">
        <f t="shared" si="202"/>
        <v>Y</v>
      </c>
      <c r="M1474" t="str">
        <f t="shared" si="203"/>
        <v>Y</v>
      </c>
      <c r="N1474" s="50">
        <f t="shared" si="204"/>
        <v>0</v>
      </c>
      <c r="O1474" s="51" t="str">
        <f t="shared" si="205"/>
        <v/>
      </c>
      <c r="P1474" s="51" t="str">
        <f t="shared" si="206"/>
        <v>N</v>
      </c>
    </row>
    <row r="1475" spans="1:16" x14ac:dyDescent="0.25">
      <c r="A1475" s="5">
        <v>614.1</v>
      </c>
      <c r="B1475" s="1" t="s">
        <v>795</v>
      </c>
      <c r="C1475" s="1" t="s">
        <v>2483</v>
      </c>
      <c r="D1475" s="42">
        <v>276736</v>
      </c>
      <c r="E1475" s="42">
        <v>646679</v>
      </c>
      <c r="F1475">
        <f>VLOOKUP(A1475,'Inferis Points'!E$2:L$1571,7,TRUE)</f>
        <v>276736</v>
      </c>
      <c r="G1475">
        <f>VLOOKUP(A1475,'Inferis Points'!E$2:L$1571,8,TRUE)</f>
        <v>646679</v>
      </c>
      <c r="H1475" s="48">
        <f t="shared" ref="H1475:H1538" si="207">F1475-D1475</f>
        <v>0</v>
      </c>
      <c r="I1475" s="48">
        <f t="shared" ref="I1475:I1538" si="208">G1475-E1475</f>
        <v>0</v>
      </c>
      <c r="J1475">
        <f t="shared" ref="J1475:J1538" si="209">H1475-F1475</f>
        <v>-276736</v>
      </c>
      <c r="K1475">
        <f t="shared" ref="K1475:K1538" si="210">I1475-G1475</f>
        <v>-646679</v>
      </c>
      <c r="L1475" t="str">
        <f t="shared" ref="L1475:L1538" si="211">IF(AND(H1475=0,I1475=0),"Y","N")</f>
        <v>Y</v>
      </c>
      <c r="M1475" t="str">
        <f t="shared" ref="M1475:M1538" si="212">IF(AND(J1475=0,K1475=0),"N","Y")</f>
        <v>Y</v>
      </c>
      <c r="N1475" s="50">
        <f t="shared" ref="N1475:N1538" si="213">SQRT(H1475^2+I1475^2)</f>
        <v>0</v>
      </c>
      <c r="O1475" s="51" t="str">
        <f t="shared" ref="O1475:O1538" si="214">IF(M1475="N","Data Missing","")</f>
        <v/>
      </c>
      <c r="P1475" s="51" t="str">
        <f t="shared" ref="P1475:P1538" si="215">IF(N1475&gt;50,"Y","N")</f>
        <v>N</v>
      </c>
    </row>
    <row r="1476" spans="1:16" x14ac:dyDescent="0.25">
      <c r="A1476" s="5">
        <v>615.1</v>
      </c>
      <c r="B1476" s="1" t="s">
        <v>796</v>
      </c>
      <c r="C1476" s="1" t="s">
        <v>2480</v>
      </c>
      <c r="D1476" s="42">
        <v>330391</v>
      </c>
      <c r="E1476" s="42">
        <v>694716</v>
      </c>
      <c r="F1476">
        <f>VLOOKUP(A1476,'Inferis Points'!E$2:L$1571,7,TRUE)</f>
        <v>330391</v>
      </c>
      <c r="G1476">
        <f>VLOOKUP(A1476,'Inferis Points'!E$2:L$1571,8,TRUE)</f>
        <v>694716</v>
      </c>
      <c r="H1476" s="48">
        <f t="shared" si="207"/>
        <v>0</v>
      </c>
      <c r="I1476" s="48">
        <f t="shared" si="208"/>
        <v>0</v>
      </c>
      <c r="J1476">
        <f t="shared" si="209"/>
        <v>-330391</v>
      </c>
      <c r="K1476">
        <f t="shared" si="210"/>
        <v>-694716</v>
      </c>
      <c r="L1476" t="str">
        <f t="shared" si="211"/>
        <v>Y</v>
      </c>
      <c r="M1476" t="str">
        <f t="shared" si="212"/>
        <v>Y</v>
      </c>
      <c r="N1476" s="50">
        <f t="shared" si="213"/>
        <v>0</v>
      </c>
      <c r="O1476" s="51" t="str">
        <f t="shared" si="214"/>
        <v/>
      </c>
      <c r="P1476" s="51" t="str">
        <f t="shared" si="215"/>
        <v>N</v>
      </c>
    </row>
    <row r="1477" spans="1:16" ht="30" x14ac:dyDescent="0.25">
      <c r="A1477" s="5">
        <v>616.1</v>
      </c>
      <c r="B1477" s="1" t="s">
        <v>797</v>
      </c>
      <c r="C1477" s="1" t="s">
        <v>2478</v>
      </c>
      <c r="D1477" s="42">
        <v>330604</v>
      </c>
      <c r="E1477" s="42">
        <v>699875</v>
      </c>
      <c r="F1477">
        <f>VLOOKUP(A1477,'Inferis Points'!E$2:L$1571,7,TRUE)</f>
        <v>330604</v>
      </c>
      <c r="G1477">
        <f>VLOOKUP(A1477,'Inferis Points'!E$2:L$1571,8,TRUE)</f>
        <v>699875</v>
      </c>
      <c r="H1477" s="48">
        <f t="shared" si="207"/>
        <v>0</v>
      </c>
      <c r="I1477" s="48">
        <f t="shared" si="208"/>
        <v>0</v>
      </c>
      <c r="J1477">
        <f t="shared" si="209"/>
        <v>-330604</v>
      </c>
      <c r="K1477">
        <f t="shared" si="210"/>
        <v>-699875</v>
      </c>
      <c r="L1477" t="str">
        <f t="shared" si="211"/>
        <v>Y</v>
      </c>
      <c r="M1477" t="str">
        <f t="shared" si="212"/>
        <v>Y</v>
      </c>
      <c r="N1477" s="50">
        <f t="shared" si="213"/>
        <v>0</v>
      </c>
      <c r="O1477" s="51" t="str">
        <f t="shared" si="214"/>
        <v/>
      </c>
      <c r="P1477" s="51" t="str">
        <f t="shared" si="215"/>
        <v>N</v>
      </c>
    </row>
    <row r="1478" spans="1:16" x14ac:dyDescent="0.25">
      <c r="A1478" s="5">
        <v>617.1</v>
      </c>
      <c r="B1478" s="1" t="s">
        <v>798</v>
      </c>
      <c r="C1478" s="1" t="s">
        <v>1556</v>
      </c>
      <c r="D1478" s="42">
        <v>307310</v>
      </c>
      <c r="E1478" s="42">
        <v>531574</v>
      </c>
      <c r="F1478">
        <f>VLOOKUP(A1478,'Inferis Points'!E$2:L$1571,7,TRUE)</f>
        <v>307310</v>
      </c>
      <c r="G1478">
        <f>VLOOKUP(A1478,'Inferis Points'!E$2:L$1571,8,TRUE)</f>
        <v>531574</v>
      </c>
      <c r="H1478" s="48">
        <f t="shared" si="207"/>
        <v>0</v>
      </c>
      <c r="I1478" s="48">
        <f t="shared" si="208"/>
        <v>0</v>
      </c>
      <c r="J1478">
        <f t="shared" si="209"/>
        <v>-307310</v>
      </c>
      <c r="K1478">
        <f t="shared" si="210"/>
        <v>-531574</v>
      </c>
      <c r="L1478" t="str">
        <f t="shared" si="211"/>
        <v>Y</v>
      </c>
      <c r="M1478" t="str">
        <f t="shared" si="212"/>
        <v>Y</v>
      </c>
      <c r="N1478" s="50">
        <f t="shared" si="213"/>
        <v>0</v>
      </c>
      <c r="O1478" s="51" t="str">
        <f t="shared" si="214"/>
        <v/>
      </c>
      <c r="P1478" s="51" t="str">
        <f t="shared" si="215"/>
        <v>N</v>
      </c>
    </row>
    <row r="1479" spans="1:16" x14ac:dyDescent="0.25">
      <c r="A1479" s="5">
        <v>618.1</v>
      </c>
      <c r="B1479" s="1" t="s">
        <v>800</v>
      </c>
      <c r="C1479" s="1" t="s">
        <v>1426</v>
      </c>
      <c r="D1479" s="42">
        <v>435273</v>
      </c>
      <c r="E1479" s="42">
        <v>403330</v>
      </c>
      <c r="F1479">
        <f>VLOOKUP(A1479,'Inferis Points'!E$2:L$1571,7,TRUE)</f>
        <v>435273</v>
      </c>
      <c r="G1479">
        <f>VLOOKUP(A1479,'Inferis Points'!E$2:L$1571,8,TRUE)</f>
        <v>403330</v>
      </c>
      <c r="H1479" s="48">
        <f t="shared" si="207"/>
        <v>0</v>
      </c>
      <c r="I1479" s="48">
        <f t="shared" si="208"/>
        <v>0</v>
      </c>
      <c r="J1479">
        <f t="shared" si="209"/>
        <v>-435273</v>
      </c>
      <c r="K1479">
        <f t="shared" si="210"/>
        <v>-403330</v>
      </c>
      <c r="L1479" t="str">
        <f t="shared" si="211"/>
        <v>Y</v>
      </c>
      <c r="M1479" t="str">
        <f t="shared" si="212"/>
        <v>Y</v>
      </c>
      <c r="N1479" s="50">
        <f t="shared" si="213"/>
        <v>0</v>
      </c>
      <c r="O1479" s="51" t="str">
        <f t="shared" si="214"/>
        <v/>
      </c>
      <c r="P1479" s="51" t="str">
        <f t="shared" si="215"/>
        <v>N</v>
      </c>
    </row>
    <row r="1480" spans="1:16" x14ac:dyDescent="0.25">
      <c r="A1480" s="5">
        <v>618.20000000000005</v>
      </c>
      <c r="B1480" s="1" t="s">
        <v>800</v>
      </c>
      <c r="C1480" s="1" t="s">
        <v>1314</v>
      </c>
      <c r="D1480" s="42">
        <v>435278</v>
      </c>
      <c r="E1480" s="42">
        <v>403364</v>
      </c>
      <c r="F1480">
        <f>VLOOKUP(A1480,'Inferis Points'!E$2:L$1571,7,TRUE)</f>
        <v>435278</v>
      </c>
      <c r="G1480">
        <f>VLOOKUP(A1480,'Inferis Points'!E$2:L$1571,8,TRUE)</f>
        <v>403364</v>
      </c>
      <c r="H1480" s="48">
        <f t="shared" si="207"/>
        <v>0</v>
      </c>
      <c r="I1480" s="48">
        <f t="shared" si="208"/>
        <v>0</v>
      </c>
      <c r="J1480">
        <f t="shared" si="209"/>
        <v>-435278</v>
      </c>
      <c r="K1480">
        <f t="shared" si="210"/>
        <v>-403364</v>
      </c>
      <c r="L1480" t="str">
        <f t="shared" si="211"/>
        <v>Y</v>
      </c>
      <c r="M1480" t="str">
        <f t="shared" si="212"/>
        <v>Y</v>
      </c>
      <c r="N1480" s="50">
        <f t="shared" si="213"/>
        <v>0</v>
      </c>
      <c r="O1480" s="51" t="str">
        <f t="shared" si="214"/>
        <v/>
      </c>
      <c r="P1480" s="51" t="str">
        <f t="shared" si="215"/>
        <v>N</v>
      </c>
    </row>
    <row r="1481" spans="1:16" ht="30" x14ac:dyDescent="0.25">
      <c r="A1481" s="5">
        <v>619.1</v>
      </c>
      <c r="B1481" s="1" t="s">
        <v>801</v>
      </c>
      <c r="C1481" s="1" t="s">
        <v>2468</v>
      </c>
      <c r="D1481" s="42">
        <v>442500</v>
      </c>
      <c r="E1481" s="42">
        <v>424300</v>
      </c>
      <c r="F1481">
        <f>VLOOKUP(A1481,'Inferis Points'!E$2:L$1571,7,TRUE)</f>
        <v>442500</v>
      </c>
      <c r="G1481">
        <f>VLOOKUP(A1481,'Inferis Points'!E$2:L$1571,8,TRUE)</f>
        <v>424300</v>
      </c>
      <c r="H1481" s="48">
        <f t="shared" si="207"/>
        <v>0</v>
      </c>
      <c r="I1481" s="48">
        <f t="shared" si="208"/>
        <v>0</v>
      </c>
      <c r="J1481">
        <f t="shared" si="209"/>
        <v>-442500</v>
      </c>
      <c r="K1481">
        <f t="shared" si="210"/>
        <v>-424300</v>
      </c>
      <c r="L1481" t="str">
        <f t="shared" si="211"/>
        <v>Y</v>
      </c>
      <c r="M1481" t="str">
        <f t="shared" si="212"/>
        <v>Y</v>
      </c>
      <c r="N1481" s="50">
        <f t="shared" si="213"/>
        <v>0</v>
      </c>
      <c r="O1481" s="51" t="str">
        <f t="shared" si="214"/>
        <v/>
      </c>
      <c r="P1481" s="51" t="str">
        <f t="shared" si="215"/>
        <v>N</v>
      </c>
    </row>
    <row r="1482" spans="1:16" x14ac:dyDescent="0.25">
      <c r="A1482" s="5">
        <v>619.20000000000005</v>
      </c>
      <c r="B1482" s="1" t="s">
        <v>801</v>
      </c>
      <c r="C1482" s="1" t="s">
        <v>2467</v>
      </c>
      <c r="D1482" s="42">
        <v>442500</v>
      </c>
      <c r="E1482" s="42">
        <v>424300</v>
      </c>
      <c r="F1482">
        <f>VLOOKUP(A1482,'Inferis Points'!E$2:L$1571,7,TRUE)</f>
        <v>442500</v>
      </c>
      <c r="G1482">
        <f>VLOOKUP(A1482,'Inferis Points'!E$2:L$1571,8,TRUE)</f>
        <v>424300</v>
      </c>
      <c r="H1482" s="48">
        <f t="shared" si="207"/>
        <v>0</v>
      </c>
      <c r="I1482" s="48">
        <f t="shared" si="208"/>
        <v>0</v>
      </c>
      <c r="J1482">
        <f t="shared" si="209"/>
        <v>-442500</v>
      </c>
      <c r="K1482">
        <f t="shared" si="210"/>
        <v>-424300</v>
      </c>
      <c r="L1482" t="str">
        <f t="shared" si="211"/>
        <v>Y</v>
      </c>
      <c r="M1482" t="str">
        <f t="shared" si="212"/>
        <v>Y</v>
      </c>
      <c r="N1482" s="50">
        <f t="shared" si="213"/>
        <v>0</v>
      </c>
      <c r="O1482" s="51" t="str">
        <f t="shared" si="214"/>
        <v/>
      </c>
      <c r="P1482" s="51" t="str">
        <f t="shared" si="215"/>
        <v>N</v>
      </c>
    </row>
    <row r="1483" spans="1:16" x14ac:dyDescent="0.25">
      <c r="A1483" s="5">
        <v>619.29999999999995</v>
      </c>
      <c r="B1483" s="1" t="s">
        <v>801</v>
      </c>
      <c r="C1483" s="1" t="s">
        <v>2465</v>
      </c>
      <c r="D1483" s="42">
        <v>443115</v>
      </c>
      <c r="E1483" s="42">
        <v>424305</v>
      </c>
      <c r="F1483">
        <f>VLOOKUP(A1483,'Inferis Points'!E$2:L$1571,7,TRUE)</f>
        <v>443115</v>
      </c>
      <c r="G1483">
        <f>VLOOKUP(A1483,'Inferis Points'!E$2:L$1571,8,TRUE)</f>
        <v>424305</v>
      </c>
      <c r="H1483" s="48">
        <f t="shared" si="207"/>
        <v>0</v>
      </c>
      <c r="I1483" s="48">
        <f t="shared" si="208"/>
        <v>0</v>
      </c>
      <c r="J1483">
        <f t="shared" si="209"/>
        <v>-443115</v>
      </c>
      <c r="K1483">
        <f t="shared" si="210"/>
        <v>-424305</v>
      </c>
      <c r="L1483" t="str">
        <f t="shared" si="211"/>
        <v>Y</v>
      </c>
      <c r="M1483" t="str">
        <f t="shared" si="212"/>
        <v>Y</v>
      </c>
      <c r="N1483" s="50">
        <f t="shared" si="213"/>
        <v>0</v>
      </c>
      <c r="O1483" s="51" t="str">
        <f t="shared" si="214"/>
        <v/>
      </c>
      <c r="P1483" s="51" t="str">
        <f t="shared" si="215"/>
        <v>N</v>
      </c>
    </row>
    <row r="1484" spans="1:16" x14ac:dyDescent="0.25">
      <c r="A1484" s="5">
        <v>620.1</v>
      </c>
      <c r="B1484" s="1" t="s">
        <v>802</v>
      </c>
      <c r="C1484" s="1" t="s">
        <v>1947</v>
      </c>
      <c r="D1484" s="42">
        <v>297771</v>
      </c>
      <c r="E1484" s="42">
        <v>690011</v>
      </c>
      <c r="F1484">
        <f>VLOOKUP(A1484,'Inferis Points'!E$2:L$1571,7,TRUE)</f>
        <v>297771</v>
      </c>
      <c r="G1484">
        <f>VLOOKUP(A1484,'Inferis Points'!E$2:L$1571,8,TRUE)</f>
        <v>690011</v>
      </c>
      <c r="H1484" s="48">
        <f t="shared" si="207"/>
        <v>0</v>
      </c>
      <c r="I1484" s="48">
        <f t="shared" si="208"/>
        <v>0</v>
      </c>
      <c r="J1484">
        <f t="shared" si="209"/>
        <v>-297771</v>
      </c>
      <c r="K1484">
        <f t="shared" si="210"/>
        <v>-690011</v>
      </c>
      <c r="L1484" t="str">
        <f t="shared" si="211"/>
        <v>Y</v>
      </c>
      <c r="M1484" t="str">
        <f t="shared" si="212"/>
        <v>Y</v>
      </c>
      <c r="N1484" s="50">
        <f t="shared" si="213"/>
        <v>0</v>
      </c>
      <c r="O1484" s="51" t="str">
        <f t="shared" si="214"/>
        <v/>
      </c>
      <c r="P1484" s="51" t="str">
        <f t="shared" si="215"/>
        <v>N</v>
      </c>
    </row>
    <row r="1485" spans="1:16" x14ac:dyDescent="0.25">
      <c r="A1485" s="5">
        <v>621.04999999999995</v>
      </c>
      <c r="B1485" s="1" t="s">
        <v>803</v>
      </c>
      <c r="C1485" s="1" t="s">
        <v>2460</v>
      </c>
      <c r="D1485" s="42">
        <v>421250</v>
      </c>
      <c r="E1485" s="42">
        <v>410146</v>
      </c>
      <c r="F1485">
        <f>VLOOKUP(A1485,'Inferis Points'!E$2:L$1571,7,TRUE)</f>
        <v>297771</v>
      </c>
      <c r="G1485">
        <f>VLOOKUP(A1485,'Inferis Points'!E$2:L$1571,8,TRUE)</f>
        <v>690011</v>
      </c>
      <c r="H1485" s="48">
        <f t="shared" si="207"/>
        <v>-123479</v>
      </c>
      <c r="I1485" s="48">
        <f t="shared" si="208"/>
        <v>279865</v>
      </c>
      <c r="J1485">
        <f t="shared" si="209"/>
        <v>-421250</v>
      </c>
      <c r="K1485">
        <f t="shared" si="210"/>
        <v>-410146</v>
      </c>
      <c r="L1485" t="str">
        <f t="shared" si="211"/>
        <v>N</v>
      </c>
      <c r="M1485" t="str">
        <f t="shared" si="212"/>
        <v>Y</v>
      </c>
      <c r="N1485" s="50">
        <f t="shared" si="213"/>
        <v>305894.55971952167</v>
      </c>
      <c r="O1485" s="51" t="str">
        <f t="shared" si="214"/>
        <v/>
      </c>
      <c r="P1485" s="51" t="str">
        <f t="shared" si="215"/>
        <v>Y</v>
      </c>
    </row>
    <row r="1486" spans="1:16" x14ac:dyDescent="0.25">
      <c r="A1486" s="5">
        <v>621.1</v>
      </c>
      <c r="B1486" s="1" t="s">
        <v>803</v>
      </c>
      <c r="C1486" s="1" t="s">
        <v>1314</v>
      </c>
      <c r="D1486" s="42">
        <v>421264</v>
      </c>
      <c r="E1486" s="42">
        <v>410146</v>
      </c>
      <c r="F1486">
        <f>VLOOKUP(A1486,'Inferis Points'!E$2:L$1571,7,TRUE)</f>
        <v>421250</v>
      </c>
      <c r="G1486">
        <f>VLOOKUP(A1486,'Inferis Points'!E$2:L$1571,8,TRUE)</f>
        <v>410146</v>
      </c>
      <c r="H1486" s="48">
        <f t="shared" si="207"/>
        <v>-14</v>
      </c>
      <c r="I1486" s="48">
        <f t="shared" si="208"/>
        <v>0</v>
      </c>
      <c r="J1486">
        <f t="shared" si="209"/>
        <v>-421264</v>
      </c>
      <c r="K1486">
        <f t="shared" si="210"/>
        <v>-410146</v>
      </c>
      <c r="L1486" t="str">
        <f t="shared" si="211"/>
        <v>N</v>
      </c>
      <c r="M1486" t="str">
        <f t="shared" si="212"/>
        <v>Y</v>
      </c>
      <c r="N1486" s="50">
        <f t="shared" si="213"/>
        <v>14</v>
      </c>
      <c r="O1486" s="51" t="str">
        <f t="shared" si="214"/>
        <v/>
      </c>
      <c r="P1486" s="51" t="str">
        <f t="shared" si="215"/>
        <v>N</v>
      </c>
    </row>
    <row r="1487" spans="1:16" ht="45" x14ac:dyDescent="0.25">
      <c r="A1487" s="19">
        <v>621.20000000000005</v>
      </c>
      <c r="B1487" s="12" t="s">
        <v>803</v>
      </c>
      <c r="C1487" s="12" t="s">
        <v>2454</v>
      </c>
      <c r="D1487" s="43">
        <v>421260</v>
      </c>
      <c r="E1487" s="43">
        <v>410140</v>
      </c>
      <c r="F1487">
        <f>VLOOKUP(A1487,'Inferis Points'!E$2:L$1571,7,TRUE)</f>
        <v>421264</v>
      </c>
      <c r="G1487">
        <f>VLOOKUP(A1487,'Inferis Points'!E$2:L$1571,8,TRUE)</f>
        <v>410146</v>
      </c>
      <c r="H1487" s="48">
        <f t="shared" si="207"/>
        <v>4</v>
      </c>
      <c r="I1487" s="48">
        <f t="shared" si="208"/>
        <v>6</v>
      </c>
      <c r="J1487">
        <f t="shared" si="209"/>
        <v>-421260</v>
      </c>
      <c r="K1487">
        <f t="shared" si="210"/>
        <v>-410140</v>
      </c>
      <c r="L1487" t="str">
        <f t="shared" si="211"/>
        <v>N</v>
      </c>
      <c r="M1487" t="str">
        <f t="shared" si="212"/>
        <v>Y</v>
      </c>
      <c r="N1487" s="50">
        <f t="shared" si="213"/>
        <v>7.2111025509279782</v>
      </c>
      <c r="O1487" s="51" t="str">
        <f t="shared" si="214"/>
        <v/>
      </c>
      <c r="P1487" s="51" t="str">
        <f t="shared" si="215"/>
        <v>N</v>
      </c>
    </row>
    <row r="1488" spans="1:16" ht="30" x14ac:dyDescent="0.25">
      <c r="A1488" s="19">
        <v>621.29999999999995</v>
      </c>
      <c r="B1488" s="12" t="s">
        <v>803</v>
      </c>
      <c r="C1488" s="12" t="s">
        <v>2453</v>
      </c>
      <c r="D1488" s="43">
        <v>420690</v>
      </c>
      <c r="E1488" s="43">
        <v>410720</v>
      </c>
      <c r="F1488">
        <f>VLOOKUP(A1488,'Inferis Points'!E$2:L$1571,7,TRUE)</f>
        <v>421264</v>
      </c>
      <c r="G1488">
        <f>VLOOKUP(A1488,'Inferis Points'!E$2:L$1571,8,TRUE)</f>
        <v>410146</v>
      </c>
      <c r="H1488" s="48">
        <f t="shared" si="207"/>
        <v>574</v>
      </c>
      <c r="I1488" s="48">
        <f t="shared" si="208"/>
        <v>-574</v>
      </c>
      <c r="J1488">
        <f t="shared" si="209"/>
        <v>-420690</v>
      </c>
      <c r="K1488">
        <f t="shared" si="210"/>
        <v>-410720</v>
      </c>
      <c r="L1488" t="str">
        <f t="shared" si="211"/>
        <v>N</v>
      </c>
      <c r="M1488" t="str">
        <f t="shared" si="212"/>
        <v>Y</v>
      </c>
      <c r="N1488" s="50">
        <f t="shared" si="213"/>
        <v>811.75858480215652</v>
      </c>
      <c r="O1488" s="51" t="str">
        <f t="shared" si="214"/>
        <v/>
      </c>
      <c r="P1488" s="51" t="str">
        <f t="shared" si="215"/>
        <v>Y</v>
      </c>
    </row>
    <row r="1489" spans="1:16" ht="45" x14ac:dyDescent="0.25">
      <c r="A1489" s="19">
        <v>621.4</v>
      </c>
      <c r="B1489" s="12" t="s">
        <v>803</v>
      </c>
      <c r="C1489" s="12" t="s">
        <v>2452</v>
      </c>
      <c r="D1489" s="43">
        <v>420125</v>
      </c>
      <c r="E1489" s="43">
        <v>410740</v>
      </c>
      <c r="F1489">
        <f>VLOOKUP(A1489,'Inferis Points'!E$2:L$1571,7,TRUE)</f>
        <v>421264</v>
      </c>
      <c r="G1489">
        <f>VLOOKUP(A1489,'Inferis Points'!E$2:L$1571,8,TRUE)</f>
        <v>410146</v>
      </c>
      <c r="H1489" s="48">
        <f t="shared" si="207"/>
        <v>1139</v>
      </c>
      <c r="I1489" s="48">
        <f t="shared" si="208"/>
        <v>-594</v>
      </c>
      <c r="J1489">
        <f t="shared" si="209"/>
        <v>-420125</v>
      </c>
      <c r="K1489">
        <f t="shared" si="210"/>
        <v>-410740</v>
      </c>
      <c r="L1489" t="str">
        <f t="shared" si="211"/>
        <v>N</v>
      </c>
      <c r="M1489" t="str">
        <f t="shared" si="212"/>
        <v>Y</v>
      </c>
      <c r="N1489" s="50">
        <f t="shared" si="213"/>
        <v>1284.5843685799698</v>
      </c>
      <c r="O1489" s="51" t="str">
        <f t="shared" si="214"/>
        <v/>
      </c>
      <c r="P1489" s="51" t="str">
        <f t="shared" si="215"/>
        <v>Y</v>
      </c>
    </row>
    <row r="1490" spans="1:16" ht="45" x14ac:dyDescent="0.25">
      <c r="A1490" s="19">
        <v>621.5</v>
      </c>
      <c r="B1490" s="12" t="s">
        <v>803</v>
      </c>
      <c r="C1490" s="12" t="s">
        <v>2451</v>
      </c>
      <c r="D1490" s="43">
        <v>419590</v>
      </c>
      <c r="E1490" s="43">
        <v>410865</v>
      </c>
      <c r="F1490">
        <f>VLOOKUP(A1490,'Inferis Points'!E$2:L$1571,7,TRUE)</f>
        <v>421264</v>
      </c>
      <c r="G1490">
        <f>VLOOKUP(A1490,'Inferis Points'!E$2:L$1571,8,TRUE)</f>
        <v>410146</v>
      </c>
      <c r="H1490" s="48">
        <f t="shared" si="207"/>
        <v>1674</v>
      </c>
      <c r="I1490" s="48">
        <f t="shared" si="208"/>
        <v>-719</v>
      </c>
      <c r="J1490">
        <f t="shared" si="209"/>
        <v>-419590</v>
      </c>
      <c r="K1490">
        <f t="shared" si="210"/>
        <v>-410865</v>
      </c>
      <c r="L1490" t="str">
        <f t="shared" si="211"/>
        <v>N</v>
      </c>
      <c r="M1490" t="str">
        <f t="shared" si="212"/>
        <v>Y</v>
      </c>
      <c r="N1490" s="50">
        <f t="shared" si="213"/>
        <v>1821.8773284719255</v>
      </c>
      <c r="O1490" s="51" t="str">
        <f t="shared" si="214"/>
        <v/>
      </c>
      <c r="P1490" s="51" t="str">
        <f t="shared" si="215"/>
        <v>Y</v>
      </c>
    </row>
    <row r="1491" spans="1:16" ht="30" x14ac:dyDescent="0.25">
      <c r="A1491" s="5">
        <v>622.1</v>
      </c>
      <c r="B1491" s="1" t="s">
        <v>804</v>
      </c>
      <c r="C1491" s="1" t="s">
        <v>2449</v>
      </c>
      <c r="D1491" s="42">
        <v>421101</v>
      </c>
      <c r="E1491" s="42">
        <v>587622</v>
      </c>
      <c r="F1491">
        <f>VLOOKUP(A1491,'Inferis Points'!E$2:L$1571,7,TRUE)</f>
        <v>421101</v>
      </c>
      <c r="G1491">
        <f>VLOOKUP(A1491,'Inferis Points'!E$2:L$1571,8,TRUE)</f>
        <v>587622</v>
      </c>
      <c r="H1491" s="48">
        <f t="shared" si="207"/>
        <v>0</v>
      </c>
      <c r="I1491" s="48">
        <f t="shared" si="208"/>
        <v>0</v>
      </c>
      <c r="J1491">
        <f t="shared" si="209"/>
        <v>-421101</v>
      </c>
      <c r="K1491">
        <f t="shared" si="210"/>
        <v>-587622</v>
      </c>
      <c r="L1491" t="str">
        <f t="shared" si="211"/>
        <v>Y</v>
      </c>
      <c r="M1491" t="str">
        <f t="shared" si="212"/>
        <v>Y</v>
      </c>
      <c r="N1491" s="50">
        <f t="shared" si="213"/>
        <v>0</v>
      </c>
      <c r="O1491" s="51" t="str">
        <f t="shared" si="214"/>
        <v/>
      </c>
      <c r="P1491" s="51" t="str">
        <f t="shared" si="215"/>
        <v>N</v>
      </c>
    </row>
    <row r="1492" spans="1:16" ht="30" x14ac:dyDescent="0.25">
      <c r="A1492" s="5">
        <v>623.1</v>
      </c>
      <c r="B1492" s="1" t="s">
        <v>805</v>
      </c>
      <c r="C1492" s="1" t="s">
        <v>2447</v>
      </c>
      <c r="D1492" s="42">
        <v>427910</v>
      </c>
      <c r="E1492" s="42">
        <v>558470</v>
      </c>
      <c r="F1492">
        <f>VLOOKUP(A1492,'Inferis Points'!E$2:L$1571,7,TRUE)</f>
        <v>427910</v>
      </c>
      <c r="G1492">
        <f>VLOOKUP(A1492,'Inferis Points'!E$2:L$1571,8,TRUE)</f>
        <v>558470</v>
      </c>
      <c r="H1492" s="48">
        <f t="shared" si="207"/>
        <v>0</v>
      </c>
      <c r="I1492" s="48">
        <f t="shared" si="208"/>
        <v>0</v>
      </c>
      <c r="J1492">
        <f t="shared" si="209"/>
        <v>-427910</v>
      </c>
      <c r="K1492">
        <f t="shared" si="210"/>
        <v>-558470</v>
      </c>
      <c r="L1492" t="str">
        <f t="shared" si="211"/>
        <v>Y</v>
      </c>
      <c r="M1492" t="str">
        <f t="shared" si="212"/>
        <v>Y</v>
      </c>
      <c r="N1492" s="50">
        <f t="shared" si="213"/>
        <v>0</v>
      </c>
      <c r="O1492" s="51" t="str">
        <f t="shared" si="214"/>
        <v/>
      </c>
      <c r="P1492" s="51" t="str">
        <f t="shared" si="215"/>
        <v>N</v>
      </c>
    </row>
    <row r="1493" spans="1:16" x14ac:dyDescent="0.25">
      <c r="A1493" s="5">
        <v>624.1</v>
      </c>
      <c r="B1493" s="1" t="s">
        <v>806</v>
      </c>
      <c r="C1493" s="1" t="s">
        <v>1362</v>
      </c>
      <c r="D1493" s="42">
        <v>424925</v>
      </c>
      <c r="E1493" s="42">
        <v>562600</v>
      </c>
      <c r="F1493">
        <f>VLOOKUP(A1493,'Inferis Points'!E$2:L$1571,7,TRUE)</f>
        <v>424925</v>
      </c>
      <c r="G1493">
        <f>VLOOKUP(A1493,'Inferis Points'!E$2:L$1571,8,TRUE)</f>
        <v>562600</v>
      </c>
      <c r="H1493" s="48">
        <f t="shared" si="207"/>
        <v>0</v>
      </c>
      <c r="I1493" s="48">
        <f t="shared" si="208"/>
        <v>0</v>
      </c>
      <c r="J1493">
        <f t="shared" si="209"/>
        <v>-424925</v>
      </c>
      <c r="K1493">
        <f t="shared" si="210"/>
        <v>-562600</v>
      </c>
      <c r="L1493" t="str">
        <f t="shared" si="211"/>
        <v>Y</v>
      </c>
      <c r="M1493" t="str">
        <f t="shared" si="212"/>
        <v>Y</v>
      </c>
      <c r="N1493" s="50">
        <f t="shared" si="213"/>
        <v>0</v>
      </c>
      <c r="O1493" s="51" t="str">
        <f t="shared" si="214"/>
        <v/>
      </c>
      <c r="P1493" s="51" t="str">
        <f t="shared" si="215"/>
        <v>N</v>
      </c>
    </row>
    <row r="1494" spans="1:16" ht="30" x14ac:dyDescent="0.25">
      <c r="A1494" s="5">
        <v>625.1</v>
      </c>
      <c r="B1494" s="1" t="s">
        <v>807</v>
      </c>
      <c r="C1494" s="1" t="s">
        <v>1953</v>
      </c>
      <c r="D1494" s="42">
        <v>431685</v>
      </c>
      <c r="E1494" s="42">
        <v>581012</v>
      </c>
      <c r="F1494">
        <f>VLOOKUP(A1494,'Inferis Points'!E$2:L$1571,7,TRUE)</f>
        <v>431685</v>
      </c>
      <c r="G1494">
        <f>VLOOKUP(A1494,'Inferis Points'!E$2:L$1571,8,TRUE)</f>
        <v>581012</v>
      </c>
      <c r="H1494" s="48">
        <f t="shared" si="207"/>
        <v>0</v>
      </c>
      <c r="I1494" s="48">
        <f t="shared" si="208"/>
        <v>0</v>
      </c>
      <c r="J1494">
        <f t="shared" si="209"/>
        <v>-431685</v>
      </c>
      <c r="K1494">
        <f t="shared" si="210"/>
        <v>-581012</v>
      </c>
      <c r="L1494" t="str">
        <f t="shared" si="211"/>
        <v>Y</v>
      </c>
      <c r="M1494" t="str">
        <f t="shared" si="212"/>
        <v>Y</v>
      </c>
      <c r="N1494" s="50">
        <f t="shared" si="213"/>
        <v>0</v>
      </c>
      <c r="O1494" s="51" t="str">
        <f t="shared" si="214"/>
        <v/>
      </c>
      <c r="P1494" s="51" t="str">
        <f t="shared" si="215"/>
        <v>N</v>
      </c>
    </row>
    <row r="1495" spans="1:16" x14ac:dyDescent="0.25">
      <c r="A1495" s="5">
        <v>626.1</v>
      </c>
      <c r="B1495" s="1" t="s">
        <v>808</v>
      </c>
      <c r="C1495" s="1" t="s">
        <v>1895</v>
      </c>
      <c r="D1495" s="42">
        <v>434278</v>
      </c>
      <c r="E1495" s="42">
        <v>572916</v>
      </c>
      <c r="F1495">
        <f>VLOOKUP(A1495,'Inferis Points'!E$2:L$1571,7,TRUE)</f>
        <v>434278</v>
      </c>
      <c r="G1495">
        <f>VLOOKUP(A1495,'Inferis Points'!E$2:L$1571,8,TRUE)</f>
        <v>572916</v>
      </c>
      <c r="H1495" s="48">
        <f t="shared" si="207"/>
        <v>0</v>
      </c>
      <c r="I1495" s="48">
        <f t="shared" si="208"/>
        <v>0</v>
      </c>
      <c r="J1495">
        <f t="shared" si="209"/>
        <v>-434278</v>
      </c>
      <c r="K1495">
        <f t="shared" si="210"/>
        <v>-572916</v>
      </c>
      <c r="L1495" t="str">
        <f t="shared" si="211"/>
        <v>Y</v>
      </c>
      <c r="M1495" t="str">
        <f t="shared" si="212"/>
        <v>Y</v>
      </c>
      <c r="N1495" s="50">
        <f t="shared" si="213"/>
        <v>0</v>
      </c>
      <c r="O1495" s="51" t="str">
        <f t="shared" si="214"/>
        <v/>
      </c>
      <c r="P1495" s="51" t="str">
        <f t="shared" si="215"/>
        <v>N</v>
      </c>
    </row>
    <row r="1496" spans="1:16" x14ac:dyDescent="0.25">
      <c r="A1496" s="5">
        <v>627.1</v>
      </c>
      <c r="B1496" s="1" t="s">
        <v>809</v>
      </c>
      <c r="C1496" s="1" t="s">
        <v>2442</v>
      </c>
      <c r="D1496" s="42">
        <v>336091</v>
      </c>
      <c r="E1496" s="42">
        <v>699718</v>
      </c>
      <c r="F1496">
        <f>VLOOKUP(A1496,'Inferis Points'!E$2:L$1571,7,TRUE)</f>
        <v>336091</v>
      </c>
      <c r="G1496">
        <f>VLOOKUP(A1496,'Inferis Points'!E$2:L$1571,8,TRUE)</f>
        <v>699718</v>
      </c>
      <c r="H1496" s="48">
        <f t="shared" si="207"/>
        <v>0</v>
      </c>
      <c r="I1496" s="48">
        <f t="shared" si="208"/>
        <v>0</v>
      </c>
      <c r="J1496">
        <f t="shared" si="209"/>
        <v>-336091</v>
      </c>
      <c r="K1496">
        <f t="shared" si="210"/>
        <v>-699718</v>
      </c>
      <c r="L1496" t="str">
        <f t="shared" si="211"/>
        <v>Y</v>
      </c>
      <c r="M1496" t="str">
        <f t="shared" si="212"/>
        <v>Y</v>
      </c>
      <c r="N1496" s="50">
        <f t="shared" si="213"/>
        <v>0</v>
      </c>
      <c r="O1496" s="51" t="str">
        <f t="shared" si="214"/>
        <v/>
      </c>
      <c r="P1496" s="51" t="str">
        <f t="shared" si="215"/>
        <v>N</v>
      </c>
    </row>
    <row r="1497" spans="1:16" ht="30" x14ac:dyDescent="0.25">
      <c r="A1497" s="5">
        <v>628.1</v>
      </c>
      <c r="B1497" s="1" t="s">
        <v>504</v>
      </c>
      <c r="C1497" s="1" t="s">
        <v>2439</v>
      </c>
      <c r="D1497" s="42">
        <v>416380</v>
      </c>
      <c r="E1497" s="42">
        <v>535068</v>
      </c>
      <c r="F1497">
        <f>VLOOKUP(A1497,'Inferis Points'!E$2:L$1571,7,TRUE)</f>
        <v>416380</v>
      </c>
      <c r="G1497">
        <f>VLOOKUP(A1497,'Inferis Points'!E$2:L$1571,8,TRUE)</f>
        <v>535068</v>
      </c>
      <c r="H1497" s="48">
        <f t="shared" si="207"/>
        <v>0</v>
      </c>
      <c r="I1497" s="48">
        <f t="shared" si="208"/>
        <v>0</v>
      </c>
      <c r="J1497">
        <f t="shared" si="209"/>
        <v>-416380</v>
      </c>
      <c r="K1497">
        <f t="shared" si="210"/>
        <v>-535068</v>
      </c>
      <c r="L1497" t="str">
        <f t="shared" si="211"/>
        <v>Y</v>
      </c>
      <c r="M1497" t="str">
        <f t="shared" si="212"/>
        <v>Y</v>
      </c>
      <c r="N1497" s="50">
        <f t="shared" si="213"/>
        <v>0</v>
      </c>
      <c r="O1497" s="51" t="str">
        <f t="shared" si="214"/>
        <v/>
      </c>
      <c r="P1497" s="51" t="str">
        <f t="shared" si="215"/>
        <v>N</v>
      </c>
    </row>
    <row r="1498" spans="1:16" x14ac:dyDescent="0.25">
      <c r="A1498" s="5">
        <v>629.1</v>
      </c>
      <c r="B1498" s="1" t="s">
        <v>505</v>
      </c>
      <c r="C1498" s="1" t="s">
        <v>2434</v>
      </c>
      <c r="D1498" s="42">
        <v>303230</v>
      </c>
      <c r="E1498" s="42">
        <v>532640</v>
      </c>
      <c r="F1498">
        <f>VLOOKUP(A1498,'Inferis Points'!E$2:L$1571,7,TRUE)</f>
        <v>303230</v>
      </c>
      <c r="G1498">
        <f>VLOOKUP(A1498,'Inferis Points'!E$2:L$1571,8,TRUE)</f>
        <v>532640</v>
      </c>
      <c r="H1498" s="48">
        <f t="shared" si="207"/>
        <v>0</v>
      </c>
      <c r="I1498" s="48">
        <f t="shared" si="208"/>
        <v>0</v>
      </c>
      <c r="J1498">
        <f t="shared" si="209"/>
        <v>-303230</v>
      </c>
      <c r="K1498">
        <f t="shared" si="210"/>
        <v>-532640</v>
      </c>
      <c r="L1498" t="str">
        <f t="shared" si="211"/>
        <v>Y</v>
      </c>
      <c r="M1498" t="str">
        <f t="shared" si="212"/>
        <v>Y</v>
      </c>
      <c r="N1498" s="50">
        <f t="shared" si="213"/>
        <v>0</v>
      </c>
      <c r="O1498" s="51" t="str">
        <f t="shared" si="214"/>
        <v/>
      </c>
      <c r="P1498" s="51" t="str">
        <f t="shared" si="215"/>
        <v>N</v>
      </c>
    </row>
    <row r="1499" spans="1:16" x14ac:dyDescent="0.25">
      <c r="A1499" s="5">
        <v>630.1</v>
      </c>
      <c r="B1499" s="1" t="s">
        <v>507</v>
      </c>
      <c r="C1499" s="1" t="s">
        <v>2430</v>
      </c>
      <c r="D1499" s="42">
        <v>421861</v>
      </c>
      <c r="E1499" s="42">
        <v>299205</v>
      </c>
      <c r="F1499">
        <f>VLOOKUP(A1499,'Inferis Points'!E$2:L$1571,7,TRUE)</f>
        <v>421861</v>
      </c>
      <c r="G1499">
        <f>VLOOKUP(A1499,'Inferis Points'!E$2:L$1571,8,TRUE)</f>
        <v>299205</v>
      </c>
      <c r="H1499" s="48">
        <f t="shared" si="207"/>
        <v>0</v>
      </c>
      <c r="I1499" s="48">
        <f t="shared" si="208"/>
        <v>0</v>
      </c>
      <c r="J1499">
        <f t="shared" si="209"/>
        <v>-421861</v>
      </c>
      <c r="K1499">
        <f t="shared" si="210"/>
        <v>-299205</v>
      </c>
      <c r="L1499" t="str">
        <f t="shared" si="211"/>
        <v>Y</v>
      </c>
      <c r="M1499" t="str">
        <f t="shared" si="212"/>
        <v>Y</v>
      </c>
      <c r="N1499" s="50">
        <f t="shared" si="213"/>
        <v>0</v>
      </c>
      <c r="O1499" s="51" t="str">
        <f t="shared" si="214"/>
        <v/>
      </c>
      <c r="P1499" s="51" t="str">
        <f t="shared" si="215"/>
        <v>N</v>
      </c>
    </row>
    <row r="1500" spans="1:16" x14ac:dyDescent="0.25">
      <c r="A1500" s="5">
        <v>631.1</v>
      </c>
      <c r="B1500" s="1" t="s">
        <v>2427</v>
      </c>
      <c r="C1500" s="1" t="s">
        <v>1426</v>
      </c>
      <c r="D1500" s="42">
        <v>345660</v>
      </c>
      <c r="E1500" s="42">
        <v>389250</v>
      </c>
      <c r="F1500">
        <f>VLOOKUP(A1500,'Inferis Points'!E$2:L$1571,7,TRUE)</f>
        <v>345660</v>
      </c>
      <c r="G1500">
        <f>VLOOKUP(A1500,'Inferis Points'!E$2:L$1571,8,TRUE)</f>
        <v>389250</v>
      </c>
      <c r="H1500" s="48">
        <f t="shared" si="207"/>
        <v>0</v>
      </c>
      <c r="I1500" s="48">
        <f t="shared" si="208"/>
        <v>0</v>
      </c>
      <c r="J1500">
        <f t="shared" si="209"/>
        <v>-345660</v>
      </c>
      <c r="K1500">
        <f t="shared" si="210"/>
        <v>-389250</v>
      </c>
      <c r="L1500" t="str">
        <f t="shared" si="211"/>
        <v>Y</v>
      </c>
      <c r="M1500" t="str">
        <f t="shared" si="212"/>
        <v>Y</v>
      </c>
      <c r="N1500" s="50">
        <f t="shared" si="213"/>
        <v>0</v>
      </c>
      <c r="O1500" s="51" t="str">
        <f t="shared" si="214"/>
        <v/>
      </c>
      <c r="P1500" s="51" t="str">
        <f t="shared" si="215"/>
        <v>N</v>
      </c>
    </row>
    <row r="1501" spans="1:16" x14ac:dyDescent="0.25">
      <c r="A1501" s="5">
        <v>632.1</v>
      </c>
      <c r="B1501" s="1" t="s">
        <v>509</v>
      </c>
      <c r="C1501" s="1" t="s">
        <v>1314</v>
      </c>
      <c r="D1501" s="42">
        <v>361530</v>
      </c>
      <c r="E1501" s="42">
        <v>405100</v>
      </c>
      <c r="F1501">
        <f>VLOOKUP(A1501,'Inferis Points'!E$2:L$1571,7,TRUE)</f>
        <v>361530</v>
      </c>
      <c r="G1501">
        <f>VLOOKUP(A1501,'Inferis Points'!E$2:L$1571,8,TRUE)</f>
        <v>405100</v>
      </c>
      <c r="H1501" s="48">
        <f t="shared" si="207"/>
        <v>0</v>
      </c>
      <c r="I1501" s="48">
        <f t="shared" si="208"/>
        <v>0</v>
      </c>
      <c r="J1501">
        <f t="shared" si="209"/>
        <v>-361530</v>
      </c>
      <c r="K1501">
        <f t="shared" si="210"/>
        <v>-405100</v>
      </c>
      <c r="L1501" t="str">
        <f t="shared" si="211"/>
        <v>Y</v>
      </c>
      <c r="M1501" t="str">
        <f t="shared" si="212"/>
        <v>Y</v>
      </c>
      <c r="N1501" s="50">
        <f t="shared" si="213"/>
        <v>0</v>
      </c>
      <c r="O1501" s="51" t="str">
        <f t="shared" si="214"/>
        <v/>
      </c>
      <c r="P1501" s="51" t="str">
        <f t="shared" si="215"/>
        <v>N</v>
      </c>
    </row>
    <row r="1502" spans="1:16" x14ac:dyDescent="0.25">
      <c r="A1502" s="5">
        <v>632.20000000000005</v>
      </c>
      <c r="B1502" s="1" t="s">
        <v>509</v>
      </c>
      <c r="C1502" s="1" t="s">
        <v>2423</v>
      </c>
      <c r="D1502" s="42">
        <v>361536</v>
      </c>
      <c r="E1502" s="42">
        <v>405087</v>
      </c>
      <c r="F1502">
        <f>VLOOKUP(A1502,'Inferis Points'!E$2:L$1571,7,TRUE)</f>
        <v>361536</v>
      </c>
      <c r="G1502">
        <f>VLOOKUP(A1502,'Inferis Points'!E$2:L$1571,8,TRUE)</f>
        <v>405087</v>
      </c>
      <c r="H1502" s="48">
        <f t="shared" si="207"/>
        <v>0</v>
      </c>
      <c r="I1502" s="48">
        <f t="shared" si="208"/>
        <v>0</v>
      </c>
      <c r="J1502">
        <f t="shared" si="209"/>
        <v>-361536</v>
      </c>
      <c r="K1502">
        <f t="shared" si="210"/>
        <v>-405087</v>
      </c>
      <c r="L1502" t="str">
        <f t="shared" si="211"/>
        <v>Y</v>
      </c>
      <c r="M1502" t="str">
        <f t="shared" si="212"/>
        <v>Y</v>
      </c>
      <c r="N1502" s="50">
        <f t="shared" si="213"/>
        <v>0</v>
      </c>
      <c r="O1502" s="51" t="str">
        <f t="shared" si="214"/>
        <v/>
      </c>
      <c r="P1502" s="51" t="str">
        <f t="shared" si="215"/>
        <v>N</v>
      </c>
    </row>
    <row r="1503" spans="1:16" ht="30" x14ac:dyDescent="0.25">
      <c r="A1503" s="5">
        <v>632.29999999999995</v>
      </c>
      <c r="B1503" s="1" t="s">
        <v>509</v>
      </c>
      <c r="C1503" s="1" t="s">
        <v>2420</v>
      </c>
      <c r="D1503" s="42">
        <v>361580</v>
      </c>
      <c r="E1503" s="42">
        <v>405070</v>
      </c>
      <c r="F1503">
        <f>VLOOKUP(A1503,'Inferis Points'!E$2:L$1571,7,TRUE)</f>
        <v>361580</v>
      </c>
      <c r="G1503">
        <f>VLOOKUP(A1503,'Inferis Points'!E$2:L$1571,8,TRUE)</f>
        <v>405070</v>
      </c>
      <c r="H1503" s="48">
        <f t="shared" si="207"/>
        <v>0</v>
      </c>
      <c r="I1503" s="48">
        <f t="shared" si="208"/>
        <v>0</v>
      </c>
      <c r="J1503">
        <f t="shared" si="209"/>
        <v>-361580</v>
      </c>
      <c r="K1503">
        <f t="shared" si="210"/>
        <v>-405070</v>
      </c>
      <c r="L1503" t="str">
        <f t="shared" si="211"/>
        <v>Y</v>
      </c>
      <c r="M1503" t="str">
        <f t="shared" si="212"/>
        <v>Y</v>
      </c>
      <c r="N1503" s="50">
        <f t="shared" si="213"/>
        <v>0</v>
      </c>
      <c r="O1503" s="51" t="str">
        <f t="shared" si="214"/>
        <v/>
      </c>
      <c r="P1503" s="51" t="str">
        <f t="shared" si="215"/>
        <v>N</v>
      </c>
    </row>
    <row r="1504" spans="1:16" ht="30" x14ac:dyDescent="0.25">
      <c r="A1504" s="5">
        <v>632.4</v>
      </c>
      <c r="B1504" s="1" t="s">
        <v>509</v>
      </c>
      <c r="C1504" s="1" t="s">
        <v>2418</v>
      </c>
      <c r="D1504" s="42">
        <v>361550</v>
      </c>
      <c r="E1504" s="42">
        <v>405010</v>
      </c>
      <c r="F1504">
        <f>VLOOKUP(A1504,'Inferis Points'!E$2:L$1571,7,TRUE)</f>
        <v>361550</v>
      </c>
      <c r="G1504">
        <f>VLOOKUP(A1504,'Inferis Points'!E$2:L$1571,8,TRUE)</f>
        <v>405010</v>
      </c>
      <c r="H1504" s="48">
        <f t="shared" si="207"/>
        <v>0</v>
      </c>
      <c r="I1504" s="48">
        <f t="shared" si="208"/>
        <v>0</v>
      </c>
      <c r="J1504">
        <f t="shared" si="209"/>
        <v>-361550</v>
      </c>
      <c r="K1504">
        <f t="shared" si="210"/>
        <v>-405010</v>
      </c>
      <c r="L1504" t="str">
        <f t="shared" si="211"/>
        <v>Y</v>
      </c>
      <c r="M1504" t="str">
        <f t="shared" si="212"/>
        <v>Y</v>
      </c>
      <c r="N1504" s="50">
        <f t="shared" si="213"/>
        <v>0</v>
      </c>
      <c r="O1504" s="51" t="str">
        <f t="shared" si="214"/>
        <v/>
      </c>
      <c r="P1504" s="51" t="str">
        <f t="shared" si="215"/>
        <v>N</v>
      </c>
    </row>
    <row r="1505" spans="1:16" ht="30" x14ac:dyDescent="0.25">
      <c r="A1505" s="5">
        <v>632.5</v>
      </c>
      <c r="B1505" s="1" t="s">
        <v>509</v>
      </c>
      <c r="C1505" s="1" t="s">
        <v>1098</v>
      </c>
      <c r="D1505" s="42">
        <v>361530</v>
      </c>
      <c r="E1505" s="42">
        <v>405075</v>
      </c>
      <c r="F1505">
        <f>VLOOKUP(A1505,'Inferis Points'!E$2:L$1571,7,TRUE)</f>
        <v>361530</v>
      </c>
      <c r="G1505">
        <f>VLOOKUP(A1505,'Inferis Points'!E$2:L$1571,8,TRUE)</f>
        <v>405075</v>
      </c>
      <c r="H1505" s="48">
        <f t="shared" si="207"/>
        <v>0</v>
      </c>
      <c r="I1505" s="48">
        <f t="shared" si="208"/>
        <v>0</v>
      </c>
      <c r="J1505">
        <f t="shared" si="209"/>
        <v>-361530</v>
      </c>
      <c r="K1505">
        <f t="shared" si="210"/>
        <v>-405075</v>
      </c>
      <c r="L1505" t="str">
        <f t="shared" si="211"/>
        <v>Y</v>
      </c>
      <c r="M1505" t="str">
        <f t="shared" si="212"/>
        <v>Y</v>
      </c>
      <c r="N1505" s="50">
        <f t="shared" si="213"/>
        <v>0</v>
      </c>
      <c r="O1505" s="51" t="str">
        <f t="shared" si="214"/>
        <v/>
      </c>
      <c r="P1505" s="51" t="str">
        <f t="shared" si="215"/>
        <v>N</v>
      </c>
    </row>
    <row r="1506" spans="1:16" ht="45" x14ac:dyDescent="0.25">
      <c r="A1506" s="19">
        <v>632.6</v>
      </c>
      <c r="B1506" s="12" t="s">
        <v>509</v>
      </c>
      <c r="C1506" s="12" t="s">
        <v>2415</v>
      </c>
      <c r="D1506" s="43">
        <v>361555</v>
      </c>
      <c r="E1506" s="43">
        <v>405030</v>
      </c>
      <c r="F1506">
        <f>VLOOKUP(A1506,'Inferis Points'!E$2:L$1571,7,TRUE)</f>
        <v>361530</v>
      </c>
      <c r="G1506">
        <f>VLOOKUP(A1506,'Inferis Points'!E$2:L$1571,8,TRUE)</f>
        <v>405075</v>
      </c>
      <c r="H1506" s="48">
        <f t="shared" si="207"/>
        <v>-25</v>
      </c>
      <c r="I1506" s="48">
        <f t="shared" si="208"/>
        <v>45</v>
      </c>
      <c r="J1506">
        <f t="shared" si="209"/>
        <v>-361555</v>
      </c>
      <c r="K1506">
        <f t="shared" si="210"/>
        <v>-405030</v>
      </c>
      <c r="L1506" t="str">
        <f t="shared" si="211"/>
        <v>N</v>
      </c>
      <c r="M1506" t="str">
        <f t="shared" si="212"/>
        <v>Y</v>
      </c>
      <c r="N1506" s="50">
        <f t="shared" si="213"/>
        <v>51.478150704935004</v>
      </c>
      <c r="O1506" s="51" t="str">
        <f t="shared" si="214"/>
        <v/>
      </c>
      <c r="P1506" s="51" t="str">
        <f t="shared" si="215"/>
        <v>Y</v>
      </c>
    </row>
    <row r="1507" spans="1:16" ht="45" x14ac:dyDescent="0.25">
      <c r="A1507" s="19">
        <v>632.70000000000005</v>
      </c>
      <c r="B1507" s="12" t="s">
        <v>509</v>
      </c>
      <c r="C1507" s="12" t="s">
        <v>2412</v>
      </c>
      <c r="D1507" s="43">
        <v>361585</v>
      </c>
      <c r="E1507" s="43">
        <v>405025</v>
      </c>
      <c r="F1507">
        <f>VLOOKUP(A1507,'Inferis Points'!E$2:L$1571,7,TRUE)</f>
        <v>361530</v>
      </c>
      <c r="G1507">
        <f>VLOOKUP(A1507,'Inferis Points'!E$2:L$1571,8,TRUE)</f>
        <v>405075</v>
      </c>
      <c r="H1507" s="48">
        <f t="shared" si="207"/>
        <v>-55</v>
      </c>
      <c r="I1507" s="48">
        <f t="shared" si="208"/>
        <v>50</v>
      </c>
      <c r="J1507">
        <f t="shared" si="209"/>
        <v>-361585</v>
      </c>
      <c r="K1507">
        <f t="shared" si="210"/>
        <v>-405025</v>
      </c>
      <c r="L1507" t="str">
        <f t="shared" si="211"/>
        <v>N</v>
      </c>
      <c r="M1507" t="str">
        <f t="shared" si="212"/>
        <v>Y</v>
      </c>
      <c r="N1507" s="50">
        <f t="shared" si="213"/>
        <v>74.330343736592525</v>
      </c>
      <c r="O1507" s="51" t="str">
        <f t="shared" si="214"/>
        <v/>
      </c>
      <c r="P1507" s="51" t="str">
        <f t="shared" si="215"/>
        <v>Y</v>
      </c>
    </row>
    <row r="1508" spans="1:16" ht="45" x14ac:dyDescent="0.25">
      <c r="A1508" s="19">
        <v>632.79999999999995</v>
      </c>
      <c r="B1508" s="12" t="s">
        <v>509</v>
      </c>
      <c r="C1508" s="12" t="s">
        <v>2127</v>
      </c>
      <c r="D1508" s="43">
        <v>361565</v>
      </c>
      <c r="E1508" s="43">
        <v>404975</v>
      </c>
      <c r="F1508">
        <f>VLOOKUP(A1508,'Inferis Points'!E$2:L$1571,7,TRUE)</f>
        <v>361530</v>
      </c>
      <c r="G1508">
        <f>VLOOKUP(A1508,'Inferis Points'!E$2:L$1571,8,TRUE)</f>
        <v>405075</v>
      </c>
      <c r="H1508" s="48">
        <f t="shared" si="207"/>
        <v>-35</v>
      </c>
      <c r="I1508" s="48">
        <f t="shared" si="208"/>
        <v>100</v>
      </c>
      <c r="J1508">
        <f t="shared" si="209"/>
        <v>-361565</v>
      </c>
      <c r="K1508">
        <f t="shared" si="210"/>
        <v>-404975</v>
      </c>
      <c r="L1508" t="str">
        <f t="shared" si="211"/>
        <v>N</v>
      </c>
      <c r="M1508" t="str">
        <f t="shared" si="212"/>
        <v>Y</v>
      </c>
      <c r="N1508" s="50">
        <f t="shared" si="213"/>
        <v>105.94810050208545</v>
      </c>
      <c r="O1508" s="51" t="str">
        <f t="shared" si="214"/>
        <v/>
      </c>
      <c r="P1508" s="51" t="str">
        <f t="shared" si="215"/>
        <v>Y</v>
      </c>
    </row>
    <row r="1509" spans="1:16" x14ac:dyDescent="0.25">
      <c r="A1509" s="5">
        <v>633.1</v>
      </c>
      <c r="B1509" s="1" t="s">
        <v>510</v>
      </c>
      <c r="C1509" s="1" t="s">
        <v>2408</v>
      </c>
      <c r="D1509" s="42">
        <v>336451</v>
      </c>
      <c r="E1509" s="42">
        <v>699870</v>
      </c>
      <c r="F1509">
        <f>VLOOKUP(A1509,'Inferis Points'!E$2:L$1571,7,TRUE)</f>
        <v>336451</v>
      </c>
      <c r="G1509">
        <f>VLOOKUP(A1509,'Inferis Points'!E$2:L$1571,8,TRUE)</f>
        <v>699870</v>
      </c>
      <c r="H1509" s="48">
        <f t="shared" si="207"/>
        <v>0</v>
      </c>
      <c r="I1509" s="48">
        <f t="shared" si="208"/>
        <v>0</v>
      </c>
      <c r="J1509">
        <f t="shared" si="209"/>
        <v>-336451</v>
      </c>
      <c r="K1509">
        <f t="shared" si="210"/>
        <v>-699870</v>
      </c>
      <c r="L1509" t="str">
        <f t="shared" si="211"/>
        <v>Y</v>
      </c>
      <c r="M1509" t="str">
        <f t="shared" si="212"/>
        <v>Y</v>
      </c>
      <c r="N1509" s="50">
        <f t="shared" si="213"/>
        <v>0</v>
      </c>
      <c r="O1509" s="51" t="str">
        <f t="shared" si="214"/>
        <v/>
      </c>
      <c r="P1509" s="51" t="str">
        <f t="shared" si="215"/>
        <v>N</v>
      </c>
    </row>
    <row r="1510" spans="1:16" x14ac:dyDescent="0.25">
      <c r="A1510" s="5">
        <v>634.1</v>
      </c>
      <c r="B1510" s="1" t="s">
        <v>511</v>
      </c>
      <c r="C1510" s="1" t="s">
        <v>2405</v>
      </c>
      <c r="D1510" s="42">
        <v>286850</v>
      </c>
      <c r="E1510" s="42">
        <v>635552</v>
      </c>
      <c r="F1510">
        <f>VLOOKUP(A1510,'Inferis Points'!E$2:L$1571,7,TRUE)</f>
        <v>286850</v>
      </c>
      <c r="G1510">
        <f>VLOOKUP(A1510,'Inferis Points'!E$2:L$1571,8,TRUE)</f>
        <v>635552</v>
      </c>
      <c r="H1510" s="48">
        <f t="shared" si="207"/>
        <v>0</v>
      </c>
      <c r="I1510" s="48">
        <f t="shared" si="208"/>
        <v>0</v>
      </c>
      <c r="J1510">
        <f t="shared" si="209"/>
        <v>-286850</v>
      </c>
      <c r="K1510">
        <f t="shared" si="210"/>
        <v>-635552</v>
      </c>
      <c r="L1510" t="str">
        <f t="shared" si="211"/>
        <v>Y</v>
      </c>
      <c r="M1510" t="str">
        <f t="shared" si="212"/>
        <v>Y</v>
      </c>
      <c r="N1510" s="50">
        <f t="shared" si="213"/>
        <v>0</v>
      </c>
      <c r="O1510" s="51" t="str">
        <f t="shared" si="214"/>
        <v/>
      </c>
      <c r="P1510" s="51" t="str">
        <f t="shared" si="215"/>
        <v>N</v>
      </c>
    </row>
    <row r="1511" spans="1:16" x14ac:dyDescent="0.25">
      <c r="A1511" s="5">
        <v>635.1</v>
      </c>
      <c r="B1511" s="1" t="s">
        <v>512</v>
      </c>
      <c r="C1511" s="1" t="s">
        <v>2403</v>
      </c>
      <c r="D1511" s="42">
        <v>252667</v>
      </c>
      <c r="E1511" s="42">
        <v>621866</v>
      </c>
      <c r="F1511">
        <f>VLOOKUP(A1511,'Inferis Points'!E$2:L$1571,7,TRUE)</f>
        <v>252667</v>
      </c>
      <c r="G1511">
        <f>VLOOKUP(A1511,'Inferis Points'!E$2:L$1571,8,TRUE)</f>
        <v>621866</v>
      </c>
      <c r="H1511" s="48">
        <f t="shared" si="207"/>
        <v>0</v>
      </c>
      <c r="I1511" s="48">
        <f t="shared" si="208"/>
        <v>0</v>
      </c>
      <c r="J1511">
        <f t="shared" si="209"/>
        <v>-252667</v>
      </c>
      <c r="K1511">
        <f t="shared" si="210"/>
        <v>-621866</v>
      </c>
      <c r="L1511" t="str">
        <f t="shared" si="211"/>
        <v>Y</v>
      </c>
      <c r="M1511" t="str">
        <f t="shared" si="212"/>
        <v>Y</v>
      </c>
      <c r="N1511" s="50">
        <f t="shared" si="213"/>
        <v>0</v>
      </c>
      <c r="O1511" s="51" t="str">
        <f t="shared" si="214"/>
        <v/>
      </c>
      <c r="P1511" s="51" t="str">
        <f t="shared" si="215"/>
        <v>N</v>
      </c>
    </row>
    <row r="1512" spans="1:16" x14ac:dyDescent="0.25">
      <c r="A1512" s="5">
        <v>636.1</v>
      </c>
      <c r="B1512" s="1" t="s">
        <v>513</v>
      </c>
      <c r="C1512" s="1" t="s">
        <v>1881</v>
      </c>
      <c r="D1512" s="42">
        <v>459427</v>
      </c>
      <c r="E1512" s="42">
        <v>356605</v>
      </c>
      <c r="F1512">
        <f>VLOOKUP(A1512,'Inferis Points'!E$2:L$1571,7,TRUE)</f>
        <v>459427</v>
      </c>
      <c r="G1512">
        <f>VLOOKUP(A1512,'Inferis Points'!E$2:L$1571,8,TRUE)</f>
        <v>356605</v>
      </c>
      <c r="H1512" s="48">
        <f t="shared" si="207"/>
        <v>0</v>
      </c>
      <c r="I1512" s="48">
        <f t="shared" si="208"/>
        <v>0</v>
      </c>
      <c r="J1512">
        <f t="shared" si="209"/>
        <v>-459427</v>
      </c>
      <c r="K1512">
        <f t="shared" si="210"/>
        <v>-356605</v>
      </c>
      <c r="L1512" t="str">
        <f t="shared" si="211"/>
        <v>Y</v>
      </c>
      <c r="M1512" t="str">
        <f t="shared" si="212"/>
        <v>Y</v>
      </c>
      <c r="N1512" s="50">
        <f t="shared" si="213"/>
        <v>0</v>
      </c>
      <c r="O1512" s="51" t="str">
        <f t="shared" si="214"/>
        <v/>
      </c>
      <c r="P1512" s="51" t="str">
        <f t="shared" si="215"/>
        <v>N</v>
      </c>
    </row>
    <row r="1513" spans="1:16" ht="30" x14ac:dyDescent="0.25">
      <c r="A1513" s="5">
        <v>637.1</v>
      </c>
      <c r="B1513" s="1" t="s">
        <v>515</v>
      </c>
      <c r="C1513" s="1" t="s">
        <v>1556</v>
      </c>
      <c r="D1513" s="42">
        <v>387778</v>
      </c>
      <c r="E1513" s="42">
        <v>359237</v>
      </c>
      <c r="F1513">
        <f>VLOOKUP(A1513,'Inferis Points'!E$2:L$1571,7,TRUE)</f>
        <v>387778</v>
      </c>
      <c r="G1513">
        <f>VLOOKUP(A1513,'Inferis Points'!E$2:L$1571,8,TRUE)</f>
        <v>359237</v>
      </c>
      <c r="H1513" s="48">
        <f t="shared" si="207"/>
        <v>0</v>
      </c>
      <c r="I1513" s="48">
        <f t="shared" si="208"/>
        <v>0</v>
      </c>
      <c r="J1513">
        <f t="shared" si="209"/>
        <v>-387778</v>
      </c>
      <c r="K1513">
        <f t="shared" si="210"/>
        <v>-359237</v>
      </c>
      <c r="L1513" t="str">
        <f t="shared" si="211"/>
        <v>Y</v>
      </c>
      <c r="M1513" t="str">
        <f t="shared" si="212"/>
        <v>Y</v>
      </c>
      <c r="N1513" s="50">
        <f t="shared" si="213"/>
        <v>0</v>
      </c>
      <c r="O1513" s="51" t="str">
        <f t="shared" si="214"/>
        <v/>
      </c>
      <c r="P1513" s="51" t="str">
        <f t="shared" si="215"/>
        <v>N</v>
      </c>
    </row>
    <row r="1514" spans="1:16" x14ac:dyDescent="0.25">
      <c r="A1514" s="5">
        <v>638.1</v>
      </c>
      <c r="B1514" s="1" t="s">
        <v>516</v>
      </c>
      <c r="C1514" s="1" t="s">
        <v>1878</v>
      </c>
      <c r="D1514" s="42">
        <v>241253</v>
      </c>
      <c r="E1514" s="42">
        <v>661016</v>
      </c>
      <c r="F1514">
        <f>VLOOKUP(A1514,'Inferis Points'!E$2:L$1571,7,TRUE)</f>
        <v>241253</v>
      </c>
      <c r="G1514">
        <f>VLOOKUP(A1514,'Inferis Points'!E$2:L$1571,8,TRUE)</f>
        <v>661016</v>
      </c>
      <c r="H1514" s="48">
        <f t="shared" si="207"/>
        <v>0</v>
      </c>
      <c r="I1514" s="48">
        <f t="shared" si="208"/>
        <v>0</v>
      </c>
      <c r="J1514">
        <f t="shared" si="209"/>
        <v>-241253</v>
      </c>
      <c r="K1514">
        <f t="shared" si="210"/>
        <v>-661016</v>
      </c>
      <c r="L1514" t="str">
        <f t="shared" si="211"/>
        <v>Y</v>
      </c>
      <c r="M1514" t="str">
        <f t="shared" si="212"/>
        <v>Y</v>
      </c>
      <c r="N1514" s="50">
        <f t="shared" si="213"/>
        <v>0</v>
      </c>
      <c r="O1514" s="51" t="str">
        <f t="shared" si="214"/>
        <v/>
      </c>
      <c r="P1514" s="51" t="str">
        <f t="shared" si="215"/>
        <v>N</v>
      </c>
    </row>
    <row r="1515" spans="1:16" x14ac:dyDescent="0.25">
      <c r="A1515" s="5">
        <v>639.1</v>
      </c>
      <c r="B1515" s="1" t="s">
        <v>518</v>
      </c>
      <c r="C1515" s="1" t="s">
        <v>2392</v>
      </c>
      <c r="D1515" s="42">
        <v>386895</v>
      </c>
      <c r="E1515" s="42">
        <v>424387</v>
      </c>
      <c r="F1515">
        <f>VLOOKUP(A1515,'Inferis Points'!E$2:L$1571,7,TRUE)</f>
        <v>386895</v>
      </c>
      <c r="G1515">
        <f>VLOOKUP(A1515,'Inferis Points'!E$2:L$1571,8,TRUE)</f>
        <v>424387</v>
      </c>
      <c r="H1515" s="48">
        <f t="shared" si="207"/>
        <v>0</v>
      </c>
      <c r="I1515" s="48">
        <f t="shared" si="208"/>
        <v>0</v>
      </c>
      <c r="J1515">
        <f t="shared" si="209"/>
        <v>-386895</v>
      </c>
      <c r="K1515">
        <f t="shared" si="210"/>
        <v>-424387</v>
      </c>
      <c r="L1515" t="str">
        <f t="shared" si="211"/>
        <v>Y</v>
      </c>
      <c r="M1515" t="str">
        <f t="shared" si="212"/>
        <v>Y</v>
      </c>
      <c r="N1515" s="50">
        <f t="shared" si="213"/>
        <v>0</v>
      </c>
      <c r="O1515" s="51" t="str">
        <f t="shared" si="214"/>
        <v/>
      </c>
      <c r="P1515" s="51" t="str">
        <f t="shared" si="215"/>
        <v>N</v>
      </c>
    </row>
    <row r="1516" spans="1:16" ht="30" x14ac:dyDescent="0.25">
      <c r="A1516" s="5">
        <v>640.1</v>
      </c>
      <c r="B1516" s="1" t="s">
        <v>519</v>
      </c>
      <c r="C1516" s="1" t="s">
        <v>2389</v>
      </c>
      <c r="D1516" s="42">
        <v>400028</v>
      </c>
      <c r="E1516" s="42">
        <v>309714</v>
      </c>
      <c r="F1516">
        <f>VLOOKUP(A1516,'Inferis Points'!E$2:L$1571,7,TRUE)</f>
        <v>400028</v>
      </c>
      <c r="G1516">
        <f>VLOOKUP(A1516,'Inferis Points'!E$2:L$1571,8,TRUE)</f>
        <v>309714</v>
      </c>
      <c r="H1516" s="48">
        <f t="shared" si="207"/>
        <v>0</v>
      </c>
      <c r="I1516" s="48">
        <f t="shared" si="208"/>
        <v>0</v>
      </c>
      <c r="J1516">
        <f t="shared" si="209"/>
        <v>-400028</v>
      </c>
      <c r="K1516">
        <f t="shared" si="210"/>
        <v>-309714</v>
      </c>
      <c r="L1516" t="str">
        <f t="shared" si="211"/>
        <v>Y</v>
      </c>
      <c r="M1516" t="str">
        <f t="shared" si="212"/>
        <v>Y</v>
      </c>
      <c r="N1516" s="50">
        <f t="shared" si="213"/>
        <v>0</v>
      </c>
      <c r="O1516" s="51" t="str">
        <f t="shared" si="214"/>
        <v/>
      </c>
      <c r="P1516" s="51" t="str">
        <f t="shared" si="215"/>
        <v>N</v>
      </c>
    </row>
    <row r="1517" spans="1:16" ht="30" x14ac:dyDescent="0.25">
      <c r="A1517" s="5">
        <v>641.1</v>
      </c>
      <c r="B1517" s="1" t="s">
        <v>520</v>
      </c>
      <c r="C1517" s="1" t="s">
        <v>2386</v>
      </c>
      <c r="D1517" s="42">
        <v>421992</v>
      </c>
      <c r="E1517" s="42">
        <v>401409</v>
      </c>
      <c r="F1517">
        <f>VLOOKUP(A1517,'Inferis Points'!E$2:L$1571,7,TRUE)</f>
        <v>421992</v>
      </c>
      <c r="G1517">
        <f>VLOOKUP(A1517,'Inferis Points'!E$2:L$1571,8,TRUE)</f>
        <v>401409</v>
      </c>
      <c r="H1517" s="48">
        <f t="shared" si="207"/>
        <v>0</v>
      </c>
      <c r="I1517" s="48">
        <f t="shared" si="208"/>
        <v>0</v>
      </c>
      <c r="J1517">
        <f t="shared" si="209"/>
        <v>-421992</v>
      </c>
      <c r="K1517">
        <f t="shared" si="210"/>
        <v>-401409</v>
      </c>
      <c r="L1517" t="str">
        <f t="shared" si="211"/>
        <v>Y</v>
      </c>
      <c r="M1517" t="str">
        <f t="shared" si="212"/>
        <v>Y</v>
      </c>
      <c r="N1517" s="50">
        <f t="shared" si="213"/>
        <v>0</v>
      </c>
      <c r="O1517" s="51" t="str">
        <f t="shared" si="214"/>
        <v/>
      </c>
      <c r="P1517" s="51" t="str">
        <f t="shared" si="215"/>
        <v>N</v>
      </c>
    </row>
    <row r="1518" spans="1:16" ht="30" x14ac:dyDescent="0.25">
      <c r="A1518" s="5">
        <v>642.1</v>
      </c>
      <c r="B1518" s="1" t="s">
        <v>521</v>
      </c>
      <c r="C1518" s="1" t="s">
        <v>2386</v>
      </c>
      <c r="D1518" s="42">
        <v>420927</v>
      </c>
      <c r="E1518" s="42">
        <v>403416</v>
      </c>
      <c r="F1518">
        <f>VLOOKUP(A1518,'Inferis Points'!E$2:L$1571,7,TRUE)</f>
        <v>420927</v>
      </c>
      <c r="G1518">
        <f>VLOOKUP(A1518,'Inferis Points'!E$2:L$1571,8,TRUE)</f>
        <v>403416</v>
      </c>
      <c r="H1518" s="48">
        <f t="shared" si="207"/>
        <v>0</v>
      </c>
      <c r="I1518" s="48">
        <f t="shared" si="208"/>
        <v>0</v>
      </c>
      <c r="J1518">
        <f t="shared" si="209"/>
        <v>-420927</v>
      </c>
      <c r="K1518">
        <f t="shared" si="210"/>
        <v>-403416</v>
      </c>
      <c r="L1518" t="str">
        <f t="shared" si="211"/>
        <v>Y</v>
      </c>
      <c r="M1518" t="str">
        <f t="shared" si="212"/>
        <v>Y</v>
      </c>
      <c r="N1518" s="50">
        <f t="shared" si="213"/>
        <v>0</v>
      </c>
      <c r="O1518" s="51" t="str">
        <f t="shared" si="214"/>
        <v/>
      </c>
      <c r="P1518" s="51" t="str">
        <f t="shared" si="215"/>
        <v>N</v>
      </c>
    </row>
    <row r="1519" spans="1:16" ht="30" x14ac:dyDescent="0.25">
      <c r="A1519" s="5">
        <v>643.1</v>
      </c>
      <c r="B1519" s="1" t="s">
        <v>522</v>
      </c>
      <c r="C1519" s="1" t="s">
        <v>2384</v>
      </c>
      <c r="D1519" s="42">
        <v>300756</v>
      </c>
      <c r="E1519" s="42">
        <v>191820</v>
      </c>
      <c r="F1519">
        <f>VLOOKUP(A1519,'Inferis Points'!E$2:L$1571,7,TRUE)</f>
        <v>300756</v>
      </c>
      <c r="G1519">
        <f>VLOOKUP(A1519,'Inferis Points'!E$2:L$1571,8,TRUE)</f>
        <v>191820</v>
      </c>
      <c r="H1519" s="48">
        <f t="shared" si="207"/>
        <v>0</v>
      </c>
      <c r="I1519" s="48">
        <f t="shared" si="208"/>
        <v>0</v>
      </c>
      <c r="J1519">
        <f t="shared" si="209"/>
        <v>-300756</v>
      </c>
      <c r="K1519">
        <f t="shared" si="210"/>
        <v>-191820</v>
      </c>
      <c r="L1519" t="str">
        <f t="shared" si="211"/>
        <v>Y</v>
      </c>
      <c r="M1519" t="str">
        <f t="shared" si="212"/>
        <v>Y</v>
      </c>
      <c r="N1519" s="50">
        <f t="shared" si="213"/>
        <v>0</v>
      </c>
      <c r="O1519" s="51" t="str">
        <f t="shared" si="214"/>
        <v/>
      </c>
      <c r="P1519" s="51" t="str">
        <f t="shared" si="215"/>
        <v>N</v>
      </c>
    </row>
    <row r="1520" spans="1:16" x14ac:dyDescent="0.25">
      <c r="A1520" s="5">
        <v>644.1</v>
      </c>
      <c r="B1520" s="1" t="s">
        <v>523</v>
      </c>
      <c r="C1520" s="1" t="s">
        <v>1878</v>
      </c>
      <c r="D1520" s="42">
        <v>422183</v>
      </c>
      <c r="E1520" s="42">
        <v>415535</v>
      </c>
      <c r="F1520">
        <f>VLOOKUP(A1520,'Inferis Points'!E$2:L$1571,7,TRUE)</f>
        <v>422183</v>
      </c>
      <c r="G1520">
        <f>VLOOKUP(A1520,'Inferis Points'!E$2:L$1571,8,TRUE)</f>
        <v>415535</v>
      </c>
      <c r="H1520" s="48">
        <f t="shared" si="207"/>
        <v>0</v>
      </c>
      <c r="I1520" s="48">
        <f t="shared" si="208"/>
        <v>0</v>
      </c>
      <c r="J1520">
        <f t="shared" si="209"/>
        <v>-422183</v>
      </c>
      <c r="K1520">
        <f t="shared" si="210"/>
        <v>-415535</v>
      </c>
      <c r="L1520" t="str">
        <f t="shared" si="211"/>
        <v>Y</v>
      </c>
      <c r="M1520" t="str">
        <f t="shared" si="212"/>
        <v>Y</v>
      </c>
      <c r="N1520" s="50">
        <f t="shared" si="213"/>
        <v>0</v>
      </c>
      <c r="O1520" s="51" t="str">
        <f t="shared" si="214"/>
        <v/>
      </c>
      <c r="P1520" s="51" t="str">
        <f t="shared" si="215"/>
        <v>N</v>
      </c>
    </row>
    <row r="1521" spans="1:16" x14ac:dyDescent="0.25">
      <c r="A1521" s="5">
        <v>644.20000000000005</v>
      </c>
      <c r="B1521" s="1" t="s">
        <v>523</v>
      </c>
      <c r="C1521" s="1" t="s">
        <v>1881</v>
      </c>
      <c r="D1521" s="42">
        <v>422206</v>
      </c>
      <c r="E1521" s="42">
        <v>415515</v>
      </c>
      <c r="F1521">
        <f>VLOOKUP(A1521,'Inferis Points'!E$2:L$1571,7,TRUE)</f>
        <v>422206</v>
      </c>
      <c r="G1521">
        <f>VLOOKUP(A1521,'Inferis Points'!E$2:L$1571,8,TRUE)</f>
        <v>415515</v>
      </c>
      <c r="H1521" s="48">
        <f t="shared" si="207"/>
        <v>0</v>
      </c>
      <c r="I1521" s="48">
        <f t="shared" si="208"/>
        <v>0</v>
      </c>
      <c r="J1521">
        <f t="shared" si="209"/>
        <v>-422206</v>
      </c>
      <c r="K1521">
        <f t="shared" si="210"/>
        <v>-415515</v>
      </c>
      <c r="L1521" t="str">
        <f t="shared" si="211"/>
        <v>Y</v>
      </c>
      <c r="M1521" t="str">
        <f t="shared" si="212"/>
        <v>Y</v>
      </c>
      <c r="N1521" s="50">
        <f t="shared" si="213"/>
        <v>0</v>
      </c>
      <c r="O1521" s="51" t="str">
        <f t="shared" si="214"/>
        <v/>
      </c>
      <c r="P1521" s="51" t="str">
        <f t="shared" si="215"/>
        <v>N</v>
      </c>
    </row>
    <row r="1522" spans="1:16" x14ac:dyDescent="0.25">
      <c r="A1522" s="5">
        <v>645.1</v>
      </c>
      <c r="B1522" s="1" t="s">
        <v>524</v>
      </c>
      <c r="C1522" s="1" t="s">
        <v>1314</v>
      </c>
      <c r="D1522" s="42">
        <v>417531</v>
      </c>
      <c r="E1522" s="42">
        <v>552903</v>
      </c>
      <c r="F1522">
        <f>VLOOKUP(A1522,'Inferis Points'!E$2:L$1571,7,TRUE)</f>
        <v>417531</v>
      </c>
      <c r="G1522">
        <f>VLOOKUP(A1522,'Inferis Points'!E$2:L$1571,8,TRUE)</f>
        <v>552903</v>
      </c>
      <c r="H1522" s="48">
        <f t="shared" si="207"/>
        <v>0</v>
      </c>
      <c r="I1522" s="48">
        <f t="shared" si="208"/>
        <v>0</v>
      </c>
      <c r="J1522">
        <f t="shared" si="209"/>
        <v>-417531</v>
      </c>
      <c r="K1522">
        <f t="shared" si="210"/>
        <v>-552903</v>
      </c>
      <c r="L1522" t="str">
        <f t="shared" si="211"/>
        <v>Y</v>
      </c>
      <c r="M1522" t="str">
        <f t="shared" si="212"/>
        <v>Y</v>
      </c>
      <c r="N1522" s="50">
        <f t="shared" si="213"/>
        <v>0</v>
      </c>
      <c r="O1522" s="51" t="str">
        <f t="shared" si="214"/>
        <v/>
      </c>
      <c r="P1522" s="51" t="str">
        <f t="shared" si="215"/>
        <v>N</v>
      </c>
    </row>
    <row r="1523" spans="1:16" ht="30" x14ac:dyDescent="0.25">
      <c r="A1523" s="5">
        <v>646.1</v>
      </c>
      <c r="B1523" s="1" t="s">
        <v>525</v>
      </c>
      <c r="C1523" s="1" t="s">
        <v>2372</v>
      </c>
      <c r="D1523" s="42">
        <v>337383</v>
      </c>
      <c r="E1523" s="42">
        <v>673682</v>
      </c>
      <c r="F1523">
        <f>VLOOKUP(A1523,'Inferis Points'!E$2:L$1571,7,TRUE)</f>
        <v>337383</v>
      </c>
      <c r="G1523">
        <f>VLOOKUP(A1523,'Inferis Points'!E$2:L$1571,8,TRUE)</f>
        <v>673682</v>
      </c>
      <c r="H1523" s="48">
        <f t="shared" si="207"/>
        <v>0</v>
      </c>
      <c r="I1523" s="48">
        <f t="shared" si="208"/>
        <v>0</v>
      </c>
      <c r="J1523">
        <f t="shared" si="209"/>
        <v>-337383</v>
      </c>
      <c r="K1523">
        <f t="shared" si="210"/>
        <v>-673682</v>
      </c>
      <c r="L1523" t="str">
        <f t="shared" si="211"/>
        <v>Y</v>
      </c>
      <c r="M1523" t="str">
        <f t="shared" si="212"/>
        <v>Y</v>
      </c>
      <c r="N1523" s="50">
        <f t="shared" si="213"/>
        <v>0</v>
      </c>
      <c r="O1523" s="51" t="str">
        <f t="shared" si="214"/>
        <v/>
      </c>
      <c r="P1523" s="51" t="str">
        <f t="shared" si="215"/>
        <v>N</v>
      </c>
    </row>
    <row r="1524" spans="1:16" x14ac:dyDescent="0.25">
      <c r="A1524" s="5">
        <v>647.1</v>
      </c>
      <c r="B1524" s="1" t="s">
        <v>526</v>
      </c>
      <c r="C1524" s="1" t="s">
        <v>2372</v>
      </c>
      <c r="D1524" s="42">
        <v>336600</v>
      </c>
      <c r="E1524" s="42">
        <v>673190</v>
      </c>
      <c r="F1524">
        <f>VLOOKUP(A1524,'Inferis Points'!E$2:L$1571,7,TRUE)</f>
        <v>336600</v>
      </c>
      <c r="G1524">
        <f>VLOOKUP(A1524,'Inferis Points'!E$2:L$1571,8,TRUE)</f>
        <v>673190</v>
      </c>
      <c r="H1524" s="48">
        <f t="shared" si="207"/>
        <v>0</v>
      </c>
      <c r="I1524" s="48">
        <f t="shared" si="208"/>
        <v>0</v>
      </c>
      <c r="J1524">
        <f t="shared" si="209"/>
        <v>-336600</v>
      </c>
      <c r="K1524">
        <f t="shared" si="210"/>
        <v>-673190</v>
      </c>
      <c r="L1524" t="str">
        <f t="shared" si="211"/>
        <v>Y</v>
      </c>
      <c r="M1524" t="str">
        <f t="shared" si="212"/>
        <v>Y</v>
      </c>
      <c r="N1524" s="50">
        <f t="shared" si="213"/>
        <v>0</v>
      </c>
      <c r="O1524" s="51" t="str">
        <f t="shared" si="214"/>
        <v/>
      </c>
      <c r="P1524" s="51" t="str">
        <f t="shared" si="215"/>
        <v>N</v>
      </c>
    </row>
    <row r="1525" spans="1:16" ht="45" x14ac:dyDescent="0.25">
      <c r="A1525" s="19">
        <v>647.20000000000005</v>
      </c>
      <c r="B1525" s="12" t="s">
        <v>526</v>
      </c>
      <c r="C1525" s="12" t="s">
        <v>2367</v>
      </c>
      <c r="D1525" s="43">
        <v>336595</v>
      </c>
      <c r="E1525" s="43">
        <v>673265</v>
      </c>
      <c r="F1525">
        <f>VLOOKUP(A1525,'Inferis Points'!E$2:L$1571,7,TRUE)</f>
        <v>336600</v>
      </c>
      <c r="G1525">
        <f>VLOOKUP(A1525,'Inferis Points'!E$2:L$1571,8,TRUE)</f>
        <v>673190</v>
      </c>
      <c r="H1525" s="48">
        <f t="shared" si="207"/>
        <v>5</v>
      </c>
      <c r="I1525" s="48">
        <f t="shared" si="208"/>
        <v>-75</v>
      </c>
      <c r="J1525">
        <f t="shared" si="209"/>
        <v>-336595</v>
      </c>
      <c r="K1525">
        <f t="shared" si="210"/>
        <v>-673265</v>
      </c>
      <c r="L1525" t="str">
        <f t="shared" si="211"/>
        <v>N</v>
      </c>
      <c r="M1525" t="str">
        <f t="shared" si="212"/>
        <v>Y</v>
      </c>
      <c r="N1525" s="50">
        <f t="shared" si="213"/>
        <v>75.166481891864535</v>
      </c>
      <c r="O1525" s="51" t="str">
        <f t="shared" si="214"/>
        <v/>
      </c>
      <c r="P1525" s="51" t="str">
        <f t="shared" si="215"/>
        <v>Y</v>
      </c>
    </row>
    <row r="1526" spans="1:16" x14ac:dyDescent="0.25">
      <c r="A1526" s="5">
        <v>648.1</v>
      </c>
      <c r="B1526" s="1" t="s">
        <v>527</v>
      </c>
      <c r="C1526" s="1" t="s">
        <v>1515</v>
      </c>
      <c r="D1526" s="42">
        <v>416742</v>
      </c>
      <c r="E1526" s="42">
        <v>407303</v>
      </c>
      <c r="F1526">
        <f>VLOOKUP(A1526,'Inferis Points'!E$2:L$1571,7,TRUE)</f>
        <v>416742</v>
      </c>
      <c r="G1526">
        <f>VLOOKUP(A1526,'Inferis Points'!E$2:L$1571,8,TRUE)</f>
        <v>407303</v>
      </c>
      <c r="H1526" s="48">
        <f t="shared" si="207"/>
        <v>0</v>
      </c>
      <c r="I1526" s="48">
        <f t="shared" si="208"/>
        <v>0</v>
      </c>
      <c r="J1526">
        <f t="shared" si="209"/>
        <v>-416742</v>
      </c>
      <c r="K1526">
        <f t="shared" si="210"/>
        <v>-407303</v>
      </c>
      <c r="L1526" t="str">
        <f t="shared" si="211"/>
        <v>Y</v>
      </c>
      <c r="M1526" t="str">
        <f t="shared" si="212"/>
        <v>Y</v>
      </c>
      <c r="N1526" s="50">
        <f t="shared" si="213"/>
        <v>0</v>
      </c>
      <c r="O1526" s="51" t="str">
        <f t="shared" si="214"/>
        <v/>
      </c>
      <c r="P1526" s="51" t="str">
        <f t="shared" si="215"/>
        <v>N</v>
      </c>
    </row>
    <row r="1527" spans="1:16" x14ac:dyDescent="0.25">
      <c r="A1527" s="5">
        <v>649.1</v>
      </c>
      <c r="B1527" s="1" t="s">
        <v>528</v>
      </c>
      <c r="C1527" s="1" t="s">
        <v>1426</v>
      </c>
      <c r="D1527" s="42">
        <v>418004</v>
      </c>
      <c r="E1527" s="42">
        <v>405033</v>
      </c>
      <c r="F1527">
        <f>VLOOKUP(A1527,'Inferis Points'!E$2:L$1571,7,TRUE)</f>
        <v>418004</v>
      </c>
      <c r="G1527">
        <f>VLOOKUP(A1527,'Inferis Points'!E$2:L$1571,8,TRUE)</f>
        <v>405033</v>
      </c>
      <c r="H1527" s="48">
        <f t="shared" si="207"/>
        <v>0</v>
      </c>
      <c r="I1527" s="48">
        <f t="shared" si="208"/>
        <v>0</v>
      </c>
      <c r="J1527">
        <f t="shared" si="209"/>
        <v>-418004</v>
      </c>
      <c r="K1527">
        <f t="shared" si="210"/>
        <v>-405033</v>
      </c>
      <c r="L1527" t="str">
        <f t="shared" si="211"/>
        <v>Y</v>
      </c>
      <c r="M1527" t="str">
        <f t="shared" si="212"/>
        <v>Y</v>
      </c>
      <c r="N1527" s="50">
        <f t="shared" si="213"/>
        <v>0</v>
      </c>
      <c r="O1527" s="51" t="str">
        <f t="shared" si="214"/>
        <v/>
      </c>
      <c r="P1527" s="51" t="str">
        <f t="shared" si="215"/>
        <v>N</v>
      </c>
    </row>
    <row r="1528" spans="1:16" ht="30" x14ac:dyDescent="0.25">
      <c r="A1528" s="5">
        <v>650.1</v>
      </c>
      <c r="B1528" s="1" t="s">
        <v>529</v>
      </c>
      <c r="C1528" s="1" t="s">
        <v>2359</v>
      </c>
      <c r="D1528" s="42">
        <v>331486</v>
      </c>
      <c r="E1528" s="42">
        <v>673482</v>
      </c>
      <c r="F1528">
        <f>VLOOKUP(A1528,'Inferis Points'!E$2:L$1571,7,TRUE)</f>
        <v>331486</v>
      </c>
      <c r="G1528">
        <f>VLOOKUP(A1528,'Inferis Points'!E$2:L$1571,8,TRUE)</f>
        <v>673482</v>
      </c>
      <c r="H1528" s="48">
        <f t="shared" si="207"/>
        <v>0</v>
      </c>
      <c r="I1528" s="48">
        <f t="shared" si="208"/>
        <v>0</v>
      </c>
      <c r="J1528">
        <f t="shared" si="209"/>
        <v>-331486</v>
      </c>
      <c r="K1528">
        <f t="shared" si="210"/>
        <v>-673482</v>
      </c>
      <c r="L1528" t="str">
        <f t="shared" si="211"/>
        <v>Y</v>
      </c>
      <c r="M1528" t="str">
        <f t="shared" si="212"/>
        <v>Y</v>
      </c>
      <c r="N1528" s="50">
        <f t="shared" si="213"/>
        <v>0</v>
      </c>
      <c r="O1528" s="51" t="str">
        <f t="shared" si="214"/>
        <v/>
      </c>
      <c r="P1528" s="51" t="str">
        <f t="shared" si="215"/>
        <v>N</v>
      </c>
    </row>
    <row r="1529" spans="1:16" ht="30" x14ac:dyDescent="0.25">
      <c r="A1529" s="5">
        <v>650.20000000000005</v>
      </c>
      <c r="B1529" s="1" t="s">
        <v>529</v>
      </c>
      <c r="C1529" s="1" t="s">
        <v>2357</v>
      </c>
      <c r="D1529" s="42">
        <v>331446</v>
      </c>
      <c r="E1529" s="42">
        <v>673481</v>
      </c>
      <c r="F1529">
        <f>VLOOKUP(A1529,'Inferis Points'!E$2:L$1571,7,TRUE)</f>
        <v>331446</v>
      </c>
      <c r="G1529">
        <f>VLOOKUP(A1529,'Inferis Points'!E$2:L$1571,8,TRUE)</f>
        <v>673481</v>
      </c>
      <c r="H1529" s="48">
        <f t="shared" si="207"/>
        <v>0</v>
      </c>
      <c r="I1529" s="48">
        <f t="shared" si="208"/>
        <v>0</v>
      </c>
      <c r="J1529">
        <f t="shared" si="209"/>
        <v>-331446</v>
      </c>
      <c r="K1529">
        <f t="shared" si="210"/>
        <v>-673481</v>
      </c>
      <c r="L1529" t="str">
        <f t="shared" si="211"/>
        <v>Y</v>
      </c>
      <c r="M1529" t="str">
        <f t="shared" si="212"/>
        <v>Y</v>
      </c>
      <c r="N1529" s="50">
        <f t="shared" si="213"/>
        <v>0</v>
      </c>
      <c r="O1529" s="51" t="str">
        <f t="shared" si="214"/>
        <v/>
      </c>
      <c r="P1529" s="51" t="str">
        <f t="shared" si="215"/>
        <v>N</v>
      </c>
    </row>
    <row r="1530" spans="1:16" ht="30" x14ac:dyDescent="0.25">
      <c r="A1530" s="5">
        <v>650.29999999999995</v>
      </c>
      <c r="B1530" s="1" t="s">
        <v>529</v>
      </c>
      <c r="C1530" s="1" t="s">
        <v>2355</v>
      </c>
      <c r="D1530" s="42">
        <v>331435</v>
      </c>
      <c r="E1530" s="42">
        <v>673458</v>
      </c>
      <c r="F1530">
        <f>VLOOKUP(A1530,'Inferis Points'!E$2:L$1571,7,TRUE)</f>
        <v>331435</v>
      </c>
      <c r="G1530">
        <f>VLOOKUP(A1530,'Inferis Points'!E$2:L$1571,8,TRUE)</f>
        <v>673458</v>
      </c>
      <c r="H1530" s="48">
        <f t="shared" si="207"/>
        <v>0</v>
      </c>
      <c r="I1530" s="48">
        <f t="shared" si="208"/>
        <v>0</v>
      </c>
      <c r="J1530">
        <f t="shared" si="209"/>
        <v>-331435</v>
      </c>
      <c r="K1530">
        <f t="shared" si="210"/>
        <v>-673458</v>
      </c>
      <c r="L1530" t="str">
        <f t="shared" si="211"/>
        <v>Y</v>
      </c>
      <c r="M1530" t="str">
        <f t="shared" si="212"/>
        <v>Y</v>
      </c>
      <c r="N1530" s="50">
        <f t="shared" si="213"/>
        <v>0</v>
      </c>
      <c r="O1530" s="51" t="str">
        <f t="shared" si="214"/>
        <v/>
      </c>
      <c r="P1530" s="51" t="str">
        <f t="shared" si="215"/>
        <v>N</v>
      </c>
    </row>
    <row r="1531" spans="1:16" ht="30" x14ac:dyDescent="0.25">
      <c r="A1531" s="5">
        <v>650.4</v>
      </c>
      <c r="B1531" s="1" t="s">
        <v>529</v>
      </c>
      <c r="C1531" s="1" t="s">
        <v>2353</v>
      </c>
      <c r="D1531" s="42">
        <v>331467</v>
      </c>
      <c r="E1531" s="42">
        <v>673444</v>
      </c>
      <c r="F1531">
        <f>VLOOKUP(A1531,'Inferis Points'!E$2:L$1571,7,TRUE)</f>
        <v>331467</v>
      </c>
      <c r="G1531">
        <f>VLOOKUP(A1531,'Inferis Points'!E$2:L$1571,8,TRUE)</f>
        <v>673444</v>
      </c>
      <c r="H1531" s="48">
        <f t="shared" si="207"/>
        <v>0</v>
      </c>
      <c r="I1531" s="48">
        <f t="shared" si="208"/>
        <v>0</v>
      </c>
      <c r="J1531">
        <f t="shared" si="209"/>
        <v>-331467</v>
      </c>
      <c r="K1531">
        <f t="shared" si="210"/>
        <v>-673444</v>
      </c>
      <c r="L1531" t="str">
        <f t="shared" si="211"/>
        <v>Y</v>
      </c>
      <c r="M1531" t="str">
        <f t="shared" si="212"/>
        <v>Y</v>
      </c>
      <c r="N1531" s="50">
        <f t="shared" si="213"/>
        <v>0</v>
      </c>
      <c r="O1531" s="51" t="str">
        <f t="shared" si="214"/>
        <v/>
      </c>
      <c r="P1531" s="51" t="str">
        <f t="shared" si="215"/>
        <v>N</v>
      </c>
    </row>
    <row r="1532" spans="1:16" ht="30" x14ac:dyDescent="0.25">
      <c r="A1532" s="5">
        <v>650.5</v>
      </c>
      <c r="B1532" s="1" t="s">
        <v>529</v>
      </c>
      <c r="C1532" s="1" t="s">
        <v>2351</v>
      </c>
      <c r="D1532" s="42">
        <v>331490</v>
      </c>
      <c r="E1532" s="42">
        <v>673436</v>
      </c>
      <c r="F1532">
        <f>VLOOKUP(A1532,'Inferis Points'!E$2:L$1571,7,TRUE)</f>
        <v>331490</v>
      </c>
      <c r="G1532">
        <f>VLOOKUP(A1532,'Inferis Points'!E$2:L$1571,8,TRUE)</f>
        <v>673436</v>
      </c>
      <c r="H1532" s="48">
        <f t="shared" si="207"/>
        <v>0</v>
      </c>
      <c r="I1532" s="48">
        <f t="shared" si="208"/>
        <v>0</v>
      </c>
      <c r="J1532">
        <f t="shared" si="209"/>
        <v>-331490</v>
      </c>
      <c r="K1532">
        <f t="shared" si="210"/>
        <v>-673436</v>
      </c>
      <c r="L1532" t="str">
        <f t="shared" si="211"/>
        <v>Y</v>
      </c>
      <c r="M1532" t="str">
        <f t="shared" si="212"/>
        <v>Y</v>
      </c>
      <c r="N1532" s="50">
        <f t="shared" si="213"/>
        <v>0</v>
      </c>
      <c r="O1532" s="51" t="str">
        <f t="shared" si="214"/>
        <v/>
      </c>
      <c r="P1532" s="51" t="str">
        <f t="shared" si="215"/>
        <v>N</v>
      </c>
    </row>
    <row r="1533" spans="1:16" ht="30" x14ac:dyDescent="0.25">
      <c r="A1533" s="5">
        <v>651.1</v>
      </c>
      <c r="B1533" s="1" t="s">
        <v>222</v>
      </c>
      <c r="C1533" s="1" t="s">
        <v>2349</v>
      </c>
      <c r="D1533" s="42">
        <v>331406</v>
      </c>
      <c r="E1533" s="42">
        <v>673361</v>
      </c>
      <c r="F1533">
        <f>VLOOKUP(A1533,'Inferis Points'!E$2:L$1571,7,TRUE)</f>
        <v>331406</v>
      </c>
      <c r="G1533">
        <f>VLOOKUP(A1533,'Inferis Points'!E$2:L$1571,8,TRUE)</f>
        <v>673361</v>
      </c>
      <c r="H1533" s="48">
        <f t="shared" si="207"/>
        <v>0</v>
      </c>
      <c r="I1533" s="48">
        <f t="shared" si="208"/>
        <v>0</v>
      </c>
      <c r="J1533">
        <f t="shared" si="209"/>
        <v>-331406</v>
      </c>
      <c r="K1533">
        <f t="shared" si="210"/>
        <v>-673361</v>
      </c>
      <c r="L1533" t="str">
        <f t="shared" si="211"/>
        <v>Y</v>
      </c>
      <c r="M1533" t="str">
        <f t="shared" si="212"/>
        <v>Y</v>
      </c>
      <c r="N1533" s="50">
        <f t="shared" si="213"/>
        <v>0</v>
      </c>
      <c r="O1533" s="51" t="str">
        <f t="shared" si="214"/>
        <v/>
      </c>
      <c r="P1533" s="51" t="str">
        <f t="shared" si="215"/>
        <v>N</v>
      </c>
    </row>
    <row r="1534" spans="1:16" ht="30" x14ac:dyDescent="0.25">
      <c r="A1534" s="5">
        <v>651.20000000000005</v>
      </c>
      <c r="B1534" s="1" t="s">
        <v>222</v>
      </c>
      <c r="C1534" s="1" t="s">
        <v>2347</v>
      </c>
      <c r="D1534" s="42">
        <v>331425</v>
      </c>
      <c r="E1534" s="42">
        <v>673361</v>
      </c>
      <c r="F1534">
        <f>VLOOKUP(A1534,'Inferis Points'!E$2:L$1571,7,TRUE)</f>
        <v>331425</v>
      </c>
      <c r="G1534">
        <f>VLOOKUP(A1534,'Inferis Points'!E$2:L$1571,8,TRUE)</f>
        <v>673361</v>
      </c>
      <c r="H1534" s="48">
        <f t="shared" si="207"/>
        <v>0</v>
      </c>
      <c r="I1534" s="48">
        <f t="shared" si="208"/>
        <v>0</v>
      </c>
      <c r="J1534">
        <f t="shared" si="209"/>
        <v>-331425</v>
      </c>
      <c r="K1534">
        <f t="shared" si="210"/>
        <v>-673361</v>
      </c>
      <c r="L1534" t="str">
        <f t="shared" si="211"/>
        <v>Y</v>
      </c>
      <c r="M1534" t="str">
        <f t="shared" si="212"/>
        <v>Y</v>
      </c>
      <c r="N1534" s="50">
        <f t="shared" si="213"/>
        <v>0</v>
      </c>
      <c r="O1534" s="51" t="str">
        <f t="shared" si="214"/>
        <v/>
      </c>
      <c r="P1534" s="51" t="str">
        <f t="shared" si="215"/>
        <v>N</v>
      </c>
    </row>
    <row r="1535" spans="1:16" ht="30" x14ac:dyDescent="0.25">
      <c r="A1535" s="5">
        <v>651.29999999999995</v>
      </c>
      <c r="B1535" s="1" t="s">
        <v>222</v>
      </c>
      <c r="C1535" s="1" t="s">
        <v>2345</v>
      </c>
      <c r="D1535" s="42">
        <v>331451</v>
      </c>
      <c r="E1535" s="42">
        <v>673359</v>
      </c>
      <c r="F1535">
        <f>VLOOKUP(A1535,'Inferis Points'!E$2:L$1571,7,TRUE)</f>
        <v>331451</v>
      </c>
      <c r="G1535">
        <f>VLOOKUP(A1535,'Inferis Points'!E$2:L$1571,8,TRUE)</f>
        <v>673359</v>
      </c>
      <c r="H1535" s="48">
        <f t="shared" si="207"/>
        <v>0</v>
      </c>
      <c r="I1535" s="48">
        <f t="shared" si="208"/>
        <v>0</v>
      </c>
      <c r="J1535">
        <f t="shared" si="209"/>
        <v>-331451</v>
      </c>
      <c r="K1535">
        <f t="shared" si="210"/>
        <v>-673359</v>
      </c>
      <c r="L1535" t="str">
        <f t="shared" si="211"/>
        <v>Y</v>
      </c>
      <c r="M1535" t="str">
        <f t="shared" si="212"/>
        <v>Y</v>
      </c>
      <c r="N1535" s="50">
        <f t="shared" si="213"/>
        <v>0</v>
      </c>
      <c r="O1535" s="51" t="str">
        <f t="shared" si="214"/>
        <v/>
      </c>
      <c r="P1535" s="51" t="str">
        <f t="shared" si="215"/>
        <v>N</v>
      </c>
    </row>
    <row r="1536" spans="1:16" ht="30" x14ac:dyDescent="0.25">
      <c r="A1536" s="5">
        <v>651.4</v>
      </c>
      <c r="B1536" s="1" t="s">
        <v>222</v>
      </c>
      <c r="C1536" s="1" t="s">
        <v>2343</v>
      </c>
      <c r="D1536" s="42">
        <v>331397</v>
      </c>
      <c r="E1536" s="42">
        <v>673234</v>
      </c>
      <c r="F1536">
        <f>VLOOKUP(A1536,'Inferis Points'!E$2:L$1571,7,TRUE)</f>
        <v>331397</v>
      </c>
      <c r="G1536">
        <f>VLOOKUP(A1536,'Inferis Points'!E$2:L$1571,8,TRUE)</f>
        <v>673234</v>
      </c>
      <c r="H1536" s="48">
        <f t="shared" si="207"/>
        <v>0</v>
      </c>
      <c r="I1536" s="48">
        <f t="shared" si="208"/>
        <v>0</v>
      </c>
      <c r="J1536">
        <f t="shared" si="209"/>
        <v>-331397</v>
      </c>
      <c r="K1536">
        <f t="shared" si="210"/>
        <v>-673234</v>
      </c>
      <c r="L1536" t="str">
        <f t="shared" si="211"/>
        <v>Y</v>
      </c>
      <c r="M1536" t="str">
        <f t="shared" si="212"/>
        <v>Y</v>
      </c>
      <c r="N1536" s="50">
        <f t="shared" si="213"/>
        <v>0</v>
      </c>
      <c r="O1536" s="51" t="str">
        <f t="shared" si="214"/>
        <v/>
      </c>
      <c r="P1536" s="51" t="str">
        <f t="shared" si="215"/>
        <v>N</v>
      </c>
    </row>
    <row r="1537" spans="1:16" x14ac:dyDescent="0.25">
      <c r="A1537" s="5">
        <v>652.1</v>
      </c>
      <c r="B1537" s="1" t="s">
        <v>223</v>
      </c>
      <c r="C1537" s="1" t="s">
        <v>2340</v>
      </c>
      <c r="D1537" s="42">
        <v>448698</v>
      </c>
      <c r="E1537" s="42">
        <v>402602</v>
      </c>
      <c r="F1537">
        <f>VLOOKUP(A1537,'Inferis Points'!E$2:L$1571,7,TRUE)</f>
        <v>448698</v>
      </c>
      <c r="G1537">
        <f>VLOOKUP(A1537,'Inferis Points'!E$2:L$1571,8,TRUE)</f>
        <v>402602</v>
      </c>
      <c r="H1537" s="48">
        <f t="shared" si="207"/>
        <v>0</v>
      </c>
      <c r="I1537" s="48">
        <f t="shared" si="208"/>
        <v>0</v>
      </c>
      <c r="J1537">
        <f t="shared" si="209"/>
        <v>-448698</v>
      </c>
      <c r="K1537">
        <f t="shared" si="210"/>
        <v>-402602</v>
      </c>
      <c r="L1537" t="str">
        <f t="shared" si="211"/>
        <v>Y</v>
      </c>
      <c r="M1537" t="str">
        <f t="shared" si="212"/>
        <v>Y</v>
      </c>
      <c r="N1537" s="50">
        <f t="shared" si="213"/>
        <v>0</v>
      </c>
      <c r="O1537" s="51" t="str">
        <f t="shared" si="214"/>
        <v/>
      </c>
      <c r="P1537" s="51" t="str">
        <f t="shared" si="215"/>
        <v>N</v>
      </c>
    </row>
    <row r="1538" spans="1:16" x14ac:dyDescent="0.25">
      <c r="A1538" s="5">
        <v>653.1</v>
      </c>
      <c r="B1538" s="1" t="s">
        <v>224</v>
      </c>
      <c r="C1538" s="1" t="s">
        <v>2338</v>
      </c>
      <c r="D1538" s="42">
        <v>303618</v>
      </c>
      <c r="E1538" s="42">
        <v>529878</v>
      </c>
      <c r="F1538">
        <f>VLOOKUP(A1538,'Inferis Points'!E$2:L$1571,7,TRUE)</f>
        <v>303618</v>
      </c>
      <c r="G1538">
        <f>VLOOKUP(A1538,'Inferis Points'!E$2:L$1571,8,TRUE)</f>
        <v>529878</v>
      </c>
      <c r="H1538" s="48">
        <f t="shared" si="207"/>
        <v>0</v>
      </c>
      <c r="I1538" s="48">
        <f t="shared" si="208"/>
        <v>0</v>
      </c>
      <c r="J1538">
        <f t="shared" si="209"/>
        <v>-303618</v>
      </c>
      <c r="K1538">
        <f t="shared" si="210"/>
        <v>-529878</v>
      </c>
      <c r="L1538" t="str">
        <f t="shared" si="211"/>
        <v>Y</v>
      </c>
      <c r="M1538" t="str">
        <f t="shared" si="212"/>
        <v>Y</v>
      </c>
      <c r="N1538" s="50">
        <f t="shared" si="213"/>
        <v>0</v>
      </c>
      <c r="O1538" s="51" t="str">
        <f t="shared" si="214"/>
        <v/>
      </c>
      <c r="P1538" s="51" t="str">
        <f t="shared" si="215"/>
        <v>N</v>
      </c>
    </row>
    <row r="1539" spans="1:16" x14ac:dyDescent="0.25">
      <c r="A1539" s="5">
        <v>653.20000000000005</v>
      </c>
      <c r="B1539" s="1" t="s">
        <v>224</v>
      </c>
      <c r="C1539" s="1" t="s">
        <v>2334</v>
      </c>
      <c r="D1539" s="42">
        <v>303450</v>
      </c>
      <c r="E1539" s="42">
        <v>529830</v>
      </c>
      <c r="F1539">
        <f>VLOOKUP(A1539,'Inferis Points'!E$2:L$1571,7,TRUE)</f>
        <v>303450</v>
      </c>
      <c r="G1539">
        <f>VLOOKUP(A1539,'Inferis Points'!E$2:L$1571,8,TRUE)</f>
        <v>529830</v>
      </c>
      <c r="H1539" s="48">
        <f t="shared" ref="H1539:H1602" si="216">F1539-D1539</f>
        <v>0</v>
      </c>
      <c r="I1539" s="48">
        <f t="shared" ref="I1539:I1602" si="217">G1539-E1539</f>
        <v>0</v>
      </c>
      <c r="J1539">
        <f t="shared" ref="J1539:J1602" si="218">H1539-F1539</f>
        <v>-303450</v>
      </c>
      <c r="K1539">
        <f t="shared" ref="K1539:K1602" si="219">I1539-G1539</f>
        <v>-529830</v>
      </c>
      <c r="L1539" t="str">
        <f t="shared" ref="L1539:L1602" si="220">IF(AND(H1539=0,I1539=0),"Y","N")</f>
        <v>Y</v>
      </c>
      <c r="M1539" t="str">
        <f t="shared" ref="M1539:M1602" si="221">IF(AND(J1539=0,K1539=0),"N","Y")</f>
        <v>Y</v>
      </c>
      <c r="N1539" s="50">
        <f t="shared" ref="N1539:N1602" si="222">SQRT(H1539^2+I1539^2)</f>
        <v>0</v>
      </c>
      <c r="O1539" s="51" t="str">
        <f t="shared" ref="O1539:O1602" si="223">IF(M1539="N","Data Missing","")</f>
        <v/>
      </c>
      <c r="P1539" s="51" t="str">
        <f t="shared" ref="P1539:P1602" si="224">IF(N1539&gt;50,"Y","N")</f>
        <v>N</v>
      </c>
    </row>
    <row r="1540" spans="1:16" ht="30" x14ac:dyDescent="0.25">
      <c r="A1540" s="19">
        <v>653.29999999999995</v>
      </c>
      <c r="B1540" s="12" t="s">
        <v>224</v>
      </c>
      <c r="C1540" s="12" t="s">
        <v>2329</v>
      </c>
      <c r="D1540" s="43">
        <v>303945</v>
      </c>
      <c r="E1540" s="43">
        <v>530090</v>
      </c>
      <c r="F1540">
        <f>VLOOKUP(A1540,'Inferis Points'!E$2:L$1571,7,TRUE)</f>
        <v>303450</v>
      </c>
      <c r="G1540">
        <f>VLOOKUP(A1540,'Inferis Points'!E$2:L$1571,8,TRUE)</f>
        <v>529830</v>
      </c>
      <c r="H1540" s="48">
        <f t="shared" si="216"/>
        <v>-495</v>
      </c>
      <c r="I1540" s="48">
        <f t="shared" si="217"/>
        <v>-260</v>
      </c>
      <c r="J1540">
        <f t="shared" si="218"/>
        <v>-303945</v>
      </c>
      <c r="K1540">
        <f t="shared" si="219"/>
        <v>-530090</v>
      </c>
      <c r="L1540" t="str">
        <f t="shared" si="220"/>
        <v>N</v>
      </c>
      <c r="M1540" t="str">
        <f t="shared" si="221"/>
        <v>Y</v>
      </c>
      <c r="N1540" s="50">
        <f t="shared" si="222"/>
        <v>559.128786595718</v>
      </c>
      <c r="O1540" s="51" t="str">
        <f t="shared" si="223"/>
        <v/>
      </c>
      <c r="P1540" s="51" t="str">
        <f t="shared" si="224"/>
        <v>Y</v>
      </c>
    </row>
    <row r="1541" spans="1:16" ht="30" x14ac:dyDescent="0.25">
      <c r="A1541" s="19">
        <v>653.4</v>
      </c>
      <c r="B1541" s="12" t="s">
        <v>224</v>
      </c>
      <c r="C1541" s="12" t="s">
        <v>1813</v>
      </c>
      <c r="D1541" s="43">
        <v>303880</v>
      </c>
      <c r="E1541" s="43">
        <v>530130</v>
      </c>
      <c r="F1541">
        <f>VLOOKUP(A1541,'Inferis Points'!E$2:L$1571,7,TRUE)</f>
        <v>303450</v>
      </c>
      <c r="G1541">
        <f>VLOOKUP(A1541,'Inferis Points'!E$2:L$1571,8,TRUE)</f>
        <v>529830</v>
      </c>
      <c r="H1541" s="48">
        <f t="shared" si="216"/>
        <v>-430</v>
      </c>
      <c r="I1541" s="48">
        <f t="shared" si="217"/>
        <v>-300</v>
      </c>
      <c r="J1541">
        <f t="shared" si="218"/>
        <v>-303880</v>
      </c>
      <c r="K1541">
        <f t="shared" si="219"/>
        <v>-530130</v>
      </c>
      <c r="L1541" t="str">
        <f t="shared" si="220"/>
        <v>N</v>
      </c>
      <c r="M1541" t="str">
        <f t="shared" si="221"/>
        <v>Y</v>
      </c>
      <c r="N1541" s="50">
        <f t="shared" si="222"/>
        <v>524.30906915673313</v>
      </c>
      <c r="O1541" s="51" t="str">
        <f t="shared" si="223"/>
        <v/>
      </c>
      <c r="P1541" s="51" t="str">
        <f t="shared" si="224"/>
        <v>Y</v>
      </c>
    </row>
    <row r="1542" spans="1:16" ht="30" x14ac:dyDescent="0.25">
      <c r="A1542" s="19">
        <v>653.5</v>
      </c>
      <c r="B1542" s="12" t="s">
        <v>224</v>
      </c>
      <c r="C1542" s="12" t="s">
        <v>1808</v>
      </c>
      <c r="D1542" s="43">
        <v>303865</v>
      </c>
      <c r="E1542" s="43">
        <v>530045</v>
      </c>
      <c r="F1542">
        <f>VLOOKUP(A1542,'Inferis Points'!E$2:L$1571,7,TRUE)</f>
        <v>303450</v>
      </c>
      <c r="G1542">
        <f>VLOOKUP(A1542,'Inferis Points'!E$2:L$1571,8,TRUE)</f>
        <v>529830</v>
      </c>
      <c r="H1542" s="48">
        <f t="shared" si="216"/>
        <v>-415</v>
      </c>
      <c r="I1542" s="48">
        <f t="shared" si="217"/>
        <v>-215</v>
      </c>
      <c r="J1542">
        <f t="shared" si="218"/>
        <v>-303865</v>
      </c>
      <c r="K1542">
        <f t="shared" si="219"/>
        <v>-530045</v>
      </c>
      <c r="L1542" t="str">
        <f t="shared" si="220"/>
        <v>N</v>
      </c>
      <c r="M1542" t="str">
        <f t="shared" si="221"/>
        <v>Y</v>
      </c>
      <c r="N1542" s="50">
        <f t="shared" si="222"/>
        <v>467.38634982207174</v>
      </c>
      <c r="O1542" s="51" t="str">
        <f t="shared" si="223"/>
        <v/>
      </c>
      <c r="P1542" s="51" t="str">
        <f t="shared" si="224"/>
        <v>Y</v>
      </c>
    </row>
    <row r="1543" spans="1:16" ht="45" x14ac:dyDescent="0.25">
      <c r="A1543" s="19">
        <v>653.6</v>
      </c>
      <c r="B1543" s="12" t="s">
        <v>224</v>
      </c>
      <c r="C1543" s="12" t="s">
        <v>2324</v>
      </c>
      <c r="D1543" s="43">
        <v>303840</v>
      </c>
      <c r="E1543" s="43">
        <v>530150</v>
      </c>
      <c r="F1543">
        <f>VLOOKUP(A1543,'Inferis Points'!E$2:L$1571,7,TRUE)</f>
        <v>303450</v>
      </c>
      <c r="G1543">
        <f>VLOOKUP(A1543,'Inferis Points'!E$2:L$1571,8,TRUE)</f>
        <v>529830</v>
      </c>
      <c r="H1543" s="48">
        <f t="shared" si="216"/>
        <v>-390</v>
      </c>
      <c r="I1543" s="48">
        <f t="shared" si="217"/>
        <v>-320</v>
      </c>
      <c r="J1543">
        <f t="shared" si="218"/>
        <v>-303840</v>
      </c>
      <c r="K1543">
        <f t="shared" si="219"/>
        <v>-530150</v>
      </c>
      <c r="L1543" t="str">
        <f t="shared" si="220"/>
        <v>N</v>
      </c>
      <c r="M1543" t="str">
        <f t="shared" si="221"/>
        <v>Y</v>
      </c>
      <c r="N1543" s="50">
        <f t="shared" si="222"/>
        <v>504.47993022517755</v>
      </c>
      <c r="O1543" s="51" t="str">
        <f t="shared" si="223"/>
        <v/>
      </c>
      <c r="P1543" s="51" t="str">
        <f t="shared" si="224"/>
        <v>Y</v>
      </c>
    </row>
    <row r="1544" spans="1:16" x14ac:dyDescent="0.25">
      <c r="A1544" s="5">
        <v>654.1</v>
      </c>
      <c r="B1544" s="1" t="s">
        <v>226</v>
      </c>
      <c r="C1544" s="1" t="s">
        <v>2319</v>
      </c>
      <c r="D1544" s="42">
        <v>438184</v>
      </c>
      <c r="E1544" s="42">
        <v>413772</v>
      </c>
      <c r="F1544">
        <f>VLOOKUP(A1544,'Inferis Points'!E$2:L$1571,7,TRUE)</f>
        <v>438184</v>
      </c>
      <c r="G1544">
        <f>VLOOKUP(A1544,'Inferis Points'!E$2:L$1571,8,TRUE)</f>
        <v>413772</v>
      </c>
      <c r="H1544" s="48">
        <f t="shared" si="216"/>
        <v>0</v>
      </c>
      <c r="I1544" s="48">
        <f t="shared" si="217"/>
        <v>0</v>
      </c>
      <c r="J1544">
        <f t="shared" si="218"/>
        <v>-438184</v>
      </c>
      <c r="K1544">
        <f t="shared" si="219"/>
        <v>-413772</v>
      </c>
      <c r="L1544" t="str">
        <f t="shared" si="220"/>
        <v>Y</v>
      </c>
      <c r="M1544" t="str">
        <f t="shared" si="221"/>
        <v>Y</v>
      </c>
      <c r="N1544" s="50">
        <f t="shared" si="222"/>
        <v>0</v>
      </c>
      <c r="O1544" s="51" t="str">
        <f t="shared" si="223"/>
        <v/>
      </c>
      <c r="P1544" s="51" t="str">
        <f t="shared" si="224"/>
        <v>N</v>
      </c>
    </row>
    <row r="1545" spans="1:16" ht="30" x14ac:dyDescent="0.25">
      <c r="A1545" s="5">
        <v>655.1</v>
      </c>
      <c r="B1545" s="1" t="s">
        <v>228</v>
      </c>
      <c r="C1545" s="1" t="s">
        <v>1953</v>
      </c>
      <c r="D1545" s="42">
        <v>442311</v>
      </c>
      <c r="E1545" s="42">
        <v>405757</v>
      </c>
      <c r="F1545">
        <f>VLOOKUP(A1545,'Inferis Points'!E$2:L$1571,7,TRUE)</f>
        <v>442311</v>
      </c>
      <c r="G1545">
        <f>VLOOKUP(A1545,'Inferis Points'!E$2:L$1571,8,TRUE)</f>
        <v>405757</v>
      </c>
      <c r="H1545" s="48">
        <f t="shared" si="216"/>
        <v>0</v>
      </c>
      <c r="I1545" s="48">
        <f t="shared" si="217"/>
        <v>0</v>
      </c>
      <c r="J1545">
        <f t="shared" si="218"/>
        <v>-442311</v>
      </c>
      <c r="K1545">
        <f t="shared" si="219"/>
        <v>-405757</v>
      </c>
      <c r="L1545" t="str">
        <f t="shared" si="220"/>
        <v>Y</v>
      </c>
      <c r="M1545" t="str">
        <f t="shared" si="221"/>
        <v>Y</v>
      </c>
      <c r="N1545" s="50">
        <f t="shared" si="222"/>
        <v>0</v>
      </c>
      <c r="O1545" s="51" t="str">
        <f t="shared" si="223"/>
        <v/>
      </c>
      <c r="P1545" s="51" t="str">
        <f t="shared" si="224"/>
        <v>N</v>
      </c>
    </row>
    <row r="1546" spans="1:16" ht="30" x14ac:dyDescent="0.25">
      <c r="A1546" s="5">
        <v>656.1</v>
      </c>
      <c r="B1546" s="1" t="s">
        <v>229</v>
      </c>
      <c r="C1546" s="1" t="s">
        <v>2314</v>
      </c>
      <c r="D1546" s="42">
        <v>341785</v>
      </c>
      <c r="E1546" s="42">
        <v>674804</v>
      </c>
      <c r="F1546">
        <f>VLOOKUP(A1546,'Inferis Points'!E$2:L$1571,7,TRUE)</f>
        <v>341785</v>
      </c>
      <c r="G1546">
        <f>VLOOKUP(A1546,'Inferis Points'!E$2:L$1571,8,TRUE)</f>
        <v>674804</v>
      </c>
      <c r="H1546" s="48">
        <f t="shared" si="216"/>
        <v>0</v>
      </c>
      <c r="I1546" s="48">
        <f t="shared" si="217"/>
        <v>0</v>
      </c>
      <c r="J1546">
        <f t="shared" si="218"/>
        <v>-341785</v>
      </c>
      <c r="K1546">
        <f t="shared" si="219"/>
        <v>-674804</v>
      </c>
      <c r="L1546" t="str">
        <f t="shared" si="220"/>
        <v>Y</v>
      </c>
      <c r="M1546" t="str">
        <f t="shared" si="221"/>
        <v>Y</v>
      </c>
      <c r="N1546" s="50">
        <f t="shared" si="222"/>
        <v>0</v>
      </c>
      <c r="O1546" s="51" t="str">
        <f t="shared" si="223"/>
        <v/>
      </c>
      <c r="P1546" s="51" t="str">
        <f t="shared" si="224"/>
        <v>N</v>
      </c>
    </row>
    <row r="1547" spans="1:16" ht="60" x14ac:dyDescent="0.25">
      <c r="A1547" s="5">
        <v>656.2</v>
      </c>
      <c r="B1547" s="1" t="s">
        <v>229</v>
      </c>
      <c r="C1547" s="1" t="s">
        <v>2310</v>
      </c>
      <c r="D1547" s="42">
        <v>341345</v>
      </c>
      <c r="E1547" s="42">
        <v>674635</v>
      </c>
      <c r="F1547">
        <f>VLOOKUP(A1547,'Inferis Points'!E$2:L$1571,7,TRUE)</f>
        <v>341310</v>
      </c>
      <c r="G1547">
        <f>VLOOKUP(A1547,'Inferis Points'!E$2:L$1571,8,TRUE)</f>
        <v>674630</v>
      </c>
      <c r="H1547" s="48">
        <f t="shared" si="216"/>
        <v>-35</v>
      </c>
      <c r="I1547" s="48">
        <f t="shared" si="217"/>
        <v>-5</v>
      </c>
      <c r="J1547">
        <f t="shared" si="218"/>
        <v>-341345</v>
      </c>
      <c r="K1547">
        <f t="shared" si="219"/>
        <v>-674635</v>
      </c>
      <c r="L1547" t="str">
        <f t="shared" si="220"/>
        <v>N</v>
      </c>
      <c r="M1547" t="str">
        <f t="shared" si="221"/>
        <v>Y</v>
      </c>
      <c r="N1547" s="50">
        <f t="shared" si="222"/>
        <v>35.355339059327378</v>
      </c>
      <c r="O1547" s="51" t="str">
        <f t="shared" si="223"/>
        <v/>
      </c>
      <c r="P1547" s="51" t="str">
        <f t="shared" si="224"/>
        <v>N</v>
      </c>
    </row>
    <row r="1548" spans="1:16" ht="30" x14ac:dyDescent="0.25">
      <c r="A1548" s="5">
        <v>656.3</v>
      </c>
      <c r="B1548" s="1" t="s">
        <v>229</v>
      </c>
      <c r="C1548" s="1" t="s">
        <v>2306</v>
      </c>
      <c r="D1548" s="42">
        <v>341602</v>
      </c>
      <c r="E1548" s="42">
        <v>675869</v>
      </c>
      <c r="F1548">
        <f>VLOOKUP(A1548,'Inferis Points'!E$2:L$1571,7,TRUE)</f>
        <v>341602</v>
      </c>
      <c r="G1548">
        <f>VLOOKUP(A1548,'Inferis Points'!E$2:L$1571,8,TRUE)</f>
        <v>675869</v>
      </c>
      <c r="H1548" s="48">
        <f t="shared" si="216"/>
        <v>0</v>
      </c>
      <c r="I1548" s="48">
        <f t="shared" si="217"/>
        <v>0</v>
      </c>
      <c r="J1548">
        <f t="shared" si="218"/>
        <v>-341602</v>
      </c>
      <c r="K1548">
        <f t="shared" si="219"/>
        <v>-675869</v>
      </c>
      <c r="L1548" t="str">
        <f t="shared" si="220"/>
        <v>Y</v>
      </c>
      <c r="M1548" t="str">
        <f t="shared" si="221"/>
        <v>Y</v>
      </c>
      <c r="N1548" s="50">
        <f t="shared" si="222"/>
        <v>0</v>
      </c>
      <c r="O1548" s="51" t="str">
        <f t="shared" si="223"/>
        <v/>
      </c>
      <c r="P1548" s="51" t="str">
        <f t="shared" si="224"/>
        <v>N</v>
      </c>
    </row>
    <row r="1549" spans="1:16" ht="30" x14ac:dyDescent="0.25">
      <c r="A1549" s="5">
        <v>656.4</v>
      </c>
      <c r="B1549" s="1" t="s">
        <v>229</v>
      </c>
      <c r="C1549" s="1" t="s">
        <v>2303</v>
      </c>
      <c r="D1549" s="42">
        <v>341622</v>
      </c>
      <c r="E1549" s="42">
        <v>674753</v>
      </c>
      <c r="F1549">
        <f>VLOOKUP(A1549,'Inferis Points'!E$2:L$1571,7,TRUE)</f>
        <v>341622</v>
      </c>
      <c r="G1549">
        <f>VLOOKUP(A1549,'Inferis Points'!E$2:L$1571,8,TRUE)</f>
        <v>674753</v>
      </c>
      <c r="H1549" s="48">
        <f t="shared" si="216"/>
        <v>0</v>
      </c>
      <c r="I1549" s="48">
        <f t="shared" si="217"/>
        <v>0</v>
      </c>
      <c r="J1549">
        <f t="shared" si="218"/>
        <v>-341622</v>
      </c>
      <c r="K1549">
        <f t="shared" si="219"/>
        <v>-674753</v>
      </c>
      <c r="L1549" t="str">
        <f t="shared" si="220"/>
        <v>Y</v>
      </c>
      <c r="M1549" t="str">
        <f t="shared" si="221"/>
        <v>Y</v>
      </c>
      <c r="N1549" s="50">
        <f t="shared" si="222"/>
        <v>0</v>
      </c>
      <c r="O1549" s="51" t="str">
        <f t="shared" si="223"/>
        <v/>
      </c>
      <c r="P1549" s="51" t="str">
        <f t="shared" si="224"/>
        <v>N</v>
      </c>
    </row>
    <row r="1550" spans="1:16" ht="30" x14ac:dyDescent="0.25">
      <c r="A1550" s="5">
        <v>656.5</v>
      </c>
      <c r="B1550" s="1" t="s">
        <v>229</v>
      </c>
      <c r="C1550" s="1" t="s">
        <v>2300</v>
      </c>
      <c r="D1550" s="42">
        <v>341758</v>
      </c>
      <c r="E1550" s="42">
        <v>674820</v>
      </c>
      <c r="F1550">
        <f>VLOOKUP(A1550,'Inferis Points'!E$2:L$1571,7,TRUE)</f>
        <v>341622</v>
      </c>
      <c r="G1550">
        <f>VLOOKUP(A1550,'Inferis Points'!E$2:L$1571,8,TRUE)</f>
        <v>674753</v>
      </c>
      <c r="H1550" s="48">
        <f t="shared" si="216"/>
        <v>-136</v>
      </c>
      <c r="I1550" s="48">
        <f t="shared" si="217"/>
        <v>-67</v>
      </c>
      <c r="J1550">
        <f t="shared" si="218"/>
        <v>-341758</v>
      </c>
      <c r="K1550">
        <f t="shared" si="219"/>
        <v>-674820</v>
      </c>
      <c r="L1550" t="str">
        <f t="shared" si="220"/>
        <v>N</v>
      </c>
      <c r="M1550" t="str">
        <f t="shared" si="221"/>
        <v>Y</v>
      </c>
      <c r="N1550" s="50">
        <f t="shared" si="222"/>
        <v>151.60804727981954</v>
      </c>
      <c r="O1550" s="51" t="str">
        <f t="shared" si="223"/>
        <v/>
      </c>
      <c r="P1550" s="51" t="str">
        <f t="shared" si="224"/>
        <v>Y</v>
      </c>
    </row>
    <row r="1551" spans="1:16" ht="30" x14ac:dyDescent="0.25">
      <c r="A1551" s="1">
        <v>656.55</v>
      </c>
      <c r="B1551" s="1" t="s">
        <v>229</v>
      </c>
      <c r="C1551" s="1" t="s">
        <v>2049</v>
      </c>
      <c r="D1551" s="42">
        <v>341763</v>
      </c>
      <c r="E1551" s="42">
        <v>674793</v>
      </c>
      <c r="F1551">
        <f>VLOOKUP(A1551,'Inferis Points'!E$2:L$1571,7,TRUE)</f>
        <v>341622</v>
      </c>
      <c r="G1551">
        <f>VLOOKUP(A1551,'Inferis Points'!E$2:L$1571,8,TRUE)</f>
        <v>674753</v>
      </c>
      <c r="H1551" s="48">
        <f t="shared" si="216"/>
        <v>-141</v>
      </c>
      <c r="I1551" s="48">
        <f t="shared" si="217"/>
        <v>-40</v>
      </c>
      <c r="J1551">
        <f t="shared" si="218"/>
        <v>-341763</v>
      </c>
      <c r="K1551">
        <f t="shared" si="219"/>
        <v>-674793</v>
      </c>
      <c r="L1551" t="str">
        <f t="shared" si="220"/>
        <v>N</v>
      </c>
      <c r="M1551" t="str">
        <f t="shared" si="221"/>
        <v>Y</v>
      </c>
      <c r="N1551" s="50">
        <f t="shared" si="222"/>
        <v>146.56397920362289</v>
      </c>
      <c r="O1551" s="51" t="str">
        <f t="shared" si="223"/>
        <v/>
      </c>
      <c r="P1551" s="51" t="str">
        <f t="shared" si="224"/>
        <v>Y</v>
      </c>
    </row>
    <row r="1552" spans="1:16" ht="30" x14ac:dyDescent="0.25">
      <c r="A1552" s="19">
        <v>656.6</v>
      </c>
      <c r="B1552" s="12" t="s">
        <v>229</v>
      </c>
      <c r="C1552" s="12" t="s">
        <v>2266</v>
      </c>
      <c r="D1552" s="43">
        <v>341755</v>
      </c>
      <c r="E1552" s="43">
        <v>674790</v>
      </c>
      <c r="F1552">
        <f>VLOOKUP(A1552,'Inferis Points'!E$2:L$1571,7,TRUE)</f>
        <v>341758</v>
      </c>
      <c r="G1552">
        <f>VLOOKUP(A1552,'Inferis Points'!E$2:L$1571,8,TRUE)</f>
        <v>674820</v>
      </c>
      <c r="H1552" s="48">
        <f t="shared" si="216"/>
        <v>3</v>
      </c>
      <c r="I1552" s="48">
        <f t="shared" si="217"/>
        <v>30</v>
      </c>
      <c r="J1552">
        <f t="shared" si="218"/>
        <v>-341755</v>
      </c>
      <c r="K1552">
        <f t="shared" si="219"/>
        <v>-674790</v>
      </c>
      <c r="L1552" t="str">
        <f t="shared" si="220"/>
        <v>N</v>
      </c>
      <c r="M1552" t="str">
        <f t="shared" si="221"/>
        <v>Y</v>
      </c>
      <c r="N1552" s="50">
        <f t="shared" si="222"/>
        <v>30.14962686336267</v>
      </c>
      <c r="O1552" s="51" t="str">
        <f t="shared" si="223"/>
        <v/>
      </c>
      <c r="P1552" s="51" t="str">
        <f t="shared" si="224"/>
        <v>N</v>
      </c>
    </row>
    <row r="1553" spans="1:16" ht="30" x14ac:dyDescent="0.25">
      <c r="A1553" s="19">
        <v>656.7</v>
      </c>
      <c r="B1553" s="12" t="s">
        <v>229</v>
      </c>
      <c r="C1553" s="12" t="s">
        <v>1435</v>
      </c>
      <c r="D1553" s="43">
        <v>341630</v>
      </c>
      <c r="E1553" s="43">
        <v>674735</v>
      </c>
      <c r="F1553">
        <f>VLOOKUP(A1553,'Inferis Points'!E$2:L$1571,7,TRUE)</f>
        <v>341758</v>
      </c>
      <c r="G1553">
        <f>VLOOKUP(A1553,'Inferis Points'!E$2:L$1571,8,TRUE)</f>
        <v>674820</v>
      </c>
      <c r="H1553" s="48">
        <f t="shared" si="216"/>
        <v>128</v>
      </c>
      <c r="I1553" s="48">
        <f t="shared" si="217"/>
        <v>85</v>
      </c>
      <c r="J1553">
        <f t="shared" si="218"/>
        <v>-341630</v>
      </c>
      <c r="K1553">
        <f t="shared" si="219"/>
        <v>-674735</v>
      </c>
      <c r="L1553" t="str">
        <f t="shared" si="220"/>
        <v>N</v>
      </c>
      <c r="M1553" t="str">
        <f t="shared" si="221"/>
        <v>Y</v>
      </c>
      <c r="N1553" s="50">
        <f t="shared" si="222"/>
        <v>153.6522046701576</v>
      </c>
      <c r="O1553" s="51" t="str">
        <f t="shared" si="223"/>
        <v/>
      </c>
      <c r="P1553" s="51" t="str">
        <f t="shared" si="224"/>
        <v>Y</v>
      </c>
    </row>
    <row r="1554" spans="1:16" ht="30" x14ac:dyDescent="0.25">
      <c r="A1554" s="19">
        <v>656.8</v>
      </c>
      <c r="B1554" s="12" t="s">
        <v>229</v>
      </c>
      <c r="C1554" s="12" t="s">
        <v>1693</v>
      </c>
      <c r="D1554" s="43">
        <v>341495</v>
      </c>
      <c r="E1554" s="43">
        <v>674695</v>
      </c>
      <c r="F1554">
        <f>VLOOKUP(A1554,'Inferis Points'!E$2:L$1571,7,TRUE)</f>
        <v>341758</v>
      </c>
      <c r="G1554">
        <f>VLOOKUP(A1554,'Inferis Points'!E$2:L$1571,8,TRUE)</f>
        <v>674820</v>
      </c>
      <c r="H1554" s="48">
        <f t="shared" si="216"/>
        <v>263</v>
      </c>
      <c r="I1554" s="48">
        <f t="shared" si="217"/>
        <v>125</v>
      </c>
      <c r="J1554">
        <f t="shared" si="218"/>
        <v>-341495</v>
      </c>
      <c r="K1554">
        <f t="shared" si="219"/>
        <v>-674695</v>
      </c>
      <c r="L1554" t="str">
        <f t="shared" si="220"/>
        <v>N</v>
      </c>
      <c r="M1554" t="str">
        <f t="shared" si="221"/>
        <v>Y</v>
      </c>
      <c r="N1554" s="50">
        <f t="shared" si="222"/>
        <v>291.19409334668859</v>
      </c>
      <c r="O1554" s="51" t="str">
        <f t="shared" si="223"/>
        <v/>
      </c>
      <c r="P1554" s="51" t="str">
        <f t="shared" si="224"/>
        <v>Y</v>
      </c>
    </row>
    <row r="1555" spans="1:16" x14ac:dyDescent="0.25">
      <c r="A1555" s="5">
        <v>657.1</v>
      </c>
      <c r="B1555" s="1" t="s">
        <v>230</v>
      </c>
      <c r="C1555" s="1" t="s">
        <v>1426</v>
      </c>
      <c r="D1555" s="42">
        <v>337444</v>
      </c>
      <c r="E1555" s="42">
        <v>673056</v>
      </c>
      <c r="F1555">
        <f>VLOOKUP(A1555,'Inferis Points'!E$2:L$1571,7,TRUE)</f>
        <v>337444</v>
      </c>
      <c r="G1555">
        <f>VLOOKUP(A1555,'Inferis Points'!E$2:L$1571,8,TRUE)</f>
        <v>673056</v>
      </c>
      <c r="H1555" s="48">
        <f t="shared" si="216"/>
        <v>0</v>
      </c>
      <c r="I1555" s="48">
        <f t="shared" si="217"/>
        <v>0</v>
      </c>
      <c r="J1555">
        <f t="shared" si="218"/>
        <v>-337444</v>
      </c>
      <c r="K1555">
        <f t="shared" si="219"/>
        <v>-673056</v>
      </c>
      <c r="L1555" t="str">
        <f t="shared" si="220"/>
        <v>Y</v>
      </c>
      <c r="M1555" t="str">
        <f t="shared" si="221"/>
        <v>Y</v>
      </c>
      <c r="N1555" s="50">
        <f t="shared" si="222"/>
        <v>0</v>
      </c>
      <c r="O1555" s="51" t="str">
        <f t="shared" si="223"/>
        <v/>
      </c>
      <c r="P1555" s="51" t="str">
        <f t="shared" si="224"/>
        <v>N</v>
      </c>
    </row>
    <row r="1556" spans="1:16" ht="30" x14ac:dyDescent="0.25">
      <c r="A1556" s="5">
        <v>657.2</v>
      </c>
      <c r="B1556" s="1" t="s">
        <v>230</v>
      </c>
      <c r="C1556" s="1" t="s">
        <v>1192</v>
      </c>
      <c r="D1556" s="42">
        <v>337196</v>
      </c>
      <c r="E1556" s="42">
        <v>672926</v>
      </c>
      <c r="F1556">
        <f>VLOOKUP(A1556,'Inferis Points'!E$2:L$1571,7,TRUE)</f>
        <v>337196</v>
      </c>
      <c r="G1556">
        <f>VLOOKUP(A1556,'Inferis Points'!E$2:L$1571,8,TRUE)</f>
        <v>672926</v>
      </c>
      <c r="H1556" s="48">
        <f t="shared" si="216"/>
        <v>0</v>
      </c>
      <c r="I1556" s="48">
        <f t="shared" si="217"/>
        <v>0</v>
      </c>
      <c r="J1556">
        <f t="shared" si="218"/>
        <v>-337196</v>
      </c>
      <c r="K1556">
        <f t="shared" si="219"/>
        <v>-672926</v>
      </c>
      <c r="L1556" t="str">
        <f t="shared" si="220"/>
        <v>Y</v>
      </c>
      <c r="M1556" t="str">
        <f t="shared" si="221"/>
        <v>Y</v>
      </c>
      <c r="N1556" s="50">
        <f t="shared" si="222"/>
        <v>0</v>
      </c>
      <c r="O1556" s="51" t="str">
        <f t="shared" si="223"/>
        <v/>
      </c>
      <c r="P1556" s="51" t="str">
        <f t="shared" si="224"/>
        <v>N</v>
      </c>
    </row>
    <row r="1557" spans="1:16" x14ac:dyDescent="0.25">
      <c r="A1557" s="5">
        <v>658.1</v>
      </c>
      <c r="B1557" s="1" t="s">
        <v>231</v>
      </c>
      <c r="C1557" s="1" t="s">
        <v>1314</v>
      </c>
      <c r="D1557" s="42">
        <v>417193</v>
      </c>
      <c r="E1557" s="42">
        <v>563399</v>
      </c>
      <c r="F1557">
        <f>VLOOKUP(A1557,'Inferis Points'!E$2:L$1571,7,TRUE)</f>
        <v>417193</v>
      </c>
      <c r="G1557">
        <f>VLOOKUP(A1557,'Inferis Points'!E$2:L$1571,8,TRUE)</f>
        <v>563399</v>
      </c>
      <c r="H1557" s="48">
        <f t="shared" si="216"/>
        <v>0</v>
      </c>
      <c r="I1557" s="48">
        <f t="shared" si="217"/>
        <v>0</v>
      </c>
      <c r="J1557">
        <f t="shared" si="218"/>
        <v>-417193</v>
      </c>
      <c r="K1557">
        <f t="shared" si="219"/>
        <v>-563399</v>
      </c>
      <c r="L1557" t="str">
        <f t="shared" si="220"/>
        <v>Y</v>
      </c>
      <c r="M1557" t="str">
        <f t="shared" si="221"/>
        <v>Y</v>
      </c>
      <c r="N1557" s="50">
        <f t="shared" si="222"/>
        <v>0</v>
      </c>
      <c r="O1557" s="51" t="str">
        <f t="shared" si="223"/>
        <v/>
      </c>
      <c r="P1557" s="51" t="str">
        <f t="shared" si="224"/>
        <v>N</v>
      </c>
    </row>
    <row r="1558" spans="1:16" x14ac:dyDescent="0.25">
      <c r="A1558" s="5">
        <v>659.1</v>
      </c>
      <c r="B1558" s="1" t="s">
        <v>232</v>
      </c>
      <c r="C1558" s="1" t="s">
        <v>2284</v>
      </c>
      <c r="D1558" s="42">
        <v>429060</v>
      </c>
      <c r="E1558" s="42">
        <v>397965</v>
      </c>
      <c r="F1558">
        <f>VLOOKUP(A1558,'Inferis Points'!E$2:L$1571,7,TRUE)</f>
        <v>429060</v>
      </c>
      <c r="G1558">
        <f>VLOOKUP(A1558,'Inferis Points'!E$2:L$1571,8,TRUE)</f>
        <v>397965</v>
      </c>
      <c r="H1558" s="48">
        <f t="shared" si="216"/>
        <v>0</v>
      </c>
      <c r="I1558" s="48">
        <f t="shared" si="217"/>
        <v>0</v>
      </c>
      <c r="J1558">
        <f t="shared" si="218"/>
        <v>-429060</v>
      </c>
      <c r="K1558">
        <f t="shared" si="219"/>
        <v>-397965</v>
      </c>
      <c r="L1558" t="str">
        <f t="shared" si="220"/>
        <v>Y</v>
      </c>
      <c r="M1558" t="str">
        <f t="shared" si="221"/>
        <v>Y</v>
      </c>
      <c r="N1558" s="50">
        <f t="shared" si="222"/>
        <v>0</v>
      </c>
      <c r="O1558" s="51" t="str">
        <f t="shared" si="223"/>
        <v/>
      </c>
      <c r="P1558" s="51" t="str">
        <f t="shared" si="224"/>
        <v>N</v>
      </c>
    </row>
    <row r="1559" spans="1:16" x14ac:dyDescent="0.25">
      <c r="A1559" s="5">
        <v>660.1</v>
      </c>
      <c r="B1559" s="1" t="s">
        <v>233</v>
      </c>
      <c r="C1559" s="1" t="s">
        <v>1314</v>
      </c>
      <c r="D1559" s="42">
        <v>390515</v>
      </c>
      <c r="E1559" s="42">
        <v>423775</v>
      </c>
      <c r="F1559">
        <f>VLOOKUP(A1559,'Inferis Points'!E$2:L$1571,7,TRUE)</f>
        <v>390515</v>
      </c>
      <c r="G1559">
        <f>VLOOKUP(A1559,'Inferis Points'!E$2:L$1571,8,TRUE)</f>
        <v>423775</v>
      </c>
      <c r="H1559" s="48">
        <f t="shared" si="216"/>
        <v>0</v>
      </c>
      <c r="I1559" s="48">
        <f t="shared" si="217"/>
        <v>0</v>
      </c>
      <c r="J1559">
        <f t="shared" si="218"/>
        <v>-390515</v>
      </c>
      <c r="K1559">
        <f t="shared" si="219"/>
        <v>-423775</v>
      </c>
      <c r="L1559" t="str">
        <f t="shared" si="220"/>
        <v>Y</v>
      </c>
      <c r="M1559" t="str">
        <f t="shared" si="221"/>
        <v>Y</v>
      </c>
      <c r="N1559" s="50">
        <f t="shared" si="222"/>
        <v>0</v>
      </c>
      <c r="O1559" s="51" t="str">
        <f t="shared" si="223"/>
        <v/>
      </c>
      <c r="P1559" s="51" t="str">
        <f t="shared" si="224"/>
        <v>N</v>
      </c>
    </row>
    <row r="1560" spans="1:16" ht="30" x14ac:dyDescent="0.25">
      <c r="A1560" s="5">
        <v>660.2</v>
      </c>
      <c r="B1560" s="1" t="s">
        <v>233</v>
      </c>
      <c r="C1560" s="1" t="s">
        <v>1720</v>
      </c>
      <c r="D1560" s="42">
        <v>390525</v>
      </c>
      <c r="E1560" s="42">
        <v>423770</v>
      </c>
      <c r="F1560">
        <f>VLOOKUP(A1560,'Inferis Points'!E$2:L$1571,7,TRUE)</f>
        <v>390515</v>
      </c>
      <c r="G1560">
        <f>VLOOKUP(A1560,'Inferis Points'!E$2:L$1571,8,TRUE)</f>
        <v>423775</v>
      </c>
      <c r="H1560" s="48">
        <f t="shared" si="216"/>
        <v>-10</v>
      </c>
      <c r="I1560" s="48">
        <f t="shared" si="217"/>
        <v>5</v>
      </c>
      <c r="J1560">
        <f t="shared" si="218"/>
        <v>-390525</v>
      </c>
      <c r="K1560">
        <f t="shared" si="219"/>
        <v>-423770</v>
      </c>
      <c r="L1560" t="str">
        <f t="shared" si="220"/>
        <v>N</v>
      </c>
      <c r="M1560" t="str">
        <f t="shared" si="221"/>
        <v>Y</v>
      </c>
      <c r="N1560" s="50">
        <f t="shared" si="222"/>
        <v>11.180339887498949</v>
      </c>
      <c r="O1560" s="51" t="str">
        <f t="shared" si="223"/>
        <v/>
      </c>
      <c r="P1560" s="51" t="str">
        <f t="shared" si="224"/>
        <v>N</v>
      </c>
    </row>
    <row r="1561" spans="1:16" ht="30" x14ac:dyDescent="0.25">
      <c r="A1561" s="5">
        <v>660.3</v>
      </c>
      <c r="B1561" s="1" t="s">
        <v>233</v>
      </c>
      <c r="C1561" s="1" t="s">
        <v>1098</v>
      </c>
      <c r="D1561" s="42">
        <v>390825</v>
      </c>
      <c r="E1561" s="42">
        <v>423775</v>
      </c>
      <c r="F1561">
        <f>VLOOKUP(A1561,'Inferis Points'!E$2:L$1571,7,TRUE)</f>
        <v>390515</v>
      </c>
      <c r="G1561">
        <f>VLOOKUP(A1561,'Inferis Points'!E$2:L$1571,8,TRUE)</f>
        <v>423775</v>
      </c>
      <c r="H1561" s="48">
        <f t="shared" si="216"/>
        <v>-310</v>
      </c>
      <c r="I1561" s="48">
        <f t="shared" si="217"/>
        <v>0</v>
      </c>
      <c r="J1561">
        <f t="shared" si="218"/>
        <v>-390825</v>
      </c>
      <c r="K1561">
        <f t="shared" si="219"/>
        <v>-423775</v>
      </c>
      <c r="L1561" t="str">
        <f t="shared" si="220"/>
        <v>N</v>
      </c>
      <c r="M1561" t="str">
        <f t="shared" si="221"/>
        <v>Y</v>
      </c>
      <c r="N1561" s="50">
        <f t="shared" si="222"/>
        <v>310</v>
      </c>
      <c r="O1561" s="51" t="str">
        <f t="shared" si="223"/>
        <v/>
      </c>
      <c r="P1561" s="51" t="str">
        <f t="shared" si="224"/>
        <v>Y</v>
      </c>
    </row>
    <row r="1562" spans="1:16" x14ac:dyDescent="0.25">
      <c r="A1562" s="5">
        <v>660.4</v>
      </c>
      <c r="B1562" s="1" t="s">
        <v>233</v>
      </c>
      <c r="C1562" s="1" t="s">
        <v>2269</v>
      </c>
      <c r="D1562" s="42">
        <v>390490</v>
      </c>
      <c r="E1562" s="42">
        <v>423800</v>
      </c>
      <c r="F1562">
        <f>VLOOKUP(A1562,'Inferis Points'!E$2:L$1571,7,TRUE)</f>
        <v>390515</v>
      </c>
      <c r="G1562">
        <f>VLOOKUP(A1562,'Inferis Points'!E$2:L$1571,8,TRUE)</f>
        <v>423775</v>
      </c>
      <c r="H1562" s="48">
        <f t="shared" si="216"/>
        <v>25</v>
      </c>
      <c r="I1562" s="48">
        <f t="shared" si="217"/>
        <v>-25</v>
      </c>
      <c r="J1562">
        <f t="shared" si="218"/>
        <v>-390490</v>
      </c>
      <c r="K1562">
        <f t="shared" si="219"/>
        <v>-423800</v>
      </c>
      <c r="L1562" t="str">
        <f t="shared" si="220"/>
        <v>N</v>
      </c>
      <c r="M1562" t="str">
        <f t="shared" si="221"/>
        <v>Y</v>
      </c>
      <c r="N1562" s="50">
        <f t="shared" si="222"/>
        <v>35.355339059327378</v>
      </c>
      <c r="O1562" s="51" t="str">
        <f t="shared" si="223"/>
        <v/>
      </c>
      <c r="P1562" s="51" t="str">
        <f t="shared" si="224"/>
        <v>N</v>
      </c>
    </row>
    <row r="1563" spans="1:16" x14ac:dyDescent="0.25">
      <c r="A1563" s="19">
        <v>660.5</v>
      </c>
      <c r="B1563" s="12" t="s">
        <v>233</v>
      </c>
      <c r="C1563" s="12" t="s">
        <v>2266</v>
      </c>
      <c r="D1563" s="43">
        <v>390985</v>
      </c>
      <c r="E1563" s="43">
        <v>423680</v>
      </c>
      <c r="F1563">
        <f>VLOOKUP(A1563,'Inferis Points'!E$2:L$1571,7,TRUE)</f>
        <v>390515</v>
      </c>
      <c r="G1563">
        <f>VLOOKUP(A1563,'Inferis Points'!E$2:L$1571,8,TRUE)</f>
        <v>423775</v>
      </c>
      <c r="H1563" s="48">
        <f t="shared" si="216"/>
        <v>-470</v>
      </c>
      <c r="I1563" s="48">
        <f t="shared" si="217"/>
        <v>95</v>
      </c>
      <c r="J1563">
        <f t="shared" si="218"/>
        <v>-390985</v>
      </c>
      <c r="K1563">
        <f t="shared" si="219"/>
        <v>-423680</v>
      </c>
      <c r="L1563" t="str">
        <f t="shared" si="220"/>
        <v>N</v>
      </c>
      <c r="M1563" t="str">
        <f t="shared" si="221"/>
        <v>Y</v>
      </c>
      <c r="N1563" s="50">
        <f t="shared" si="222"/>
        <v>479.50495305053943</v>
      </c>
      <c r="O1563" s="51" t="str">
        <f t="shared" si="223"/>
        <v/>
      </c>
      <c r="P1563" s="51" t="str">
        <f t="shared" si="224"/>
        <v>Y</v>
      </c>
    </row>
    <row r="1564" spans="1:16" ht="30" x14ac:dyDescent="0.25">
      <c r="A1564" s="19">
        <v>660.6</v>
      </c>
      <c r="B1564" s="12" t="s">
        <v>233</v>
      </c>
      <c r="C1564" s="12" t="s">
        <v>2265</v>
      </c>
      <c r="D1564" s="43">
        <v>390925</v>
      </c>
      <c r="E1564" s="43">
        <v>423725</v>
      </c>
      <c r="F1564">
        <f>VLOOKUP(A1564,'Inferis Points'!E$2:L$1571,7,TRUE)</f>
        <v>390515</v>
      </c>
      <c r="G1564">
        <f>VLOOKUP(A1564,'Inferis Points'!E$2:L$1571,8,TRUE)</f>
        <v>423775</v>
      </c>
      <c r="H1564" s="48">
        <f t="shared" si="216"/>
        <v>-410</v>
      </c>
      <c r="I1564" s="48">
        <f t="shared" si="217"/>
        <v>50</v>
      </c>
      <c r="J1564">
        <f t="shared" si="218"/>
        <v>-390925</v>
      </c>
      <c r="K1564">
        <f t="shared" si="219"/>
        <v>-423725</v>
      </c>
      <c r="L1564" t="str">
        <f t="shared" si="220"/>
        <v>N</v>
      </c>
      <c r="M1564" t="str">
        <f t="shared" si="221"/>
        <v>Y</v>
      </c>
      <c r="N1564" s="50">
        <f t="shared" si="222"/>
        <v>413.03752856126766</v>
      </c>
      <c r="O1564" s="51" t="str">
        <f t="shared" si="223"/>
        <v/>
      </c>
      <c r="P1564" s="51" t="str">
        <f t="shared" si="224"/>
        <v>Y</v>
      </c>
    </row>
    <row r="1565" spans="1:16" ht="30" x14ac:dyDescent="0.25">
      <c r="A1565" s="19">
        <v>660.7</v>
      </c>
      <c r="B1565" s="12" t="s">
        <v>233</v>
      </c>
      <c r="C1565" s="12" t="s">
        <v>2262</v>
      </c>
      <c r="D1565" s="43">
        <v>391065</v>
      </c>
      <c r="E1565" s="43">
        <v>423680</v>
      </c>
      <c r="F1565">
        <f>VLOOKUP(A1565,'Inferis Points'!E$2:L$1571,7,TRUE)</f>
        <v>390515</v>
      </c>
      <c r="G1565">
        <f>VLOOKUP(A1565,'Inferis Points'!E$2:L$1571,8,TRUE)</f>
        <v>423775</v>
      </c>
      <c r="H1565" s="48">
        <f t="shared" si="216"/>
        <v>-550</v>
      </c>
      <c r="I1565" s="48">
        <f t="shared" si="217"/>
        <v>95</v>
      </c>
      <c r="J1565">
        <f t="shared" si="218"/>
        <v>-391065</v>
      </c>
      <c r="K1565">
        <f t="shared" si="219"/>
        <v>-423680</v>
      </c>
      <c r="L1565" t="str">
        <f t="shared" si="220"/>
        <v>N</v>
      </c>
      <c r="M1565" t="str">
        <f t="shared" si="221"/>
        <v>Y</v>
      </c>
      <c r="N1565" s="50">
        <f t="shared" si="222"/>
        <v>558.14424658863948</v>
      </c>
      <c r="O1565" s="51" t="str">
        <f t="shared" si="223"/>
        <v/>
      </c>
      <c r="P1565" s="51" t="str">
        <f t="shared" si="224"/>
        <v>Y</v>
      </c>
    </row>
    <row r="1566" spans="1:16" x14ac:dyDescent="0.25">
      <c r="A1566" s="5">
        <v>661.1</v>
      </c>
      <c r="B1566" s="1" t="s">
        <v>235</v>
      </c>
      <c r="C1566" s="1" t="s">
        <v>2255</v>
      </c>
      <c r="D1566" s="42">
        <v>437157</v>
      </c>
      <c r="E1566" s="42">
        <v>377470</v>
      </c>
      <c r="F1566">
        <f>VLOOKUP(A1566,'Inferis Points'!E$2:L$1571,7,TRUE)</f>
        <v>437157</v>
      </c>
      <c r="G1566">
        <f>VLOOKUP(A1566,'Inferis Points'!E$2:L$1571,8,TRUE)</f>
        <v>377470</v>
      </c>
      <c r="H1566" s="48">
        <f t="shared" si="216"/>
        <v>0</v>
      </c>
      <c r="I1566" s="48">
        <f t="shared" si="217"/>
        <v>0</v>
      </c>
      <c r="J1566">
        <f t="shared" si="218"/>
        <v>-437157</v>
      </c>
      <c r="K1566">
        <f t="shared" si="219"/>
        <v>-377470</v>
      </c>
      <c r="L1566" t="str">
        <f t="shared" si="220"/>
        <v>Y</v>
      </c>
      <c r="M1566" t="str">
        <f t="shared" si="221"/>
        <v>Y</v>
      </c>
      <c r="N1566" s="50">
        <f t="shared" si="222"/>
        <v>0</v>
      </c>
      <c r="O1566" s="51" t="str">
        <f t="shared" si="223"/>
        <v/>
      </c>
      <c r="P1566" s="51" t="str">
        <f t="shared" si="224"/>
        <v>N</v>
      </c>
    </row>
    <row r="1567" spans="1:16" x14ac:dyDescent="0.25">
      <c r="A1567" s="5">
        <v>661.2</v>
      </c>
      <c r="B1567" s="1" t="s">
        <v>235</v>
      </c>
      <c r="C1567" s="1" t="s">
        <v>2250</v>
      </c>
      <c r="D1567" s="42">
        <v>437521</v>
      </c>
      <c r="E1567" s="42">
        <v>377301</v>
      </c>
      <c r="F1567">
        <f>VLOOKUP(A1567,'Inferis Points'!E$2:L$1571,7,TRUE)</f>
        <v>437521</v>
      </c>
      <c r="G1567">
        <f>VLOOKUP(A1567,'Inferis Points'!E$2:L$1571,8,TRUE)</f>
        <v>377301</v>
      </c>
      <c r="H1567" s="48">
        <f t="shared" si="216"/>
        <v>0</v>
      </c>
      <c r="I1567" s="48">
        <f t="shared" si="217"/>
        <v>0</v>
      </c>
      <c r="J1567">
        <f t="shared" si="218"/>
        <v>-437521</v>
      </c>
      <c r="K1567">
        <f t="shared" si="219"/>
        <v>-377301</v>
      </c>
      <c r="L1567" t="str">
        <f t="shared" si="220"/>
        <v>Y</v>
      </c>
      <c r="M1567" t="str">
        <f t="shared" si="221"/>
        <v>Y</v>
      </c>
      <c r="N1567" s="50">
        <f t="shared" si="222"/>
        <v>0</v>
      </c>
      <c r="O1567" s="51" t="str">
        <f t="shared" si="223"/>
        <v/>
      </c>
      <c r="P1567" s="51" t="str">
        <f t="shared" si="224"/>
        <v>N</v>
      </c>
    </row>
    <row r="1568" spans="1:16" x14ac:dyDescent="0.25">
      <c r="A1568" s="5">
        <v>661.3</v>
      </c>
      <c r="B1568" s="1" t="s">
        <v>235</v>
      </c>
      <c r="C1568" s="1" t="s">
        <v>2246</v>
      </c>
      <c r="D1568" s="42">
        <v>437559</v>
      </c>
      <c r="E1568" s="42">
        <v>377295</v>
      </c>
      <c r="F1568">
        <f>VLOOKUP(A1568,'Inferis Points'!E$2:L$1571,7,TRUE)</f>
        <v>437559</v>
      </c>
      <c r="G1568">
        <f>VLOOKUP(A1568,'Inferis Points'!E$2:L$1571,8,TRUE)</f>
        <v>377295</v>
      </c>
      <c r="H1568" s="48">
        <f t="shared" si="216"/>
        <v>0</v>
      </c>
      <c r="I1568" s="48">
        <f t="shared" si="217"/>
        <v>0</v>
      </c>
      <c r="J1568">
        <f t="shared" si="218"/>
        <v>-437559</v>
      </c>
      <c r="K1568">
        <f t="shared" si="219"/>
        <v>-377295</v>
      </c>
      <c r="L1568" t="str">
        <f t="shared" si="220"/>
        <v>Y</v>
      </c>
      <c r="M1568" t="str">
        <f t="shared" si="221"/>
        <v>Y</v>
      </c>
      <c r="N1568" s="50">
        <f t="shared" si="222"/>
        <v>0</v>
      </c>
      <c r="O1568" s="51" t="str">
        <f t="shared" si="223"/>
        <v/>
      </c>
      <c r="P1568" s="51" t="str">
        <f t="shared" si="224"/>
        <v>N</v>
      </c>
    </row>
    <row r="1569" spans="1:16" ht="30" x14ac:dyDescent="0.25">
      <c r="A1569" s="5">
        <v>661.4</v>
      </c>
      <c r="B1569" s="1" t="s">
        <v>235</v>
      </c>
      <c r="C1569" s="1" t="s">
        <v>2243</v>
      </c>
      <c r="D1569" s="42">
        <v>437758</v>
      </c>
      <c r="E1569" s="42">
        <v>377037</v>
      </c>
      <c r="F1569">
        <f>VLOOKUP(A1569,'Inferis Points'!E$2:L$1571,7,TRUE)</f>
        <v>437758</v>
      </c>
      <c r="G1569">
        <f>VLOOKUP(A1569,'Inferis Points'!E$2:L$1571,8,TRUE)</f>
        <v>377037</v>
      </c>
      <c r="H1569" s="48">
        <f t="shared" si="216"/>
        <v>0</v>
      </c>
      <c r="I1569" s="48">
        <f t="shared" si="217"/>
        <v>0</v>
      </c>
      <c r="J1569">
        <f t="shared" si="218"/>
        <v>-437758</v>
      </c>
      <c r="K1569">
        <f t="shared" si="219"/>
        <v>-377037</v>
      </c>
      <c r="L1569" t="str">
        <f t="shared" si="220"/>
        <v>Y</v>
      </c>
      <c r="M1569" t="str">
        <f t="shared" si="221"/>
        <v>Y</v>
      </c>
      <c r="N1569" s="50">
        <f t="shared" si="222"/>
        <v>0</v>
      </c>
      <c r="O1569" s="51" t="str">
        <f t="shared" si="223"/>
        <v/>
      </c>
      <c r="P1569" s="51" t="str">
        <f t="shared" si="224"/>
        <v>N</v>
      </c>
    </row>
    <row r="1570" spans="1:16" ht="30" x14ac:dyDescent="0.25">
      <c r="A1570" s="19">
        <v>661.5</v>
      </c>
      <c r="B1570" s="12" t="s">
        <v>235</v>
      </c>
      <c r="C1570" s="12" t="s">
        <v>2238</v>
      </c>
      <c r="D1570" s="43">
        <v>437415</v>
      </c>
      <c r="E1570" s="43">
        <v>377250</v>
      </c>
      <c r="F1570">
        <f>VLOOKUP(A1570,'Inferis Points'!E$2:L$1571,7,TRUE)</f>
        <v>437758</v>
      </c>
      <c r="G1570">
        <f>VLOOKUP(A1570,'Inferis Points'!E$2:L$1571,8,TRUE)</f>
        <v>377037</v>
      </c>
      <c r="H1570" s="48">
        <f t="shared" si="216"/>
        <v>343</v>
      </c>
      <c r="I1570" s="48">
        <f t="shared" si="217"/>
        <v>-213</v>
      </c>
      <c r="J1570">
        <f t="shared" si="218"/>
        <v>-437415</v>
      </c>
      <c r="K1570">
        <f t="shared" si="219"/>
        <v>-377250</v>
      </c>
      <c r="L1570" t="str">
        <f t="shared" si="220"/>
        <v>N</v>
      </c>
      <c r="M1570" t="str">
        <f t="shared" si="221"/>
        <v>Y</v>
      </c>
      <c r="N1570" s="50">
        <f t="shared" si="222"/>
        <v>403.75487613154593</v>
      </c>
      <c r="O1570" s="51" t="str">
        <f t="shared" si="223"/>
        <v/>
      </c>
      <c r="P1570" s="51" t="str">
        <f t="shared" si="224"/>
        <v>Y</v>
      </c>
    </row>
    <row r="1571" spans="1:16" ht="45" x14ac:dyDescent="0.25">
      <c r="A1571" s="19">
        <v>661.6</v>
      </c>
      <c r="B1571" s="12" t="s">
        <v>235</v>
      </c>
      <c r="C1571" s="12" t="s">
        <v>2234</v>
      </c>
      <c r="D1571" s="43">
        <v>437555</v>
      </c>
      <c r="E1571" s="43">
        <v>376550</v>
      </c>
      <c r="F1571">
        <f>VLOOKUP(A1571,'Inferis Points'!E$2:L$1571,7,TRUE)</f>
        <v>437758</v>
      </c>
      <c r="G1571">
        <f>VLOOKUP(A1571,'Inferis Points'!E$2:L$1571,8,TRUE)</f>
        <v>377037</v>
      </c>
      <c r="H1571" s="48">
        <f t="shared" si="216"/>
        <v>203</v>
      </c>
      <c r="I1571" s="48">
        <f t="shared" si="217"/>
        <v>487</v>
      </c>
      <c r="J1571">
        <f t="shared" si="218"/>
        <v>-437555</v>
      </c>
      <c r="K1571">
        <f t="shared" si="219"/>
        <v>-376550</v>
      </c>
      <c r="L1571" t="str">
        <f t="shared" si="220"/>
        <v>N</v>
      </c>
      <c r="M1571" t="str">
        <f t="shared" si="221"/>
        <v>Y</v>
      </c>
      <c r="N1571" s="50">
        <f t="shared" si="222"/>
        <v>527.61539022284023</v>
      </c>
      <c r="O1571" s="51" t="str">
        <f t="shared" si="223"/>
        <v/>
      </c>
      <c r="P1571" s="51" t="str">
        <f t="shared" si="224"/>
        <v>Y</v>
      </c>
    </row>
    <row r="1572" spans="1:16" ht="30" x14ac:dyDescent="0.25">
      <c r="A1572" s="19">
        <v>661.7</v>
      </c>
      <c r="B1572" s="12" t="s">
        <v>235</v>
      </c>
      <c r="C1572" s="12" t="s">
        <v>2230</v>
      </c>
      <c r="D1572" s="43">
        <v>437515</v>
      </c>
      <c r="E1572" s="43">
        <v>376090</v>
      </c>
      <c r="F1572">
        <f>VLOOKUP(A1572,'Inferis Points'!E$2:L$1571,7,TRUE)</f>
        <v>437758</v>
      </c>
      <c r="G1572">
        <f>VLOOKUP(A1572,'Inferis Points'!E$2:L$1571,8,TRUE)</f>
        <v>377037</v>
      </c>
      <c r="H1572" s="48">
        <f t="shared" si="216"/>
        <v>243</v>
      </c>
      <c r="I1572" s="48">
        <f t="shared" si="217"/>
        <v>947</v>
      </c>
      <c r="J1572">
        <f t="shared" si="218"/>
        <v>-437515</v>
      </c>
      <c r="K1572">
        <f t="shared" si="219"/>
        <v>-376090</v>
      </c>
      <c r="L1572" t="str">
        <f t="shared" si="220"/>
        <v>N</v>
      </c>
      <c r="M1572" t="str">
        <f t="shared" si="221"/>
        <v>Y</v>
      </c>
      <c r="N1572" s="50">
        <f t="shared" si="222"/>
        <v>977.67990671794007</v>
      </c>
      <c r="O1572" s="51" t="str">
        <f t="shared" si="223"/>
        <v/>
      </c>
      <c r="P1572" s="51" t="str">
        <f t="shared" si="224"/>
        <v>Y</v>
      </c>
    </row>
    <row r="1573" spans="1:16" ht="45" x14ac:dyDescent="0.25">
      <c r="A1573" s="19">
        <v>661.8</v>
      </c>
      <c r="B1573" s="12" t="s">
        <v>235</v>
      </c>
      <c r="C1573" s="12" t="s">
        <v>2226</v>
      </c>
      <c r="D1573" s="43">
        <v>437280</v>
      </c>
      <c r="E1573" s="43">
        <v>374990</v>
      </c>
      <c r="F1573">
        <f>VLOOKUP(A1573,'Inferis Points'!E$2:L$1571,7,TRUE)</f>
        <v>437758</v>
      </c>
      <c r="G1573">
        <f>VLOOKUP(A1573,'Inferis Points'!E$2:L$1571,8,TRUE)</f>
        <v>377037</v>
      </c>
      <c r="H1573" s="48">
        <f t="shared" si="216"/>
        <v>478</v>
      </c>
      <c r="I1573" s="48">
        <f t="shared" si="217"/>
        <v>2047</v>
      </c>
      <c r="J1573">
        <f t="shared" si="218"/>
        <v>-437280</v>
      </c>
      <c r="K1573">
        <f t="shared" si="219"/>
        <v>-374990</v>
      </c>
      <c r="L1573" t="str">
        <f t="shared" si="220"/>
        <v>N</v>
      </c>
      <c r="M1573" t="str">
        <f t="shared" si="221"/>
        <v>Y</v>
      </c>
      <c r="N1573" s="50">
        <f t="shared" si="222"/>
        <v>2102.0687429292125</v>
      </c>
      <c r="O1573" s="51" t="str">
        <f t="shared" si="223"/>
        <v/>
      </c>
      <c r="P1573" s="51" t="str">
        <f t="shared" si="224"/>
        <v>Y</v>
      </c>
    </row>
    <row r="1574" spans="1:16" ht="45" x14ac:dyDescent="0.25">
      <c r="A1574" s="19">
        <v>661.9</v>
      </c>
      <c r="B1574" s="12" t="s">
        <v>235</v>
      </c>
      <c r="C1574" s="12" t="s">
        <v>2221</v>
      </c>
      <c r="D1574" s="43">
        <v>437288</v>
      </c>
      <c r="E1574" s="43">
        <v>375037</v>
      </c>
      <c r="F1574">
        <f>VLOOKUP(A1574,'Inferis Points'!E$2:L$1571,7,TRUE)</f>
        <v>437758</v>
      </c>
      <c r="G1574">
        <f>VLOOKUP(A1574,'Inferis Points'!E$2:L$1571,8,TRUE)</f>
        <v>377037</v>
      </c>
      <c r="H1574" s="48">
        <f t="shared" si="216"/>
        <v>470</v>
      </c>
      <c r="I1574" s="48">
        <f t="shared" si="217"/>
        <v>2000</v>
      </c>
      <c r="J1574">
        <f t="shared" si="218"/>
        <v>-437288</v>
      </c>
      <c r="K1574">
        <f t="shared" si="219"/>
        <v>-375037</v>
      </c>
      <c r="L1574" t="str">
        <f t="shared" si="220"/>
        <v>N</v>
      </c>
      <c r="M1574" t="str">
        <f t="shared" si="221"/>
        <v>Y</v>
      </c>
      <c r="N1574" s="50">
        <f t="shared" si="222"/>
        <v>2054.4829033116825</v>
      </c>
      <c r="O1574" s="51" t="str">
        <f t="shared" si="223"/>
        <v/>
      </c>
      <c r="P1574" s="51" t="str">
        <f t="shared" si="224"/>
        <v>Y</v>
      </c>
    </row>
    <row r="1575" spans="1:16" ht="45" x14ac:dyDescent="0.25">
      <c r="A1575" s="5">
        <v>662.1</v>
      </c>
      <c r="B1575" s="1" t="s">
        <v>237</v>
      </c>
      <c r="C1575" s="1" t="s">
        <v>2220</v>
      </c>
      <c r="D1575" s="42">
        <v>421740</v>
      </c>
      <c r="E1575" s="42">
        <v>530130</v>
      </c>
      <c r="F1575">
        <f>VLOOKUP(A1575,'Inferis Points'!E$2:L$1571,7,TRUE)</f>
        <v>421740</v>
      </c>
      <c r="G1575">
        <f>VLOOKUP(A1575,'Inferis Points'!E$2:L$1571,8,TRUE)</f>
        <v>530130</v>
      </c>
      <c r="H1575" s="48">
        <f t="shared" si="216"/>
        <v>0</v>
      </c>
      <c r="I1575" s="48">
        <f t="shared" si="217"/>
        <v>0</v>
      </c>
      <c r="J1575">
        <f t="shared" si="218"/>
        <v>-421740</v>
      </c>
      <c r="K1575">
        <f t="shared" si="219"/>
        <v>-530130</v>
      </c>
      <c r="L1575" t="str">
        <f t="shared" si="220"/>
        <v>Y</v>
      </c>
      <c r="M1575" t="str">
        <f t="shared" si="221"/>
        <v>Y</v>
      </c>
      <c r="N1575" s="50">
        <f t="shared" si="222"/>
        <v>0</v>
      </c>
      <c r="O1575" s="51" t="str">
        <f t="shared" si="223"/>
        <v/>
      </c>
      <c r="P1575" s="51" t="str">
        <f t="shared" si="224"/>
        <v>N</v>
      </c>
    </row>
    <row r="1576" spans="1:16" x14ac:dyDescent="0.25">
      <c r="A1576" s="5">
        <v>663.1</v>
      </c>
      <c r="B1576" s="1" t="s">
        <v>238</v>
      </c>
      <c r="C1576" s="1" t="s">
        <v>2217</v>
      </c>
      <c r="D1576" s="42">
        <v>441385</v>
      </c>
      <c r="E1576" s="42">
        <v>371314</v>
      </c>
      <c r="F1576">
        <f>VLOOKUP(A1576,'Inferis Points'!E$2:L$1571,7,TRUE)</f>
        <v>441385</v>
      </c>
      <c r="G1576">
        <f>VLOOKUP(A1576,'Inferis Points'!E$2:L$1571,8,TRUE)</f>
        <v>371314</v>
      </c>
      <c r="H1576" s="48">
        <f t="shared" si="216"/>
        <v>0</v>
      </c>
      <c r="I1576" s="48">
        <f t="shared" si="217"/>
        <v>0</v>
      </c>
      <c r="J1576">
        <f t="shared" si="218"/>
        <v>-441385</v>
      </c>
      <c r="K1576">
        <f t="shared" si="219"/>
        <v>-371314</v>
      </c>
      <c r="L1576" t="str">
        <f t="shared" si="220"/>
        <v>Y</v>
      </c>
      <c r="M1576" t="str">
        <f t="shared" si="221"/>
        <v>Y</v>
      </c>
      <c r="N1576" s="50">
        <f t="shared" si="222"/>
        <v>0</v>
      </c>
      <c r="O1576" s="51" t="str">
        <f t="shared" si="223"/>
        <v/>
      </c>
      <c r="P1576" s="51" t="str">
        <f t="shared" si="224"/>
        <v>N</v>
      </c>
    </row>
    <row r="1577" spans="1:16" ht="30" x14ac:dyDescent="0.25">
      <c r="A1577" s="5">
        <v>664.1</v>
      </c>
      <c r="B1577" s="1" t="s">
        <v>239</v>
      </c>
      <c r="C1577" s="1" t="s">
        <v>2215</v>
      </c>
      <c r="D1577" s="42">
        <v>442733</v>
      </c>
      <c r="E1577" s="42">
        <v>370662</v>
      </c>
      <c r="F1577">
        <f>VLOOKUP(A1577,'Inferis Points'!E$2:L$1571,7,TRUE)</f>
        <v>442733</v>
      </c>
      <c r="G1577">
        <f>VLOOKUP(A1577,'Inferis Points'!E$2:L$1571,8,TRUE)</f>
        <v>370662</v>
      </c>
      <c r="H1577" s="48">
        <f t="shared" si="216"/>
        <v>0</v>
      </c>
      <c r="I1577" s="48">
        <f t="shared" si="217"/>
        <v>0</v>
      </c>
      <c r="J1577">
        <f t="shared" si="218"/>
        <v>-442733</v>
      </c>
      <c r="K1577">
        <f t="shared" si="219"/>
        <v>-370662</v>
      </c>
      <c r="L1577" t="str">
        <f t="shared" si="220"/>
        <v>Y</v>
      </c>
      <c r="M1577" t="str">
        <f t="shared" si="221"/>
        <v>Y</v>
      </c>
      <c r="N1577" s="50">
        <f t="shared" si="222"/>
        <v>0</v>
      </c>
      <c r="O1577" s="51" t="str">
        <f t="shared" si="223"/>
        <v/>
      </c>
      <c r="P1577" s="51" t="str">
        <f t="shared" si="224"/>
        <v>N</v>
      </c>
    </row>
    <row r="1578" spans="1:16" ht="30" x14ac:dyDescent="0.25">
      <c r="A1578" s="5">
        <v>664.2</v>
      </c>
      <c r="B1578" s="1" t="s">
        <v>239</v>
      </c>
      <c r="C1578" s="1" t="s">
        <v>2214</v>
      </c>
      <c r="D1578" s="42">
        <v>442733</v>
      </c>
      <c r="E1578" s="42">
        <v>370662</v>
      </c>
      <c r="F1578">
        <f>VLOOKUP(A1578,'Inferis Points'!E$2:L$1571,7,TRUE)</f>
        <v>442733</v>
      </c>
      <c r="G1578">
        <f>VLOOKUP(A1578,'Inferis Points'!E$2:L$1571,8,TRUE)</f>
        <v>370662</v>
      </c>
      <c r="H1578" s="48">
        <f t="shared" si="216"/>
        <v>0</v>
      </c>
      <c r="I1578" s="48">
        <f t="shared" si="217"/>
        <v>0</v>
      </c>
      <c r="J1578">
        <f t="shared" si="218"/>
        <v>-442733</v>
      </c>
      <c r="K1578">
        <f t="shared" si="219"/>
        <v>-370662</v>
      </c>
      <c r="L1578" t="str">
        <f t="shared" si="220"/>
        <v>Y</v>
      </c>
      <c r="M1578" t="str">
        <f t="shared" si="221"/>
        <v>Y</v>
      </c>
      <c r="N1578" s="50">
        <f t="shared" si="222"/>
        <v>0</v>
      </c>
      <c r="O1578" s="51" t="str">
        <f t="shared" si="223"/>
        <v/>
      </c>
      <c r="P1578" s="51" t="str">
        <f t="shared" si="224"/>
        <v>N</v>
      </c>
    </row>
    <row r="1579" spans="1:16" ht="30" x14ac:dyDescent="0.25">
      <c r="A1579" s="5">
        <v>664.3</v>
      </c>
      <c r="B1579" s="1" t="s">
        <v>239</v>
      </c>
      <c r="C1579" s="1" t="s">
        <v>2213</v>
      </c>
      <c r="D1579" s="42">
        <v>442733</v>
      </c>
      <c r="E1579" s="42">
        <v>370662</v>
      </c>
      <c r="F1579">
        <f>VLOOKUP(A1579,'Inferis Points'!E$2:L$1571,7,TRUE)</f>
        <v>442733</v>
      </c>
      <c r="G1579">
        <f>VLOOKUP(A1579,'Inferis Points'!E$2:L$1571,8,TRUE)</f>
        <v>370662</v>
      </c>
      <c r="H1579" s="48">
        <f t="shared" si="216"/>
        <v>0</v>
      </c>
      <c r="I1579" s="48">
        <f t="shared" si="217"/>
        <v>0</v>
      </c>
      <c r="J1579">
        <f t="shared" si="218"/>
        <v>-442733</v>
      </c>
      <c r="K1579">
        <f t="shared" si="219"/>
        <v>-370662</v>
      </c>
      <c r="L1579" t="str">
        <f t="shared" si="220"/>
        <v>Y</v>
      </c>
      <c r="M1579" t="str">
        <f t="shared" si="221"/>
        <v>Y</v>
      </c>
      <c r="N1579" s="50">
        <f t="shared" si="222"/>
        <v>0</v>
      </c>
      <c r="O1579" s="51" t="str">
        <f t="shared" si="223"/>
        <v/>
      </c>
      <c r="P1579" s="51" t="str">
        <f t="shared" si="224"/>
        <v>N</v>
      </c>
    </row>
    <row r="1580" spans="1:16" ht="30" x14ac:dyDescent="0.25">
      <c r="A1580" s="5">
        <v>664.4</v>
      </c>
      <c r="B1580" s="1" t="s">
        <v>239</v>
      </c>
      <c r="C1580" s="1" t="s">
        <v>2212</v>
      </c>
      <c r="D1580" s="42">
        <v>442733</v>
      </c>
      <c r="E1580" s="42">
        <v>370662</v>
      </c>
      <c r="F1580">
        <f>VLOOKUP(A1580,'Inferis Points'!E$2:L$1571,7,TRUE)</f>
        <v>442733</v>
      </c>
      <c r="G1580">
        <f>VLOOKUP(A1580,'Inferis Points'!E$2:L$1571,8,TRUE)</f>
        <v>370662</v>
      </c>
      <c r="H1580" s="48">
        <f t="shared" si="216"/>
        <v>0</v>
      </c>
      <c r="I1580" s="48">
        <f t="shared" si="217"/>
        <v>0</v>
      </c>
      <c r="J1580">
        <f t="shared" si="218"/>
        <v>-442733</v>
      </c>
      <c r="K1580">
        <f t="shared" si="219"/>
        <v>-370662</v>
      </c>
      <c r="L1580" t="str">
        <f t="shared" si="220"/>
        <v>Y</v>
      </c>
      <c r="M1580" t="str">
        <f t="shared" si="221"/>
        <v>Y</v>
      </c>
      <c r="N1580" s="50">
        <f t="shared" si="222"/>
        <v>0</v>
      </c>
      <c r="O1580" s="51" t="str">
        <f t="shared" si="223"/>
        <v/>
      </c>
      <c r="P1580" s="51" t="str">
        <f t="shared" si="224"/>
        <v>N</v>
      </c>
    </row>
    <row r="1581" spans="1:16" x14ac:dyDescent="0.25">
      <c r="A1581" s="5">
        <v>665.1</v>
      </c>
      <c r="B1581" s="1" t="s">
        <v>240</v>
      </c>
      <c r="C1581" s="1" t="s">
        <v>2210</v>
      </c>
      <c r="D1581" s="42">
        <v>433826</v>
      </c>
      <c r="E1581" s="42">
        <v>403545</v>
      </c>
      <c r="F1581">
        <f>VLOOKUP(A1581,'Inferis Points'!E$2:L$1571,7,TRUE)</f>
        <v>433826</v>
      </c>
      <c r="G1581">
        <f>VLOOKUP(A1581,'Inferis Points'!E$2:L$1571,8,TRUE)</f>
        <v>403545</v>
      </c>
      <c r="H1581" s="48">
        <f t="shared" si="216"/>
        <v>0</v>
      </c>
      <c r="I1581" s="48">
        <f t="shared" si="217"/>
        <v>0</v>
      </c>
      <c r="J1581">
        <f t="shared" si="218"/>
        <v>-433826</v>
      </c>
      <c r="K1581">
        <f t="shared" si="219"/>
        <v>-403545</v>
      </c>
      <c r="L1581" t="str">
        <f t="shared" si="220"/>
        <v>Y</v>
      </c>
      <c r="M1581" t="str">
        <f t="shared" si="221"/>
        <v>Y</v>
      </c>
      <c r="N1581" s="50">
        <f t="shared" si="222"/>
        <v>0</v>
      </c>
      <c r="O1581" s="51" t="str">
        <f t="shared" si="223"/>
        <v/>
      </c>
      <c r="P1581" s="51" t="str">
        <f t="shared" si="224"/>
        <v>N</v>
      </c>
    </row>
    <row r="1582" spans="1:16" x14ac:dyDescent="0.25">
      <c r="A1582" s="5">
        <v>666.1</v>
      </c>
      <c r="B1582" s="1" t="s">
        <v>241</v>
      </c>
      <c r="C1582" s="1" t="s">
        <v>1515</v>
      </c>
      <c r="D1582" s="42">
        <v>427614</v>
      </c>
      <c r="E1582" s="42">
        <v>397279</v>
      </c>
      <c r="F1582">
        <f>VLOOKUP(A1582,'Inferis Points'!E$2:L$1571,7,TRUE)</f>
        <v>427614</v>
      </c>
      <c r="G1582">
        <f>VLOOKUP(A1582,'Inferis Points'!E$2:L$1571,8,TRUE)</f>
        <v>397279</v>
      </c>
      <c r="H1582" s="48">
        <f t="shared" si="216"/>
        <v>0</v>
      </c>
      <c r="I1582" s="48">
        <f t="shared" si="217"/>
        <v>0</v>
      </c>
      <c r="J1582">
        <f t="shared" si="218"/>
        <v>-427614</v>
      </c>
      <c r="K1582">
        <f t="shared" si="219"/>
        <v>-397279</v>
      </c>
      <c r="L1582" t="str">
        <f t="shared" si="220"/>
        <v>Y</v>
      </c>
      <c r="M1582" t="str">
        <f t="shared" si="221"/>
        <v>Y</v>
      </c>
      <c r="N1582" s="50">
        <f t="shared" si="222"/>
        <v>0</v>
      </c>
      <c r="O1582" s="51" t="str">
        <f t="shared" si="223"/>
        <v/>
      </c>
      <c r="P1582" s="51" t="str">
        <f t="shared" si="224"/>
        <v>N</v>
      </c>
    </row>
    <row r="1583" spans="1:16" x14ac:dyDescent="0.25">
      <c r="A1583" s="5">
        <v>667.1</v>
      </c>
      <c r="B1583" s="1" t="s">
        <v>242</v>
      </c>
      <c r="C1583" s="1" t="s">
        <v>2206</v>
      </c>
      <c r="D1583" s="42">
        <v>453202</v>
      </c>
      <c r="E1583" s="42">
        <v>343710</v>
      </c>
      <c r="F1583">
        <f>VLOOKUP(A1583,'Inferis Points'!E$2:L$1571,7,TRUE)</f>
        <v>453202</v>
      </c>
      <c r="G1583">
        <f>VLOOKUP(A1583,'Inferis Points'!E$2:L$1571,8,TRUE)</f>
        <v>343710</v>
      </c>
      <c r="H1583" s="48">
        <f t="shared" si="216"/>
        <v>0</v>
      </c>
      <c r="I1583" s="48">
        <f t="shared" si="217"/>
        <v>0</v>
      </c>
      <c r="J1583">
        <f t="shared" si="218"/>
        <v>-453202</v>
      </c>
      <c r="K1583">
        <f t="shared" si="219"/>
        <v>-343710</v>
      </c>
      <c r="L1583" t="str">
        <f t="shared" si="220"/>
        <v>Y</v>
      </c>
      <c r="M1583" t="str">
        <f t="shared" si="221"/>
        <v>Y</v>
      </c>
      <c r="N1583" s="50">
        <f t="shared" si="222"/>
        <v>0</v>
      </c>
      <c r="O1583" s="51" t="str">
        <f t="shared" si="223"/>
        <v/>
      </c>
      <c r="P1583" s="51" t="str">
        <f t="shared" si="224"/>
        <v>N</v>
      </c>
    </row>
    <row r="1584" spans="1:16" ht="30" x14ac:dyDescent="0.25">
      <c r="A1584" s="5">
        <v>668.1</v>
      </c>
      <c r="B1584" s="1" t="s">
        <v>244</v>
      </c>
      <c r="C1584" s="1" t="s">
        <v>2203</v>
      </c>
      <c r="D1584" s="42">
        <v>389162</v>
      </c>
      <c r="E1584" s="42">
        <v>425881</v>
      </c>
      <c r="F1584">
        <f>VLOOKUP(A1584,'Inferis Points'!E$2:L$1571,7,TRUE)</f>
        <v>389162</v>
      </c>
      <c r="G1584">
        <f>VLOOKUP(A1584,'Inferis Points'!E$2:L$1571,8,TRUE)</f>
        <v>425881</v>
      </c>
      <c r="H1584" s="48">
        <f t="shared" si="216"/>
        <v>0</v>
      </c>
      <c r="I1584" s="48">
        <f t="shared" si="217"/>
        <v>0</v>
      </c>
      <c r="J1584">
        <f t="shared" si="218"/>
        <v>-389162</v>
      </c>
      <c r="K1584">
        <f t="shared" si="219"/>
        <v>-425881</v>
      </c>
      <c r="L1584" t="str">
        <f t="shared" si="220"/>
        <v>Y</v>
      </c>
      <c r="M1584" t="str">
        <f t="shared" si="221"/>
        <v>Y</v>
      </c>
      <c r="N1584" s="50">
        <f t="shared" si="222"/>
        <v>0</v>
      </c>
      <c r="O1584" s="51" t="str">
        <f t="shared" si="223"/>
        <v/>
      </c>
      <c r="P1584" s="51" t="str">
        <f t="shared" si="224"/>
        <v>N</v>
      </c>
    </row>
    <row r="1585" spans="1:16" ht="30" x14ac:dyDescent="0.25">
      <c r="A1585" s="5">
        <v>668.2</v>
      </c>
      <c r="B1585" s="1" t="s">
        <v>244</v>
      </c>
      <c r="C1585" s="1" t="s">
        <v>2198</v>
      </c>
      <c r="D1585" s="42">
        <v>389109</v>
      </c>
      <c r="E1585" s="42">
        <v>425759</v>
      </c>
      <c r="F1585">
        <f>VLOOKUP(A1585,'Inferis Points'!E$2:L$1571,7,TRUE)</f>
        <v>389109</v>
      </c>
      <c r="G1585">
        <f>VLOOKUP(A1585,'Inferis Points'!E$2:L$1571,8,TRUE)</f>
        <v>425759</v>
      </c>
      <c r="H1585" s="48">
        <f t="shared" si="216"/>
        <v>0</v>
      </c>
      <c r="I1585" s="48">
        <f t="shared" si="217"/>
        <v>0</v>
      </c>
      <c r="J1585">
        <f t="shared" si="218"/>
        <v>-389109</v>
      </c>
      <c r="K1585">
        <f t="shared" si="219"/>
        <v>-425759</v>
      </c>
      <c r="L1585" t="str">
        <f t="shared" si="220"/>
        <v>Y</v>
      </c>
      <c r="M1585" t="str">
        <f t="shared" si="221"/>
        <v>Y</v>
      </c>
      <c r="N1585" s="50">
        <f t="shared" si="222"/>
        <v>0</v>
      </c>
      <c r="O1585" s="51" t="str">
        <f t="shared" si="223"/>
        <v/>
      </c>
      <c r="P1585" s="51" t="str">
        <f t="shared" si="224"/>
        <v>N</v>
      </c>
    </row>
    <row r="1586" spans="1:16" ht="30" x14ac:dyDescent="0.25">
      <c r="A1586" s="5">
        <v>668.3</v>
      </c>
      <c r="B1586" s="1" t="s">
        <v>244</v>
      </c>
      <c r="C1586" s="1" t="s">
        <v>2197</v>
      </c>
      <c r="D1586" s="42">
        <v>389148</v>
      </c>
      <c r="E1586" s="42">
        <v>425881</v>
      </c>
      <c r="F1586">
        <f>VLOOKUP(A1586,'Inferis Points'!E$2:L$1571,7,TRUE)</f>
        <v>389148</v>
      </c>
      <c r="G1586">
        <f>VLOOKUP(A1586,'Inferis Points'!E$2:L$1571,8,TRUE)</f>
        <v>425881</v>
      </c>
      <c r="H1586" s="48">
        <f t="shared" si="216"/>
        <v>0</v>
      </c>
      <c r="I1586" s="48">
        <f t="shared" si="217"/>
        <v>0</v>
      </c>
      <c r="J1586">
        <f t="shared" si="218"/>
        <v>-389148</v>
      </c>
      <c r="K1586">
        <f t="shared" si="219"/>
        <v>-425881</v>
      </c>
      <c r="L1586" t="str">
        <f t="shared" si="220"/>
        <v>Y</v>
      </c>
      <c r="M1586" t="str">
        <f t="shared" si="221"/>
        <v>Y</v>
      </c>
      <c r="N1586" s="50">
        <f t="shared" si="222"/>
        <v>0</v>
      </c>
      <c r="O1586" s="51" t="str">
        <f t="shared" si="223"/>
        <v/>
      </c>
      <c r="P1586" s="51" t="str">
        <f t="shared" si="224"/>
        <v>N</v>
      </c>
    </row>
    <row r="1587" spans="1:16" ht="30" x14ac:dyDescent="0.25">
      <c r="A1587" s="5">
        <v>668.4</v>
      </c>
      <c r="B1587" s="1" t="s">
        <v>244</v>
      </c>
      <c r="C1587" s="1" t="s">
        <v>2194</v>
      </c>
      <c r="D1587" s="42">
        <v>389075</v>
      </c>
      <c r="E1587" s="42">
        <v>425676</v>
      </c>
      <c r="F1587">
        <f>VLOOKUP(A1587,'Inferis Points'!E$2:L$1571,7,TRUE)</f>
        <v>389075</v>
      </c>
      <c r="G1587">
        <f>VLOOKUP(A1587,'Inferis Points'!E$2:L$1571,8,TRUE)</f>
        <v>425676</v>
      </c>
      <c r="H1587" s="48">
        <f t="shared" si="216"/>
        <v>0</v>
      </c>
      <c r="I1587" s="48">
        <f t="shared" si="217"/>
        <v>0</v>
      </c>
      <c r="J1587">
        <f t="shared" si="218"/>
        <v>-389075</v>
      </c>
      <c r="K1587">
        <f t="shared" si="219"/>
        <v>-425676</v>
      </c>
      <c r="L1587" t="str">
        <f t="shared" si="220"/>
        <v>Y</v>
      </c>
      <c r="M1587" t="str">
        <f t="shared" si="221"/>
        <v>Y</v>
      </c>
      <c r="N1587" s="50">
        <f t="shared" si="222"/>
        <v>0</v>
      </c>
      <c r="O1587" s="51" t="str">
        <f t="shared" si="223"/>
        <v/>
      </c>
      <c r="P1587" s="51" t="str">
        <f t="shared" si="224"/>
        <v>N</v>
      </c>
    </row>
    <row r="1588" spans="1:16" ht="30" x14ac:dyDescent="0.25">
      <c r="A1588" s="19">
        <v>668.5</v>
      </c>
      <c r="B1588" s="12" t="s">
        <v>244</v>
      </c>
      <c r="C1588" s="12" t="s">
        <v>2191</v>
      </c>
      <c r="D1588" s="43">
        <v>389046</v>
      </c>
      <c r="E1588" s="43">
        <v>425721</v>
      </c>
      <c r="F1588">
        <f>VLOOKUP(A1588,'Inferis Points'!E$2:L$1571,7,TRUE)</f>
        <v>389075</v>
      </c>
      <c r="G1588">
        <f>VLOOKUP(A1588,'Inferis Points'!E$2:L$1571,8,TRUE)</f>
        <v>425676</v>
      </c>
      <c r="H1588" s="48">
        <f t="shared" si="216"/>
        <v>29</v>
      </c>
      <c r="I1588" s="48">
        <f t="shared" si="217"/>
        <v>-45</v>
      </c>
      <c r="J1588">
        <f t="shared" si="218"/>
        <v>-389046</v>
      </c>
      <c r="K1588">
        <f t="shared" si="219"/>
        <v>-425721</v>
      </c>
      <c r="L1588" t="str">
        <f t="shared" si="220"/>
        <v>N</v>
      </c>
      <c r="M1588" t="str">
        <f t="shared" si="221"/>
        <v>Y</v>
      </c>
      <c r="N1588" s="50">
        <f t="shared" si="222"/>
        <v>53.535035257296691</v>
      </c>
      <c r="O1588" s="51" t="str">
        <f t="shared" si="223"/>
        <v/>
      </c>
      <c r="P1588" s="51" t="str">
        <f t="shared" si="224"/>
        <v>Y</v>
      </c>
    </row>
    <row r="1589" spans="1:16" ht="30" x14ac:dyDescent="0.25">
      <c r="A1589" s="19">
        <v>668.6</v>
      </c>
      <c r="B1589" s="12" t="s">
        <v>244</v>
      </c>
      <c r="C1589" s="12" t="s">
        <v>2189</v>
      </c>
      <c r="D1589" s="43">
        <v>389874</v>
      </c>
      <c r="E1589" s="43">
        <v>426282</v>
      </c>
      <c r="F1589">
        <f>VLOOKUP(A1589,'Inferis Points'!E$2:L$1571,7,TRUE)</f>
        <v>389075</v>
      </c>
      <c r="G1589">
        <f>VLOOKUP(A1589,'Inferis Points'!E$2:L$1571,8,TRUE)</f>
        <v>425676</v>
      </c>
      <c r="H1589" s="48">
        <f t="shared" si="216"/>
        <v>-799</v>
      </c>
      <c r="I1589" s="48">
        <f t="shared" si="217"/>
        <v>-606</v>
      </c>
      <c r="J1589">
        <f t="shared" si="218"/>
        <v>-389874</v>
      </c>
      <c r="K1589">
        <f t="shared" si="219"/>
        <v>-426282</v>
      </c>
      <c r="L1589" t="str">
        <f t="shared" si="220"/>
        <v>N</v>
      </c>
      <c r="M1589" t="str">
        <f t="shared" si="221"/>
        <v>Y</v>
      </c>
      <c r="N1589" s="50">
        <f t="shared" si="222"/>
        <v>1002.8145391845892</v>
      </c>
      <c r="O1589" s="51" t="str">
        <f t="shared" si="223"/>
        <v/>
      </c>
      <c r="P1589" s="51" t="str">
        <f t="shared" si="224"/>
        <v>Y</v>
      </c>
    </row>
    <row r="1590" spans="1:16" ht="30" x14ac:dyDescent="0.25">
      <c r="A1590" s="19">
        <v>668.7</v>
      </c>
      <c r="B1590" s="12" t="s">
        <v>244</v>
      </c>
      <c r="C1590" s="12" t="s">
        <v>2185</v>
      </c>
      <c r="D1590" s="43">
        <v>391321</v>
      </c>
      <c r="E1590" s="43">
        <v>426102</v>
      </c>
      <c r="F1590">
        <f>VLOOKUP(A1590,'Inferis Points'!E$2:L$1571,7,TRUE)</f>
        <v>389075</v>
      </c>
      <c r="G1590">
        <f>VLOOKUP(A1590,'Inferis Points'!E$2:L$1571,8,TRUE)</f>
        <v>425676</v>
      </c>
      <c r="H1590" s="48">
        <f t="shared" si="216"/>
        <v>-2246</v>
      </c>
      <c r="I1590" s="48">
        <f t="shared" si="217"/>
        <v>-426</v>
      </c>
      <c r="J1590">
        <f t="shared" si="218"/>
        <v>-391321</v>
      </c>
      <c r="K1590">
        <f t="shared" si="219"/>
        <v>-426102</v>
      </c>
      <c r="L1590" t="str">
        <f t="shared" si="220"/>
        <v>N</v>
      </c>
      <c r="M1590" t="str">
        <f t="shared" si="221"/>
        <v>Y</v>
      </c>
      <c r="N1590" s="50">
        <f t="shared" si="222"/>
        <v>2286.0428692393325</v>
      </c>
      <c r="O1590" s="51" t="str">
        <f t="shared" si="223"/>
        <v/>
      </c>
      <c r="P1590" s="51" t="str">
        <f t="shared" si="224"/>
        <v>Y</v>
      </c>
    </row>
    <row r="1591" spans="1:16" ht="30" x14ac:dyDescent="0.25">
      <c r="A1591" s="19">
        <v>668.8</v>
      </c>
      <c r="B1591" s="12" t="s">
        <v>244</v>
      </c>
      <c r="C1591" s="12" t="s">
        <v>2180</v>
      </c>
      <c r="D1591" s="43">
        <v>393761</v>
      </c>
      <c r="E1591" s="43">
        <v>424272</v>
      </c>
      <c r="F1591">
        <f>VLOOKUP(A1591,'Inferis Points'!E$2:L$1571,7,TRUE)</f>
        <v>389075</v>
      </c>
      <c r="G1591">
        <f>VLOOKUP(A1591,'Inferis Points'!E$2:L$1571,8,TRUE)</f>
        <v>425676</v>
      </c>
      <c r="H1591" s="48">
        <f t="shared" si="216"/>
        <v>-4686</v>
      </c>
      <c r="I1591" s="48">
        <f t="shared" si="217"/>
        <v>1404</v>
      </c>
      <c r="J1591">
        <f t="shared" si="218"/>
        <v>-393761</v>
      </c>
      <c r="K1591">
        <f t="shared" si="219"/>
        <v>-424272</v>
      </c>
      <c r="L1591" t="str">
        <f t="shared" si="220"/>
        <v>N</v>
      </c>
      <c r="M1591" t="str">
        <f t="shared" si="221"/>
        <v>Y</v>
      </c>
      <c r="N1591" s="50">
        <f t="shared" si="222"/>
        <v>4891.8107077032328</v>
      </c>
      <c r="O1591" s="51" t="str">
        <f t="shared" si="223"/>
        <v/>
      </c>
      <c r="P1591" s="51" t="str">
        <f t="shared" si="224"/>
        <v>Y</v>
      </c>
    </row>
    <row r="1592" spans="1:16" ht="30" x14ac:dyDescent="0.25">
      <c r="A1592" s="5">
        <v>669.1</v>
      </c>
      <c r="B1592" s="1" t="s">
        <v>245</v>
      </c>
      <c r="C1592" s="1" t="s">
        <v>1414</v>
      </c>
      <c r="D1592" s="42">
        <v>422524</v>
      </c>
      <c r="E1592" s="42">
        <v>415520</v>
      </c>
      <c r="F1592">
        <f>VLOOKUP(A1592,'Inferis Points'!E$2:L$1571,7,TRUE)</f>
        <v>422524</v>
      </c>
      <c r="G1592">
        <f>VLOOKUP(A1592,'Inferis Points'!E$2:L$1571,8,TRUE)</f>
        <v>415520</v>
      </c>
      <c r="H1592" s="48">
        <f t="shared" si="216"/>
        <v>0</v>
      </c>
      <c r="I1592" s="48">
        <f t="shared" si="217"/>
        <v>0</v>
      </c>
      <c r="J1592">
        <f t="shared" si="218"/>
        <v>-422524</v>
      </c>
      <c r="K1592">
        <f t="shared" si="219"/>
        <v>-415520</v>
      </c>
      <c r="L1592" t="str">
        <f t="shared" si="220"/>
        <v>Y</v>
      </c>
      <c r="M1592" t="str">
        <f t="shared" si="221"/>
        <v>Y</v>
      </c>
      <c r="N1592" s="50">
        <f t="shared" si="222"/>
        <v>0</v>
      </c>
      <c r="O1592" s="51" t="str">
        <f t="shared" si="223"/>
        <v/>
      </c>
      <c r="P1592" s="51" t="str">
        <f t="shared" si="224"/>
        <v>N</v>
      </c>
    </row>
    <row r="1593" spans="1:16" ht="30" x14ac:dyDescent="0.25">
      <c r="A1593" s="5">
        <v>670.1</v>
      </c>
      <c r="B1593" s="1" t="s">
        <v>246</v>
      </c>
      <c r="C1593" s="1" t="s">
        <v>2174</v>
      </c>
      <c r="D1593" s="42">
        <v>424640</v>
      </c>
      <c r="E1593" s="42">
        <v>415922</v>
      </c>
      <c r="F1593">
        <f>VLOOKUP(A1593,'Inferis Points'!E$2:L$1571,7,TRUE)</f>
        <v>424640</v>
      </c>
      <c r="G1593">
        <f>VLOOKUP(A1593,'Inferis Points'!E$2:L$1571,8,TRUE)</f>
        <v>415922</v>
      </c>
      <c r="H1593" s="48">
        <f t="shared" si="216"/>
        <v>0</v>
      </c>
      <c r="I1593" s="48">
        <f t="shared" si="217"/>
        <v>0</v>
      </c>
      <c r="J1593">
        <f t="shared" si="218"/>
        <v>-424640</v>
      </c>
      <c r="K1593">
        <f t="shared" si="219"/>
        <v>-415922</v>
      </c>
      <c r="L1593" t="str">
        <f t="shared" si="220"/>
        <v>Y</v>
      </c>
      <c r="M1593" t="str">
        <f t="shared" si="221"/>
        <v>Y</v>
      </c>
      <c r="N1593" s="50">
        <f t="shared" si="222"/>
        <v>0</v>
      </c>
      <c r="O1593" s="51" t="str">
        <f t="shared" si="223"/>
        <v/>
      </c>
      <c r="P1593" s="51" t="str">
        <f t="shared" si="224"/>
        <v>N</v>
      </c>
    </row>
    <row r="1594" spans="1:16" x14ac:dyDescent="0.25">
      <c r="A1594" s="5">
        <v>671.1</v>
      </c>
      <c r="B1594" s="1" t="s">
        <v>247</v>
      </c>
      <c r="C1594" s="1" t="s">
        <v>2172</v>
      </c>
      <c r="D1594" s="42">
        <v>424204</v>
      </c>
      <c r="E1594" s="42">
        <v>414989</v>
      </c>
      <c r="F1594">
        <f>VLOOKUP(A1594,'Inferis Points'!E$2:L$1571,7,TRUE)</f>
        <v>424204</v>
      </c>
      <c r="G1594">
        <f>VLOOKUP(A1594,'Inferis Points'!E$2:L$1571,8,TRUE)</f>
        <v>414989</v>
      </c>
      <c r="H1594" s="48">
        <f t="shared" si="216"/>
        <v>0</v>
      </c>
      <c r="I1594" s="48">
        <f t="shared" si="217"/>
        <v>0</v>
      </c>
      <c r="J1594">
        <f t="shared" si="218"/>
        <v>-424204</v>
      </c>
      <c r="K1594">
        <f t="shared" si="219"/>
        <v>-414989</v>
      </c>
      <c r="L1594" t="str">
        <f t="shared" si="220"/>
        <v>Y</v>
      </c>
      <c r="M1594" t="str">
        <f t="shared" si="221"/>
        <v>Y</v>
      </c>
      <c r="N1594" s="50">
        <f t="shared" si="222"/>
        <v>0</v>
      </c>
      <c r="O1594" s="51" t="str">
        <f t="shared" si="223"/>
        <v/>
      </c>
      <c r="P1594" s="51" t="str">
        <f t="shared" si="224"/>
        <v>N</v>
      </c>
    </row>
    <row r="1595" spans="1:16" x14ac:dyDescent="0.25">
      <c r="A1595" s="5">
        <v>672.1</v>
      </c>
      <c r="B1595" s="1" t="s">
        <v>248</v>
      </c>
      <c r="C1595" s="1" t="s">
        <v>2170</v>
      </c>
      <c r="D1595" s="42">
        <v>425927</v>
      </c>
      <c r="E1595" s="42">
        <v>416056</v>
      </c>
      <c r="F1595">
        <f>VLOOKUP(A1595,'Inferis Points'!E$2:L$1571,7,TRUE)</f>
        <v>425927</v>
      </c>
      <c r="G1595">
        <f>VLOOKUP(A1595,'Inferis Points'!E$2:L$1571,8,TRUE)</f>
        <v>416056</v>
      </c>
      <c r="H1595" s="48">
        <f t="shared" si="216"/>
        <v>0</v>
      </c>
      <c r="I1595" s="48">
        <f t="shared" si="217"/>
        <v>0</v>
      </c>
      <c r="J1595">
        <f t="shared" si="218"/>
        <v>-425927</v>
      </c>
      <c r="K1595">
        <f t="shared" si="219"/>
        <v>-416056</v>
      </c>
      <c r="L1595" t="str">
        <f t="shared" si="220"/>
        <v>Y</v>
      </c>
      <c r="M1595" t="str">
        <f t="shared" si="221"/>
        <v>Y</v>
      </c>
      <c r="N1595" s="50">
        <f t="shared" si="222"/>
        <v>0</v>
      </c>
      <c r="O1595" s="51" t="str">
        <f t="shared" si="223"/>
        <v/>
      </c>
      <c r="P1595" s="51" t="str">
        <f t="shared" si="224"/>
        <v>N</v>
      </c>
    </row>
    <row r="1596" spans="1:16" ht="30" x14ac:dyDescent="0.25">
      <c r="A1596" s="5">
        <v>673.1</v>
      </c>
      <c r="B1596" s="1" t="s">
        <v>249</v>
      </c>
      <c r="C1596" s="1" t="s">
        <v>2168</v>
      </c>
      <c r="D1596" s="42">
        <v>288779</v>
      </c>
      <c r="E1596" s="42">
        <v>200600</v>
      </c>
      <c r="F1596">
        <f>VLOOKUP(A1596,'Inferis Points'!E$2:L$1571,7,TRUE)</f>
        <v>288779</v>
      </c>
      <c r="G1596">
        <f>VLOOKUP(A1596,'Inferis Points'!E$2:L$1571,8,TRUE)</f>
        <v>200600</v>
      </c>
      <c r="H1596" s="48">
        <f t="shared" si="216"/>
        <v>0</v>
      </c>
      <c r="I1596" s="48">
        <f t="shared" si="217"/>
        <v>0</v>
      </c>
      <c r="J1596">
        <f t="shared" si="218"/>
        <v>-288779</v>
      </c>
      <c r="K1596">
        <f t="shared" si="219"/>
        <v>-200600</v>
      </c>
      <c r="L1596" t="str">
        <f t="shared" si="220"/>
        <v>Y</v>
      </c>
      <c r="M1596" t="str">
        <f t="shared" si="221"/>
        <v>Y</v>
      </c>
      <c r="N1596" s="50">
        <f t="shared" si="222"/>
        <v>0</v>
      </c>
      <c r="O1596" s="51" t="str">
        <f t="shared" si="223"/>
        <v/>
      </c>
      <c r="P1596" s="51" t="str">
        <f t="shared" si="224"/>
        <v>N</v>
      </c>
    </row>
    <row r="1597" spans="1:16" ht="30" x14ac:dyDescent="0.25">
      <c r="A1597" s="5">
        <v>673.2</v>
      </c>
      <c r="B1597" s="1" t="s">
        <v>249</v>
      </c>
      <c r="C1597" s="1" t="s">
        <v>2164</v>
      </c>
      <c r="D1597" s="42">
        <v>288738</v>
      </c>
      <c r="E1597" s="42">
        <v>200559</v>
      </c>
      <c r="F1597">
        <f>VLOOKUP(A1597,'Inferis Points'!E$2:L$1571,7,TRUE)</f>
        <v>288738</v>
      </c>
      <c r="G1597">
        <f>VLOOKUP(A1597,'Inferis Points'!E$2:L$1571,8,TRUE)</f>
        <v>200559</v>
      </c>
      <c r="H1597" s="48">
        <f t="shared" si="216"/>
        <v>0</v>
      </c>
      <c r="I1597" s="48">
        <f t="shared" si="217"/>
        <v>0</v>
      </c>
      <c r="J1597">
        <f t="shared" si="218"/>
        <v>-288738</v>
      </c>
      <c r="K1597">
        <f t="shared" si="219"/>
        <v>-200559</v>
      </c>
      <c r="L1597" t="str">
        <f t="shared" si="220"/>
        <v>Y</v>
      </c>
      <c r="M1597" t="str">
        <f t="shared" si="221"/>
        <v>Y</v>
      </c>
      <c r="N1597" s="50">
        <f t="shared" si="222"/>
        <v>0</v>
      </c>
      <c r="O1597" s="51" t="str">
        <f t="shared" si="223"/>
        <v/>
      </c>
      <c r="P1597" s="51" t="str">
        <f t="shared" si="224"/>
        <v>N</v>
      </c>
    </row>
    <row r="1598" spans="1:16" ht="45" x14ac:dyDescent="0.25">
      <c r="A1598" s="5">
        <v>673.3</v>
      </c>
      <c r="B1598" s="1" t="s">
        <v>249</v>
      </c>
      <c r="C1598" s="1" t="s">
        <v>2159</v>
      </c>
      <c r="D1598" s="42">
        <v>288700</v>
      </c>
      <c r="E1598" s="42">
        <v>200520</v>
      </c>
      <c r="F1598">
        <f>VLOOKUP(A1598,'Inferis Points'!E$2:L$1571,7,TRUE)</f>
        <v>288700</v>
      </c>
      <c r="G1598">
        <f>VLOOKUP(A1598,'Inferis Points'!E$2:L$1571,8,TRUE)</f>
        <v>200520</v>
      </c>
      <c r="H1598" s="48">
        <f t="shared" si="216"/>
        <v>0</v>
      </c>
      <c r="I1598" s="48">
        <f t="shared" si="217"/>
        <v>0</v>
      </c>
      <c r="J1598">
        <f t="shared" si="218"/>
        <v>-288700</v>
      </c>
      <c r="K1598">
        <f t="shared" si="219"/>
        <v>-200520</v>
      </c>
      <c r="L1598" t="str">
        <f t="shared" si="220"/>
        <v>Y</v>
      </c>
      <c r="M1598" t="str">
        <f t="shared" si="221"/>
        <v>Y</v>
      </c>
      <c r="N1598" s="50">
        <f t="shared" si="222"/>
        <v>0</v>
      </c>
      <c r="O1598" s="51" t="str">
        <f t="shared" si="223"/>
        <v/>
      </c>
      <c r="P1598" s="51" t="str">
        <f t="shared" si="224"/>
        <v>N</v>
      </c>
    </row>
    <row r="1599" spans="1:16" ht="30" x14ac:dyDescent="0.25">
      <c r="A1599" s="5">
        <v>673.4</v>
      </c>
      <c r="B1599" s="1" t="s">
        <v>249</v>
      </c>
      <c r="C1599" s="1" t="s">
        <v>2157</v>
      </c>
      <c r="D1599" s="42">
        <v>288675</v>
      </c>
      <c r="E1599" s="42">
        <v>200440</v>
      </c>
      <c r="F1599">
        <f>VLOOKUP(A1599,'Inferis Points'!E$2:L$1571,7,TRUE)</f>
        <v>288675</v>
      </c>
      <c r="G1599">
        <f>VLOOKUP(A1599,'Inferis Points'!E$2:L$1571,8,TRUE)</f>
        <v>200440</v>
      </c>
      <c r="H1599" s="48">
        <f t="shared" si="216"/>
        <v>0</v>
      </c>
      <c r="I1599" s="48">
        <f t="shared" si="217"/>
        <v>0</v>
      </c>
      <c r="J1599">
        <f t="shared" si="218"/>
        <v>-288675</v>
      </c>
      <c r="K1599">
        <f t="shared" si="219"/>
        <v>-200440</v>
      </c>
      <c r="L1599" t="str">
        <f t="shared" si="220"/>
        <v>Y</v>
      </c>
      <c r="M1599" t="str">
        <f t="shared" si="221"/>
        <v>Y</v>
      </c>
      <c r="N1599" s="50">
        <f t="shared" si="222"/>
        <v>0</v>
      </c>
      <c r="O1599" s="51" t="str">
        <f t="shared" si="223"/>
        <v/>
      </c>
      <c r="P1599" s="51" t="str">
        <f t="shared" si="224"/>
        <v>N</v>
      </c>
    </row>
    <row r="1600" spans="1:16" ht="30" x14ac:dyDescent="0.25">
      <c r="A1600" s="5">
        <v>673.5</v>
      </c>
      <c r="B1600" s="1" t="s">
        <v>249</v>
      </c>
      <c r="C1600" s="1" t="s">
        <v>2155</v>
      </c>
      <c r="D1600" s="42">
        <v>288650</v>
      </c>
      <c r="E1600" s="42">
        <v>200450</v>
      </c>
      <c r="F1600">
        <f>VLOOKUP(A1600,'Inferis Points'!E$2:L$1571,7,TRUE)</f>
        <v>288650</v>
      </c>
      <c r="G1600">
        <f>VLOOKUP(A1600,'Inferis Points'!E$2:L$1571,8,TRUE)</f>
        <v>200450</v>
      </c>
      <c r="H1600" s="48">
        <f t="shared" si="216"/>
        <v>0</v>
      </c>
      <c r="I1600" s="48">
        <f t="shared" si="217"/>
        <v>0</v>
      </c>
      <c r="J1600">
        <f t="shared" si="218"/>
        <v>-288650</v>
      </c>
      <c r="K1600">
        <f t="shared" si="219"/>
        <v>-200450</v>
      </c>
      <c r="L1600" t="str">
        <f t="shared" si="220"/>
        <v>Y</v>
      </c>
      <c r="M1600" t="str">
        <f t="shared" si="221"/>
        <v>Y</v>
      </c>
      <c r="N1600" s="50">
        <f t="shared" si="222"/>
        <v>0</v>
      </c>
      <c r="O1600" s="51" t="str">
        <f t="shared" si="223"/>
        <v/>
      </c>
      <c r="P1600" s="51" t="str">
        <f t="shared" si="224"/>
        <v>N</v>
      </c>
    </row>
    <row r="1601" spans="1:16" ht="45" x14ac:dyDescent="0.25">
      <c r="A1601" s="5">
        <v>673.6</v>
      </c>
      <c r="B1601" s="1" t="s">
        <v>249</v>
      </c>
      <c r="C1601" s="1" t="s">
        <v>2151</v>
      </c>
      <c r="D1601" s="42">
        <v>288690</v>
      </c>
      <c r="E1601" s="42">
        <v>200340</v>
      </c>
      <c r="F1601">
        <f>VLOOKUP(A1601,'Inferis Points'!E$2:L$1571,7,TRUE)</f>
        <v>288690</v>
      </c>
      <c r="G1601">
        <f>VLOOKUP(A1601,'Inferis Points'!E$2:L$1571,8,TRUE)</f>
        <v>200340</v>
      </c>
      <c r="H1601" s="48">
        <f t="shared" si="216"/>
        <v>0</v>
      </c>
      <c r="I1601" s="48">
        <f t="shared" si="217"/>
        <v>0</v>
      </c>
      <c r="J1601">
        <f t="shared" si="218"/>
        <v>-288690</v>
      </c>
      <c r="K1601">
        <f t="shared" si="219"/>
        <v>-200340</v>
      </c>
      <c r="L1601" t="str">
        <f t="shared" si="220"/>
        <v>Y</v>
      </c>
      <c r="M1601" t="str">
        <f t="shared" si="221"/>
        <v>Y</v>
      </c>
      <c r="N1601" s="50">
        <f t="shared" si="222"/>
        <v>0</v>
      </c>
      <c r="O1601" s="51" t="str">
        <f t="shared" si="223"/>
        <v/>
      </c>
      <c r="P1601" s="51" t="str">
        <f t="shared" si="224"/>
        <v>N</v>
      </c>
    </row>
    <row r="1602" spans="1:16" ht="30" x14ac:dyDescent="0.25">
      <c r="A1602" s="5">
        <v>673.7</v>
      </c>
      <c r="B1602" s="1" t="s">
        <v>249</v>
      </c>
      <c r="C1602" s="1" t="s">
        <v>2149</v>
      </c>
      <c r="D1602" s="42">
        <v>288600</v>
      </c>
      <c r="E1602" s="42">
        <v>199760</v>
      </c>
      <c r="F1602">
        <f>VLOOKUP(A1602,'Inferis Points'!E$2:L$1571,7,TRUE)</f>
        <v>288600</v>
      </c>
      <c r="G1602">
        <f>VLOOKUP(A1602,'Inferis Points'!E$2:L$1571,8,TRUE)</f>
        <v>199760</v>
      </c>
      <c r="H1602" s="48">
        <f t="shared" si="216"/>
        <v>0</v>
      </c>
      <c r="I1602" s="48">
        <f t="shared" si="217"/>
        <v>0</v>
      </c>
      <c r="J1602">
        <f t="shared" si="218"/>
        <v>-288600</v>
      </c>
      <c r="K1602">
        <f t="shared" si="219"/>
        <v>-199760</v>
      </c>
      <c r="L1602" t="str">
        <f t="shared" si="220"/>
        <v>Y</v>
      </c>
      <c r="M1602" t="str">
        <f t="shared" si="221"/>
        <v>Y</v>
      </c>
      <c r="N1602" s="50">
        <f t="shared" si="222"/>
        <v>0</v>
      </c>
      <c r="O1602" s="51" t="str">
        <f t="shared" si="223"/>
        <v/>
      </c>
      <c r="P1602" s="51" t="str">
        <f t="shared" si="224"/>
        <v>N</v>
      </c>
    </row>
    <row r="1603" spans="1:16" ht="30" x14ac:dyDescent="0.25">
      <c r="A1603" s="5">
        <v>673.8</v>
      </c>
      <c r="B1603" s="1" t="s">
        <v>249</v>
      </c>
      <c r="C1603" s="1" t="s">
        <v>2147</v>
      </c>
      <c r="D1603" s="42">
        <v>288540</v>
      </c>
      <c r="E1603" s="42">
        <v>199690</v>
      </c>
      <c r="F1603">
        <f>VLOOKUP(A1603,'Inferis Points'!E$2:L$1571,7,TRUE)</f>
        <v>288540</v>
      </c>
      <c r="G1603">
        <f>VLOOKUP(A1603,'Inferis Points'!E$2:L$1571,8,TRUE)</f>
        <v>199690</v>
      </c>
      <c r="H1603" s="48">
        <f t="shared" ref="H1603:H1666" si="225">F1603-D1603</f>
        <v>0</v>
      </c>
      <c r="I1603" s="48">
        <f t="shared" ref="I1603:I1666" si="226">G1603-E1603</f>
        <v>0</v>
      </c>
      <c r="J1603">
        <f t="shared" ref="J1603:J1666" si="227">H1603-F1603</f>
        <v>-288540</v>
      </c>
      <c r="K1603">
        <f t="shared" ref="K1603:K1666" si="228">I1603-G1603</f>
        <v>-199690</v>
      </c>
      <c r="L1603" t="str">
        <f t="shared" ref="L1603:L1666" si="229">IF(AND(H1603=0,I1603=0),"Y","N")</f>
        <v>Y</v>
      </c>
      <c r="M1603" t="str">
        <f t="shared" ref="M1603:M1666" si="230">IF(AND(J1603=0,K1603=0),"N","Y")</f>
        <v>Y</v>
      </c>
      <c r="N1603" s="50">
        <f t="shared" ref="N1603:N1666" si="231">SQRT(H1603^2+I1603^2)</f>
        <v>0</v>
      </c>
      <c r="O1603" s="51" t="str">
        <f t="shared" ref="O1603:O1666" si="232">IF(M1603="N","Data Missing","")</f>
        <v/>
      </c>
      <c r="P1603" s="51" t="str">
        <f t="shared" ref="P1603:P1666" si="233">IF(N1603&gt;50,"Y","N")</f>
        <v>N</v>
      </c>
    </row>
    <row r="1604" spans="1:16" ht="60" x14ac:dyDescent="0.25">
      <c r="A1604" s="19">
        <v>673.9</v>
      </c>
      <c r="B1604" s="12" t="s">
        <v>249</v>
      </c>
      <c r="C1604" s="12" t="s">
        <v>2143</v>
      </c>
      <c r="D1604" s="43">
        <v>288500</v>
      </c>
      <c r="E1604" s="43">
        <v>200400</v>
      </c>
      <c r="F1604">
        <f>VLOOKUP(A1604,'Inferis Points'!E$2:L$1571,7,TRUE)</f>
        <v>288540</v>
      </c>
      <c r="G1604">
        <f>VLOOKUP(A1604,'Inferis Points'!E$2:L$1571,8,TRUE)</f>
        <v>199690</v>
      </c>
      <c r="H1604" s="48">
        <f t="shared" si="225"/>
        <v>40</v>
      </c>
      <c r="I1604" s="48">
        <f t="shared" si="226"/>
        <v>-710</v>
      </c>
      <c r="J1604">
        <f t="shared" si="227"/>
        <v>-288500</v>
      </c>
      <c r="K1604">
        <f t="shared" si="228"/>
        <v>-200400</v>
      </c>
      <c r="L1604" t="str">
        <f t="shared" si="229"/>
        <v>N</v>
      </c>
      <c r="M1604" t="str">
        <f t="shared" si="230"/>
        <v>Y</v>
      </c>
      <c r="N1604" s="50">
        <f t="shared" si="231"/>
        <v>711.12586790244097</v>
      </c>
      <c r="O1604" s="51" t="str">
        <f t="shared" si="232"/>
        <v/>
      </c>
      <c r="P1604" s="51" t="str">
        <f t="shared" si="233"/>
        <v>Y</v>
      </c>
    </row>
    <row r="1605" spans="1:16" ht="45" x14ac:dyDescent="0.25">
      <c r="A1605" s="19">
        <v>673.91</v>
      </c>
      <c r="B1605" s="12" t="s">
        <v>249</v>
      </c>
      <c r="C1605" s="12" t="s">
        <v>2138</v>
      </c>
      <c r="D1605" s="43">
        <v>288600</v>
      </c>
      <c r="E1605" s="43">
        <v>199800</v>
      </c>
      <c r="F1605">
        <f>VLOOKUP(A1605,'Inferis Points'!E$2:L$1571,7,TRUE)</f>
        <v>288540</v>
      </c>
      <c r="G1605">
        <f>VLOOKUP(A1605,'Inferis Points'!E$2:L$1571,8,TRUE)</f>
        <v>199690</v>
      </c>
      <c r="H1605" s="48">
        <f t="shared" si="225"/>
        <v>-60</v>
      </c>
      <c r="I1605" s="48">
        <f t="shared" si="226"/>
        <v>-110</v>
      </c>
      <c r="J1605">
        <f t="shared" si="227"/>
        <v>-288600</v>
      </c>
      <c r="K1605">
        <f t="shared" si="228"/>
        <v>-199800</v>
      </c>
      <c r="L1605" t="str">
        <f t="shared" si="229"/>
        <v>N</v>
      </c>
      <c r="M1605" t="str">
        <f t="shared" si="230"/>
        <v>Y</v>
      </c>
      <c r="N1605" s="50">
        <f t="shared" si="231"/>
        <v>125.29964086141668</v>
      </c>
      <c r="O1605" s="51" t="str">
        <f t="shared" si="232"/>
        <v/>
      </c>
      <c r="P1605" s="51" t="str">
        <f t="shared" si="233"/>
        <v>Y</v>
      </c>
    </row>
    <row r="1606" spans="1:16" x14ac:dyDescent="0.25">
      <c r="A1606" s="5">
        <v>674.1</v>
      </c>
      <c r="B1606" s="1" t="s">
        <v>305</v>
      </c>
      <c r="C1606" s="12" t="s">
        <v>2134</v>
      </c>
      <c r="D1606" s="42">
        <v>356078</v>
      </c>
      <c r="E1606" s="42">
        <v>403481</v>
      </c>
      <c r="F1606">
        <f>VLOOKUP(A1606,'Inferis Points'!E$2:L$1571,7,TRUE)</f>
        <v>356078</v>
      </c>
      <c r="G1606">
        <f>VLOOKUP(A1606,'Inferis Points'!E$2:L$1571,8,TRUE)</f>
        <v>403481</v>
      </c>
      <c r="H1606" s="48">
        <f t="shared" si="225"/>
        <v>0</v>
      </c>
      <c r="I1606" s="48">
        <f t="shared" si="226"/>
        <v>0</v>
      </c>
      <c r="J1606">
        <f t="shared" si="227"/>
        <v>-356078</v>
      </c>
      <c r="K1606">
        <f t="shared" si="228"/>
        <v>-403481</v>
      </c>
      <c r="L1606" t="str">
        <f t="shared" si="229"/>
        <v>Y</v>
      </c>
      <c r="M1606" t="str">
        <f t="shared" si="230"/>
        <v>Y</v>
      </c>
      <c r="N1606" s="50">
        <f t="shared" si="231"/>
        <v>0</v>
      </c>
      <c r="O1606" s="51" t="str">
        <f t="shared" si="232"/>
        <v/>
      </c>
      <c r="P1606" s="51" t="str">
        <f t="shared" si="233"/>
        <v>N</v>
      </c>
    </row>
    <row r="1607" spans="1:16" ht="45" x14ac:dyDescent="0.25">
      <c r="A1607" s="19">
        <v>674.2</v>
      </c>
      <c r="B1607" s="12" t="s">
        <v>305</v>
      </c>
      <c r="C1607" s="12" t="s">
        <v>1715</v>
      </c>
      <c r="D1607" s="43">
        <v>356170</v>
      </c>
      <c r="E1607" s="43">
        <v>403405</v>
      </c>
      <c r="F1607">
        <f>VLOOKUP(A1607,'Inferis Points'!E$2:L$1571,7,TRUE)</f>
        <v>356078</v>
      </c>
      <c r="G1607">
        <f>VLOOKUP(A1607,'Inferis Points'!E$2:L$1571,8,TRUE)</f>
        <v>403481</v>
      </c>
      <c r="H1607" s="48">
        <f t="shared" si="225"/>
        <v>-92</v>
      </c>
      <c r="I1607" s="48">
        <f t="shared" si="226"/>
        <v>76</v>
      </c>
      <c r="J1607">
        <f t="shared" si="227"/>
        <v>-356170</v>
      </c>
      <c r="K1607">
        <f t="shared" si="228"/>
        <v>-403405</v>
      </c>
      <c r="L1607" t="str">
        <f t="shared" si="229"/>
        <v>N</v>
      </c>
      <c r="M1607" t="str">
        <f t="shared" si="230"/>
        <v>Y</v>
      </c>
      <c r="N1607" s="50">
        <f t="shared" si="231"/>
        <v>119.33147112141039</v>
      </c>
      <c r="O1607" s="51" t="str">
        <f t="shared" si="232"/>
        <v/>
      </c>
      <c r="P1607" s="51" t="str">
        <f t="shared" si="233"/>
        <v>Y</v>
      </c>
    </row>
    <row r="1608" spans="1:16" ht="45" x14ac:dyDescent="0.25">
      <c r="A1608" s="19">
        <v>674.3</v>
      </c>
      <c r="B1608" s="12" t="s">
        <v>305</v>
      </c>
      <c r="C1608" s="12" t="s">
        <v>1711</v>
      </c>
      <c r="D1608" s="43">
        <v>356210</v>
      </c>
      <c r="E1608" s="43">
        <v>403365</v>
      </c>
      <c r="F1608">
        <f>VLOOKUP(A1608,'Inferis Points'!E$2:L$1571,7,TRUE)</f>
        <v>356078</v>
      </c>
      <c r="G1608">
        <f>VLOOKUP(A1608,'Inferis Points'!E$2:L$1571,8,TRUE)</f>
        <v>403481</v>
      </c>
      <c r="H1608" s="48">
        <f t="shared" si="225"/>
        <v>-132</v>
      </c>
      <c r="I1608" s="48">
        <f t="shared" si="226"/>
        <v>116</v>
      </c>
      <c r="J1608">
        <f t="shared" si="227"/>
        <v>-356210</v>
      </c>
      <c r="K1608">
        <f t="shared" si="228"/>
        <v>-403365</v>
      </c>
      <c r="L1608" t="str">
        <f t="shared" si="229"/>
        <v>N</v>
      </c>
      <c r="M1608" t="str">
        <f t="shared" si="230"/>
        <v>Y</v>
      </c>
      <c r="N1608" s="50">
        <f t="shared" si="231"/>
        <v>175.72706109191037</v>
      </c>
      <c r="O1608" s="51" t="str">
        <f t="shared" si="232"/>
        <v/>
      </c>
      <c r="P1608" s="51" t="str">
        <f t="shared" si="233"/>
        <v>Y</v>
      </c>
    </row>
    <row r="1609" spans="1:16" ht="45" x14ac:dyDescent="0.25">
      <c r="A1609" s="19">
        <v>674.4</v>
      </c>
      <c r="B1609" s="12" t="s">
        <v>305</v>
      </c>
      <c r="C1609" s="12" t="s">
        <v>2127</v>
      </c>
      <c r="D1609" s="43">
        <v>356125</v>
      </c>
      <c r="E1609" s="43">
        <v>403365</v>
      </c>
      <c r="F1609">
        <f>VLOOKUP(A1609,'Inferis Points'!E$2:L$1571,7,TRUE)</f>
        <v>356078</v>
      </c>
      <c r="G1609">
        <f>VLOOKUP(A1609,'Inferis Points'!E$2:L$1571,8,TRUE)</f>
        <v>403481</v>
      </c>
      <c r="H1609" s="48">
        <f t="shared" si="225"/>
        <v>-47</v>
      </c>
      <c r="I1609" s="48">
        <f t="shared" si="226"/>
        <v>116</v>
      </c>
      <c r="J1609">
        <f t="shared" si="227"/>
        <v>-356125</v>
      </c>
      <c r="K1609">
        <f t="shared" si="228"/>
        <v>-403365</v>
      </c>
      <c r="L1609" t="str">
        <f t="shared" si="229"/>
        <v>N</v>
      </c>
      <c r="M1609" t="str">
        <f t="shared" si="230"/>
        <v>Y</v>
      </c>
      <c r="N1609" s="50">
        <f t="shared" si="231"/>
        <v>125.15989773086265</v>
      </c>
      <c r="O1609" s="51" t="str">
        <f t="shared" si="232"/>
        <v/>
      </c>
      <c r="P1609" s="51" t="str">
        <f t="shared" si="233"/>
        <v>Y</v>
      </c>
    </row>
    <row r="1610" spans="1:16" ht="45" x14ac:dyDescent="0.25">
      <c r="A1610" s="19">
        <v>674.5</v>
      </c>
      <c r="B1610" s="12" t="s">
        <v>305</v>
      </c>
      <c r="C1610" s="12" t="s">
        <v>2124</v>
      </c>
      <c r="D1610" s="43">
        <v>356050</v>
      </c>
      <c r="E1610" s="43">
        <v>403390</v>
      </c>
      <c r="F1610">
        <f>VLOOKUP(A1610,'Inferis Points'!E$2:L$1571,7,TRUE)</f>
        <v>356078</v>
      </c>
      <c r="G1610">
        <f>VLOOKUP(A1610,'Inferis Points'!E$2:L$1571,8,TRUE)</f>
        <v>403481</v>
      </c>
      <c r="H1610" s="48">
        <f t="shared" si="225"/>
        <v>28</v>
      </c>
      <c r="I1610" s="48">
        <f t="shared" si="226"/>
        <v>91</v>
      </c>
      <c r="J1610">
        <f t="shared" si="227"/>
        <v>-356050</v>
      </c>
      <c r="K1610">
        <f t="shared" si="228"/>
        <v>-403390</v>
      </c>
      <c r="L1610" t="str">
        <f t="shared" si="229"/>
        <v>N</v>
      </c>
      <c r="M1610" t="str">
        <f t="shared" si="230"/>
        <v>Y</v>
      </c>
      <c r="N1610" s="50">
        <f t="shared" si="231"/>
        <v>95.210293561148106</v>
      </c>
      <c r="O1610" s="51" t="str">
        <f t="shared" si="232"/>
        <v/>
      </c>
      <c r="P1610" s="51" t="str">
        <f t="shared" si="233"/>
        <v>Y</v>
      </c>
    </row>
    <row r="1611" spans="1:16" ht="30" x14ac:dyDescent="0.25">
      <c r="A1611" s="19">
        <v>674.6</v>
      </c>
      <c r="B1611" s="12" t="s">
        <v>305</v>
      </c>
      <c r="C1611" s="12" t="s">
        <v>1098</v>
      </c>
      <c r="D1611" s="43">
        <v>356105</v>
      </c>
      <c r="E1611" s="43">
        <v>403485</v>
      </c>
      <c r="F1611">
        <f>VLOOKUP(A1611,'Inferis Points'!E$2:L$1571,7,TRUE)</f>
        <v>356078</v>
      </c>
      <c r="G1611">
        <f>VLOOKUP(A1611,'Inferis Points'!E$2:L$1571,8,TRUE)</f>
        <v>403481</v>
      </c>
      <c r="H1611" s="48">
        <f t="shared" si="225"/>
        <v>-27</v>
      </c>
      <c r="I1611" s="48">
        <f t="shared" si="226"/>
        <v>-4</v>
      </c>
      <c r="J1611">
        <f t="shared" si="227"/>
        <v>-356105</v>
      </c>
      <c r="K1611">
        <f t="shared" si="228"/>
        <v>-403485</v>
      </c>
      <c r="L1611" t="str">
        <f t="shared" si="229"/>
        <v>N</v>
      </c>
      <c r="M1611" t="str">
        <f t="shared" si="230"/>
        <v>Y</v>
      </c>
      <c r="N1611" s="50">
        <f t="shared" si="231"/>
        <v>27.294688127912362</v>
      </c>
      <c r="O1611" s="51" t="str">
        <f t="shared" si="232"/>
        <v/>
      </c>
      <c r="P1611" s="51" t="str">
        <f t="shared" si="233"/>
        <v>N</v>
      </c>
    </row>
    <row r="1612" spans="1:16" x14ac:dyDescent="0.25">
      <c r="A1612" s="5">
        <v>675.1</v>
      </c>
      <c r="B1612" s="1" t="s">
        <v>307</v>
      </c>
      <c r="C1612" s="1" t="s">
        <v>2119</v>
      </c>
      <c r="D1612" s="42">
        <v>379344</v>
      </c>
      <c r="E1612" s="42">
        <v>402230</v>
      </c>
      <c r="F1612">
        <f>VLOOKUP(A1612,'Inferis Points'!E$2:L$1571,7,TRUE)</f>
        <v>379344</v>
      </c>
      <c r="G1612">
        <f>VLOOKUP(A1612,'Inferis Points'!E$2:L$1571,8,TRUE)</f>
        <v>402230</v>
      </c>
      <c r="H1612" s="48">
        <f t="shared" si="225"/>
        <v>0</v>
      </c>
      <c r="I1612" s="48">
        <f t="shared" si="226"/>
        <v>0</v>
      </c>
      <c r="J1612">
        <f t="shared" si="227"/>
        <v>-379344</v>
      </c>
      <c r="K1612">
        <f t="shared" si="228"/>
        <v>-402230</v>
      </c>
      <c r="L1612" t="str">
        <f t="shared" si="229"/>
        <v>Y</v>
      </c>
      <c r="M1612" t="str">
        <f t="shared" si="230"/>
        <v>Y</v>
      </c>
      <c r="N1612" s="50">
        <f t="shared" si="231"/>
        <v>0</v>
      </c>
      <c r="O1612" s="51" t="str">
        <f t="shared" si="232"/>
        <v/>
      </c>
      <c r="P1612" s="51" t="str">
        <f t="shared" si="233"/>
        <v>N</v>
      </c>
    </row>
    <row r="1613" spans="1:16" ht="30" x14ac:dyDescent="0.25">
      <c r="A1613" s="5">
        <v>676.1</v>
      </c>
      <c r="B1613" s="1" t="s">
        <v>309</v>
      </c>
      <c r="C1613" s="1" t="s">
        <v>2116</v>
      </c>
      <c r="D1613" s="42">
        <v>431786</v>
      </c>
      <c r="E1613" s="42">
        <v>381759</v>
      </c>
      <c r="F1613">
        <f>VLOOKUP(A1613,'Inferis Points'!E$2:L$1571,7,TRUE)</f>
        <v>431786</v>
      </c>
      <c r="G1613">
        <f>VLOOKUP(A1613,'Inferis Points'!E$2:L$1571,8,TRUE)</f>
        <v>381759</v>
      </c>
      <c r="H1613" s="48">
        <f t="shared" si="225"/>
        <v>0</v>
      </c>
      <c r="I1613" s="48">
        <f t="shared" si="226"/>
        <v>0</v>
      </c>
      <c r="J1613">
        <f t="shared" si="227"/>
        <v>-431786</v>
      </c>
      <c r="K1613">
        <f t="shared" si="228"/>
        <v>-381759</v>
      </c>
      <c r="L1613" t="str">
        <f t="shared" si="229"/>
        <v>Y</v>
      </c>
      <c r="M1613" t="str">
        <f t="shared" si="230"/>
        <v>Y</v>
      </c>
      <c r="N1613" s="50">
        <f t="shared" si="231"/>
        <v>0</v>
      </c>
      <c r="O1613" s="51" t="str">
        <f t="shared" si="232"/>
        <v/>
      </c>
      <c r="P1613" s="51" t="str">
        <f t="shared" si="233"/>
        <v>N</v>
      </c>
    </row>
    <row r="1614" spans="1:16" ht="45" x14ac:dyDescent="0.25">
      <c r="A1614" s="5">
        <v>676.2</v>
      </c>
      <c r="B1614" s="1" t="s">
        <v>309</v>
      </c>
      <c r="C1614" s="1" t="s">
        <v>2112</v>
      </c>
      <c r="D1614" s="42">
        <v>431887</v>
      </c>
      <c r="E1614" s="42">
        <v>381954</v>
      </c>
      <c r="F1614">
        <f>VLOOKUP(A1614,'Inferis Points'!E$2:L$1571,7,TRUE)</f>
        <v>431887</v>
      </c>
      <c r="G1614">
        <f>VLOOKUP(A1614,'Inferis Points'!E$2:L$1571,8,TRUE)</f>
        <v>381954</v>
      </c>
      <c r="H1614" s="48">
        <f t="shared" si="225"/>
        <v>0</v>
      </c>
      <c r="I1614" s="48">
        <f t="shared" si="226"/>
        <v>0</v>
      </c>
      <c r="J1614">
        <f t="shared" si="227"/>
        <v>-431887</v>
      </c>
      <c r="K1614">
        <f t="shared" si="228"/>
        <v>-381954</v>
      </c>
      <c r="L1614" t="str">
        <f t="shared" si="229"/>
        <v>Y</v>
      </c>
      <c r="M1614" t="str">
        <f t="shared" si="230"/>
        <v>Y</v>
      </c>
      <c r="N1614" s="50">
        <f t="shared" si="231"/>
        <v>0</v>
      </c>
      <c r="O1614" s="51" t="str">
        <f t="shared" si="232"/>
        <v/>
      </c>
      <c r="P1614" s="51" t="str">
        <f t="shared" si="233"/>
        <v>N</v>
      </c>
    </row>
    <row r="1615" spans="1:16" ht="45" x14ac:dyDescent="0.25">
      <c r="A1615" s="5">
        <v>676.3</v>
      </c>
      <c r="B1615" s="1" t="s">
        <v>309</v>
      </c>
      <c r="C1615" s="1" t="s">
        <v>2109</v>
      </c>
      <c r="D1615" s="42">
        <v>431222</v>
      </c>
      <c r="E1615" s="42">
        <v>381900</v>
      </c>
      <c r="F1615">
        <f>VLOOKUP(A1615,'Inferis Points'!E$2:L$1571,7,TRUE)</f>
        <v>431222</v>
      </c>
      <c r="G1615">
        <f>VLOOKUP(A1615,'Inferis Points'!E$2:L$1571,8,TRUE)</f>
        <v>381900</v>
      </c>
      <c r="H1615" s="48">
        <f t="shared" si="225"/>
        <v>0</v>
      </c>
      <c r="I1615" s="48">
        <f t="shared" si="226"/>
        <v>0</v>
      </c>
      <c r="J1615">
        <f t="shared" si="227"/>
        <v>-431222</v>
      </c>
      <c r="K1615">
        <f t="shared" si="228"/>
        <v>-381900</v>
      </c>
      <c r="L1615" t="str">
        <f t="shared" si="229"/>
        <v>Y</v>
      </c>
      <c r="M1615" t="str">
        <f t="shared" si="230"/>
        <v>Y</v>
      </c>
      <c r="N1615" s="50">
        <f t="shared" si="231"/>
        <v>0</v>
      </c>
      <c r="O1615" s="51" t="str">
        <f t="shared" si="232"/>
        <v/>
      </c>
      <c r="P1615" s="51" t="str">
        <f t="shared" si="233"/>
        <v>N</v>
      </c>
    </row>
    <row r="1616" spans="1:16" ht="30" x14ac:dyDescent="0.25">
      <c r="A1616" s="5">
        <v>677.1</v>
      </c>
      <c r="B1616" s="1" t="s">
        <v>310</v>
      </c>
      <c r="C1616" s="1" t="s">
        <v>1314</v>
      </c>
      <c r="D1616" s="42">
        <v>431995</v>
      </c>
      <c r="E1616" s="42">
        <v>391891</v>
      </c>
      <c r="F1616">
        <f>VLOOKUP(A1616,'Inferis Points'!E$2:L$1571,7,TRUE)</f>
        <v>431995</v>
      </c>
      <c r="G1616">
        <f>VLOOKUP(A1616,'Inferis Points'!E$2:L$1571,8,TRUE)</f>
        <v>391891</v>
      </c>
      <c r="H1616" s="48">
        <f t="shared" si="225"/>
        <v>0</v>
      </c>
      <c r="I1616" s="48">
        <f t="shared" si="226"/>
        <v>0</v>
      </c>
      <c r="J1616">
        <f t="shared" si="227"/>
        <v>-431995</v>
      </c>
      <c r="K1616">
        <f t="shared" si="228"/>
        <v>-391891</v>
      </c>
      <c r="L1616" t="str">
        <f t="shared" si="229"/>
        <v>Y</v>
      </c>
      <c r="M1616" t="str">
        <f t="shared" si="230"/>
        <v>Y</v>
      </c>
      <c r="N1616" s="50">
        <f t="shared" si="231"/>
        <v>0</v>
      </c>
      <c r="O1616" s="51" t="str">
        <f t="shared" si="232"/>
        <v/>
      </c>
      <c r="P1616" s="51" t="str">
        <f t="shared" si="233"/>
        <v>N</v>
      </c>
    </row>
    <row r="1617" spans="1:16" ht="60" x14ac:dyDescent="0.25">
      <c r="A1617" s="5">
        <v>678.1</v>
      </c>
      <c r="B1617" s="1" t="s">
        <v>311</v>
      </c>
      <c r="C1617" s="1" t="s">
        <v>2104</v>
      </c>
      <c r="D1617" s="42">
        <v>432240</v>
      </c>
      <c r="E1617" s="42">
        <v>389390</v>
      </c>
      <c r="F1617">
        <f>VLOOKUP(A1617,'Inferis Points'!E$2:L$1571,7,TRUE)</f>
        <v>432240</v>
      </c>
      <c r="G1617">
        <f>VLOOKUP(A1617,'Inferis Points'!E$2:L$1571,8,TRUE)</f>
        <v>389390</v>
      </c>
      <c r="H1617" s="48">
        <f t="shared" si="225"/>
        <v>0</v>
      </c>
      <c r="I1617" s="48">
        <f t="shared" si="226"/>
        <v>0</v>
      </c>
      <c r="J1617">
        <f t="shared" si="227"/>
        <v>-432240</v>
      </c>
      <c r="K1617">
        <f t="shared" si="228"/>
        <v>-389390</v>
      </c>
      <c r="L1617" t="str">
        <f t="shared" si="229"/>
        <v>Y</v>
      </c>
      <c r="M1617" t="str">
        <f t="shared" si="230"/>
        <v>Y</v>
      </c>
      <c r="N1617" s="50">
        <f t="shared" si="231"/>
        <v>0</v>
      </c>
      <c r="O1617" s="51" t="str">
        <f t="shared" si="232"/>
        <v/>
      </c>
      <c r="P1617" s="51" t="str">
        <f t="shared" si="233"/>
        <v>N</v>
      </c>
    </row>
    <row r="1618" spans="1:16" x14ac:dyDescent="0.25">
      <c r="A1618" s="5">
        <v>679.1</v>
      </c>
      <c r="B1618" s="1" t="s">
        <v>312</v>
      </c>
      <c r="C1618" s="1" t="s">
        <v>1314</v>
      </c>
      <c r="D1618" s="42">
        <v>436502</v>
      </c>
      <c r="E1618" s="42">
        <v>378066</v>
      </c>
      <c r="F1618">
        <f>VLOOKUP(A1618,'Inferis Points'!E$2:L$1571,7,TRUE)</f>
        <v>436502</v>
      </c>
      <c r="G1618">
        <f>VLOOKUP(A1618,'Inferis Points'!E$2:L$1571,8,TRUE)</f>
        <v>378066</v>
      </c>
      <c r="H1618" s="48">
        <f t="shared" si="225"/>
        <v>0</v>
      </c>
      <c r="I1618" s="48">
        <f t="shared" si="226"/>
        <v>0</v>
      </c>
      <c r="J1618">
        <f t="shared" si="227"/>
        <v>-436502</v>
      </c>
      <c r="K1618">
        <f t="shared" si="228"/>
        <v>-378066</v>
      </c>
      <c r="L1618" t="str">
        <f t="shared" si="229"/>
        <v>Y</v>
      </c>
      <c r="M1618" t="str">
        <f t="shared" si="230"/>
        <v>Y</v>
      </c>
      <c r="N1618" s="50">
        <f t="shared" si="231"/>
        <v>0</v>
      </c>
      <c r="O1618" s="51" t="str">
        <f t="shared" si="232"/>
        <v/>
      </c>
      <c r="P1618" s="51" t="str">
        <f t="shared" si="233"/>
        <v>N</v>
      </c>
    </row>
    <row r="1619" spans="1:16" ht="30" x14ac:dyDescent="0.25">
      <c r="A1619" s="19">
        <v>679.2</v>
      </c>
      <c r="B1619" s="12" t="s">
        <v>312</v>
      </c>
      <c r="C1619" s="12" t="s">
        <v>2095</v>
      </c>
      <c r="D1619" s="43">
        <v>435995</v>
      </c>
      <c r="E1619" s="43">
        <v>378070</v>
      </c>
      <c r="F1619">
        <f>VLOOKUP(A1619,'Inferis Points'!E$2:L$1571,7,TRUE)</f>
        <v>436502</v>
      </c>
      <c r="G1619">
        <f>VLOOKUP(A1619,'Inferis Points'!E$2:L$1571,8,TRUE)</f>
        <v>378066</v>
      </c>
      <c r="H1619" s="48">
        <f t="shared" si="225"/>
        <v>507</v>
      </c>
      <c r="I1619" s="48">
        <f t="shared" si="226"/>
        <v>-4</v>
      </c>
      <c r="J1619">
        <f t="shared" si="227"/>
        <v>-435995</v>
      </c>
      <c r="K1619">
        <f t="shared" si="228"/>
        <v>-378070</v>
      </c>
      <c r="L1619" t="str">
        <f t="shared" si="229"/>
        <v>N</v>
      </c>
      <c r="M1619" t="str">
        <f t="shared" si="230"/>
        <v>Y</v>
      </c>
      <c r="N1619" s="50">
        <f t="shared" si="231"/>
        <v>507.01577884716761</v>
      </c>
      <c r="O1619" s="51" t="str">
        <f t="shared" si="232"/>
        <v/>
      </c>
      <c r="P1619" s="51" t="str">
        <f t="shared" si="233"/>
        <v>Y</v>
      </c>
    </row>
    <row r="1620" spans="1:16" ht="30" x14ac:dyDescent="0.25">
      <c r="A1620" s="19">
        <v>679.3</v>
      </c>
      <c r="B1620" s="12" t="s">
        <v>312</v>
      </c>
      <c r="C1620" s="12" t="s">
        <v>2090</v>
      </c>
      <c r="D1620" s="43">
        <v>436835</v>
      </c>
      <c r="E1620" s="43">
        <v>377750</v>
      </c>
      <c r="F1620">
        <f>VLOOKUP(A1620,'Inferis Points'!E$2:L$1571,7,TRUE)</f>
        <v>436502</v>
      </c>
      <c r="G1620">
        <f>VLOOKUP(A1620,'Inferis Points'!E$2:L$1571,8,TRUE)</f>
        <v>378066</v>
      </c>
      <c r="H1620" s="48">
        <f t="shared" si="225"/>
        <v>-333</v>
      </c>
      <c r="I1620" s="48">
        <f t="shared" si="226"/>
        <v>316</v>
      </c>
      <c r="J1620">
        <f t="shared" si="227"/>
        <v>-436835</v>
      </c>
      <c r="K1620">
        <f t="shared" si="228"/>
        <v>-377750</v>
      </c>
      <c r="L1620" t="str">
        <f t="shared" si="229"/>
        <v>N</v>
      </c>
      <c r="M1620" t="str">
        <f t="shared" si="230"/>
        <v>Y</v>
      </c>
      <c r="N1620" s="50">
        <f t="shared" si="231"/>
        <v>459.06971148181839</v>
      </c>
      <c r="O1620" s="51" t="str">
        <f t="shared" si="232"/>
        <v/>
      </c>
      <c r="P1620" s="51" t="str">
        <f t="shared" si="233"/>
        <v>Y</v>
      </c>
    </row>
    <row r="1621" spans="1:16" x14ac:dyDescent="0.25">
      <c r="A1621" s="5">
        <v>680.1</v>
      </c>
      <c r="B1621" s="1" t="s">
        <v>313</v>
      </c>
      <c r="C1621" s="1" t="s">
        <v>2084</v>
      </c>
      <c r="D1621" s="42">
        <v>442245</v>
      </c>
      <c r="E1621" s="42">
        <v>428047</v>
      </c>
      <c r="F1621">
        <f>VLOOKUP(A1621,'Inferis Points'!E$2:L$1571,7,TRUE)</f>
        <v>442245</v>
      </c>
      <c r="G1621">
        <f>VLOOKUP(A1621,'Inferis Points'!E$2:L$1571,8,TRUE)</f>
        <v>428047</v>
      </c>
      <c r="H1621" s="48">
        <f t="shared" si="225"/>
        <v>0</v>
      </c>
      <c r="I1621" s="48">
        <f t="shared" si="226"/>
        <v>0</v>
      </c>
      <c r="J1621">
        <f t="shared" si="227"/>
        <v>-442245</v>
      </c>
      <c r="K1621">
        <f t="shared" si="228"/>
        <v>-428047</v>
      </c>
      <c r="L1621" t="str">
        <f t="shared" si="229"/>
        <v>Y</v>
      </c>
      <c r="M1621" t="str">
        <f t="shared" si="230"/>
        <v>Y</v>
      </c>
      <c r="N1621" s="50">
        <f t="shared" si="231"/>
        <v>0</v>
      </c>
      <c r="O1621" s="51" t="str">
        <f t="shared" si="232"/>
        <v/>
      </c>
      <c r="P1621" s="51" t="str">
        <f t="shared" si="233"/>
        <v>N</v>
      </c>
    </row>
    <row r="1622" spans="1:16" ht="30" x14ac:dyDescent="0.25">
      <c r="A1622" s="5">
        <v>680.2</v>
      </c>
      <c r="B1622" s="1" t="s">
        <v>313</v>
      </c>
      <c r="C1622" s="1" t="s">
        <v>2081</v>
      </c>
      <c r="D1622" s="42">
        <v>442247</v>
      </c>
      <c r="E1622" s="42">
        <v>428042</v>
      </c>
      <c r="F1622">
        <f>VLOOKUP(A1622,'Inferis Points'!E$2:L$1571,7,TRUE)</f>
        <v>442247</v>
      </c>
      <c r="G1622">
        <f>VLOOKUP(A1622,'Inferis Points'!E$2:L$1571,8,TRUE)</f>
        <v>428042</v>
      </c>
      <c r="H1622" s="48">
        <f t="shared" si="225"/>
        <v>0</v>
      </c>
      <c r="I1622" s="48">
        <f t="shared" si="226"/>
        <v>0</v>
      </c>
      <c r="J1622">
        <f t="shared" si="227"/>
        <v>-442247</v>
      </c>
      <c r="K1622">
        <f t="shared" si="228"/>
        <v>-428042</v>
      </c>
      <c r="L1622" t="str">
        <f t="shared" si="229"/>
        <v>Y</v>
      </c>
      <c r="M1622" t="str">
        <f t="shared" si="230"/>
        <v>Y</v>
      </c>
      <c r="N1622" s="50">
        <f t="shared" si="231"/>
        <v>0</v>
      </c>
      <c r="O1622" s="51" t="str">
        <f t="shared" si="232"/>
        <v/>
      </c>
      <c r="P1622" s="51" t="str">
        <f t="shared" si="233"/>
        <v>N</v>
      </c>
    </row>
    <row r="1623" spans="1:16" ht="60" x14ac:dyDescent="0.25">
      <c r="A1623" s="5">
        <v>681.1</v>
      </c>
      <c r="B1623" s="1" t="s">
        <v>315</v>
      </c>
      <c r="C1623" s="1" t="s">
        <v>2078</v>
      </c>
      <c r="D1623" s="42">
        <v>283400</v>
      </c>
      <c r="E1623" s="42">
        <v>202800</v>
      </c>
      <c r="F1623">
        <f>VLOOKUP(A1623,'Inferis Points'!E$2:L$1571,7,TRUE)</f>
        <v>283400</v>
      </c>
      <c r="G1623">
        <f>VLOOKUP(A1623,'Inferis Points'!E$2:L$1571,8,TRUE)</f>
        <v>202800</v>
      </c>
      <c r="H1623" s="48">
        <f t="shared" si="225"/>
        <v>0</v>
      </c>
      <c r="I1623" s="48">
        <f t="shared" si="226"/>
        <v>0</v>
      </c>
      <c r="J1623">
        <f t="shared" si="227"/>
        <v>-283400</v>
      </c>
      <c r="K1623">
        <f t="shared" si="228"/>
        <v>-202800</v>
      </c>
      <c r="L1623" t="str">
        <f t="shared" si="229"/>
        <v>Y</v>
      </c>
      <c r="M1623" t="str">
        <f t="shared" si="230"/>
        <v>Y</v>
      </c>
      <c r="N1623" s="50">
        <f t="shared" si="231"/>
        <v>0</v>
      </c>
      <c r="O1623" s="51" t="str">
        <f t="shared" si="232"/>
        <v/>
      </c>
      <c r="P1623" s="51" t="str">
        <f t="shared" si="233"/>
        <v>N</v>
      </c>
    </row>
    <row r="1624" spans="1:16" ht="45" x14ac:dyDescent="0.25">
      <c r="A1624" s="5">
        <v>681.2</v>
      </c>
      <c r="B1624" s="1" t="s">
        <v>315</v>
      </c>
      <c r="C1624" s="1" t="s">
        <v>2075</v>
      </c>
      <c r="D1624" s="42">
        <v>283440</v>
      </c>
      <c r="E1624" s="42">
        <v>202860</v>
      </c>
      <c r="F1624">
        <f>VLOOKUP(A1624,'Inferis Points'!E$2:L$1571,7,TRUE)</f>
        <v>283440</v>
      </c>
      <c r="G1624">
        <f>VLOOKUP(A1624,'Inferis Points'!E$2:L$1571,8,TRUE)</f>
        <v>202860</v>
      </c>
      <c r="H1624" s="48">
        <f t="shared" si="225"/>
        <v>0</v>
      </c>
      <c r="I1624" s="48">
        <f t="shared" si="226"/>
        <v>0</v>
      </c>
      <c r="J1624">
        <f t="shared" si="227"/>
        <v>-283440</v>
      </c>
      <c r="K1624">
        <f t="shared" si="228"/>
        <v>-202860</v>
      </c>
      <c r="L1624" t="str">
        <f t="shared" si="229"/>
        <v>Y</v>
      </c>
      <c r="M1624" t="str">
        <f t="shared" si="230"/>
        <v>Y</v>
      </c>
      <c r="N1624" s="50">
        <f t="shared" si="231"/>
        <v>0</v>
      </c>
      <c r="O1624" s="51" t="str">
        <f t="shared" si="232"/>
        <v/>
      </c>
      <c r="P1624" s="51" t="str">
        <f t="shared" si="233"/>
        <v>N</v>
      </c>
    </row>
    <row r="1625" spans="1:16" ht="30" x14ac:dyDescent="0.25">
      <c r="A1625" s="5">
        <v>681.3</v>
      </c>
      <c r="B1625" s="1" t="s">
        <v>315</v>
      </c>
      <c r="C1625" s="1" t="s">
        <v>2073</v>
      </c>
      <c r="D1625" s="42">
        <v>283530</v>
      </c>
      <c r="E1625" s="42">
        <v>203000</v>
      </c>
      <c r="F1625">
        <f>VLOOKUP(A1625,'Inferis Points'!E$2:L$1571,7,TRUE)</f>
        <v>283530</v>
      </c>
      <c r="G1625">
        <f>VLOOKUP(A1625,'Inferis Points'!E$2:L$1571,8,TRUE)</f>
        <v>203000</v>
      </c>
      <c r="H1625" s="48">
        <f t="shared" si="225"/>
        <v>0</v>
      </c>
      <c r="I1625" s="48">
        <f t="shared" si="226"/>
        <v>0</v>
      </c>
      <c r="J1625">
        <f t="shared" si="227"/>
        <v>-283530</v>
      </c>
      <c r="K1625">
        <f t="shared" si="228"/>
        <v>-203000</v>
      </c>
      <c r="L1625" t="str">
        <f t="shared" si="229"/>
        <v>Y</v>
      </c>
      <c r="M1625" t="str">
        <f t="shared" si="230"/>
        <v>Y</v>
      </c>
      <c r="N1625" s="50">
        <f t="shared" si="231"/>
        <v>0</v>
      </c>
      <c r="O1625" s="51" t="str">
        <f t="shared" si="232"/>
        <v/>
      </c>
      <c r="P1625" s="51" t="str">
        <f t="shared" si="233"/>
        <v>N</v>
      </c>
    </row>
    <row r="1626" spans="1:16" ht="30" x14ac:dyDescent="0.25">
      <c r="A1626" s="5">
        <v>681.4</v>
      </c>
      <c r="B1626" s="1" t="s">
        <v>315</v>
      </c>
      <c r="C1626" s="1" t="s">
        <v>1098</v>
      </c>
      <c r="D1626" s="42">
        <v>283650</v>
      </c>
      <c r="E1626" s="42">
        <v>203100</v>
      </c>
      <c r="F1626">
        <f>VLOOKUP(A1626,'Inferis Points'!E$2:L$1571,7,TRUE)</f>
        <v>283650</v>
      </c>
      <c r="G1626">
        <f>VLOOKUP(A1626,'Inferis Points'!E$2:L$1571,8,TRUE)</f>
        <v>203100</v>
      </c>
      <c r="H1626" s="48">
        <f t="shared" si="225"/>
        <v>0</v>
      </c>
      <c r="I1626" s="48">
        <f t="shared" si="226"/>
        <v>0</v>
      </c>
      <c r="J1626">
        <f t="shared" si="227"/>
        <v>-283650</v>
      </c>
      <c r="K1626">
        <f t="shared" si="228"/>
        <v>-203100</v>
      </c>
      <c r="L1626" t="str">
        <f t="shared" si="229"/>
        <v>Y</v>
      </c>
      <c r="M1626" t="str">
        <f t="shared" si="230"/>
        <v>Y</v>
      </c>
      <c r="N1626" s="50">
        <f t="shared" si="231"/>
        <v>0</v>
      </c>
      <c r="O1626" s="51" t="str">
        <f t="shared" si="232"/>
        <v/>
      </c>
      <c r="P1626" s="51" t="str">
        <f t="shared" si="233"/>
        <v>N</v>
      </c>
    </row>
    <row r="1627" spans="1:16" ht="30" x14ac:dyDescent="0.25">
      <c r="A1627" s="5">
        <v>681.5</v>
      </c>
      <c r="B1627" s="1" t="s">
        <v>315</v>
      </c>
      <c r="C1627" s="1" t="s">
        <v>2068</v>
      </c>
      <c r="D1627" s="42">
        <v>283466</v>
      </c>
      <c r="E1627" s="46">
        <v>202757</v>
      </c>
      <c r="F1627">
        <f>VLOOKUP(A1627,'Inferis Points'!E$2:L$1571,7,TRUE)</f>
        <v>283466</v>
      </c>
      <c r="G1627">
        <f>VLOOKUP(A1627,'Inferis Points'!E$2:L$1571,8,TRUE)</f>
        <v>202575</v>
      </c>
      <c r="H1627" s="48">
        <f t="shared" si="225"/>
        <v>0</v>
      </c>
      <c r="I1627" s="48">
        <f t="shared" si="226"/>
        <v>-182</v>
      </c>
      <c r="J1627">
        <f t="shared" si="227"/>
        <v>-283466</v>
      </c>
      <c r="K1627">
        <f t="shared" si="228"/>
        <v>-202757</v>
      </c>
      <c r="L1627" t="str">
        <f t="shared" si="229"/>
        <v>N</v>
      </c>
      <c r="M1627" t="str">
        <f t="shared" si="230"/>
        <v>Y</v>
      </c>
      <c r="N1627" s="50">
        <f t="shared" si="231"/>
        <v>182</v>
      </c>
      <c r="O1627" s="51" t="str">
        <f t="shared" si="232"/>
        <v/>
      </c>
      <c r="P1627" s="51" t="str">
        <f t="shared" si="233"/>
        <v>Y</v>
      </c>
    </row>
    <row r="1628" spans="1:16" ht="45" x14ac:dyDescent="0.25">
      <c r="A1628" s="5">
        <v>681.6</v>
      </c>
      <c r="B1628" s="1" t="s">
        <v>315</v>
      </c>
      <c r="C1628" s="1" t="s">
        <v>2066</v>
      </c>
      <c r="D1628" s="42">
        <v>283524</v>
      </c>
      <c r="E1628" s="42">
        <v>202540</v>
      </c>
      <c r="F1628">
        <f>VLOOKUP(A1628,'Inferis Points'!E$2:L$1571,7,TRUE)</f>
        <v>283524</v>
      </c>
      <c r="G1628">
        <f>VLOOKUP(A1628,'Inferis Points'!E$2:L$1571,8,TRUE)</f>
        <v>202540</v>
      </c>
      <c r="H1628" s="48">
        <f t="shared" si="225"/>
        <v>0</v>
      </c>
      <c r="I1628" s="48">
        <f t="shared" si="226"/>
        <v>0</v>
      </c>
      <c r="J1628">
        <f t="shared" si="227"/>
        <v>-283524</v>
      </c>
      <c r="K1628">
        <f t="shared" si="228"/>
        <v>-202540</v>
      </c>
      <c r="L1628" t="str">
        <f t="shared" si="229"/>
        <v>Y</v>
      </c>
      <c r="M1628" t="str">
        <f t="shared" si="230"/>
        <v>Y</v>
      </c>
      <c r="N1628" s="50">
        <f t="shared" si="231"/>
        <v>0</v>
      </c>
      <c r="O1628" s="51" t="str">
        <f t="shared" si="232"/>
        <v/>
      </c>
      <c r="P1628" s="51" t="str">
        <f t="shared" si="233"/>
        <v>N</v>
      </c>
    </row>
    <row r="1629" spans="1:16" ht="45" x14ac:dyDescent="0.25">
      <c r="A1629" s="5">
        <v>681.7</v>
      </c>
      <c r="B1629" s="1" t="s">
        <v>315</v>
      </c>
      <c r="C1629" s="1" t="s">
        <v>2062</v>
      </c>
      <c r="D1629" s="42">
        <v>283449</v>
      </c>
      <c r="E1629" s="42">
        <v>202765</v>
      </c>
      <c r="F1629">
        <f>VLOOKUP(A1629,'Inferis Points'!E$2:L$1571,7,TRUE)</f>
        <v>283449</v>
      </c>
      <c r="G1629">
        <f>VLOOKUP(A1629,'Inferis Points'!E$2:L$1571,8,TRUE)</f>
        <v>202765</v>
      </c>
      <c r="H1629" s="48">
        <f t="shared" si="225"/>
        <v>0</v>
      </c>
      <c r="I1629" s="48">
        <f t="shared" si="226"/>
        <v>0</v>
      </c>
      <c r="J1629">
        <f t="shared" si="227"/>
        <v>-283449</v>
      </c>
      <c r="K1629">
        <f t="shared" si="228"/>
        <v>-202765</v>
      </c>
      <c r="L1629" t="str">
        <f t="shared" si="229"/>
        <v>Y</v>
      </c>
      <c r="M1629" t="str">
        <f t="shared" si="230"/>
        <v>Y</v>
      </c>
      <c r="N1629" s="50">
        <f t="shared" si="231"/>
        <v>0</v>
      </c>
      <c r="O1629" s="51" t="str">
        <f t="shared" si="232"/>
        <v/>
      </c>
      <c r="P1629" s="51" t="str">
        <f t="shared" si="233"/>
        <v>N</v>
      </c>
    </row>
    <row r="1630" spans="1:16" ht="30" x14ac:dyDescent="0.25">
      <c r="A1630" s="19">
        <v>681.8</v>
      </c>
      <c r="B1630" s="12" t="s">
        <v>315</v>
      </c>
      <c r="C1630" s="12" t="s">
        <v>1813</v>
      </c>
      <c r="D1630" s="43">
        <v>283445</v>
      </c>
      <c r="E1630" s="43">
        <v>202865</v>
      </c>
      <c r="F1630">
        <f>VLOOKUP(A1630,'Inferis Points'!E$2:L$1571,7,TRUE)</f>
        <v>283449</v>
      </c>
      <c r="G1630">
        <f>VLOOKUP(A1630,'Inferis Points'!E$2:L$1571,8,TRUE)</f>
        <v>202765</v>
      </c>
      <c r="H1630" s="48">
        <f t="shared" si="225"/>
        <v>4</v>
      </c>
      <c r="I1630" s="48">
        <f t="shared" si="226"/>
        <v>-100</v>
      </c>
      <c r="J1630">
        <f t="shared" si="227"/>
        <v>-283445</v>
      </c>
      <c r="K1630">
        <f t="shared" si="228"/>
        <v>-202865</v>
      </c>
      <c r="L1630" t="str">
        <f t="shared" si="229"/>
        <v>N</v>
      </c>
      <c r="M1630" t="str">
        <f t="shared" si="230"/>
        <v>Y</v>
      </c>
      <c r="N1630" s="50">
        <f t="shared" si="231"/>
        <v>100.07996802557443</v>
      </c>
      <c r="O1630" s="51" t="str">
        <f t="shared" si="232"/>
        <v/>
      </c>
      <c r="P1630" s="51" t="str">
        <f t="shared" si="233"/>
        <v>Y</v>
      </c>
    </row>
    <row r="1631" spans="1:16" ht="30" x14ac:dyDescent="0.25">
      <c r="A1631" s="19">
        <v>681.9</v>
      </c>
      <c r="B1631" s="12" t="s">
        <v>315</v>
      </c>
      <c r="C1631" s="12" t="s">
        <v>1808</v>
      </c>
      <c r="D1631" s="43">
        <v>283465</v>
      </c>
      <c r="E1631" s="43">
        <v>202905</v>
      </c>
      <c r="F1631">
        <f>VLOOKUP(A1631,'Inferis Points'!E$2:L$1571,7,TRUE)</f>
        <v>283449</v>
      </c>
      <c r="G1631">
        <f>VLOOKUP(A1631,'Inferis Points'!E$2:L$1571,8,TRUE)</f>
        <v>202765</v>
      </c>
      <c r="H1631" s="48">
        <f t="shared" si="225"/>
        <v>-16</v>
      </c>
      <c r="I1631" s="48">
        <f t="shared" si="226"/>
        <v>-140</v>
      </c>
      <c r="J1631">
        <f t="shared" si="227"/>
        <v>-283465</v>
      </c>
      <c r="K1631">
        <f t="shared" si="228"/>
        <v>-202905</v>
      </c>
      <c r="L1631" t="str">
        <f t="shared" si="229"/>
        <v>N</v>
      </c>
      <c r="M1631" t="str">
        <f t="shared" si="230"/>
        <v>Y</v>
      </c>
      <c r="N1631" s="50">
        <f t="shared" si="231"/>
        <v>140.91131963046828</v>
      </c>
      <c r="O1631" s="51" t="str">
        <f t="shared" si="232"/>
        <v/>
      </c>
      <c r="P1631" s="51" t="str">
        <f t="shared" si="233"/>
        <v>Y</v>
      </c>
    </row>
    <row r="1632" spans="1:16" ht="30" x14ac:dyDescent="0.25">
      <c r="A1632" s="19">
        <v>681.91</v>
      </c>
      <c r="B1632" s="12" t="s">
        <v>315</v>
      </c>
      <c r="C1632" s="12" t="s">
        <v>1435</v>
      </c>
      <c r="D1632" s="43">
        <v>283535</v>
      </c>
      <c r="E1632" s="43">
        <v>203010</v>
      </c>
      <c r="F1632">
        <f>VLOOKUP(A1632,'Inferis Points'!E$2:L$1571,7,TRUE)</f>
        <v>283449</v>
      </c>
      <c r="G1632">
        <f>VLOOKUP(A1632,'Inferis Points'!E$2:L$1571,8,TRUE)</f>
        <v>202765</v>
      </c>
      <c r="H1632" s="48">
        <f t="shared" si="225"/>
        <v>-86</v>
      </c>
      <c r="I1632" s="48">
        <f t="shared" si="226"/>
        <v>-245</v>
      </c>
      <c r="J1632">
        <f t="shared" si="227"/>
        <v>-283535</v>
      </c>
      <c r="K1632">
        <f t="shared" si="228"/>
        <v>-203010</v>
      </c>
      <c r="L1632" t="str">
        <f t="shared" si="229"/>
        <v>N</v>
      </c>
      <c r="M1632" t="str">
        <f t="shared" si="230"/>
        <v>Y</v>
      </c>
      <c r="N1632" s="50">
        <f t="shared" si="231"/>
        <v>259.65554105391243</v>
      </c>
      <c r="O1632" s="51" t="str">
        <f t="shared" si="232"/>
        <v/>
      </c>
      <c r="P1632" s="51" t="str">
        <f t="shared" si="233"/>
        <v>Y</v>
      </c>
    </row>
    <row r="1633" spans="1:16" ht="30" x14ac:dyDescent="0.25">
      <c r="A1633" s="19">
        <v>681.92</v>
      </c>
      <c r="B1633" s="12" t="s">
        <v>315</v>
      </c>
      <c r="C1633" s="12" t="s">
        <v>1693</v>
      </c>
      <c r="D1633" s="43">
        <v>283581</v>
      </c>
      <c r="E1633" s="43">
        <v>203052</v>
      </c>
      <c r="F1633">
        <f>VLOOKUP(A1633,'Inferis Points'!E$2:L$1571,7,TRUE)</f>
        <v>283449</v>
      </c>
      <c r="G1633">
        <f>VLOOKUP(A1633,'Inferis Points'!E$2:L$1571,8,TRUE)</f>
        <v>202765</v>
      </c>
      <c r="H1633" s="48">
        <f t="shared" si="225"/>
        <v>-132</v>
      </c>
      <c r="I1633" s="48">
        <f t="shared" si="226"/>
        <v>-287</v>
      </c>
      <c r="J1633">
        <f t="shared" si="227"/>
        <v>-283581</v>
      </c>
      <c r="K1633">
        <f t="shared" si="228"/>
        <v>-203052</v>
      </c>
      <c r="L1633" t="str">
        <f t="shared" si="229"/>
        <v>N</v>
      </c>
      <c r="M1633" t="str">
        <f t="shared" si="230"/>
        <v>Y</v>
      </c>
      <c r="N1633" s="50">
        <f t="shared" si="231"/>
        <v>315.90030072793536</v>
      </c>
      <c r="O1633" s="51" t="str">
        <f t="shared" si="232"/>
        <v/>
      </c>
      <c r="P1633" s="51" t="str">
        <f t="shared" si="233"/>
        <v>Y</v>
      </c>
    </row>
    <row r="1634" spans="1:16" ht="30" x14ac:dyDescent="0.25">
      <c r="A1634" s="5">
        <v>682.1</v>
      </c>
      <c r="B1634" s="1" t="s">
        <v>316</v>
      </c>
      <c r="C1634" s="12" t="s">
        <v>2054</v>
      </c>
      <c r="D1634" s="42">
        <v>403552</v>
      </c>
      <c r="E1634" s="42">
        <v>312589</v>
      </c>
      <c r="F1634">
        <f>VLOOKUP(A1634,'Inferis Points'!E$2:L$1571,7,TRUE)</f>
        <v>403552</v>
      </c>
      <c r="G1634">
        <f>VLOOKUP(A1634,'Inferis Points'!E$2:L$1571,8,TRUE)</f>
        <v>312589</v>
      </c>
      <c r="H1634" s="48">
        <f t="shared" si="225"/>
        <v>0</v>
      </c>
      <c r="I1634" s="48">
        <f t="shared" si="226"/>
        <v>0</v>
      </c>
      <c r="J1634">
        <f t="shared" si="227"/>
        <v>-403552</v>
      </c>
      <c r="K1634">
        <f t="shared" si="228"/>
        <v>-312589</v>
      </c>
      <c r="L1634" t="str">
        <f t="shared" si="229"/>
        <v>Y</v>
      </c>
      <c r="M1634" t="str">
        <f t="shared" si="230"/>
        <v>Y</v>
      </c>
      <c r="N1634" s="50">
        <f t="shared" si="231"/>
        <v>0</v>
      </c>
      <c r="O1634" s="51" t="str">
        <f t="shared" si="232"/>
        <v/>
      </c>
      <c r="P1634" s="51" t="str">
        <f t="shared" si="233"/>
        <v>N</v>
      </c>
    </row>
    <row r="1635" spans="1:16" ht="30" x14ac:dyDescent="0.25">
      <c r="A1635" s="19">
        <v>682.2</v>
      </c>
      <c r="B1635" s="12" t="s">
        <v>316</v>
      </c>
      <c r="C1635" s="12" t="s">
        <v>2052</v>
      </c>
      <c r="D1635" s="43">
        <v>403555</v>
      </c>
      <c r="E1635" s="43">
        <v>312590</v>
      </c>
      <c r="F1635">
        <f>VLOOKUP(A1635,'Inferis Points'!E$2:L$1571,7,TRUE)</f>
        <v>403552</v>
      </c>
      <c r="G1635">
        <f>VLOOKUP(A1635,'Inferis Points'!E$2:L$1571,8,TRUE)</f>
        <v>312589</v>
      </c>
      <c r="H1635" s="48">
        <f t="shared" si="225"/>
        <v>-3</v>
      </c>
      <c r="I1635" s="48">
        <f t="shared" si="226"/>
        <v>-1</v>
      </c>
      <c r="J1635">
        <f t="shared" si="227"/>
        <v>-403555</v>
      </c>
      <c r="K1635">
        <f t="shared" si="228"/>
        <v>-312590</v>
      </c>
      <c r="L1635" t="str">
        <f t="shared" si="229"/>
        <v>N</v>
      </c>
      <c r="M1635" t="str">
        <f t="shared" si="230"/>
        <v>Y</v>
      </c>
      <c r="N1635" s="50">
        <f t="shared" si="231"/>
        <v>3.1622776601683795</v>
      </c>
      <c r="O1635" s="51" t="str">
        <f t="shared" si="232"/>
        <v/>
      </c>
      <c r="P1635" s="51" t="str">
        <f t="shared" si="233"/>
        <v>N</v>
      </c>
    </row>
    <row r="1636" spans="1:16" ht="30" x14ac:dyDescent="0.25">
      <c r="A1636" s="19">
        <v>682.25</v>
      </c>
      <c r="B1636" s="12" t="s">
        <v>316</v>
      </c>
      <c r="C1636" s="12" t="s">
        <v>2049</v>
      </c>
      <c r="D1636" s="43">
        <v>403705</v>
      </c>
      <c r="E1636" s="43">
        <v>312475</v>
      </c>
      <c r="F1636">
        <f>VLOOKUP(A1636,'Inferis Points'!E$2:L$1571,7,TRUE)</f>
        <v>403552</v>
      </c>
      <c r="G1636">
        <f>VLOOKUP(A1636,'Inferis Points'!E$2:L$1571,8,TRUE)</f>
        <v>312589</v>
      </c>
      <c r="H1636" s="48">
        <f t="shared" si="225"/>
        <v>-153</v>
      </c>
      <c r="I1636" s="48">
        <f t="shared" si="226"/>
        <v>114</v>
      </c>
      <c r="J1636">
        <f t="shared" si="227"/>
        <v>-403705</v>
      </c>
      <c r="K1636">
        <f t="shared" si="228"/>
        <v>-312475</v>
      </c>
      <c r="L1636" t="str">
        <f t="shared" si="229"/>
        <v>N</v>
      </c>
      <c r="M1636" t="str">
        <f t="shared" si="230"/>
        <v>Y</v>
      </c>
      <c r="N1636" s="50">
        <f t="shared" si="231"/>
        <v>190.80094339389416</v>
      </c>
      <c r="O1636" s="51" t="str">
        <f t="shared" si="232"/>
        <v/>
      </c>
      <c r="P1636" s="51" t="str">
        <f t="shared" si="233"/>
        <v>Y</v>
      </c>
    </row>
    <row r="1637" spans="1:16" ht="30" x14ac:dyDescent="0.25">
      <c r="A1637" s="19">
        <v>682.3</v>
      </c>
      <c r="B1637" s="12" t="s">
        <v>316</v>
      </c>
      <c r="C1637" s="12" t="s">
        <v>2048</v>
      </c>
      <c r="D1637" s="43">
        <v>403750</v>
      </c>
      <c r="E1637" s="43">
        <v>312585</v>
      </c>
      <c r="F1637">
        <f>VLOOKUP(A1637,'Inferis Points'!E$2:L$1571,7,TRUE)</f>
        <v>403552</v>
      </c>
      <c r="G1637">
        <f>VLOOKUP(A1637,'Inferis Points'!E$2:L$1571,8,TRUE)</f>
        <v>312589</v>
      </c>
      <c r="H1637" s="48">
        <f t="shared" si="225"/>
        <v>-198</v>
      </c>
      <c r="I1637" s="48">
        <f t="shared" si="226"/>
        <v>4</v>
      </c>
      <c r="J1637">
        <f t="shared" si="227"/>
        <v>-403750</v>
      </c>
      <c r="K1637">
        <f t="shared" si="228"/>
        <v>-312585</v>
      </c>
      <c r="L1637" t="str">
        <f t="shared" si="229"/>
        <v>N</v>
      </c>
      <c r="M1637" t="str">
        <f t="shared" si="230"/>
        <v>Y</v>
      </c>
      <c r="N1637" s="50">
        <f t="shared" si="231"/>
        <v>198.04039991880444</v>
      </c>
      <c r="O1637" s="51" t="str">
        <f t="shared" si="232"/>
        <v/>
      </c>
      <c r="P1637" s="51" t="str">
        <f t="shared" si="233"/>
        <v>Y</v>
      </c>
    </row>
    <row r="1638" spans="1:16" x14ac:dyDescent="0.25">
      <c r="A1638" s="19">
        <v>682.35</v>
      </c>
      <c r="B1638" s="12" t="s">
        <v>316</v>
      </c>
      <c r="C1638" s="12" t="s">
        <v>1820</v>
      </c>
      <c r="D1638" s="43">
        <v>403785</v>
      </c>
      <c r="E1638" s="43">
        <v>312500</v>
      </c>
      <c r="F1638">
        <f>VLOOKUP(A1638,'Inferis Points'!E$2:L$1571,7,TRUE)</f>
        <v>403552</v>
      </c>
      <c r="G1638">
        <f>VLOOKUP(A1638,'Inferis Points'!E$2:L$1571,8,TRUE)</f>
        <v>312589</v>
      </c>
      <c r="H1638" s="48">
        <f t="shared" si="225"/>
        <v>-233</v>
      </c>
      <c r="I1638" s="48">
        <f t="shared" si="226"/>
        <v>89</v>
      </c>
      <c r="J1638">
        <f t="shared" si="227"/>
        <v>-403785</v>
      </c>
      <c r="K1638">
        <f t="shared" si="228"/>
        <v>-312500</v>
      </c>
      <c r="L1638" t="str">
        <f t="shared" si="229"/>
        <v>N</v>
      </c>
      <c r="M1638" t="str">
        <f t="shared" si="230"/>
        <v>Y</v>
      </c>
      <c r="N1638" s="50">
        <f t="shared" si="231"/>
        <v>249.41932563456265</v>
      </c>
      <c r="O1638" s="51" t="str">
        <f t="shared" si="232"/>
        <v/>
      </c>
      <c r="P1638" s="51" t="str">
        <f t="shared" si="233"/>
        <v>Y</v>
      </c>
    </row>
    <row r="1639" spans="1:16" ht="30" x14ac:dyDescent="0.25">
      <c r="A1639" s="19">
        <v>682.4</v>
      </c>
      <c r="B1639" s="12" t="s">
        <v>316</v>
      </c>
      <c r="C1639" s="12" t="s">
        <v>1098</v>
      </c>
      <c r="D1639" s="43">
        <v>403775</v>
      </c>
      <c r="E1639" s="43">
        <v>312415</v>
      </c>
      <c r="F1639">
        <f>VLOOKUP(A1639,'Inferis Points'!E$2:L$1571,7,TRUE)</f>
        <v>403552</v>
      </c>
      <c r="G1639">
        <f>VLOOKUP(A1639,'Inferis Points'!E$2:L$1571,8,TRUE)</f>
        <v>312589</v>
      </c>
      <c r="H1639" s="48">
        <f t="shared" si="225"/>
        <v>-223</v>
      </c>
      <c r="I1639" s="48">
        <f t="shared" si="226"/>
        <v>174</v>
      </c>
      <c r="J1639">
        <f t="shared" si="227"/>
        <v>-403775</v>
      </c>
      <c r="K1639">
        <f t="shared" si="228"/>
        <v>-312415</v>
      </c>
      <c r="L1639" t="str">
        <f t="shared" si="229"/>
        <v>N</v>
      </c>
      <c r="M1639" t="str">
        <f t="shared" si="230"/>
        <v>Y</v>
      </c>
      <c r="N1639" s="50">
        <f t="shared" si="231"/>
        <v>282.85155117128136</v>
      </c>
      <c r="O1639" s="51" t="str">
        <f t="shared" si="232"/>
        <v/>
      </c>
      <c r="P1639" s="51" t="str">
        <f t="shared" si="233"/>
        <v>Y</v>
      </c>
    </row>
    <row r="1640" spans="1:16" ht="30" x14ac:dyDescent="0.25">
      <c r="A1640" s="19">
        <v>682.5</v>
      </c>
      <c r="B1640" s="12" t="s">
        <v>316</v>
      </c>
      <c r="C1640" s="12" t="s">
        <v>2044</v>
      </c>
      <c r="D1640" s="43">
        <v>403680</v>
      </c>
      <c r="E1640" s="43">
        <v>312270</v>
      </c>
      <c r="F1640">
        <f>VLOOKUP(A1640,'Inferis Points'!E$2:L$1571,7,TRUE)</f>
        <v>403552</v>
      </c>
      <c r="G1640">
        <f>VLOOKUP(A1640,'Inferis Points'!E$2:L$1571,8,TRUE)</f>
        <v>312589</v>
      </c>
      <c r="H1640" s="48">
        <f t="shared" si="225"/>
        <v>-128</v>
      </c>
      <c r="I1640" s="48">
        <f t="shared" si="226"/>
        <v>319</v>
      </c>
      <c r="J1640">
        <f t="shared" si="227"/>
        <v>-403680</v>
      </c>
      <c r="K1640">
        <f t="shared" si="228"/>
        <v>-312270</v>
      </c>
      <c r="L1640" t="str">
        <f t="shared" si="229"/>
        <v>N</v>
      </c>
      <c r="M1640" t="str">
        <f t="shared" si="230"/>
        <v>Y</v>
      </c>
      <c r="N1640" s="50">
        <f t="shared" si="231"/>
        <v>343.72227160892555</v>
      </c>
      <c r="O1640" s="51" t="str">
        <f t="shared" si="232"/>
        <v/>
      </c>
      <c r="P1640" s="51" t="str">
        <f t="shared" si="233"/>
        <v>Y</v>
      </c>
    </row>
    <row r="1641" spans="1:16" ht="30" x14ac:dyDescent="0.25">
      <c r="A1641" s="19">
        <v>682.6</v>
      </c>
      <c r="B1641" s="12" t="s">
        <v>316</v>
      </c>
      <c r="C1641" s="12" t="s">
        <v>2041</v>
      </c>
      <c r="D1641" s="43">
        <v>403795</v>
      </c>
      <c r="E1641" s="43">
        <v>312115</v>
      </c>
      <c r="F1641">
        <f>VLOOKUP(A1641,'Inferis Points'!E$2:L$1571,7,TRUE)</f>
        <v>403552</v>
      </c>
      <c r="G1641">
        <f>VLOOKUP(A1641,'Inferis Points'!E$2:L$1571,8,TRUE)</f>
        <v>312589</v>
      </c>
      <c r="H1641" s="48">
        <f t="shared" si="225"/>
        <v>-243</v>
      </c>
      <c r="I1641" s="48">
        <f t="shared" si="226"/>
        <v>474</v>
      </c>
      <c r="J1641">
        <f t="shared" si="227"/>
        <v>-403795</v>
      </c>
      <c r="K1641">
        <f t="shared" si="228"/>
        <v>-312115</v>
      </c>
      <c r="L1641" t="str">
        <f t="shared" si="229"/>
        <v>N</v>
      </c>
      <c r="M1641" t="str">
        <f t="shared" si="230"/>
        <v>Y</v>
      </c>
      <c r="N1641" s="50">
        <f t="shared" si="231"/>
        <v>532.6584271369411</v>
      </c>
      <c r="O1641" s="51" t="str">
        <f t="shared" si="232"/>
        <v/>
      </c>
      <c r="P1641" s="51" t="str">
        <f t="shared" si="233"/>
        <v>Y</v>
      </c>
    </row>
    <row r="1642" spans="1:16" x14ac:dyDescent="0.25">
      <c r="A1642" s="19">
        <v>682.7</v>
      </c>
      <c r="B1642" s="12" t="s">
        <v>316</v>
      </c>
      <c r="C1642" s="12" t="s">
        <v>2037</v>
      </c>
      <c r="D1642" s="43">
        <v>404560</v>
      </c>
      <c r="E1642" s="43">
        <v>311065</v>
      </c>
      <c r="F1642">
        <f>VLOOKUP(A1642,'Inferis Points'!E$2:L$1571,7,TRUE)</f>
        <v>403552</v>
      </c>
      <c r="G1642">
        <f>VLOOKUP(A1642,'Inferis Points'!E$2:L$1571,8,TRUE)</f>
        <v>312589</v>
      </c>
      <c r="H1642" s="48">
        <f t="shared" si="225"/>
        <v>-1008</v>
      </c>
      <c r="I1642" s="48">
        <f t="shared" si="226"/>
        <v>1524</v>
      </c>
      <c r="J1642">
        <f t="shared" si="227"/>
        <v>-404560</v>
      </c>
      <c r="K1642">
        <f t="shared" si="228"/>
        <v>-311065</v>
      </c>
      <c r="L1642" t="str">
        <f t="shared" si="229"/>
        <v>N</v>
      </c>
      <c r="M1642" t="str">
        <f t="shared" si="230"/>
        <v>Y</v>
      </c>
      <c r="N1642" s="50">
        <f t="shared" si="231"/>
        <v>1827.1945709201304</v>
      </c>
      <c r="O1642" s="51" t="str">
        <f t="shared" si="232"/>
        <v/>
      </c>
      <c r="P1642" s="51" t="str">
        <f t="shared" si="233"/>
        <v>Y</v>
      </c>
    </row>
    <row r="1643" spans="1:16" x14ac:dyDescent="0.25">
      <c r="A1643" s="19">
        <v>682.8</v>
      </c>
      <c r="B1643" s="12" t="s">
        <v>316</v>
      </c>
      <c r="C1643" s="12" t="s">
        <v>2035</v>
      </c>
      <c r="D1643" s="43">
        <v>405260</v>
      </c>
      <c r="E1643" s="43">
        <v>310630</v>
      </c>
      <c r="F1643">
        <f>VLOOKUP(A1643,'Inferis Points'!E$2:L$1571,7,TRUE)</f>
        <v>403552</v>
      </c>
      <c r="G1643">
        <f>VLOOKUP(A1643,'Inferis Points'!E$2:L$1571,8,TRUE)</f>
        <v>312589</v>
      </c>
      <c r="H1643" s="48">
        <f t="shared" si="225"/>
        <v>-1708</v>
      </c>
      <c r="I1643" s="48">
        <f t="shared" si="226"/>
        <v>1959</v>
      </c>
      <c r="J1643">
        <f t="shared" si="227"/>
        <v>-405260</v>
      </c>
      <c r="K1643">
        <f t="shared" si="228"/>
        <v>-310630</v>
      </c>
      <c r="L1643" t="str">
        <f t="shared" si="229"/>
        <v>N</v>
      </c>
      <c r="M1643" t="str">
        <f t="shared" si="230"/>
        <v>Y</v>
      </c>
      <c r="N1643" s="50">
        <f t="shared" si="231"/>
        <v>2599.0277028150354</v>
      </c>
      <c r="O1643" s="51" t="str">
        <f t="shared" si="232"/>
        <v/>
      </c>
      <c r="P1643" s="51" t="str">
        <f t="shared" si="233"/>
        <v>Y</v>
      </c>
    </row>
    <row r="1644" spans="1:16" ht="30" x14ac:dyDescent="0.25">
      <c r="A1644" s="5">
        <v>683.1</v>
      </c>
      <c r="B1644" s="1" t="s">
        <v>317</v>
      </c>
      <c r="C1644" s="1" t="s">
        <v>2034</v>
      </c>
      <c r="D1644" s="42">
        <v>285637</v>
      </c>
      <c r="E1644" s="42">
        <v>184812</v>
      </c>
      <c r="F1644">
        <f>VLOOKUP(A1644,'Inferis Points'!E$2:L$1571,7,TRUE)</f>
        <v>285637</v>
      </c>
      <c r="G1644">
        <f>VLOOKUP(A1644,'Inferis Points'!E$2:L$1571,8,TRUE)</f>
        <v>184812</v>
      </c>
      <c r="H1644" s="48">
        <f t="shared" si="225"/>
        <v>0</v>
      </c>
      <c r="I1644" s="48">
        <f t="shared" si="226"/>
        <v>0</v>
      </c>
      <c r="J1644">
        <f t="shared" si="227"/>
        <v>-285637</v>
      </c>
      <c r="K1644">
        <f t="shared" si="228"/>
        <v>-184812</v>
      </c>
      <c r="L1644" t="str">
        <f t="shared" si="229"/>
        <v>Y</v>
      </c>
      <c r="M1644" t="str">
        <f t="shared" si="230"/>
        <v>Y</v>
      </c>
      <c r="N1644" s="50">
        <f t="shared" si="231"/>
        <v>0</v>
      </c>
      <c r="O1644" s="51" t="str">
        <f t="shared" si="232"/>
        <v/>
      </c>
      <c r="P1644" s="51" t="str">
        <f t="shared" si="233"/>
        <v>N</v>
      </c>
    </row>
    <row r="1645" spans="1:16" ht="30" x14ac:dyDescent="0.25">
      <c r="A1645" s="5">
        <v>683.2</v>
      </c>
      <c r="B1645" s="1" t="s">
        <v>317</v>
      </c>
      <c r="C1645" s="1" t="s">
        <v>2030</v>
      </c>
      <c r="D1645" s="42">
        <v>285699</v>
      </c>
      <c r="E1645" s="42">
        <v>184913</v>
      </c>
      <c r="F1645">
        <f>VLOOKUP(A1645,'Inferis Points'!E$2:L$1571,7,TRUE)</f>
        <v>285699</v>
      </c>
      <c r="G1645">
        <f>VLOOKUP(A1645,'Inferis Points'!E$2:L$1571,8,TRUE)</f>
        <v>184913</v>
      </c>
      <c r="H1645" s="48">
        <f t="shared" si="225"/>
        <v>0</v>
      </c>
      <c r="I1645" s="48">
        <f t="shared" si="226"/>
        <v>0</v>
      </c>
      <c r="J1645">
        <f t="shared" si="227"/>
        <v>-285699</v>
      </c>
      <c r="K1645">
        <f t="shared" si="228"/>
        <v>-184913</v>
      </c>
      <c r="L1645" t="str">
        <f t="shared" si="229"/>
        <v>Y</v>
      </c>
      <c r="M1645" t="str">
        <f t="shared" si="230"/>
        <v>Y</v>
      </c>
      <c r="N1645" s="50">
        <f t="shared" si="231"/>
        <v>0</v>
      </c>
      <c r="O1645" s="51" t="str">
        <f t="shared" si="232"/>
        <v/>
      </c>
      <c r="P1645" s="51" t="str">
        <f t="shared" si="233"/>
        <v>N</v>
      </c>
    </row>
    <row r="1646" spans="1:16" ht="45" x14ac:dyDescent="0.25">
      <c r="A1646" s="5">
        <v>684.1</v>
      </c>
      <c r="B1646" s="1" t="s">
        <v>319</v>
      </c>
      <c r="C1646" s="1" t="s">
        <v>2024</v>
      </c>
      <c r="D1646" s="42">
        <v>311590</v>
      </c>
      <c r="E1646" s="42">
        <v>206660</v>
      </c>
      <c r="F1646">
        <f>VLOOKUP(A1646,'Inferis Points'!E$2:L$1571,7,TRUE)</f>
        <v>311590</v>
      </c>
      <c r="G1646">
        <f>VLOOKUP(A1646,'Inferis Points'!E$2:L$1571,8,TRUE)</f>
        <v>206660</v>
      </c>
      <c r="H1646" s="48">
        <f t="shared" si="225"/>
        <v>0</v>
      </c>
      <c r="I1646" s="48">
        <f t="shared" si="226"/>
        <v>0</v>
      </c>
      <c r="J1646">
        <f t="shared" si="227"/>
        <v>-311590</v>
      </c>
      <c r="K1646">
        <f t="shared" si="228"/>
        <v>-206660</v>
      </c>
      <c r="L1646" t="str">
        <f t="shared" si="229"/>
        <v>Y</v>
      </c>
      <c r="M1646" t="str">
        <f t="shared" si="230"/>
        <v>Y</v>
      </c>
      <c r="N1646" s="50">
        <f t="shared" si="231"/>
        <v>0</v>
      </c>
      <c r="O1646" s="51" t="str">
        <f t="shared" si="232"/>
        <v/>
      </c>
      <c r="P1646" s="51" t="str">
        <f t="shared" si="233"/>
        <v>N</v>
      </c>
    </row>
    <row r="1647" spans="1:16" ht="45" x14ac:dyDescent="0.25">
      <c r="A1647" s="5">
        <v>684.2</v>
      </c>
      <c r="B1647" s="1" t="s">
        <v>319</v>
      </c>
      <c r="C1647" s="1" t="s">
        <v>2019</v>
      </c>
      <c r="D1647" s="42">
        <v>311627</v>
      </c>
      <c r="E1647" s="42">
        <v>206451</v>
      </c>
      <c r="F1647">
        <f>VLOOKUP(A1647,'Inferis Points'!E$2:L$1571,7,TRUE)</f>
        <v>311627</v>
      </c>
      <c r="G1647">
        <f>VLOOKUP(A1647,'Inferis Points'!E$2:L$1571,8,TRUE)</f>
        <v>206451</v>
      </c>
      <c r="H1647" s="48">
        <f t="shared" si="225"/>
        <v>0</v>
      </c>
      <c r="I1647" s="48">
        <f t="shared" si="226"/>
        <v>0</v>
      </c>
      <c r="J1647">
        <f t="shared" si="227"/>
        <v>-311627</v>
      </c>
      <c r="K1647">
        <f t="shared" si="228"/>
        <v>-206451</v>
      </c>
      <c r="L1647" t="str">
        <f t="shared" si="229"/>
        <v>Y</v>
      </c>
      <c r="M1647" t="str">
        <f t="shared" si="230"/>
        <v>Y</v>
      </c>
      <c r="N1647" s="50">
        <f t="shared" si="231"/>
        <v>0</v>
      </c>
      <c r="O1647" s="51" t="str">
        <f t="shared" si="232"/>
        <v/>
      </c>
      <c r="P1647" s="51" t="str">
        <f t="shared" si="233"/>
        <v>N</v>
      </c>
    </row>
    <row r="1648" spans="1:16" x14ac:dyDescent="0.25">
      <c r="A1648" s="5">
        <v>685.1</v>
      </c>
      <c r="B1648" s="1" t="s">
        <v>321</v>
      </c>
      <c r="C1648" s="1" t="s">
        <v>1414</v>
      </c>
      <c r="D1648" s="42">
        <v>304251</v>
      </c>
      <c r="E1648" s="42">
        <v>535275</v>
      </c>
      <c r="F1648">
        <f>VLOOKUP(A1648,'Inferis Points'!E$2:L$1571,7,TRUE)</f>
        <v>304251</v>
      </c>
      <c r="G1648">
        <f>VLOOKUP(A1648,'Inferis Points'!E$2:L$1571,8,TRUE)</f>
        <v>535275</v>
      </c>
      <c r="H1648" s="48">
        <f t="shared" si="225"/>
        <v>0</v>
      </c>
      <c r="I1648" s="48">
        <f t="shared" si="226"/>
        <v>0</v>
      </c>
      <c r="J1648">
        <f t="shared" si="227"/>
        <v>-304251</v>
      </c>
      <c r="K1648">
        <f t="shared" si="228"/>
        <v>-535275</v>
      </c>
      <c r="L1648" t="str">
        <f t="shared" si="229"/>
        <v>Y</v>
      </c>
      <c r="M1648" t="str">
        <f t="shared" si="230"/>
        <v>Y</v>
      </c>
      <c r="N1648" s="50">
        <f t="shared" si="231"/>
        <v>0</v>
      </c>
      <c r="O1648" s="51" t="str">
        <f t="shared" si="232"/>
        <v/>
      </c>
      <c r="P1648" s="51" t="str">
        <f t="shared" si="233"/>
        <v>N</v>
      </c>
    </row>
    <row r="1649" spans="1:16" ht="30" x14ac:dyDescent="0.25">
      <c r="A1649" s="5">
        <v>686.1</v>
      </c>
      <c r="B1649" s="1" t="s">
        <v>323</v>
      </c>
      <c r="C1649" s="1" t="s">
        <v>2011</v>
      </c>
      <c r="D1649" s="42">
        <v>378749</v>
      </c>
      <c r="E1649" s="42">
        <v>403017</v>
      </c>
      <c r="F1649">
        <f>VLOOKUP(A1649,'Inferis Points'!E$2:L$1571,7,TRUE)</f>
        <v>378749</v>
      </c>
      <c r="G1649">
        <f>VLOOKUP(A1649,'Inferis Points'!E$2:L$1571,8,TRUE)</f>
        <v>403017</v>
      </c>
      <c r="H1649" s="48">
        <f t="shared" si="225"/>
        <v>0</v>
      </c>
      <c r="I1649" s="48">
        <f t="shared" si="226"/>
        <v>0</v>
      </c>
      <c r="J1649">
        <f t="shared" si="227"/>
        <v>-378749</v>
      </c>
      <c r="K1649">
        <f t="shared" si="228"/>
        <v>-403017</v>
      </c>
      <c r="L1649" t="str">
        <f t="shared" si="229"/>
        <v>Y</v>
      </c>
      <c r="M1649" t="str">
        <f t="shared" si="230"/>
        <v>Y</v>
      </c>
      <c r="N1649" s="50">
        <f t="shared" si="231"/>
        <v>0</v>
      </c>
      <c r="O1649" s="51" t="str">
        <f t="shared" si="232"/>
        <v/>
      </c>
      <c r="P1649" s="51" t="str">
        <f t="shared" si="233"/>
        <v>N</v>
      </c>
    </row>
    <row r="1650" spans="1:16" x14ac:dyDescent="0.25">
      <c r="A1650" s="5">
        <v>687.1</v>
      </c>
      <c r="B1650" s="1" t="s">
        <v>324</v>
      </c>
      <c r="C1650" s="1" t="s">
        <v>1362</v>
      </c>
      <c r="D1650" s="42">
        <v>436020</v>
      </c>
      <c r="E1650" s="42">
        <v>551430</v>
      </c>
      <c r="F1650">
        <f>VLOOKUP(A1650,'Inferis Points'!E$2:L$1571,7,TRUE)</f>
        <v>436020</v>
      </c>
      <c r="G1650">
        <f>VLOOKUP(A1650,'Inferis Points'!E$2:L$1571,8,TRUE)</f>
        <v>551430</v>
      </c>
      <c r="H1650" s="48">
        <f t="shared" si="225"/>
        <v>0</v>
      </c>
      <c r="I1650" s="48">
        <f t="shared" si="226"/>
        <v>0</v>
      </c>
      <c r="J1650">
        <f t="shared" si="227"/>
        <v>-436020</v>
      </c>
      <c r="K1650">
        <f t="shared" si="228"/>
        <v>-551430</v>
      </c>
      <c r="L1650" t="str">
        <f t="shared" si="229"/>
        <v>Y</v>
      </c>
      <c r="M1650" t="str">
        <f t="shared" si="230"/>
        <v>Y</v>
      </c>
      <c r="N1650" s="50">
        <f t="shared" si="231"/>
        <v>0</v>
      </c>
      <c r="O1650" s="51" t="str">
        <f t="shared" si="232"/>
        <v/>
      </c>
      <c r="P1650" s="51" t="str">
        <f t="shared" si="233"/>
        <v>N</v>
      </c>
    </row>
    <row r="1651" spans="1:16" x14ac:dyDescent="0.25">
      <c r="A1651" s="5">
        <v>688.1</v>
      </c>
      <c r="B1651" s="1" t="s">
        <v>325</v>
      </c>
      <c r="C1651" s="1" t="s">
        <v>2007</v>
      </c>
      <c r="D1651" s="42">
        <v>425620</v>
      </c>
      <c r="E1651" s="42">
        <v>556740</v>
      </c>
      <c r="F1651">
        <f>VLOOKUP(A1651,'Inferis Points'!E$2:L$1571,7,TRUE)</f>
        <v>425620</v>
      </c>
      <c r="G1651">
        <f>VLOOKUP(A1651,'Inferis Points'!E$2:L$1571,8,TRUE)</f>
        <v>556740</v>
      </c>
      <c r="H1651" s="48">
        <f t="shared" si="225"/>
        <v>0</v>
      </c>
      <c r="I1651" s="48">
        <f t="shared" si="226"/>
        <v>0</v>
      </c>
      <c r="J1651">
        <f t="shared" si="227"/>
        <v>-425620</v>
      </c>
      <c r="K1651">
        <f t="shared" si="228"/>
        <v>-556740</v>
      </c>
      <c r="L1651" t="str">
        <f t="shared" si="229"/>
        <v>Y</v>
      </c>
      <c r="M1651" t="str">
        <f t="shared" si="230"/>
        <v>Y</v>
      </c>
      <c r="N1651" s="50">
        <f t="shared" si="231"/>
        <v>0</v>
      </c>
      <c r="O1651" s="51" t="str">
        <f t="shared" si="232"/>
        <v/>
      </c>
      <c r="P1651" s="51" t="str">
        <f t="shared" si="233"/>
        <v>N</v>
      </c>
    </row>
    <row r="1652" spans="1:16" ht="30" x14ac:dyDescent="0.25">
      <c r="A1652" s="5">
        <v>688.2</v>
      </c>
      <c r="B1652" s="1" t="s">
        <v>325</v>
      </c>
      <c r="C1652" s="1" t="s">
        <v>2002</v>
      </c>
      <c r="D1652" s="42">
        <v>425750</v>
      </c>
      <c r="E1652" s="42">
        <v>556860</v>
      </c>
      <c r="F1652">
        <f>VLOOKUP(A1652,'Inferis Points'!E$2:L$1571,7,TRUE)</f>
        <v>425750</v>
      </c>
      <c r="G1652">
        <f>VLOOKUP(A1652,'Inferis Points'!E$2:L$1571,8,TRUE)</f>
        <v>556860</v>
      </c>
      <c r="H1652" s="48">
        <f t="shared" si="225"/>
        <v>0</v>
      </c>
      <c r="I1652" s="48">
        <f t="shared" si="226"/>
        <v>0</v>
      </c>
      <c r="J1652">
        <f t="shared" si="227"/>
        <v>-425750</v>
      </c>
      <c r="K1652">
        <f t="shared" si="228"/>
        <v>-556860</v>
      </c>
      <c r="L1652" t="str">
        <f t="shared" si="229"/>
        <v>Y</v>
      </c>
      <c r="M1652" t="str">
        <f t="shared" si="230"/>
        <v>Y</v>
      </c>
      <c r="N1652" s="50">
        <f t="shared" si="231"/>
        <v>0</v>
      </c>
      <c r="O1652" s="51" t="str">
        <f t="shared" si="232"/>
        <v/>
      </c>
      <c r="P1652" s="51" t="str">
        <f t="shared" si="233"/>
        <v>N</v>
      </c>
    </row>
    <row r="1653" spans="1:16" ht="45" x14ac:dyDescent="0.25">
      <c r="A1653" s="5">
        <v>688.3</v>
      </c>
      <c r="B1653" s="1" t="s">
        <v>325</v>
      </c>
      <c r="C1653" s="1" t="s">
        <v>2000</v>
      </c>
      <c r="D1653" s="42">
        <v>425830</v>
      </c>
      <c r="E1653" s="42">
        <v>556970</v>
      </c>
      <c r="F1653">
        <f>VLOOKUP(A1653,'Inferis Points'!E$2:L$1571,7,TRUE)</f>
        <v>425830</v>
      </c>
      <c r="G1653">
        <f>VLOOKUP(A1653,'Inferis Points'!E$2:L$1571,8,TRUE)</f>
        <v>556970</v>
      </c>
      <c r="H1653" s="48">
        <f t="shared" si="225"/>
        <v>0</v>
      </c>
      <c r="I1653" s="48">
        <f t="shared" si="226"/>
        <v>0</v>
      </c>
      <c r="J1653">
        <f t="shared" si="227"/>
        <v>-425830</v>
      </c>
      <c r="K1653">
        <f t="shared" si="228"/>
        <v>-556970</v>
      </c>
      <c r="L1653" t="str">
        <f t="shared" si="229"/>
        <v>Y</v>
      </c>
      <c r="M1653" t="str">
        <f t="shared" si="230"/>
        <v>Y</v>
      </c>
      <c r="N1653" s="50">
        <f t="shared" si="231"/>
        <v>0</v>
      </c>
      <c r="O1653" s="51" t="str">
        <f t="shared" si="232"/>
        <v/>
      </c>
      <c r="P1653" s="51" t="str">
        <f t="shared" si="233"/>
        <v>N</v>
      </c>
    </row>
    <row r="1654" spans="1:16" ht="30" x14ac:dyDescent="0.25">
      <c r="A1654" s="5">
        <v>688.4</v>
      </c>
      <c r="B1654" s="1" t="s">
        <v>325</v>
      </c>
      <c r="C1654" s="1" t="s">
        <v>1997</v>
      </c>
      <c r="D1654" s="42">
        <v>425780</v>
      </c>
      <c r="E1654" s="42">
        <v>556710</v>
      </c>
      <c r="F1654">
        <f>VLOOKUP(A1654,'Inferis Points'!E$2:L$1571,7,TRUE)</f>
        <v>425780</v>
      </c>
      <c r="G1654">
        <f>VLOOKUP(A1654,'Inferis Points'!E$2:L$1571,8,TRUE)</f>
        <v>556710</v>
      </c>
      <c r="H1654" s="48">
        <f t="shared" si="225"/>
        <v>0</v>
      </c>
      <c r="I1654" s="48">
        <f t="shared" si="226"/>
        <v>0</v>
      </c>
      <c r="J1654">
        <f t="shared" si="227"/>
        <v>-425780</v>
      </c>
      <c r="K1654">
        <f t="shared" si="228"/>
        <v>-556710</v>
      </c>
      <c r="L1654" t="str">
        <f t="shared" si="229"/>
        <v>Y</v>
      </c>
      <c r="M1654" t="str">
        <f t="shared" si="230"/>
        <v>Y</v>
      </c>
      <c r="N1654" s="50">
        <f t="shared" si="231"/>
        <v>0</v>
      </c>
      <c r="O1654" s="51" t="str">
        <f t="shared" si="232"/>
        <v/>
      </c>
      <c r="P1654" s="51" t="str">
        <f t="shared" si="233"/>
        <v>N</v>
      </c>
    </row>
    <row r="1655" spans="1:16" ht="45" x14ac:dyDescent="0.25">
      <c r="A1655" s="5">
        <v>688.5</v>
      </c>
      <c r="B1655" s="1" t="s">
        <v>325</v>
      </c>
      <c r="C1655" s="1" t="s">
        <v>1995</v>
      </c>
      <c r="D1655" s="42">
        <v>425970</v>
      </c>
      <c r="E1655" s="42">
        <v>556780</v>
      </c>
      <c r="F1655">
        <f>VLOOKUP(A1655,'Inferis Points'!E$2:L$1571,7,TRUE)</f>
        <v>425970</v>
      </c>
      <c r="G1655">
        <f>VLOOKUP(A1655,'Inferis Points'!E$2:L$1571,8,TRUE)</f>
        <v>556780</v>
      </c>
      <c r="H1655" s="48">
        <f t="shared" si="225"/>
        <v>0</v>
      </c>
      <c r="I1655" s="48">
        <f t="shared" si="226"/>
        <v>0</v>
      </c>
      <c r="J1655">
        <f t="shared" si="227"/>
        <v>-425970</v>
      </c>
      <c r="K1655">
        <f t="shared" si="228"/>
        <v>-556780</v>
      </c>
      <c r="L1655" t="str">
        <f t="shared" si="229"/>
        <v>Y</v>
      </c>
      <c r="M1655" t="str">
        <f t="shared" si="230"/>
        <v>Y</v>
      </c>
      <c r="N1655" s="50">
        <f t="shared" si="231"/>
        <v>0</v>
      </c>
      <c r="O1655" s="51" t="str">
        <f t="shared" si="232"/>
        <v/>
      </c>
      <c r="P1655" s="51" t="str">
        <f t="shared" si="233"/>
        <v>N</v>
      </c>
    </row>
    <row r="1656" spans="1:16" ht="30" x14ac:dyDescent="0.25">
      <c r="A1656" s="5">
        <v>689.1</v>
      </c>
      <c r="B1656" s="1" t="s">
        <v>327</v>
      </c>
      <c r="C1656" s="1" t="s">
        <v>1988</v>
      </c>
      <c r="D1656" s="42">
        <v>334940</v>
      </c>
      <c r="E1656" s="42">
        <v>660862</v>
      </c>
      <c r="F1656">
        <f>VLOOKUP(A1656,'Inferis Points'!E$2:L$1571,7,TRUE)</f>
        <v>334940</v>
      </c>
      <c r="G1656">
        <f>VLOOKUP(A1656,'Inferis Points'!E$2:L$1571,8,TRUE)</f>
        <v>660862</v>
      </c>
      <c r="H1656" s="48">
        <f t="shared" si="225"/>
        <v>0</v>
      </c>
      <c r="I1656" s="48">
        <f t="shared" si="226"/>
        <v>0</v>
      </c>
      <c r="J1656">
        <f t="shared" si="227"/>
        <v>-334940</v>
      </c>
      <c r="K1656">
        <f t="shared" si="228"/>
        <v>-660862</v>
      </c>
      <c r="L1656" t="str">
        <f t="shared" si="229"/>
        <v>Y</v>
      </c>
      <c r="M1656" t="str">
        <f t="shared" si="230"/>
        <v>Y</v>
      </c>
      <c r="N1656" s="50">
        <f t="shared" si="231"/>
        <v>0</v>
      </c>
      <c r="O1656" s="51" t="str">
        <f t="shared" si="232"/>
        <v/>
      </c>
      <c r="P1656" s="51" t="str">
        <f t="shared" si="233"/>
        <v>N</v>
      </c>
    </row>
    <row r="1657" spans="1:16" ht="30" x14ac:dyDescent="0.25">
      <c r="A1657" s="5">
        <v>689.2</v>
      </c>
      <c r="B1657" s="1" t="s">
        <v>327</v>
      </c>
      <c r="C1657" s="1" t="s">
        <v>1984</v>
      </c>
      <c r="D1657" s="42">
        <v>334841</v>
      </c>
      <c r="E1657" s="42">
        <v>660741</v>
      </c>
      <c r="F1657">
        <f>VLOOKUP(A1657,'Inferis Points'!E$2:L$1571,7,TRUE)</f>
        <v>334841</v>
      </c>
      <c r="G1657">
        <f>VLOOKUP(A1657,'Inferis Points'!E$2:L$1571,8,TRUE)</f>
        <v>660741</v>
      </c>
      <c r="H1657" s="48">
        <f t="shared" si="225"/>
        <v>0</v>
      </c>
      <c r="I1657" s="48">
        <f t="shared" si="226"/>
        <v>0</v>
      </c>
      <c r="J1657">
        <f t="shared" si="227"/>
        <v>-334841</v>
      </c>
      <c r="K1657">
        <f t="shared" si="228"/>
        <v>-660741</v>
      </c>
      <c r="L1657" t="str">
        <f t="shared" si="229"/>
        <v>Y</v>
      </c>
      <c r="M1657" t="str">
        <f t="shared" si="230"/>
        <v>Y</v>
      </c>
      <c r="N1657" s="50">
        <f t="shared" si="231"/>
        <v>0</v>
      </c>
      <c r="O1657" s="51" t="str">
        <f t="shared" si="232"/>
        <v/>
      </c>
      <c r="P1657" s="51" t="str">
        <f t="shared" si="233"/>
        <v>N</v>
      </c>
    </row>
    <row r="1658" spans="1:16" x14ac:dyDescent="0.25">
      <c r="A1658" s="19">
        <v>689.3</v>
      </c>
      <c r="B1658" s="12" t="s">
        <v>327</v>
      </c>
      <c r="C1658" s="12" t="s">
        <v>1980</v>
      </c>
      <c r="D1658" s="43">
        <v>334900</v>
      </c>
      <c r="E1658" s="43">
        <v>660800</v>
      </c>
      <c r="F1658">
        <f>VLOOKUP(A1658,'Inferis Points'!E$2:L$1571,7,TRUE)</f>
        <v>334841</v>
      </c>
      <c r="G1658">
        <f>VLOOKUP(A1658,'Inferis Points'!E$2:L$1571,8,TRUE)</f>
        <v>660741</v>
      </c>
      <c r="H1658" s="48">
        <f t="shared" si="225"/>
        <v>-59</v>
      </c>
      <c r="I1658" s="48">
        <f t="shared" si="226"/>
        <v>-59</v>
      </c>
      <c r="J1658">
        <f t="shared" si="227"/>
        <v>-334900</v>
      </c>
      <c r="K1658">
        <f t="shared" si="228"/>
        <v>-660800</v>
      </c>
      <c r="L1658" t="str">
        <f t="shared" si="229"/>
        <v>N</v>
      </c>
      <c r="M1658" t="str">
        <f t="shared" si="230"/>
        <v>Y</v>
      </c>
      <c r="N1658" s="50">
        <f t="shared" si="231"/>
        <v>83.438600180012614</v>
      </c>
      <c r="O1658" s="51" t="str">
        <f t="shared" si="232"/>
        <v/>
      </c>
      <c r="P1658" s="51" t="str">
        <f t="shared" si="233"/>
        <v>Y</v>
      </c>
    </row>
    <row r="1659" spans="1:16" ht="30" x14ac:dyDescent="0.25">
      <c r="A1659" s="19">
        <v>689.4</v>
      </c>
      <c r="B1659" s="12" t="s">
        <v>327</v>
      </c>
      <c r="C1659" s="12" t="s">
        <v>1978</v>
      </c>
      <c r="D1659" s="43">
        <v>335140</v>
      </c>
      <c r="E1659" s="43">
        <v>660235</v>
      </c>
      <c r="F1659">
        <f>VLOOKUP(A1659,'Inferis Points'!E$2:L$1571,7,TRUE)</f>
        <v>334841</v>
      </c>
      <c r="G1659">
        <f>VLOOKUP(A1659,'Inferis Points'!E$2:L$1571,8,TRUE)</f>
        <v>660741</v>
      </c>
      <c r="H1659" s="48">
        <f t="shared" si="225"/>
        <v>-299</v>
      </c>
      <c r="I1659" s="48">
        <f t="shared" si="226"/>
        <v>506</v>
      </c>
      <c r="J1659">
        <f t="shared" si="227"/>
        <v>-335140</v>
      </c>
      <c r="K1659">
        <f t="shared" si="228"/>
        <v>-660235</v>
      </c>
      <c r="L1659" t="str">
        <f t="shared" si="229"/>
        <v>N</v>
      </c>
      <c r="M1659" t="str">
        <f t="shared" si="230"/>
        <v>Y</v>
      </c>
      <c r="N1659" s="50">
        <f t="shared" si="231"/>
        <v>587.73888760230932</v>
      </c>
      <c r="O1659" s="51" t="str">
        <f t="shared" si="232"/>
        <v/>
      </c>
      <c r="P1659" s="51" t="str">
        <f t="shared" si="233"/>
        <v>Y</v>
      </c>
    </row>
    <row r="1660" spans="1:16" ht="30" x14ac:dyDescent="0.25">
      <c r="A1660" s="19">
        <v>689.5</v>
      </c>
      <c r="B1660" s="12" t="s">
        <v>327</v>
      </c>
      <c r="C1660" s="12" t="s">
        <v>1976</v>
      </c>
      <c r="D1660" s="43">
        <v>334760</v>
      </c>
      <c r="E1660" s="43">
        <v>660940</v>
      </c>
      <c r="F1660">
        <f>VLOOKUP(A1660,'Inferis Points'!E$2:L$1571,7,TRUE)</f>
        <v>334841</v>
      </c>
      <c r="G1660">
        <f>VLOOKUP(A1660,'Inferis Points'!E$2:L$1571,8,TRUE)</f>
        <v>660741</v>
      </c>
      <c r="H1660" s="48">
        <f t="shared" si="225"/>
        <v>81</v>
      </c>
      <c r="I1660" s="48">
        <f t="shared" si="226"/>
        <v>-199</v>
      </c>
      <c r="J1660">
        <f t="shared" si="227"/>
        <v>-334760</v>
      </c>
      <c r="K1660">
        <f t="shared" si="228"/>
        <v>-660940</v>
      </c>
      <c r="L1660" t="str">
        <f t="shared" si="229"/>
        <v>N</v>
      </c>
      <c r="M1660" t="str">
        <f t="shared" si="230"/>
        <v>Y</v>
      </c>
      <c r="N1660" s="50">
        <f t="shared" si="231"/>
        <v>214.85343841791317</v>
      </c>
      <c r="O1660" s="51" t="str">
        <f t="shared" si="232"/>
        <v/>
      </c>
      <c r="P1660" s="51" t="str">
        <f t="shared" si="233"/>
        <v>Y</v>
      </c>
    </row>
    <row r="1661" spans="1:16" ht="30" x14ac:dyDescent="0.25">
      <c r="A1661" s="19">
        <v>689.6</v>
      </c>
      <c r="B1661" s="12" t="s">
        <v>327</v>
      </c>
      <c r="C1661" s="16" t="s">
        <v>1973</v>
      </c>
      <c r="D1661" s="43">
        <v>334540</v>
      </c>
      <c r="E1661" s="43">
        <v>661140</v>
      </c>
      <c r="F1661">
        <f>VLOOKUP(A1661,'Inferis Points'!E$2:L$1571,7,TRUE)</f>
        <v>334841</v>
      </c>
      <c r="G1661">
        <f>VLOOKUP(A1661,'Inferis Points'!E$2:L$1571,8,TRUE)</f>
        <v>660741</v>
      </c>
      <c r="H1661" s="48">
        <f t="shared" si="225"/>
        <v>301</v>
      </c>
      <c r="I1661" s="48">
        <f t="shared" si="226"/>
        <v>-399</v>
      </c>
      <c r="J1661">
        <f t="shared" si="227"/>
        <v>-334540</v>
      </c>
      <c r="K1661">
        <f t="shared" si="228"/>
        <v>-661140</v>
      </c>
      <c r="L1661" t="str">
        <f t="shared" si="229"/>
        <v>N</v>
      </c>
      <c r="M1661" t="str">
        <f t="shared" si="230"/>
        <v>Y</v>
      </c>
      <c r="N1661" s="50">
        <f t="shared" si="231"/>
        <v>499.80196078046754</v>
      </c>
      <c r="O1661" s="51" t="str">
        <f t="shared" si="232"/>
        <v/>
      </c>
      <c r="P1661" s="51" t="str">
        <f t="shared" si="233"/>
        <v>Y</v>
      </c>
    </row>
    <row r="1662" spans="1:16" ht="30" x14ac:dyDescent="0.25">
      <c r="A1662" s="19">
        <v>689.7</v>
      </c>
      <c r="B1662" s="12" t="s">
        <v>327</v>
      </c>
      <c r="C1662" s="12" t="s">
        <v>1970</v>
      </c>
      <c r="D1662" s="43">
        <v>333710</v>
      </c>
      <c r="E1662" s="43">
        <v>661355</v>
      </c>
      <c r="F1662">
        <f>VLOOKUP(A1662,'Inferis Points'!E$2:L$1571,7,TRUE)</f>
        <v>334841</v>
      </c>
      <c r="G1662">
        <f>VLOOKUP(A1662,'Inferis Points'!E$2:L$1571,8,TRUE)</f>
        <v>660741</v>
      </c>
      <c r="H1662" s="48">
        <f t="shared" si="225"/>
        <v>1131</v>
      </c>
      <c r="I1662" s="48">
        <f t="shared" si="226"/>
        <v>-614</v>
      </c>
      <c r="J1662">
        <f t="shared" si="227"/>
        <v>-333710</v>
      </c>
      <c r="K1662">
        <f t="shared" si="228"/>
        <v>-661355</v>
      </c>
      <c r="L1662" t="str">
        <f t="shared" si="229"/>
        <v>N</v>
      </c>
      <c r="M1662" t="str">
        <f t="shared" si="230"/>
        <v>Y</v>
      </c>
      <c r="N1662" s="50">
        <f t="shared" si="231"/>
        <v>1286.9176352820721</v>
      </c>
      <c r="O1662" s="51" t="str">
        <f t="shared" si="232"/>
        <v/>
      </c>
      <c r="P1662" s="51" t="str">
        <f t="shared" si="233"/>
        <v>Y</v>
      </c>
    </row>
    <row r="1663" spans="1:16" x14ac:dyDescent="0.25">
      <c r="A1663" s="5">
        <v>690.1</v>
      </c>
      <c r="B1663" s="1" t="s">
        <v>328</v>
      </c>
      <c r="C1663" s="1" t="s">
        <v>1966</v>
      </c>
      <c r="D1663" s="42">
        <v>332467</v>
      </c>
      <c r="E1663" s="42">
        <v>667044</v>
      </c>
      <c r="F1663">
        <f>VLOOKUP(A1663,'Inferis Points'!E$2:L$1571,7,TRUE)</f>
        <v>332467</v>
      </c>
      <c r="G1663">
        <f>VLOOKUP(A1663,'Inferis Points'!E$2:L$1571,8,TRUE)</f>
        <v>667044</v>
      </c>
      <c r="H1663" s="48">
        <f t="shared" si="225"/>
        <v>0</v>
      </c>
      <c r="I1663" s="48">
        <f t="shared" si="226"/>
        <v>0</v>
      </c>
      <c r="J1663">
        <f t="shared" si="227"/>
        <v>-332467</v>
      </c>
      <c r="K1663">
        <f t="shared" si="228"/>
        <v>-667044</v>
      </c>
      <c r="L1663" t="str">
        <f t="shared" si="229"/>
        <v>Y</v>
      </c>
      <c r="M1663" t="str">
        <f t="shared" si="230"/>
        <v>Y</v>
      </c>
      <c r="N1663" s="50">
        <f t="shared" si="231"/>
        <v>0</v>
      </c>
      <c r="O1663" s="51" t="str">
        <f t="shared" si="232"/>
        <v/>
      </c>
      <c r="P1663" s="51" t="str">
        <f t="shared" si="233"/>
        <v>N</v>
      </c>
    </row>
    <row r="1664" spans="1:16" x14ac:dyDescent="0.25">
      <c r="A1664" s="5">
        <v>691.1</v>
      </c>
      <c r="B1664" s="1" t="s">
        <v>329</v>
      </c>
      <c r="C1664" s="1" t="s">
        <v>1961</v>
      </c>
      <c r="D1664" s="42">
        <v>416592</v>
      </c>
      <c r="E1664" s="42">
        <v>533707</v>
      </c>
      <c r="F1664">
        <f>VLOOKUP(A1664,'Inferis Points'!E$2:L$1571,7,TRUE)</f>
        <v>416592</v>
      </c>
      <c r="G1664">
        <f>VLOOKUP(A1664,'Inferis Points'!E$2:L$1571,8,TRUE)</f>
        <v>533707</v>
      </c>
      <c r="H1664" s="48">
        <f t="shared" si="225"/>
        <v>0</v>
      </c>
      <c r="I1664" s="48">
        <f t="shared" si="226"/>
        <v>0</v>
      </c>
      <c r="J1664">
        <f t="shared" si="227"/>
        <v>-416592</v>
      </c>
      <c r="K1664">
        <f t="shared" si="228"/>
        <v>-533707</v>
      </c>
      <c r="L1664" t="str">
        <f t="shared" si="229"/>
        <v>Y</v>
      </c>
      <c r="M1664" t="str">
        <f t="shared" si="230"/>
        <v>Y</v>
      </c>
      <c r="N1664" s="50">
        <f t="shared" si="231"/>
        <v>0</v>
      </c>
      <c r="O1664" s="51" t="str">
        <f t="shared" si="232"/>
        <v/>
      </c>
      <c r="P1664" s="51" t="str">
        <f t="shared" si="233"/>
        <v>N</v>
      </c>
    </row>
    <row r="1665" spans="1:16" x14ac:dyDescent="0.25">
      <c r="A1665" s="5">
        <v>692.1</v>
      </c>
      <c r="B1665" s="1" t="s">
        <v>330</v>
      </c>
      <c r="C1665" s="1" t="s">
        <v>1959</v>
      </c>
      <c r="D1665" s="42">
        <v>422890</v>
      </c>
      <c r="E1665" s="42">
        <v>587306</v>
      </c>
      <c r="F1665">
        <f>VLOOKUP(A1665,'Inferis Points'!E$2:L$1571,7,TRUE)</f>
        <v>422890</v>
      </c>
      <c r="G1665">
        <f>VLOOKUP(A1665,'Inferis Points'!E$2:L$1571,8,TRUE)</f>
        <v>587306</v>
      </c>
      <c r="H1665" s="48">
        <f t="shared" si="225"/>
        <v>0</v>
      </c>
      <c r="I1665" s="48">
        <f t="shared" si="226"/>
        <v>0</v>
      </c>
      <c r="J1665">
        <f t="shared" si="227"/>
        <v>-422890</v>
      </c>
      <c r="K1665">
        <f t="shared" si="228"/>
        <v>-587306</v>
      </c>
      <c r="L1665" t="str">
        <f t="shared" si="229"/>
        <v>Y</v>
      </c>
      <c r="M1665" t="str">
        <f t="shared" si="230"/>
        <v>Y</v>
      </c>
      <c r="N1665" s="50">
        <f t="shared" si="231"/>
        <v>0</v>
      </c>
      <c r="O1665" s="51" t="str">
        <f t="shared" si="232"/>
        <v/>
      </c>
      <c r="P1665" s="51" t="str">
        <f t="shared" si="233"/>
        <v>N</v>
      </c>
    </row>
    <row r="1666" spans="1:16" x14ac:dyDescent="0.25">
      <c r="A1666" s="5">
        <v>693.1</v>
      </c>
      <c r="B1666" s="1" t="s">
        <v>331</v>
      </c>
      <c r="C1666" s="1" t="s">
        <v>1426</v>
      </c>
      <c r="D1666" s="42">
        <v>426483</v>
      </c>
      <c r="E1666" s="42">
        <v>589538</v>
      </c>
      <c r="F1666">
        <f>VLOOKUP(A1666,'Inferis Points'!E$2:L$1571,7,TRUE)</f>
        <v>426483</v>
      </c>
      <c r="G1666">
        <f>VLOOKUP(A1666,'Inferis Points'!E$2:L$1571,8,TRUE)</f>
        <v>589538</v>
      </c>
      <c r="H1666" s="48">
        <f t="shared" si="225"/>
        <v>0</v>
      </c>
      <c r="I1666" s="48">
        <f t="shared" si="226"/>
        <v>0</v>
      </c>
      <c r="J1666">
        <f t="shared" si="227"/>
        <v>-426483</v>
      </c>
      <c r="K1666">
        <f t="shared" si="228"/>
        <v>-589538</v>
      </c>
      <c r="L1666" t="str">
        <f t="shared" si="229"/>
        <v>Y</v>
      </c>
      <c r="M1666" t="str">
        <f t="shared" si="230"/>
        <v>Y</v>
      </c>
      <c r="N1666" s="50">
        <f t="shared" si="231"/>
        <v>0</v>
      </c>
      <c r="O1666" s="51" t="str">
        <f t="shared" si="232"/>
        <v/>
      </c>
      <c r="P1666" s="51" t="str">
        <f t="shared" si="233"/>
        <v>N</v>
      </c>
    </row>
    <row r="1667" spans="1:16" x14ac:dyDescent="0.25">
      <c r="A1667" s="5">
        <v>694.1</v>
      </c>
      <c r="B1667" s="1" t="s">
        <v>332</v>
      </c>
      <c r="C1667" s="1" t="s">
        <v>1878</v>
      </c>
      <c r="D1667" s="42">
        <v>426171</v>
      </c>
      <c r="E1667" s="42">
        <v>591409</v>
      </c>
      <c r="F1667">
        <f>VLOOKUP(A1667,'Inferis Points'!E$2:L$1571,7,TRUE)</f>
        <v>426171</v>
      </c>
      <c r="G1667">
        <f>VLOOKUP(A1667,'Inferis Points'!E$2:L$1571,8,TRUE)</f>
        <v>591409</v>
      </c>
      <c r="H1667" s="48">
        <f t="shared" ref="H1667:H1730" si="234">F1667-D1667</f>
        <v>0</v>
      </c>
      <c r="I1667" s="48">
        <f t="shared" ref="I1667:I1730" si="235">G1667-E1667</f>
        <v>0</v>
      </c>
      <c r="J1667">
        <f t="shared" ref="J1667:J1730" si="236">H1667-F1667</f>
        <v>-426171</v>
      </c>
      <c r="K1667">
        <f t="shared" ref="K1667:K1730" si="237">I1667-G1667</f>
        <v>-591409</v>
      </c>
      <c r="L1667" t="str">
        <f t="shared" ref="L1667:L1730" si="238">IF(AND(H1667=0,I1667=0),"Y","N")</f>
        <v>Y</v>
      </c>
      <c r="M1667" t="str">
        <f t="shared" ref="M1667:M1730" si="239">IF(AND(J1667=0,K1667=0),"N","Y")</f>
        <v>Y</v>
      </c>
      <c r="N1667" s="50">
        <f t="shared" ref="N1667:N1730" si="240">SQRT(H1667^2+I1667^2)</f>
        <v>0</v>
      </c>
      <c r="O1667" s="51" t="str">
        <f t="shared" ref="O1667:O1730" si="241">IF(M1667="N","Data Missing","")</f>
        <v/>
      </c>
      <c r="P1667" s="51" t="str">
        <f t="shared" ref="P1667:P1730" si="242">IF(N1667&gt;50,"Y","N")</f>
        <v>N</v>
      </c>
    </row>
    <row r="1668" spans="1:16" ht="30" x14ac:dyDescent="0.25">
      <c r="A1668" s="5">
        <v>695.1</v>
      </c>
      <c r="B1668" s="1" t="s">
        <v>333</v>
      </c>
      <c r="C1668" s="1" t="s">
        <v>1953</v>
      </c>
      <c r="D1668" s="42">
        <v>426146</v>
      </c>
      <c r="E1668" s="42">
        <v>591672</v>
      </c>
      <c r="F1668">
        <f>VLOOKUP(A1668,'Inferis Points'!E$2:L$1571,7,TRUE)</f>
        <v>426146</v>
      </c>
      <c r="G1668">
        <f>VLOOKUP(A1668,'Inferis Points'!E$2:L$1571,8,TRUE)</f>
        <v>591672</v>
      </c>
      <c r="H1668" s="48">
        <f t="shared" si="234"/>
        <v>0</v>
      </c>
      <c r="I1668" s="48">
        <f t="shared" si="235"/>
        <v>0</v>
      </c>
      <c r="J1668">
        <f t="shared" si="236"/>
        <v>-426146</v>
      </c>
      <c r="K1668">
        <f t="shared" si="237"/>
        <v>-591672</v>
      </c>
      <c r="L1668" t="str">
        <f t="shared" si="238"/>
        <v>Y</v>
      </c>
      <c r="M1668" t="str">
        <f t="shared" si="239"/>
        <v>Y</v>
      </c>
      <c r="N1668" s="50">
        <f t="shared" si="240"/>
        <v>0</v>
      </c>
      <c r="O1668" s="51" t="str">
        <f t="shared" si="241"/>
        <v/>
      </c>
      <c r="P1668" s="51" t="str">
        <f t="shared" si="242"/>
        <v>N</v>
      </c>
    </row>
    <row r="1669" spans="1:16" x14ac:dyDescent="0.25">
      <c r="A1669" s="5">
        <v>696.1</v>
      </c>
      <c r="B1669" s="1" t="s">
        <v>334</v>
      </c>
      <c r="C1669" s="1" t="s">
        <v>1951</v>
      </c>
      <c r="D1669" s="42">
        <v>355050</v>
      </c>
      <c r="E1669" s="42">
        <v>403620</v>
      </c>
      <c r="F1669">
        <f>VLOOKUP(A1669,'Inferis Points'!E$2:L$1571,7,TRUE)</f>
        <v>355050</v>
      </c>
      <c r="G1669">
        <f>VLOOKUP(A1669,'Inferis Points'!E$2:L$1571,8,TRUE)</f>
        <v>403620</v>
      </c>
      <c r="H1669" s="48">
        <f t="shared" si="234"/>
        <v>0</v>
      </c>
      <c r="I1669" s="48">
        <f t="shared" si="235"/>
        <v>0</v>
      </c>
      <c r="J1669">
        <f t="shared" si="236"/>
        <v>-355050</v>
      </c>
      <c r="K1669">
        <f t="shared" si="237"/>
        <v>-403620</v>
      </c>
      <c r="L1669" t="str">
        <f t="shared" si="238"/>
        <v>Y</v>
      </c>
      <c r="M1669" t="str">
        <f t="shared" si="239"/>
        <v>Y</v>
      </c>
      <c r="N1669" s="50">
        <f t="shared" si="240"/>
        <v>0</v>
      </c>
      <c r="O1669" s="51" t="str">
        <f t="shared" si="241"/>
        <v/>
      </c>
      <c r="P1669" s="51" t="str">
        <f t="shared" si="242"/>
        <v>N</v>
      </c>
    </row>
    <row r="1670" spans="1:16" x14ac:dyDescent="0.25">
      <c r="A1670" s="5">
        <v>696.2</v>
      </c>
      <c r="B1670" s="1" t="s">
        <v>334</v>
      </c>
      <c r="C1670" s="1" t="s">
        <v>1947</v>
      </c>
      <c r="D1670" s="42">
        <v>355030</v>
      </c>
      <c r="E1670" s="42">
        <v>403670</v>
      </c>
      <c r="F1670">
        <f>VLOOKUP(A1670,'Inferis Points'!E$2:L$1571,7,TRUE)</f>
        <v>355030</v>
      </c>
      <c r="G1670">
        <f>VLOOKUP(A1670,'Inferis Points'!E$2:L$1571,8,TRUE)</f>
        <v>403670</v>
      </c>
      <c r="H1670" s="48">
        <f t="shared" si="234"/>
        <v>0</v>
      </c>
      <c r="I1670" s="48">
        <f t="shared" si="235"/>
        <v>0</v>
      </c>
      <c r="J1670">
        <f t="shared" si="236"/>
        <v>-355030</v>
      </c>
      <c r="K1670">
        <f t="shared" si="237"/>
        <v>-403670</v>
      </c>
      <c r="L1670" t="str">
        <f t="shared" si="238"/>
        <v>Y</v>
      </c>
      <c r="M1670" t="str">
        <f t="shared" si="239"/>
        <v>Y</v>
      </c>
      <c r="N1670" s="50">
        <f t="shared" si="240"/>
        <v>0</v>
      </c>
      <c r="O1670" s="51" t="str">
        <f t="shared" si="241"/>
        <v/>
      </c>
      <c r="P1670" s="51" t="str">
        <f t="shared" si="242"/>
        <v>N</v>
      </c>
    </row>
    <row r="1671" spans="1:16" x14ac:dyDescent="0.25">
      <c r="A1671" s="5">
        <v>696.3</v>
      </c>
      <c r="B1671" s="1" t="s">
        <v>334</v>
      </c>
      <c r="C1671" s="1" t="s">
        <v>1942</v>
      </c>
      <c r="D1671" s="42">
        <v>355140</v>
      </c>
      <c r="E1671" s="42">
        <v>403480</v>
      </c>
      <c r="F1671">
        <f>VLOOKUP(A1671,'Inferis Points'!E$2:L$1571,7,TRUE)</f>
        <v>355140</v>
      </c>
      <c r="G1671">
        <f>VLOOKUP(A1671,'Inferis Points'!E$2:L$1571,8,TRUE)</f>
        <v>403480</v>
      </c>
      <c r="H1671" s="48">
        <f t="shared" si="234"/>
        <v>0</v>
      </c>
      <c r="I1671" s="48">
        <f t="shared" si="235"/>
        <v>0</v>
      </c>
      <c r="J1671">
        <f t="shared" si="236"/>
        <v>-355140</v>
      </c>
      <c r="K1671">
        <f t="shared" si="237"/>
        <v>-403480</v>
      </c>
      <c r="L1671" t="str">
        <f t="shared" si="238"/>
        <v>Y</v>
      </c>
      <c r="M1671" t="str">
        <f t="shared" si="239"/>
        <v>Y</v>
      </c>
      <c r="N1671" s="50">
        <f t="shared" si="240"/>
        <v>0</v>
      </c>
      <c r="O1671" s="51" t="str">
        <f t="shared" si="241"/>
        <v/>
      </c>
      <c r="P1671" s="51" t="str">
        <f t="shared" si="242"/>
        <v>N</v>
      </c>
    </row>
    <row r="1672" spans="1:16" ht="30" x14ac:dyDescent="0.25">
      <c r="A1672" s="5">
        <v>696.4</v>
      </c>
      <c r="B1672" s="1" t="s">
        <v>334</v>
      </c>
      <c r="C1672" s="1" t="s">
        <v>1941</v>
      </c>
      <c r="D1672" s="42">
        <v>355070</v>
      </c>
      <c r="E1672" s="42">
        <v>403350</v>
      </c>
      <c r="F1672">
        <f>VLOOKUP(A1672,'Inferis Points'!E$2:L$1571,7,TRUE)</f>
        <v>355070</v>
      </c>
      <c r="G1672">
        <f>VLOOKUP(A1672,'Inferis Points'!E$2:L$1571,8,TRUE)</f>
        <v>403350</v>
      </c>
      <c r="H1672" s="48">
        <f t="shared" si="234"/>
        <v>0</v>
      </c>
      <c r="I1672" s="48">
        <f t="shared" si="235"/>
        <v>0</v>
      </c>
      <c r="J1672">
        <f t="shared" si="236"/>
        <v>-355070</v>
      </c>
      <c r="K1672">
        <f t="shared" si="237"/>
        <v>-403350</v>
      </c>
      <c r="L1672" t="str">
        <f t="shared" si="238"/>
        <v>Y</v>
      </c>
      <c r="M1672" t="str">
        <f t="shared" si="239"/>
        <v>Y</v>
      </c>
      <c r="N1672" s="50">
        <f t="shared" si="240"/>
        <v>0</v>
      </c>
      <c r="O1672" s="51" t="str">
        <f t="shared" si="241"/>
        <v/>
      </c>
      <c r="P1672" s="51" t="str">
        <f t="shared" si="242"/>
        <v>N</v>
      </c>
    </row>
    <row r="1673" spans="1:16" x14ac:dyDescent="0.25">
      <c r="A1673" s="5">
        <v>696.5</v>
      </c>
      <c r="B1673" s="1" t="s">
        <v>334</v>
      </c>
      <c r="C1673" s="1" t="s">
        <v>1939</v>
      </c>
      <c r="D1673" s="42">
        <v>354838</v>
      </c>
      <c r="E1673" s="42">
        <v>403406</v>
      </c>
      <c r="F1673">
        <f>VLOOKUP(A1673,'Inferis Points'!E$2:L$1571,7,TRUE)</f>
        <v>354838</v>
      </c>
      <c r="G1673">
        <f>VLOOKUP(A1673,'Inferis Points'!E$2:L$1571,8,TRUE)</f>
        <v>403406</v>
      </c>
      <c r="H1673" s="48">
        <f t="shared" si="234"/>
        <v>0</v>
      </c>
      <c r="I1673" s="48">
        <f t="shared" si="235"/>
        <v>0</v>
      </c>
      <c r="J1673">
        <f t="shared" si="236"/>
        <v>-354838</v>
      </c>
      <c r="K1673">
        <f t="shared" si="237"/>
        <v>-403406</v>
      </c>
      <c r="L1673" t="str">
        <f t="shared" si="238"/>
        <v>Y</v>
      </c>
      <c r="M1673" t="str">
        <f t="shared" si="239"/>
        <v>Y</v>
      </c>
      <c r="N1673" s="50">
        <f t="shared" si="240"/>
        <v>0</v>
      </c>
      <c r="O1673" s="51" t="str">
        <f t="shared" si="241"/>
        <v/>
      </c>
      <c r="P1673" s="51" t="str">
        <f t="shared" si="242"/>
        <v>N</v>
      </c>
    </row>
    <row r="1674" spans="1:16" ht="30" x14ac:dyDescent="0.25">
      <c r="A1674" s="5">
        <v>696.6</v>
      </c>
      <c r="B1674" s="1" t="s">
        <v>334</v>
      </c>
      <c r="C1674" s="1" t="s">
        <v>1937</v>
      </c>
      <c r="D1674" s="42">
        <v>354522</v>
      </c>
      <c r="E1674" s="42">
        <v>403623</v>
      </c>
      <c r="F1674">
        <f>VLOOKUP(A1674,'Inferis Points'!E$2:L$1571,7,TRUE)</f>
        <v>354522</v>
      </c>
      <c r="G1674">
        <f>VLOOKUP(A1674,'Inferis Points'!E$2:L$1571,8,TRUE)</f>
        <v>403623</v>
      </c>
      <c r="H1674" s="48">
        <f t="shared" si="234"/>
        <v>0</v>
      </c>
      <c r="I1674" s="48">
        <f t="shared" si="235"/>
        <v>0</v>
      </c>
      <c r="J1674">
        <f t="shared" si="236"/>
        <v>-354522</v>
      </c>
      <c r="K1674">
        <f t="shared" si="237"/>
        <v>-403623</v>
      </c>
      <c r="L1674" t="str">
        <f t="shared" si="238"/>
        <v>Y</v>
      </c>
      <c r="M1674" t="str">
        <f t="shared" si="239"/>
        <v>Y</v>
      </c>
      <c r="N1674" s="50">
        <f t="shared" si="240"/>
        <v>0</v>
      </c>
      <c r="O1674" s="51" t="str">
        <f t="shared" si="241"/>
        <v/>
      </c>
      <c r="P1674" s="51" t="str">
        <f t="shared" si="242"/>
        <v>N</v>
      </c>
    </row>
    <row r="1675" spans="1:16" ht="30" x14ac:dyDescent="0.25">
      <c r="A1675" s="19">
        <v>696.7</v>
      </c>
      <c r="B1675" s="12" t="s">
        <v>334</v>
      </c>
      <c r="C1675" s="12" t="s">
        <v>1934</v>
      </c>
      <c r="D1675" s="43">
        <v>354841</v>
      </c>
      <c r="E1675" s="43">
        <v>403793</v>
      </c>
      <c r="F1675">
        <f>VLOOKUP(A1675,'Inferis Points'!E$2:L$1571,7,TRUE)</f>
        <v>354522</v>
      </c>
      <c r="G1675">
        <f>VLOOKUP(A1675,'Inferis Points'!E$2:L$1571,8,TRUE)</f>
        <v>403623</v>
      </c>
      <c r="H1675" s="48">
        <f t="shared" si="234"/>
        <v>-319</v>
      </c>
      <c r="I1675" s="48">
        <f t="shared" si="235"/>
        <v>-170</v>
      </c>
      <c r="J1675">
        <f t="shared" si="236"/>
        <v>-354841</v>
      </c>
      <c r="K1675">
        <f t="shared" si="237"/>
        <v>-403793</v>
      </c>
      <c r="L1675" t="str">
        <f t="shared" si="238"/>
        <v>N</v>
      </c>
      <c r="M1675" t="str">
        <f t="shared" si="239"/>
        <v>Y</v>
      </c>
      <c r="N1675" s="50">
        <f t="shared" si="240"/>
        <v>361.47060738046184</v>
      </c>
      <c r="O1675" s="51" t="str">
        <f t="shared" si="241"/>
        <v/>
      </c>
      <c r="P1675" s="51" t="str">
        <f t="shared" si="242"/>
        <v>Y</v>
      </c>
    </row>
    <row r="1676" spans="1:16" ht="30" x14ac:dyDescent="0.25">
      <c r="A1676" s="19">
        <v>696.71</v>
      </c>
      <c r="B1676" s="12" t="s">
        <v>334</v>
      </c>
      <c r="C1676" s="12" t="s">
        <v>1931</v>
      </c>
      <c r="D1676" s="43">
        <v>354620</v>
      </c>
      <c r="E1676" s="43">
        <v>403940</v>
      </c>
      <c r="F1676">
        <f>VLOOKUP(A1676,'Inferis Points'!E$2:L$1571,7,TRUE)</f>
        <v>354522</v>
      </c>
      <c r="G1676">
        <f>VLOOKUP(A1676,'Inferis Points'!E$2:L$1571,8,TRUE)</f>
        <v>403623</v>
      </c>
      <c r="H1676" s="48">
        <f t="shared" si="234"/>
        <v>-98</v>
      </c>
      <c r="I1676" s="48">
        <f t="shared" si="235"/>
        <v>-317</v>
      </c>
      <c r="J1676">
        <f t="shared" si="236"/>
        <v>-354620</v>
      </c>
      <c r="K1676">
        <f t="shared" si="237"/>
        <v>-403940</v>
      </c>
      <c r="L1676" t="str">
        <f t="shared" si="238"/>
        <v>N</v>
      </c>
      <c r="M1676" t="str">
        <f t="shared" si="239"/>
        <v>Y</v>
      </c>
      <c r="N1676" s="50">
        <f t="shared" si="240"/>
        <v>331.80265218952064</v>
      </c>
      <c r="O1676" s="51" t="str">
        <f t="shared" si="241"/>
        <v/>
      </c>
      <c r="P1676" s="51" t="str">
        <f t="shared" si="242"/>
        <v>Y</v>
      </c>
    </row>
    <row r="1677" spans="1:16" ht="30" x14ac:dyDescent="0.25">
      <c r="A1677" s="19">
        <v>696.72</v>
      </c>
      <c r="B1677" s="12" t="s">
        <v>334</v>
      </c>
      <c r="C1677" s="12" t="s">
        <v>1928</v>
      </c>
      <c r="D1677" s="43">
        <v>354695</v>
      </c>
      <c r="E1677" s="43">
        <v>403915</v>
      </c>
      <c r="F1677">
        <f>VLOOKUP(A1677,'Inferis Points'!E$2:L$1571,7,TRUE)</f>
        <v>354522</v>
      </c>
      <c r="G1677">
        <f>VLOOKUP(A1677,'Inferis Points'!E$2:L$1571,8,TRUE)</f>
        <v>403623</v>
      </c>
      <c r="H1677" s="48">
        <f t="shared" si="234"/>
        <v>-173</v>
      </c>
      <c r="I1677" s="48">
        <f t="shared" si="235"/>
        <v>-292</v>
      </c>
      <c r="J1677">
        <f t="shared" si="236"/>
        <v>-354695</v>
      </c>
      <c r="K1677">
        <f t="shared" si="237"/>
        <v>-403915</v>
      </c>
      <c r="L1677" t="str">
        <f t="shared" si="238"/>
        <v>N</v>
      </c>
      <c r="M1677" t="str">
        <f t="shared" si="239"/>
        <v>Y</v>
      </c>
      <c r="N1677" s="50">
        <f t="shared" si="240"/>
        <v>339.40094283899685</v>
      </c>
      <c r="O1677" s="51" t="str">
        <f t="shared" si="241"/>
        <v/>
      </c>
      <c r="P1677" s="51" t="str">
        <f t="shared" si="242"/>
        <v>Y</v>
      </c>
    </row>
    <row r="1678" spans="1:16" ht="30" x14ac:dyDescent="0.25">
      <c r="A1678" s="19">
        <v>696.73</v>
      </c>
      <c r="B1678" s="12" t="s">
        <v>334</v>
      </c>
      <c r="C1678" s="12" t="s">
        <v>1098</v>
      </c>
      <c r="D1678" s="43">
        <v>354830</v>
      </c>
      <c r="E1678" s="43">
        <v>403850</v>
      </c>
      <c r="F1678">
        <f>VLOOKUP(A1678,'Inferis Points'!E$2:L$1571,7,TRUE)</f>
        <v>354522</v>
      </c>
      <c r="G1678">
        <f>VLOOKUP(A1678,'Inferis Points'!E$2:L$1571,8,TRUE)</f>
        <v>403623</v>
      </c>
      <c r="H1678" s="48">
        <f t="shared" si="234"/>
        <v>-308</v>
      </c>
      <c r="I1678" s="48">
        <f t="shared" si="235"/>
        <v>-227</v>
      </c>
      <c r="J1678">
        <f t="shared" si="236"/>
        <v>-354830</v>
      </c>
      <c r="K1678">
        <f t="shared" si="237"/>
        <v>-403850</v>
      </c>
      <c r="L1678" t="str">
        <f t="shared" si="238"/>
        <v>N</v>
      </c>
      <c r="M1678" t="str">
        <f t="shared" si="239"/>
        <v>Y</v>
      </c>
      <c r="N1678" s="50">
        <f t="shared" si="240"/>
        <v>382.61338188829728</v>
      </c>
      <c r="O1678" s="51" t="str">
        <f t="shared" si="241"/>
        <v/>
      </c>
      <c r="P1678" s="51" t="str">
        <f t="shared" si="242"/>
        <v>Y</v>
      </c>
    </row>
    <row r="1679" spans="1:16" ht="60" x14ac:dyDescent="0.25">
      <c r="A1679" s="19">
        <v>696.8</v>
      </c>
      <c r="B1679" s="12" t="s">
        <v>334</v>
      </c>
      <c r="C1679" s="12" t="s">
        <v>1924</v>
      </c>
      <c r="D1679" s="43">
        <v>355010</v>
      </c>
      <c r="E1679" s="43">
        <v>403580</v>
      </c>
      <c r="F1679">
        <f>VLOOKUP(A1679,'Inferis Points'!E$2:L$1571,7,TRUE)</f>
        <v>354522</v>
      </c>
      <c r="G1679">
        <f>VLOOKUP(A1679,'Inferis Points'!E$2:L$1571,8,TRUE)</f>
        <v>403623</v>
      </c>
      <c r="H1679" s="48">
        <f t="shared" si="234"/>
        <v>-488</v>
      </c>
      <c r="I1679" s="48">
        <f t="shared" si="235"/>
        <v>43</v>
      </c>
      <c r="J1679">
        <f t="shared" si="236"/>
        <v>-355010</v>
      </c>
      <c r="K1679">
        <f t="shared" si="237"/>
        <v>-403580</v>
      </c>
      <c r="L1679" t="str">
        <f t="shared" si="238"/>
        <v>N</v>
      </c>
      <c r="M1679" t="str">
        <f t="shared" si="239"/>
        <v>Y</v>
      </c>
      <c r="N1679" s="50">
        <f t="shared" si="240"/>
        <v>489.89080415945756</v>
      </c>
      <c r="O1679" s="51" t="str">
        <f t="shared" si="241"/>
        <v/>
      </c>
      <c r="P1679" s="51" t="str">
        <f t="shared" si="242"/>
        <v>Y</v>
      </c>
    </row>
    <row r="1680" spans="1:16" x14ac:dyDescent="0.25">
      <c r="A1680" s="19">
        <v>696.9</v>
      </c>
      <c r="B1680" s="12" t="s">
        <v>334</v>
      </c>
      <c r="C1680" s="12" t="s">
        <v>1920</v>
      </c>
      <c r="D1680" s="43">
        <v>355220</v>
      </c>
      <c r="E1680" s="43">
        <v>403395</v>
      </c>
      <c r="F1680">
        <f>VLOOKUP(A1680,'Inferis Points'!E$2:L$1571,7,TRUE)</f>
        <v>354522</v>
      </c>
      <c r="G1680">
        <f>VLOOKUP(A1680,'Inferis Points'!E$2:L$1571,8,TRUE)</f>
        <v>403623</v>
      </c>
      <c r="H1680" s="48">
        <f t="shared" si="234"/>
        <v>-698</v>
      </c>
      <c r="I1680" s="48">
        <f t="shared" si="235"/>
        <v>228</v>
      </c>
      <c r="J1680">
        <f t="shared" si="236"/>
        <v>-355220</v>
      </c>
      <c r="K1680">
        <f t="shared" si="237"/>
        <v>-403395</v>
      </c>
      <c r="L1680" t="str">
        <f t="shared" si="238"/>
        <v>N</v>
      </c>
      <c r="M1680" t="str">
        <f t="shared" si="239"/>
        <v>Y</v>
      </c>
      <c r="N1680" s="50">
        <f t="shared" si="240"/>
        <v>734.29421896130987</v>
      </c>
      <c r="O1680" s="51" t="str">
        <f t="shared" si="241"/>
        <v/>
      </c>
      <c r="P1680" s="51" t="str">
        <f t="shared" si="242"/>
        <v>Y</v>
      </c>
    </row>
    <row r="1681" spans="1:16" x14ac:dyDescent="0.25">
      <c r="A1681" s="5">
        <v>697.1</v>
      </c>
      <c r="B1681" s="1" t="s">
        <v>335</v>
      </c>
      <c r="C1681" s="1" t="s">
        <v>1314</v>
      </c>
      <c r="D1681" s="42">
        <v>426136</v>
      </c>
      <c r="E1681" s="42">
        <v>556585</v>
      </c>
      <c r="F1681">
        <f>VLOOKUP(A1681,'Inferis Points'!E$2:L$1571,7,TRUE)</f>
        <v>426136</v>
      </c>
      <c r="G1681">
        <f>VLOOKUP(A1681,'Inferis Points'!E$2:L$1571,8,TRUE)</f>
        <v>556585</v>
      </c>
      <c r="H1681" s="48">
        <f t="shared" si="234"/>
        <v>0</v>
      </c>
      <c r="I1681" s="48">
        <f t="shared" si="235"/>
        <v>0</v>
      </c>
      <c r="J1681">
        <f t="shared" si="236"/>
        <v>-426136</v>
      </c>
      <c r="K1681">
        <f t="shared" si="237"/>
        <v>-556585</v>
      </c>
      <c r="L1681" t="str">
        <f t="shared" si="238"/>
        <v>Y</v>
      </c>
      <c r="M1681" t="str">
        <f t="shared" si="239"/>
        <v>Y</v>
      </c>
      <c r="N1681" s="50">
        <f t="shared" si="240"/>
        <v>0</v>
      </c>
      <c r="O1681" s="51" t="str">
        <f t="shared" si="241"/>
        <v/>
      </c>
      <c r="P1681" s="51" t="str">
        <f t="shared" si="242"/>
        <v>N</v>
      </c>
    </row>
    <row r="1682" spans="1:16" x14ac:dyDescent="0.25">
      <c r="A1682" s="5">
        <v>698.1</v>
      </c>
      <c r="B1682" s="1" t="s">
        <v>336</v>
      </c>
      <c r="C1682" s="1" t="s">
        <v>1917</v>
      </c>
      <c r="D1682" s="42">
        <v>388964</v>
      </c>
      <c r="E1682" s="42">
        <v>425702</v>
      </c>
      <c r="F1682">
        <f>VLOOKUP(A1682,'Inferis Points'!E$2:L$1571,7,TRUE)</f>
        <v>388964</v>
      </c>
      <c r="G1682">
        <f>VLOOKUP(A1682,'Inferis Points'!E$2:L$1571,8,TRUE)</f>
        <v>425702</v>
      </c>
      <c r="H1682" s="48">
        <f t="shared" si="234"/>
        <v>0</v>
      </c>
      <c r="I1682" s="48">
        <f t="shared" si="235"/>
        <v>0</v>
      </c>
      <c r="J1682">
        <f t="shared" si="236"/>
        <v>-388964</v>
      </c>
      <c r="K1682">
        <f t="shared" si="237"/>
        <v>-425702</v>
      </c>
      <c r="L1682" t="str">
        <f t="shared" si="238"/>
        <v>Y</v>
      </c>
      <c r="M1682" t="str">
        <f t="shared" si="239"/>
        <v>Y</v>
      </c>
      <c r="N1682" s="50">
        <f t="shared" si="240"/>
        <v>0</v>
      </c>
      <c r="O1682" s="51" t="str">
        <f t="shared" si="241"/>
        <v/>
      </c>
      <c r="P1682" s="51" t="str">
        <f t="shared" si="242"/>
        <v>N</v>
      </c>
    </row>
    <row r="1683" spans="1:16" x14ac:dyDescent="0.25">
      <c r="A1683" s="5">
        <v>699.1</v>
      </c>
      <c r="B1683" s="1" t="s">
        <v>337</v>
      </c>
      <c r="C1683" s="1" t="s">
        <v>1362</v>
      </c>
      <c r="D1683" s="42">
        <v>401278</v>
      </c>
      <c r="E1683" s="42">
        <v>311691</v>
      </c>
      <c r="F1683">
        <f>VLOOKUP(A1683,'Inferis Points'!E$2:L$1571,7,TRUE)</f>
        <v>401278</v>
      </c>
      <c r="G1683">
        <f>VLOOKUP(A1683,'Inferis Points'!E$2:L$1571,8,TRUE)</f>
        <v>311691</v>
      </c>
      <c r="H1683" s="48">
        <f t="shared" si="234"/>
        <v>0</v>
      </c>
      <c r="I1683" s="48">
        <f t="shared" si="235"/>
        <v>0</v>
      </c>
      <c r="J1683">
        <f t="shared" si="236"/>
        <v>-401278</v>
      </c>
      <c r="K1683">
        <f t="shared" si="237"/>
        <v>-311691</v>
      </c>
      <c r="L1683" t="str">
        <f t="shared" si="238"/>
        <v>Y</v>
      </c>
      <c r="M1683" t="str">
        <f t="shared" si="239"/>
        <v>Y</v>
      </c>
      <c r="N1683" s="50">
        <f t="shared" si="240"/>
        <v>0</v>
      </c>
      <c r="O1683" s="51" t="str">
        <f t="shared" si="241"/>
        <v/>
      </c>
      <c r="P1683" s="51" t="str">
        <f t="shared" si="242"/>
        <v>N</v>
      </c>
    </row>
    <row r="1684" spans="1:16" ht="30" x14ac:dyDescent="0.25">
      <c r="A1684" s="5">
        <v>700.1</v>
      </c>
      <c r="B1684" s="1" t="s">
        <v>338</v>
      </c>
      <c r="C1684" s="1" t="s">
        <v>1914</v>
      </c>
      <c r="D1684" s="42">
        <v>377668</v>
      </c>
      <c r="E1684" s="42">
        <v>564483</v>
      </c>
      <c r="F1684">
        <f>VLOOKUP(A1684,'Inferis Points'!E$2:L$1571,7,TRUE)</f>
        <v>377668</v>
      </c>
      <c r="G1684">
        <f>VLOOKUP(A1684,'Inferis Points'!E$2:L$1571,8,TRUE)</f>
        <v>564483</v>
      </c>
      <c r="H1684" s="48">
        <f t="shared" si="234"/>
        <v>0</v>
      </c>
      <c r="I1684" s="48">
        <f t="shared" si="235"/>
        <v>0</v>
      </c>
      <c r="J1684">
        <f t="shared" si="236"/>
        <v>-377668</v>
      </c>
      <c r="K1684">
        <f t="shared" si="237"/>
        <v>-564483</v>
      </c>
      <c r="L1684" t="str">
        <f t="shared" si="238"/>
        <v>Y</v>
      </c>
      <c r="M1684" t="str">
        <f t="shared" si="239"/>
        <v>Y</v>
      </c>
      <c r="N1684" s="50">
        <f t="shared" si="240"/>
        <v>0</v>
      </c>
      <c r="O1684" s="51" t="str">
        <f t="shared" si="241"/>
        <v/>
      </c>
      <c r="P1684" s="51" t="str">
        <f t="shared" si="242"/>
        <v>N</v>
      </c>
    </row>
    <row r="1685" spans="1:16" x14ac:dyDescent="0.25">
      <c r="A1685" s="5">
        <v>701.1</v>
      </c>
      <c r="B1685" s="1" t="s">
        <v>339</v>
      </c>
      <c r="C1685" s="1" t="s">
        <v>1912</v>
      </c>
      <c r="D1685" s="42">
        <v>319118</v>
      </c>
      <c r="E1685" s="42">
        <v>210564</v>
      </c>
      <c r="F1685">
        <f>VLOOKUP(A1685,'Inferis Points'!E$2:L$1571,7,TRUE)</f>
        <v>319118</v>
      </c>
      <c r="G1685">
        <f>VLOOKUP(A1685,'Inferis Points'!E$2:L$1571,8,TRUE)</f>
        <v>210564</v>
      </c>
      <c r="H1685" s="48">
        <f t="shared" si="234"/>
        <v>0</v>
      </c>
      <c r="I1685" s="48">
        <f t="shared" si="235"/>
        <v>0</v>
      </c>
      <c r="J1685">
        <f t="shared" si="236"/>
        <v>-319118</v>
      </c>
      <c r="K1685">
        <f t="shared" si="237"/>
        <v>-210564</v>
      </c>
      <c r="L1685" t="str">
        <f t="shared" si="238"/>
        <v>Y</v>
      </c>
      <c r="M1685" t="str">
        <f t="shared" si="239"/>
        <v>Y</v>
      </c>
      <c r="N1685" s="50">
        <f t="shared" si="240"/>
        <v>0</v>
      </c>
      <c r="O1685" s="51" t="str">
        <f t="shared" si="241"/>
        <v/>
      </c>
      <c r="P1685" s="51" t="str">
        <f t="shared" si="242"/>
        <v>N</v>
      </c>
    </row>
    <row r="1686" spans="1:16" ht="30" x14ac:dyDescent="0.25">
      <c r="A1686" s="5">
        <v>702.1</v>
      </c>
      <c r="B1686" s="1" t="s">
        <v>341</v>
      </c>
      <c r="C1686" s="1" t="s">
        <v>1910</v>
      </c>
      <c r="D1686" s="42">
        <v>302007</v>
      </c>
      <c r="E1686" s="42">
        <v>191577</v>
      </c>
      <c r="F1686">
        <f>VLOOKUP(A1686,'Inferis Points'!E$2:L$1571,7,TRUE)</f>
        <v>302007</v>
      </c>
      <c r="G1686">
        <f>VLOOKUP(A1686,'Inferis Points'!E$2:L$1571,8,TRUE)</f>
        <v>191577</v>
      </c>
      <c r="H1686" s="48">
        <f t="shared" si="234"/>
        <v>0</v>
      </c>
      <c r="I1686" s="48">
        <f t="shared" si="235"/>
        <v>0</v>
      </c>
      <c r="J1686">
        <f t="shared" si="236"/>
        <v>-302007</v>
      </c>
      <c r="K1686">
        <f t="shared" si="237"/>
        <v>-191577</v>
      </c>
      <c r="L1686" t="str">
        <f t="shared" si="238"/>
        <v>Y</v>
      </c>
      <c r="M1686" t="str">
        <f t="shared" si="239"/>
        <v>Y</v>
      </c>
      <c r="N1686" s="50">
        <f t="shared" si="240"/>
        <v>0</v>
      </c>
      <c r="O1686" s="51" t="str">
        <f t="shared" si="241"/>
        <v/>
      </c>
      <c r="P1686" s="51" t="str">
        <f t="shared" si="242"/>
        <v>N</v>
      </c>
    </row>
    <row r="1687" spans="1:16" ht="30" x14ac:dyDescent="0.25">
      <c r="A1687" s="5">
        <v>703.1</v>
      </c>
      <c r="B1687" s="1" t="s">
        <v>343</v>
      </c>
      <c r="C1687" s="1" t="s">
        <v>1907</v>
      </c>
      <c r="D1687" s="42">
        <v>388190</v>
      </c>
      <c r="E1687" s="42">
        <v>350650</v>
      </c>
      <c r="F1687">
        <f>VLOOKUP(A1687,'Inferis Points'!E$2:L$1571,7,TRUE)</f>
        <v>388190</v>
      </c>
      <c r="G1687">
        <f>VLOOKUP(A1687,'Inferis Points'!E$2:L$1571,8,TRUE)</f>
        <v>350650</v>
      </c>
      <c r="H1687" s="48">
        <f t="shared" si="234"/>
        <v>0</v>
      </c>
      <c r="I1687" s="48">
        <f t="shared" si="235"/>
        <v>0</v>
      </c>
      <c r="J1687">
        <f t="shared" si="236"/>
        <v>-388190</v>
      </c>
      <c r="K1687">
        <f t="shared" si="237"/>
        <v>-350650</v>
      </c>
      <c r="L1687" t="str">
        <f t="shared" si="238"/>
        <v>Y</v>
      </c>
      <c r="M1687" t="str">
        <f t="shared" si="239"/>
        <v>Y</v>
      </c>
      <c r="N1687" s="50">
        <f t="shared" si="240"/>
        <v>0</v>
      </c>
      <c r="O1687" s="51" t="str">
        <f t="shared" si="241"/>
        <v/>
      </c>
      <c r="P1687" s="51" t="str">
        <f t="shared" si="242"/>
        <v>N</v>
      </c>
    </row>
    <row r="1688" spans="1:16" ht="30" x14ac:dyDescent="0.25">
      <c r="A1688" s="5">
        <v>703.2</v>
      </c>
      <c r="B1688" s="1" t="s">
        <v>343</v>
      </c>
      <c r="C1688" s="1" t="s">
        <v>1904</v>
      </c>
      <c r="D1688" s="42">
        <v>388385</v>
      </c>
      <c r="E1688" s="42">
        <v>350795</v>
      </c>
      <c r="F1688">
        <f>VLOOKUP(A1688,'Inferis Points'!E$2:L$1571,7,TRUE)</f>
        <v>388190</v>
      </c>
      <c r="G1688">
        <f>VLOOKUP(A1688,'Inferis Points'!E$2:L$1571,8,TRUE)</f>
        <v>350650</v>
      </c>
      <c r="H1688" s="48">
        <f t="shared" si="234"/>
        <v>-195</v>
      </c>
      <c r="I1688" s="48">
        <f t="shared" si="235"/>
        <v>-145</v>
      </c>
      <c r="J1688">
        <f t="shared" si="236"/>
        <v>-388385</v>
      </c>
      <c r="K1688">
        <f t="shared" si="237"/>
        <v>-350795</v>
      </c>
      <c r="L1688" t="str">
        <f t="shared" si="238"/>
        <v>N</v>
      </c>
      <c r="M1688" t="str">
        <f t="shared" si="239"/>
        <v>Y</v>
      </c>
      <c r="N1688" s="50">
        <f t="shared" si="240"/>
        <v>243.00205760445732</v>
      </c>
      <c r="O1688" s="51" t="str">
        <f t="shared" si="241"/>
        <v/>
      </c>
      <c r="P1688" s="51" t="str">
        <f t="shared" si="242"/>
        <v>Y</v>
      </c>
    </row>
    <row r="1689" spans="1:16" ht="30" x14ac:dyDescent="0.25">
      <c r="A1689" s="5">
        <v>703.3</v>
      </c>
      <c r="B1689" s="1" t="s">
        <v>343</v>
      </c>
      <c r="C1689" s="1" t="s">
        <v>1098</v>
      </c>
      <c r="D1689" s="42">
        <v>388460</v>
      </c>
      <c r="E1689" s="42">
        <v>350825</v>
      </c>
      <c r="F1689">
        <f>VLOOKUP(A1689,'Inferis Points'!E$2:L$1571,7,TRUE)</f>
        <v>388190</v>
      </c>
      <c r="G1689">
        <f>VLOOKUP(A1689,'Inferis Points'!E$2:L$1571,8,TRUE)</f>
        <v>350650</v>
      </c>
      <c r="H1689" s="48">
        <f t="shared" si="234"/>
        <v>-270</v>
      </c>
      <c r="I1689" s="48">
        <f t="shared" si="235"/>
        <v>-175</v>
      </c>
      <c r="J1689">
        <f t="shared" si="236"/>
        <v>-388460</v>
      </c>
      <c r="K1689">
        <f t="shared" si="237"/>
        <v>-350825</v>
      </c>
      <c r="L1689" t="str">
        <f t="shared" si="238"/>
        <v>N</v>
      </c>
      <c r="M1689" t="str">
        <f t="shared" si="239"/>
        <v>Y</v>
      </c>
      <c r="N1689" s="50">
        <f t="shared" si="240"/>
        <v>321.75301086392341</v>
      </c>
      <c r="O1689" s="51" t="str">
        <f t="shared" si="241"/>
        <v/>
      </c>
      <c r="P1689" s="51" t="str">
        <f t="shared" si="242"/>
        <v>Y</v>
      </c>
    </row>
    <row r="1690" spans="1:16" ht="30" x14ac:dyDescent="0.25">
      <c r="A1690" s="5">
        <v>704.1</v>
      </c>
      <c r="B1690" s="1" t="s">
        <v>344</v>
      </c>
      <c r="C1690" s="1" t="s">
        <v>1895</v>
      </c>
      <c r="D1690" s="42">
        <v>421490</v>
      </c>
      <c r="E1690" s="42">
        <v>549425</v>
      </c>
      <c r="F1690">
        <f>VLOOKUP(A1690,'Inferis Points'!E$2:L$1571,7,TRUE)</f>
        <v>421490</v>
      </c>
      <c r="G1690">
        <f>VLOOKUP(A1690,'Inferis Points'!E$2:L$1571,8,TRUE)</f>
        <v>549425</v>
      </c>
      <c r="H1690" s="48">
        <f t="shared" si="234"/>
        <v>0</v>
      </c>
      <c r="I1690" s="48">
        <f t="shared" si="235"/>
        <v>0</v>
      </c>
      <c r="J1690">
        <f t="shared" si="236"/>
        <v>-421490</v>
      </c>
      <c r="K1690">
        <f t="shared" si="237"/>
        <v>-549425</v>
      </c>
      <c r="L1690" t="str">
        <f t="shared" si="238"/>
        <v>Y</v>
      </c>
      <c r="M1690" t="str">
        <f t="shared" si="239"/>
        <v>Y</v>
      </c>
      <c r="N1690" s="50">
        <f t="shared" si="240"/>
        <v>0</v>
      </c>
      <c r="O1690" s="51" t="str">
        <f t="shared" si="241"/>
        <v/>
      </c>
      <c r="P1690" s="51" t="str">
        <f t="shared" si="242"/>
        <v>N</v>
      </c>
    </row>
    <row r="1691" spans="1:16" ht="30" x14ac:dyDescent="0.25">
      <c r="A1691" s="5">
        <v>705.1</v>
      </c>
      <c r="B1691" s="1" t="s">
        <v>345</v>
      </c>
      <c r="C1691" s="1" t="s">
        <v>1890</v>
      </c>
      <c r="D1691" s="42">
        <v>425049</v>
      </c>
      <c r="E1691" s="42">
        <v>534138</v>
      </c>
      <c r="F1691">
        <f>VLOOKUP(A1691,'Inferis Points'!E$2:L$1571,7,TRUE)</f>
        <v>425049</v>
      </c>
      <c r="G1691">
        <f>VLOOKUP(A1691,'Inferis Points'!E$2:L$1571,8,TRUE)</f>
        <v>534138</v>
      </c>
      <c r="H1691" s="48">
        <f t="shared" si="234"/>
        <v>0</v>
      </c>
      <c r="I1691" s="48">
        <f t="shared" si="235"/>
        <v>0</v>
      </c>
      <c r="J1691">
        <f t="shared" si="236"/>
        <v>-425049</v>
      </c>
      <c r="K1691">
        <f t="shared" si="237"/>
        <v>-534138</v>
      </c>
      <c r="L1691" t="str">
        <f t="shared" si="238"/>
        <v>Y</v>
      </c>
      <c r="M1691" t="str">
        <f t="shared" si="239"/>
        <v>Y</v>
      </c>
      <c r="N1691" s="50">
        <f t="shared" si="240"/>
        <v>0</v>
      </c>
      <c r="O1691" s="51" t="str">
        <f t="shared" si="241"/>
        <v/>
      </c>
      <c r="P1691" s="51" t="str">
        <f t="shared" si="242"/>
        <v>N</v>
      </c>
    </row>
    <row r="1692" spans="1:16" x14ac:dyDescent="0.25">
      <c r="A1692" s="5">
        <v>706.1</v>
      </c>
      <c r="B1692" s="1" t="s">
        <v>346</v>
      </c>
      <c r="C1692" s="1" t="s">
        <v>1887</v>
      </c>
      <c r="D1692" s="42">
        <v>435297</v>
      </c>
      <c r="E1692" s="42">
        <v>403493</v>
      </c>
      <c r="F1692">
        <f>VLOOKUP(A1692,'Inferis Points'!E$2:L$1571,7,TRUE)</f>
        <v>435297</v>
      </c>
      <c r="G1692">
        <f>VLOOKUP(A1692,'Inferis Points'!E$2:L$1571,8,TRUE)</f>
        <v>403493</v>
      </c>
      <c r="H1692" s="48">
        <f t="shared" si="234"/>
        <v>0</v>
      </c>
      <c r="I1692" s="48">
        <f t="shared" si="235"/>
        <v>0</v>
      </c>
      <c r="J1692">
        <f t="shared" si="236"/>
        <v>-435297</v>
      </c>
      <c r="K1692">
        <f t="shared" si="237"/>
        <v>-403493</v>
      </c>
      <c r="L1692" t="str">
        <f t="shared" si="238"/>
        <v>Y</v>
      </c>
      <c r="M1692" t="str">
        <f t="shared" si="239"/>
        <v>Y</v>
      </c>
      <c r="N1692" s="50">
        <f t="shared" si="240"/>
        <v>0</v>
      </c>
      <c r="O1692" s="51" t="str">
        <f t="shared" si="241"/>
        <v/>
      </c>
      <c r="P1692" s="51" t="str">
        <f t="shared" si="242"/>
        <v>N</v>
      </c>
    </row>
    <row r="1693" spans="1:16" x14ac:dyDescent="0.25">
      <c r="A1693" s="5">
        <v>706.2</v>
      </c>
      <c r="B1693" s="1" t="s">
        <v>346</v>
      </c>
      <c r="C1693" s="1" t="s">
        <v>1884</v>
      </c>
      <c r="D1693" s="42">
        <v>435296</v>
      </c>
      <c r="E1693" s="42">
        <v>403477</v>
      </c>
      <c r="F1693">
        <f>VLOOKUP(A1693,'Inferis Points'!E$2:L$1571,7,TRUE)</f>
        <v>435296</v>
      </c>
      <c r="G1693">
        <f>VLOOKUP(A1693,'Inferis Points'!E$2:L$1571,8,TRUE)</f>
        <v>403477</v>
      </c>
      <c r="H1693" s="48">
        <f t="shared" si="234"/>
        <v>0</v>
      </c>
      <c r="I1693" s="48">
        <f t="shared" si="235"/>
        <v>0</v>
      </c>
      <c r="J1693">
        <f t="shared" si="236"/>
        <v>-435296</v>
      </c>
      <c r="K1693">
        <f t="shared" si="237"/>
        <v>-403477</v>
      </c>
      <c r="L1693" t="str">
        <f t="shared" si="238"/>
        <v>Y</v>
      </c>
      <c r="M1693" t="str">
        <f t="shared" si="239"/>
        <v>Y</v>
      </c>
      <c r="N1693" s="50">
        <f t="shared" si="240"/>
        <v>0</v>
      </c>
      <c r="O1693" s="51" t="str">
        <f t="shared" si="241"/>
        <v/>
      </c>
      <c r="P1693" s="51" t="str">
        <f t="shared" si="242"/>
        <v>N</v>
      </c>
    </row>
    <row r="1694" spans="1:16" x14ac:dyDescent="0.25">
      <c r="A1694" s="5">
        <v>707.1</v>
      </c>
      <c r="B1694" s="1" t="s">
        <v>347</v>
      </c>
      <c r="C1694" s="1" t="s">
        <v>1881</v>
      </c>
      <c r="D1694" s="42">
        <v>428372</v>
      </c>
      <c r="E1694" s="42">
        <v>591616</v>
      </c>
      <c r="F1694">
        <f>VLOOKUP(A1694,'Inferis Points'!E$2:L$1571,7,TRUE)</f>
        <v>428372</v>
      </c>
      <c r="G1694">
        <f>VLOOKUP(A1694,'Inferis Points'!E$2:L$1571,8,TRUE)</f>
        <v>591616</v>
      </c>
      <c r="H1694" s="48">
        <f t="shared" si="234"/>
        <v>0</v>
      </c>
      <c r="I1694" s="48">
        <f t="shared" si="235"/>
        <v>0</v>
      </c>
      <c r="J1694">
        <f t="shared" si="236"/>
        <v>-428372</v>
      </c>
      <c r="K1694">
        <f t="shared" si="237"/>
        <v>-591616</v>
      </c>
      <c r="L1694" t="str">
        <f t="shared" si="238"/>
        <v>Y</v>
      </c>
      <c r="M1694" t="str">
        <f t="shared" si="239"/>
        <v>Y</v>
      </c>
      <c r="N1694" s="50">
        <f t="shared" si="240"/>
        <v>0</v>
      </c>
      <c r="O1694" s="51" t="str">
        <f t="shared" si="241"/>
        <v/>
      </c>
      <c r="P1694" s="51" t="str">
        <f t="shared" si="242"/>
        <v>N</v>
      </c>
    </row>
    <row r="1695" spans="1:16" x14ac:dyDescent="0.25">
      <c r="A1695" s="5">
        <v>708.1</v>
      </c>
      <c r="B1695" s="1" t="s">
        <v>348</v>
      </c>
      <c r="C1695" s="1" t="s">
        <v>1878</v>
      </c>
      <c r="D1695" s="42">
        <v>429829</v>
      </c>
      <c r="E1695" s="42">
        <v>590469</v>
      </c>
      <c r="F1695">
        <f>VLOOKUP(A1695,'Inferis Points'!E$2:L$1571,7,TRUE)</f>
        <v>429829</v>
      </c>
      <c r="G1695">
        <f>VLOOKUP(A1695,'Inferis Points'!E$2:L$1571,8,TRUE)</f>
        <v>590469</v>
      </c>
      <c r="H1695" s="48">
        <f t="shared" si="234"/>
        <v>0</v>
      </c>
      <c r="I1695" s="48">
        <f t="shared" si="235"/>
        <v>0</v>
      </c>
      <c r="J1695">
        <f t="shared" si="236"/>
        <v>-429829</v>
      </c>
      <c r="K1695">
        <f t="shared" si="237"/>
        <v>-590469</v>
      </c>
      <c r="L1695" t="str">
        <f t="shared" si="238"/>
        <v>Y</v>
      </c>
      <c r="M1695" t="str">
        <f t="shared" si="239"/>
        <v>Y</v>
      </c>
      <c r="N1695" s="50">
        <f t="shared" si="240"/>
        <v>0</v>
      </c>
      <c r="O1695" s="51" t="str">
        <f t="shared" si="241"/>
        <v/>
      </c>
      <c r="P1695" s="51" t="str">
        <f t="shared" si="242"/>
        <v>N</v>
      </c>
    </row>
    <row r="1696" spans="1:16" ht="30" x14ac:dyDescent="0.25">
      <c r="A1696" s="25">
        <v>708.2</v>
      </c>
      <c r="B1696" s="26" t="s">
        <v>348</v>
      </c>
      <c r="C1696" s="9" t="s">
        <v>1871</v>
      </c>
      <c r="D1696" s="42"/>
      <c r="E1696" s="42"/>
      <c r="F1696">
        <f>VLOOKUP(A1696,'Inferis Points'!E$2:L$1571,7,TRUE)</f>
        <v>429829</v>
      </c>
      <c r="G1696">
        <f>VLOOKUP(A1696,'Inferis Points'!E$2:L$1571,8,TRUE)</f>
        <v>590469</v>
      </c>
      <c r="H1696" s="48">
        <f t="shared" si="234"/>
        <v>429829</v>
      </c>
      <c r="I1696" s="48">
        <f t="shared" si="235"/>
        <v>590469</v>
      </c>
      <c r="J1696">
        <f t="shared" si="236"/>
        <v>0</v>
      </c>
      <c r="K1696">
        <f t="shared" si="237"/>
        <v>0</v>
      </c>
      <c r="L1696" t="str">
        <f t="shared" si="238"/>
        <v>N</v>
      </c>
      <c r="M1696" t="str">
        <f t="shared" si="239"/>
        <v>N</v>
      </c>
      <c r="N1696" s="50">
        <f t="shared" si="240"/>
        <v>730346.9101748839</v>
      </c>
      <c r="O1696" s="51" t="str">
        <f t="shared" si="241"/>
        <v>Data Missing</v>
      </c>
      <c r="P1696" s="51" t="str">
        <f t="shared" si="242"/>
        <v>Y</v>
      </c>
    </row>
    <row r="1697" spans="1:16" x14ac:dyDescent="0.25">
      <c r="A1697" s="25">
        <v>708.3</v>
      </c>
      <c r="B1697" s="26" t="s">
        <v>348</v>
      </c>
      <c r="C1697" s="9" t="s">
        <v>1870</v>
      </c>
      <c r="D1697" s="42"/>
      <c r="E1697" s="42"/>
      <c r="F1697">
        <f>VLOOKUP(A1697,'Inferis Points'!E$2:L$1571,7,TRUE)</f>
        <v>429829</v>
      </c>
      <c r="G1697">
        <f>VLOOKUP(A1697,'Inferis Points'!E$2:L$1571,8,TRUE)</f>
        <v>590469</v>
      </c>
      <c r="H1697" s="48">
        <f t="shared" si="234"/>
        <v>429829</v>
      </c>
      <c r="I1697" s="48">
        <f t="shared" si="235"/>
        <v>590469</v>
      </c>
      <c r="J1697">
        <f t="shared" si="236"/>
        <v>0</v>
      </c>
      <c r="K1697">
        <f t="shared" si="237"/>
        <v>0</v>
      </c>
      <c r="L1697" t="str">
        <f t="shared" si="238"/>
        <v>N</v>
      </c>
      <c r="M1697" t="str">
        <f t="shared" si="239"/>
        <v>N</v>
      </c>
      <c r="N1697" s="50">
        <f t="shared" si="240"/>
        <v>730346.9101748839</v>
      </c>
      <c r="O1697" s="51" t="str">
        <f t="shared" si="241"/>
        <v>Data Missing</v>
      </c>
      <c r="P1697" s="51" t="str">
        <f t="shared" si="242"/>
        <v>Y</v>
      </c>
    </row>
    <row r="1698" spans="1:16" x14ac:dyDescent="0.25">
      <c r="A1698" s="25">
        <v>708.4</v>
      </c>
      <c r="B1698" s="26" t="s">
        <v>348</v>
      </c>
      <c r="C1698" s="9" t="s">
        <v>1869</v>
      </c>
      <c r="D1698" s="42"/>
      <c r="E1698" s="42"/>
      <c r="F1698">
        <f>VLOOKUP(A1698,'Inferis Points'!E$2:L$1571,7,TRUE)</f>
        <v>429829</v>
      </c>
      <c r="G1698">
        <f>VLOOKUP(A1698,'Inferis Points'!E$2:L$1571,8,TRUE)</f>
        <v>590469</v>
      </c>
      <c r="H1698" s="48">
        <f t="shared" si="234"/>
        <v>429829</v>
      </c>
      <c r="I1698" s="48">
        <f t="shared" si="235"/>
        <v>590469</v>
      </c>
      <c r="J1698">
        <f t="shared" si="236"/>
        <v>0</v>
      </c>
      <c r="K1698">
        <f t="shared" si="237"/>
        <v>0</v>
      </c>
      <c r="L1698" t="str">
        <f t="shared" si="238"/>
        <v>N</v>
      </c>
      <c r="M1698" t="str">
        <f t="shared" si="239"/>
        <v>N</v>
      </c>
      <c r="N1698" s="50">
        <f t="shared" si="240"/>
        <v>730346.9101748839</v>
      </c>
      <c r="O1698" s="51" t="str">
        <f t="shared" si="241"/>
        <v>Data Missing</v>
      </c>
      <c r="P1698" s="51" t="str">
        <f t="shared" si="242"/>
        <v>Y</v>
      </c>
    </row>
    <row r="1699" spans="1:16" x14ac:dyDescent="0.25">
      <c r="A1699" s="25">
        <v>708.5</v>
      </c>
      <c r="B1699" s="26" t="s">
        <v>348</v>
      </c>
      <c r="C1699" s="9" t="s">
        <v>1868</v>
      </c>
      <c r="D1699" s="42"/>
      <c r="E1699" s="42"/>
      <c r="F1699">
        <f>VLOOKUP(A1699,'Inferis Points'!E$2:L$1571,7,TRUE)</f>
        <v>429829</v>
      </c>
      <c r="G1699">
        <f>VLOOKUP(A1699,'Inferis Points'!E$2:L$1571,8,TRUE)</f>
        <v>590469</v>
      </c>
      <c r="H1699" s="48">
        <f t="shared" si="234"/>
        <v>429829</v>
      </c>
      <c r="I1699" s="48">
        <f t="shared" si="235"/>
        <v>590469</v>
      </c>
      <c r="J1699">
        <f t="shared" si="236"/>
        <v>0</v>
      </c>
      <c r="K1699">
        <f t="shared" si="237"/>
        <v>0</v>
      </c>
      <c r="L1699" t="str">
        <f t="shared" si="238"/>
        <v>N</v>
      </c>
      <c r="M1699" t="str">
        <f t="shared" si="239"/>
        <v>N</v>
      </c>
      <c r="N1699" s="50">
        <f t="shared" si="240"/>
        <v>730346.9101748839</v>
      </c>
      <c r="O1699" s="51" t="str">
        <f t="shared" si="241"/>
        <v>Data Missing</v>
      </c>
      <c r="P1699" s="51" t="str">
        <f t="shared" si="242"/>
        <v>Y</v>
      </c>
    </row>
    <row r="1700" spans="1:16" ht="30" x14ac:dyDescent="0.25">
      <c r="A1700" s="25">
        <v>708.6</v>
      </c>
      <c r="B1700" s="26" t="s">
        <v>348</v>
      </c>
      <c r="C1700" s="9" t="s">
        <v>1867</v>
      </c>
      <c r="D1700" s="42"/>
      <c r="E1700" s="42"/>
      <c r="F1700">
        <f>VLOOKUP(A1700,'Inferis Points'!E$2:L$1571,7,TRUE)</f>
        <v>429829</v>
      </c>
      <c r="G1700">
        <f>VLOOKUP(A1700,'Inferis Points'!E$2:L$1571,8,TRUE)</f>
        <v>590469</v>
      </c>
      <c r="H1700" s="48">
        <f t="shared" si="234"/>
        <v>429829</v>
      </c>
      <c r="I1700" s="48">
        <f t="shared" si="235"/>
        <v>590469</v>
      </c>
      <c r="J1700">
        <f t="shared" si="236"/>
        <v>0</v>
      </c>
      <c r="K1700">
        <f t="shared" si="237"/>
        <v>0</v>
      </c>
      <c r="L1700" t="str">
        <f t="shared" si="238"/>
        <v>N</v>
      </c>
      <c r="M1700" t="str">
        <f t="shared" si="239"/>
        <v>N</v>
      </c>
      <c r="N1700" s="50">
        <f t="shared" si="240"/>
        <v>730346.9101748839</v>
      </c>
      <c r="O1700" s="51" t="str">
        <f t="shared" si="241"/>
        <v>Data Missing</v>
      </c>
      <c r="P1700" s="51" t="str">
        <f t="shared" si="242"/>
        <v>Y</v>
      </c>
    </row>
    <row r="1701" spans="1:16" ht="60" x14ac:dyDescent="0.25">
      <c r="A1701" s="25">
        <v>708.7</v>
      </c>
      <c r="B1701" s="26" t="s">
        <v>348</v>
      </c>
      <c r="C1701" s="9" t="s">
        <v>1866</v>
      </c>
      <c r="D1701" s="42"/>
      <c r="E1701" s="42"/>
      <c r="F1701">
        <f>VLOOKUP(A1701,'Inferis Points'!E$2:L$1571,7,TRUE)</f>
        <v>429829</v>
      </c>
      <c r="G1701">
        <f>VLOOKUP(A1701,'Inferis Points'!E$2:L$1571,8,TRUE)</f>
        <v>590469</v>
      </c>
      <c r="H1701" s="48">
        <f t="shared" si="234"/>
        <v>429829</v>
      </c>
      <c r="I1701" s="48">
        <f t="shared" si="235"/>
        <v>590469</v>
      </c>
      <c r="J1701">
        <f t="shared" si="236"/>
        <v>0</v>
      </c>
      <c r="K1701">
        <f t="shared" si="237"/>
        <v>0</v>
      </c>
      <c r="L1701" t="str">
        <f t="shared" si="238"/>
        <v>N</v>
      </c>
      <c r="M1701" t="str">
        <f t="shared" si="239"/>
        <v>N</v>
      </c>
      <c r="N1701" s="50">
        <f t="shared" si="240"/>
        <v>730346.9101748839</v>
      </c>
      <c r="O1701" s="51" t="str">
        <f t="shared" si="241"/>
        <v>Data Missing</v>
      </c>
      <c r="P1701" s="51" t="str">
        <f t="shared" si="242"/>
        <v>Y</v>
      </c>
    </row>
    <row r="1702" spans="1:16" ht="30" x14ac:dyDescent="0.25">
      <c r="A1702" s="5">
        <v>709.1</v>
      </c>
      <c r="B1702" s="1" t="s">
        <v>1865</v>
      </c>
      <c r="C1702" s="1" t="s">
        <v>1314</v>
      </c>
      <c r="D1702" s="42">
        <v>385140</v>
      </c>
      <c r="E1702" s="42">
        <v>413000</v>
      </c>
      <c r="F1702">
        <f>VLOOKUP(A1702,'Inferis Points'!E$2:L$1571,7,TRUE)</f>
        <v>385140</v>
      </c>
      <c r="G1702">
        <f>VLOOKUP(A1702,'Inferis Points'!E$2:L$1571,8,TRUE)</f>
        <v>413000</v>
      </c>
      <c r="H1702" s="48">
        <f t="shared" si="234"/>
        <v>0</v>
      </c>
      <c r="I1702" s="48">
        <f t="shared" si="235"/>
        <v>0</v>
      </c>
      <c r="J1702">
        <f t="shared" si="236"/>
        <v>-385140</v>
      </c>
      <c r="K1702">
        <f t="shared" si="237"/>
        <v>-413000</v>
      </c>
      <c r="L1702" t="str">
        <f t="shared" si="238"/>
        <v>Y</v>
      </c>
      <c r="M1702" t="str">
        <f t="shared" si="239"/>
        <v>Y</v>
      </c>
      <c r="N1702" s="50">
        <f t="shared" si="240"/>
        <v>0</v>
      </c>
      <c r="O1702" s="51" t="str">
        <f t="shared" si="241"/>
        <v/>
      </c>
      <c r="P1702" s="51" t="str">
        <f t="shared" si="242"/>
        <v>N</v>
      </c>
    </row>
    <row r="1703" spans="1:16" ht="30" x14ac:dyDescent="0.25">
      <c r="A1703" s="5">
        <v>710.1</v>
      </c>
      <c r="B1703" s="1" t="s">
        <v>351</v>
      </c>
      <c r="C1703" s="1" t="s">
        <v>1857</v>
      </c>
      <c r="D1703" s="42">
        <v>437960</v>
      </c>
      <c r="E1703" s="42">
        <v>343961</v>
      </c>
      <c r="F1703">
        <f>VLOOKUP(A1703,'Inferis Points'!E$2:L$1571,7,TRUE)</f>
        <v>437960</v>
      </c>
      <c r="G1703">
        <f>VLOOKUP(A1703,'Inferis Points'!E$2:L$1571,8,TRUE)</f>
        <v>343961</v>
      </c>
      <c r="H1703" s="48">
        <f t="shared" si="234"/>
        <v>0</v>
      </c>
      <c r="I1703" s="48">
        <f t="shared" si="235"/>
        <v>0</v>
      </c>
      <c r="J1703">
        <f t="shared" si="236"/>
        <v>-437960</v>
      </c>
      <c r="K1703">
        <f t="shared" si="237"/>
        <v>-343961</v>
      </c>
      <c r="L1703" t="str">
        <f t="shared" si="238"/>
        <v>Y</v>
      </c>
      <c r="M1703" t="str">
        <f t="shared" si="239"/>
        <v>Y</v>
      </c>
      <c r="N1703" s="50">
        <f t="shared" si="240"/>
        <v>0</v>
      </c>
      <c r="O1703" s="51" t="str">
        <f t="shared" si="241"/>
        <v/>
      </c>
      <c r="P1703" s="51" t="str">
        <f t="shared" si="242"/>
        <v>N</v>
      </c>
    </row>
    <row r="1704" spans="1:16" x14ac:dyDescent="0.25">
      <c r="A1704" s="5">
        <v>711.1</v>
      </c>
      <c r="B1704" s="1" t="s">
        <v>352</v>
      </c>
      <c r="C1704" s="1" t="s">
        <v>1314</v>
      </c>
      <c r="D1704" s="42">
        <v>436077</v>
      </c>
      <c r="E1704" s="42">
        <v>351509</v>
      </c>
      <c r="F1704">
        <f>VLOOKUP(A1704,'Inferis Points'!E$2:L$1571,7,TRUE)</f>
        <v>436077</v>
      </c>
      <c r="G1704">
        <f>VLOOKUP(A1704,'Inferis Points'!E$2:L$1571,8,TRUE)</f>
        <v>351509</v>
      </c>
      <c r="H1704" s="48">
        <f t="shared" si="234"/>
        <v>0</v>
      </c>
      <c r="I1704" s="48">
        <f t="shared" si="235"/>
        <v>0</v>
      </c>
      <c r="J1704">
        <f t="shared" si="236"/>
        <v>-436077</v>
      </c>
      <c r="K1704">
        <f t="shared" si="237"/>
        <v>-351509</v>
      </c>
      <c r="L1704" t="str">
        <f t="shared" si="238"/>
        <v>Y</v>
      </c>
      <c r="M1704" t="str">
        <f t="shared" si="239"/>
        <v>Y</v>
      </c>
      <c r="N1704" s="50">
        <f t="shared" si="240"/>
        <v>0</v>
      </c>
      <c r="O1704" s="51" t="str">
        <f t="shared" si="241"/>
        <v/>
      </c>
      <c r="P1704" s="51" t="str">
        <f t="shared" si="242"/>
        <v>N</v>
      </c>
    </row>
    <row r="1705" spans="1:16" ht="45" x14ac:dyDescent="0.25">
      <c r="A1705" s="5">
        <v>712.1</v>
      </c>
      <c r="B1705" s="1" t="s">
        <v>353</v>
      </c>
      <c r="C1705" s="1" t="s">
        <v>1852</v>
      </c>
      <c r="D1705" s="42">
        <v>366739</v>
      </c>
      <c r="E1705" s="42">
        <v>564513</v>
      </c>
      <c r="F1705">
        <f>VLOOKUP(A1705,'Inferis Points'!E$2:L$1571,7,TRUE)</f>
        <v>366739</v>
      </c>
      <c r="G1705">
        <f>VLOOKUP(A1705,'Inferis Points'!E$2:L$1571,8,TRUE)</f>
        <v>564513</v>
      </c>
      <c r="H1705" s="48">
        <f t="shared" si="234"/>
        <v>0</v>
      </c>
      <c r="I1705" s="48">
        <f t="shared" si="235"/>
        <v>0</v>
      </c>
      <c r="J1705">
        <f t="shared" si="236"/>
        <v>-366739</v>
      </c>
      <c r="K1705">
        <f t="shared" si="237"/>
        <v>-564513</v>
      </c>
      <c r="L1705" t="str">
        <f t="shared" si="238"/>
        <v>Y</v>
      </c>
      <c r="M1705" t="str">
        <f t="shared" si="239"/>
        <v>Y</v>
      </c>
      <c r="N1705" s="50">
        <f t="shared" si="240"/>
        <v>0</v>
      </c>
      <c r="O1705" s="51" t="str">
        <f t="shared" si="241"/>
        <v/>
      </c>
      <c r="P1705" s="51" t="str">
        <f t="shared" si="242"/>
        <v>N</v>
      </c>
    </row>
    <row r="1706" spans="1:16" ht="30" x14ac:dyDescent="0.25">
      <c r="A1706" s="5">
        <v>712.2</v>
      </c>
      <c r="B1706" s="1" t="s">
        <v>353</v>
      </c>
      <c r="C1706" s="1" t="s">
        <v>1848</v>
      </c>
      <c r="D1706" s="42">
        <v>367014</v>
      </c>
      <c r="E1706" s="42">
        <v>564377</v>
      </c>
      <c r="F1706">
        <f>VLOOKUP(A1706,'Inferis Points'!E$2:L$1571,7,TRUE)</f>
        <v>367014</v>
      </c>
      <c r="G1706">
        <f>VLOOKUP(A1706,'Inferis Points'!E$2:L$1571,8,TRUE)</f>
        <v>564377</v>
      </c>
      <c r="H1706" s="48">
        <f t="shared" si="234"/>
        <v>0</v>
      </c>
      <c r="I1706" s="48">
        <f t="shared" si="235"/>
        <v>0</v>
      </c>
      <c r="J1706">
        <f t="shared" si="236"/>
        <v>-367014</v>
      </c>
      <c r="K1706">
        <f t="shared" si="237"/>
        <v>-564377</v>
      </c>
      <c r="L1706" t="str">
        <f t="shared" si="238"/>
        <v>Y</v>
      </c>
      <c r="M1706" t="str">
        <f t="shared" si="239"/>
        <v>Y</v>
      </c>
      <c r="N1706" s="50">
        <f t="shared" si="240"/>
        <v>0</v>
      </c>
      <c r="O1706" s="51" t="str">
        <f t="shared" si="241"/>
        <v/>
      </c>
      <c r="P1706" s="51" t="str">
        <f t="shared" si="242"/>
        <v>N</v>
      </c>
    </row>
    <row r="1707" spans="1:16" ht="30" x14ac:dyDescent="0.25">
      <c r="A1707" s="5">
        <v>712.3</v>
      </c>
      <c r="B1707" s="1" t="s">
        <v>353</v>
      </c>
      <c r="C1707" s="1" t="s">
        <v>1846</v>
      </c>
      <c r="D1707" s="42">
        <v>366838</v>
      </c>
      <c r="E1707" s="42">
        <v>564506</v>
      </c>
      <c r="F1707">
        <f>VLOOKUP(A1707,'Inferis Points'!E$2:L$1571,7,TRUE)</f>
        <v>366838</v>
      </c>
      <c r="G1707">
        <f>VLOOKUP(A1707,'Inferis Points'!E$2:L$1571,8,TRUE)</f>
        <v>564506</v>
      </c>
      <c r="H1707" s="48">
        <f t="shared" si="234"/>
        <v>0</v>
      </c>
      <c r="I1707" s="48">
        <f t="shared" si="235"/>
        <v>0</v>
      </c>
      <c r="J1707">
        <f t="shared" si="236"/>
        <v>-366838</v>
      </c>
      <c r="K1707">
        <f t="shared" si="237"/>
        <v>-564506</v>
      </c>
      <c r="L1707" t="str">
        <f t="shared" si="238"/>
        <v>Y</v>
      </c>
      <c r="M1707" t="str">
        <f t="shared" si="239"/>
        <v>Y</v>
      </c>
      <c r="N1707" s="50">
        <f t="shared" si="240"/>
        <v>0</v>
      </c>
      <c r="O1707" s="51" t="str">
        <f t="shared" si="241"/>
        <v/>
      </c>
      <c r="P1707" s="51" t="str">
        <f t="shared" si="242"/>
        <v>N</v>
      </c>
    </row>
    <row r="1708" spans="1:16" ht="30" x14ac:dyDescent="0.25">
      <c r="A1708" s="5">
        <v>712.4</v>
      </c>
      <c r="B1708" s="1" t="s">
        <v>353</v>
      </c>
      <c r="C1708" s="1" t="s">
        <v>1844</v>
      </c>
      <c r="D1708" s="42">
        <v>366692</v>
      </c>
      <c r="E1708" s="42">
        <v>564569</v>
      </c>
      <c r="F1708">
        <f>VLOOKUP(A1708,'Inferis Points'!E$2:L$1571,7,TRUE)</f>
        <v>366692</v>
      </c>
      <c r="G1708">
        <f>VLOOKUP(A1708,'Inferis Points'!E$2:L$1571,8,TRUE)</f>
        <v>564569</v>
      </c>
      <c r="H1708" s="48">
        <f t="shared" si="234"/>
        <v>0</v>
      </c>
      <c r="I1708" s="48">
        <f t="shared" si="235"/>
        <v>0</v>
      </c>
      <c r="J1708">
        <f t="shared" si="236"/>
        <v>-366692</v>
      </c>
      <c r="K1708">
        <f t="shared" si="237"/>
        <v>-564569</v>
      </c>
      <c r="L1708" t="str">
        <f t="shared" si="238"/>
        <v>Y</v>
      </c>
      <c r="M1708" t="str">
        <f t="shared" si="239"/>
        <v>Y</v>
      </c>
      <c r="N1708" s="50">
        <f t="shared" si="240"/>
        <v>0</v>
      </c>
      <c r="O1708" s="51" t="str">
        <f t="shared" si="241"/>
        <v/>
      </c>
      <c r="P1708" s="51" t="str">
        <f t="shared" si="242"/>
        <v>N</v>
      </c>
    </row>
    <row r="1709" spans="1:16" ht="30" x14ac:dyDescent="0.25">
      <c r="A1709" s="5">
        <v>712.5</v>
      </c>
      <c r="B1709" s="1" t="s">
        <v>353</v>
      </c>
      <c r="C1709" s="1" t="s">
        <v>1842</v>
      </c>
      <c r="D1709" s="42">
        <v>366676</v>
      </c>
      <c r="E1709" s="42">
        <v>564563</v>
      </c>
      <c r="F1709">
        <f>VLOOKUP(A1709,'Inferis Points'!E$2:L$1571,7,TRUE)</f>
        <v>366676</v>
      </c>
      <c r="G1709">
        <f>VLOOKUP(A1709,'Inferis Points'!E$2:L$1571,8,TRUE)</f>
        <v>564563</v>
      </c>
      <c r="H1709" s="48">
        <f t="shared" si="234"/>
        <v>0</v>
      </c>
      <c r="I1709" s="48">
        <f t="shared" si="235"/>
        <v>0</v>
      </c>
      <c r="J1709">
        <f t="shared" si="236"/>
        <v>-366676</v>
      </c>
      <c r="K1709">
        <f t="shared" si="237"/>
        <v>-564563</v>
      </c>
      <c r="L1709" t="str">
        <f t="shared" si="238"/>
        <v>Y</v>
      </c>
      <c r="M1709" t="str">
        <f t="shared" si="239"/>
        <v>Y</v>
      </c>
      <c r="N1709" s="50">
        <f t="shared" si="240"/>
        <v>0</v>
      </c>
      <c r="O1709" s="51" t="str">
        <f t="shared" si="241"/>
        <v/>
      </c>
      <c r="P1709" s="51" t="str">
        <f t="shared" si="242"/>
        <v>N</v>
      </c>
    </row>
    <row r="1710" spans="1:16" ht="45" x14ac:dyDescent="0.25">
      <c r="A1710" s="5">
        <v>712.6</v>
      </c>
      <c r="B1710" s="1" t="s">
        <v>353</v>
      </c>
      <c r="C1710" s="1" t="s">
        <v>1840</v>
      </c>
      <c r="D1710" s="42">
        <v>366755</v>
      </c>
      <c r="E1710" s="42">
        <v>564502</v>
      </c>
      <c r="F1710">
        <f>VLOOKUP(A1710,'Inferis Points'!E$2:L$1571,7,TRUE)</f>
        <v>366755</v>
      </c>
      <c r="G1710">
        <f>VLOOKUP(A1710,'Inferis Points'!E$2:L$1571,8,TRUE)</f>
        <v>564502</v>
      </c>
      <c r="H1710" s="48">
        <f t="shared" si="234"/>
        <v>0</v>
      </c>
      <c r="I1710" s="48">
        <f t="shared" si="235"/>
        <v>0</v>
      </c>
      <c r="J1710">
        <f t="shared" si="236"/>
        <v>-366755</v>
      </c>
      <c r="K1710">
        <f t="shared" si="237"/>
        <v>-564502</v>
      </c>
      <c r="L1710" t="str">
        <f t="shared" si="238"/>
        <v>Y</v>
      </c>
      <c r="M1710" t="str">
        <f t="shared" si="239"/>
        <v>Y</v>
      </c>
      <c r="N1710" s="50">
        <f t="shared" si="240"/>
        <v>0</v>
      </c>
      <c r="O1710" s="51" t="str">
        <f t="shared" si="241"/>
        <v/>
      </c>
      <c r="P1710" s="51" t="str">
        <f t="shared" si="242"/>
        <v>N</v>
      </c>
    </row>
    <row r="1711" spans="1:16" x14ac:dyDescent="0.25">
      <c r="A1711" s="5">
        <v>713.1</v>
      </c>
      <c r="B1711" s="1" t="s">
        <v>355</v>
      </c>
      <c r="C1711" s="1" t="s">
        <v>1314</v>
      </c>
      <c r="D1711" s="42">
        <v>321435</v>
      </c>
      <c r="E1711" s="42">
        <v>194573</v>
      </c>
      <c r="F1711">
        <f>VLOOKUP(A1711,'Inferis Points'!E$2:L$1571,7,TRUE)</f>
        <v>321435</v>
      </c>
      <c r="G1711">
        <f>VLOOKUP(A1711,'Inferis Points'!E$2:L$1571,8,TRUE)</f>
        <v>194573</v>
      </c>
      <c r="H1711" s="48">
        <f t="shared" si="234"/>
        <v>0</v>
      </c>
      <c r="I1711" s="48">
        <f t="shared" si="235"/>
        <v>0</v>
      </c>
      <c r="J1711">
        <f t="shared" si="236"/>
        <v>-321435</v>
      </c>
      <c r="K1711">
        <f t="shared" si="237"/>
        <v>-194573</v>
      </c>
      <c r="L1711" t="str">
        <f t="shared" si="238"/>
        <v>Y</v>
      </c>
      <c r="M1711" t="str">
        <f t="shared" si="239"/>
        <v>Y</v>
      </c>
      <c r="N1711" s="50">
        <f t="shared" si="240"/>
        <v>0</v>
      </c>
      <c r="O1711" s="51" t="str">
        <f t="shared" si="241"/>
        <v/>
      </c>
      <c r="P1711" s="51" t="str">
        <f t="shared" si="242"/>
        <v>N</v>
      </c>
    </row>
    <row r="1712" spans="1:16" x14ac:dyDescent="0.25">
      <c r="A1712" s="5">
        <v>713.2</v>
      </c>
      <c r="B1712" s="1" t="s">
        <v>355</v>
      </c>
      <c r="C1712" s="1" t="s">
        <v>1833</v>
      </c>
      <c r="D1712" s="42">
        <v>321525</v>
      </c>
      <c r="E1712" s="42">
        <v>194615</v>
      </c>
      <c r="F1712">
        <f>VLOOKUP(A1712,'Inferis Points'!E$2:L$1571,7,TRUE)</f>
        <v>321525</v>
      </c>
      <c r="G1712">
        <f>VLOOKUP(A1712,'Inferis Points'!E$2:L$1571,8,TRUE)</f>
        <v>194615</v>
      </c>
      <c r="H1712" s="48">
        <f t="shared" si="234"/>
        <v>0</v>
      </c>
      <c r="I1712" s="48">
        <f t="shared" si="235"/>
        <v>0</v>
      </c>
      <c r="J1712">
        <f t="shared" si="236"/>
        <v>-321525</v>
      </c>
      <c r="K1712">
        <f t="shared" si="237"/>
        <v>-194615</v>
      </c>
      <c r="L1712" t="str">
        <f t="shared" si="238"/>
        <v>Y</v>
      </c>
      <c r="M1712" t="str">
        <f t="shared" si="239"/>
        <v>Y</v>
      </c>
      <c r="N1712" s="50">
        <f t="shared" si="240"/>
        <v>0</v>
      </c>
      <c r="O1712" s="51" t="str">
        <f t="shared" si="241"/>
        <v/>
      </c>
      <c r="P1712" s="51" t="str">
        <f t="shared" si="242"/>
        <v>N</v>
      </c>
    </row>
    <row r="1713" spans="1:16" x14ac:dyDescent="0.25">
      <c r="A1713" s="5">
        <v>714.1</v>
      </c>
      <c r="B1713" s="1" t="s">
        <v>400</v>
      </c>
      <c r="C1713" s="1" t="s">
        <v>1314</v>
      </c>
      <c r="D1713" s="42">
        <v>263160</v>
      </c>
      <c r="E1713" s="42">
        <v>209686</v>
      </c>
      <c r="F1713">
        <f>VLOOKUP(A1713,'Inferis Points'!E$2:L$1571,7,TRUE)</f>
        <v>263160</v>
      </c>
      <c r="G1713">
        <f>VLOOKUP(A1713,'Inferis Points'!E$2:L$1571,8,TRUE)</f>
        <v>209686</v>
      </c>
      <c r="H1713" s="48">
        <f t="shared" si="234"/>
        <v>0</v>
      </c>
      <c r="I1713" s="48">
        <f t="shared" si="235"/>
        <v>0</v>
      </c>
      <c r="J1713">
        <f t="shared" si="236"/>
        <v>-263160</v>
      </c>
      <c r="K1713">
        <f t="shared" si="237"/>
        <v>-209686</v>
      </c>
      <c r="L1713" t="str">
        <f t="shared" si="238"/>
        <v>Y</v>
      </c>
      <c r="M1713" t="str">
        <f t="shared" si="239"/>
        <v>Y</v>
      </c>
      <c r="N1713" s="50">
        <f t="shared" si="240"/>
        <v>0</v>
      </c>
      <c r="O1713" s="51" t="str">
        <f t="shared" si="241"/>
        <v/>
      </c>
      <c r="P1713" s="51" t="str">
        <f t="shared" si="242"/>
        <v>N</v>
      </c>
    </row>
    <row r="1714" spans="1:16" ht="30" x14ac:dyDescent="0.25">
      <c r="A1714" s="5">
        <v>714.2</v>
      </c>
      <c r="B1714" s="1" t="s">
        <v>400</v>
      </c>
      <c r="C1714" s="12" t="s">
        <v>1826</v>
      </c>
      <c r="D1714" s="42">
        <v>263120</v>
      </c>
      <c r="E1714" s="42">
        <v>209740</v>
      </c>
      <c r="F1714">
        <f>VLOOKUP(A1714,'Inferis Points'!E$2:L$1571,7,TRUE)</f>
        <v>263133</v>
      </c>
      <c r="G1714">
        <f>VLOOKUP(A1714,'Inferis Points'!E$2:L$1571,8,TRUE)</f>
        <v>209730</v>
      </c>
      <c r="H1714" s="48">
        <f t="shared" si="234"/>
        <v>13</v>
      </c>
      <c r="I1714" s="48">
        <f t="shared" si="235"/>
        <v>-10</v>
      </c>
      <c r="J1714">
        <f t="shared" si="236"/>
        <v>-263120</v>
      </c>
      <c r="K1714">
        <f t="shared" si="237"/>
        <v>-209740</v>
      </c>
      <c r="L1714" t="str">
        <f t="shared" si="238"/>
        <v>N</v>
      </c>
      <c r="M1714" t="str">
        <f t="shared" si="239"/>
        <v>Y</v>
      </c>
      <c r="N1714" s="50">
        <f t="shared" si="240"/>
        <v>16.401219466856727</v>
      </c>
      <c r="O1714" s="51" t="str">
        <f t="shared" si="241"/>
        <v/>
      </c>
      <c r="P1714" s="51" t="str">
        <f t="shared" si="242"/>
        <v>N</v>
      </c>
    </row>
    <row r="1715" spans="1:16" ht="30" x14ac:dyDescent="0.25">
      <c r="A1715" s="5">
        <v>714.3</v>
      </c>
      <c r="B1715" s="1" t="s">
        <v>400</v>
      </c>
      <c r="C1715" s="1" t="s">
        <v>1823</v>
      </c>
      <c r="D1715" s="42">
        <v>263080</v>
      </c>
      <c r="E1715" s="42">
        <v>209760</v>
      </c>
      <c r="F1715">
        <f>VLOOKUP(A1715,'Inferis Points'!E$2:L$1571,7,TRUE)</f>
        <v>263080</v>
      </c>
      <c r="G1715">
        <f>VLOOKUP(A1715,'Inferis Points'!E$2:L$1571,8,TRUE)</f>
        <v>209760</v>
      </c>
      <c r="H1715" s="48">
        <f t="shared" si="234"/>
        <v>0</v>
      </c>
      <c r="I1715" s="48">
        <f t="shared" si="235"/>
        <v>0</v>
      </c>
      <c r="J1715">
        <f t="shared" si="236"/>
        <v>-263080</v>
      </c>
      <c r="K1715">
        <f t="shared" si="237"/>
        <v>-209760</v>
      </c>
      <c r="L1715" t="str">
        <f t="shared" si="238"/>
        <v>Y</v>
      </c>
      <c r="M1715" t="str">
        <f t="shared" si="239"/>
        <v>Y</v>
      </c>
      <c r="N1715" s="50">
        <f t="shared" si="240"/>
        <v>0</v>
      </c>
      <c r="O1715" s="51" t="str">
        <f t="shared" si="241"/>
        <v/>
      </c>
      <c r="P1715" s="51" t="str">
        <f t="shared" si="242"/>
        <v>N</v>
      </c>
    </row>
    <row r="1716" spans="1:16" x14ac:dyDescent="0.25">
      <c r="A1716" s="5">
        <v>714.4</v>
      </c>
      <c r="B1716" s="1" t="s">
        <v>400</v>
      </c>
      <c r="C1716" s="1" t="s">
        <v>1820</v>
      </c>
      <c r="D1716" s="42">
        <v>263030</v>
      </c>
      <c r="E1716" s="42">
        <v>209777</v>
      </c>
      <c r="F1716">
        <f>VLOOKUP(A1716,'Inferis Points'!E$2:L$1571,7,TRUE)</f>
        <v>263030</v>
      </c>
      <c r="G1716">
        <f>VLOOKUP(A1716,'Inferis Points'!E$2:L$1571,8,TRUE)</f>
        <v>209777</v>
      </c>
      <c r="H1716" s="48">
        <f t="shared" si="234"/>
        <v>0</v>
      </c>
      <c r="I1716" s="48">
        <f t="shared" si="235"/>
        <v>0</v>
      </c>
      <c r="J1716">
        <f t="shared" si="236"/>
        <v>-263030</v>
      </c>
      <c r="K1716">
        <f t="shared" si="237"/>
        <v>-209777</v>
      </c>
      <c r="L1716" t="str">
        <f t="shared" si="238"/>
        <v>Y</v>
      </c>
      <c r="M1716" t="str">
        <f t="shared" si="239"/>
        <v>Y</v>
      </c>
      <c r="N1716" s="50">
        <f t="shared" si="240"/>
        <v>0</v>
      </c>
      <c r="O1716" s="51" t="str">
        <f t="shared" si="241"/>
        <v/>
      </c>
      <c r="P1716" s="51" t="str">
        <f t="shared" si="242"/>
        <v>N</v>
      </c>
    </row>
    <row r="1717" spans="1:16" ht="30" x14ac:dyDescent="0.25">
      <c r="A1717" s="5">
        <v>714.5</v>
      </c>
      <c r="B1717" s="1" t="s">
        <v>400</v>
      </c>
      <c r="C1717" s="1" t="s">
        <v>1098</v>
      </c>
      <c r="D1717" s="42">
        <v>263023</v>
      </c>
      <c r="E1717" s="42">
        <v>209788</v>
      </c>
      <c r="F1717">
        <f>VLOOKUP(A1717,'Inferis Points'!E$2:L$1571,7,TRUE)</f>
        <v>263023</v>
      </c>
      <c r="G1717">
        <f>VLOOKUP(A1717,'Inferis Points'!E$2:L$1571,8,TRUE)</f>
        <v>209788</v>
      </c>
      <c r="H1717" s="48">
        <f t="shared" si="234"/>
        <v>0</v>
      </c>
      <c r="I1717" s="48">
        <f t="shared" si="235"/>
        <v>0</v>
      </c>
      <c r="J1717">
        <f t="shared" si="236"/>
        <v>-263023</v>
      </c>
      <c r="K1717">
        <f t="shared" si="237"/>
        <v>-209788</v>
      </c>
      <c r="L1717" t="str">
        <f t="shared" si="238"/>
        <v>Y</v>
      </c>
      <c r="M1717" t="str">
        <f t="shared" si="239"/>
        <v>Y</v>
      </c>
      <c r="N1717" s="50">
        <f t="shared" si="240"/>
        <v>0</v>
      </c>
      <c r="O1717" s="51" t="str">
        <f t="shared" si="241"/>
        <v/>
      </c>
      <c r="P1717" s="51" t="str">
        <f t="shared" si="242"/>
        <v>N</v>
      </c>
    </row>
    <row r="1718" spans="1:16" ht="30" x14ac:dyDescent="0.25">
      <c r="A1718" s="19">
        <v>714.6</v>
      </c>
      <c r="B1718" s="12" t="s">
        <v>400</v>
      </c>
      <c r="C1718" s="12" t="s">
        <v>1813</v>
      </c>
      <c r="D1718" s="43">
        <v>263095</v>
      </c>
      <c r="E1718" s="43">
        <v>209760</v>
      </c>
      <c r="F1718">
        <f>VLOOKUP(A1718,'Inferis Points'!E$2:L$1571,7,TRUE)</f>
        <v>263023</v>
      </c>
      <c r="G1718">
        <f>VLOOKUP(A1718,'Inferis Points'!E$2:L$1571,8,TRUE)</f>
        <v>209788</v>
      </c>
      <c r="H1718" s="48">
        <f t="shared" si="234"/>
        <v>-72</v>
      </c>
      <c r="I1718" s="48">
        <f t="shared" si="235"/>
        <v>28</v>
      </c>
      <c r="J1718">
        <f t="shared" si="236"/>
        <v>-263095</v>
      </c>
      <c r="K1718">
        <f t="shared" si="237"/>
        <v>-209760</v>
      </c>
      <c r="L1718" t="str">
        <f t="shared" si="238"/>
        <v>N</v>
      </c>
      <c r="M1718" t="str">
        <f t="shared" si="239"/>
        <v>Y</v>
      </c>
      <c r="N1718" s="50">
        <f t="shared" si="240"/>
        <v>77.252831663311866</v>
      </c>
      <c r="O1718" s="51" t="str">
        <f t="shared" si="241"/>
        <v/>
      </c>
      <c r="P1718" s="51" t="str">
        <f t="shared" si="242"/>
        <v>Y</v>
      </c>
    </row>
    <row r="1719" spans="1:16" ht="30" x14ac:dyDescent="0.25">
      <c r="A1719" s="19">
        <v>714.7</v>
      </c>
      <c r="B1719" s="12" t="s">
        <v>400</v>
      </c>
      <c r="C1719" s="12" t="s">
        <v>1699</v>
      </c>
      <c r="D1719" s="43">
        <v>263045</v>
      </c>
      <c r="E1719" s="43">
        <v>209775</v>
      </c>
      <c r="F1719">
        <f>VLOOKUP(A1719,'Inferis Points'!E$2:L$1571,7,TRUE)</f>
        <v>263023</v>
      </c>
      <c r="G1719">
        <f>VLOOKUP(A1719,'Inferis Points'!E$2:L$1571,8,TRUE)</f>
        <v>209788</v>
      </c>
      <c r="H1719" s="48">
        <f t="shared" si="234"/>
        <v>-22</v>
      </c>
      <c r="I1719" s="48">
        <f t="shared" si="235"/>
        <v>13</v>
      </c>
      <c r="J1719">
        <f t="shared" si="236"/>
        <v>-263045</v>
      </c>
      <c r="K1719">
        <f t="shared" si="237"/>
        <v>-209775</v>
      </c>
      <c r="L1719" t="str">
        <f t="shared" si="238"/>
        <v>N</v>
      </c>
      <c r="M1719" t="str">
        <f t="shared" si="239"/>
        <v>Y</v>
      </c>
      <c r="N1719" s="50">
        <f t="shared" si="240"/>
        <v>25.553864678361276</v>
      </c>
      <c r="O1719" s="51" t="str">
        <f t="shared" si="241"/>
        <v/>
      </c>
      <c r="P1719" s="51" t="str">
        <f t="shared" si="242"/>
        <v>N</v>
      </c>
    </row>
    <row r="1720" spans="1:16" ht="30" x14ac:dyDescent="0.25">
      <c r="A1720" s="19">
        <v>714.8</v>
      </c>
      <c r="B1720" s="12" t="s">
        <v>400</v>
      </c>
      <c r="C1720" s="12" t="s">
        <v>1808</v>
      </c>
      <c r="D1720" s="43">
        <v>263070</v>
      </c>
      <c r="E1720" s="43">
        <v>209760</v>
      </c>
      <c r="F1720">
        <f>VLOOKUP(A1720,'Inferis Points'!E$2:L$1571,7,TRUE)</f>
        <v>263023</v>
      </c>
      <c r="G1720">
        <f>VLOOKUP(A1720,'Inferis Points'!E$2:L$1571,8,TRUE)</f>
        <v>209788</v>
      </c>
      <c r="H1720" s="48">
        <f t="shared" si="234"/>
        <v>-47</v>
      </c>
      <c r="I1720" s="48">
        <f t="shared" si="235"/>
        <v>28</v>
      </c>
      <c r="J1720">
        <f t="shared" si="236"/>
        <v>-263070</v>
      </c>
      <c r="K1720">
        <f t="shared" si="237"/>
        <v>-209760</v>
      </c>
      <c r="L1720" t="str">
        <f t="shared" si="238"/>
        <v>N</v>
      </c>
      <c r="M1720" t="str">
        <f t="shared" si="239"/>
        <v>Y</v>
      </c>
      <c r="N1720" s="50">
        <f t="shared" si="240"/>
        <v>54.708317466359723</v>
      </c>
      <c r="O1720" s="51" t="str">
        <f t="shared" si="241"/>
        <v/>
      </c>
      <c r="P1720" s="51" t="str">
        <f t="shared" si="242"/>
        <v>Y</v>
      </c>
    </row>
    <row r="1721" spans="1:16" x14ac:dyDescent="0.25">
      <c r="A1721" s="19">
        <v>714.9</v>
      </c>
      <c r="B1721" s="12" t="s">
        <v>400</v>
      </c>
      <c r="C1721" s="12" t="s">
        <v>1803</v>
      </c>
      <c r="D1721" s="43">
        <v>263155</v>
      </c>
      <c r="E1721" s="43">
        <v>209740</v>
      </c>
      <c r="F1721">
        <f>VLOOKUP(A1721,'Inferis Points'!E$2:L$1571,7,TRUE)</f>
        <v>263023</v>
      </c>
      <c r="G1721">
        <f>VLOOKUP(A1721,'Inferis Points'!E$2:L$1571,8,TRUE)</f>
        <v>209788</v>
      </c>
      <c r="H1721" s="48">
        <f t="shared" si="234"/>
        <v>-132</v>
      </c>
      <c r="I1721" s="48">
        <f t="shared" si="235"/>
        <v>48</v>
      </c>
      <c r="J1721">
        <f t="shared" si="236"/>
        <v>-263155</v>
      </c>
      <c r="K1721">
        <f t="shared" si="237"/>
        <v>-209740</v>
      </c>
      <c r="L1721" t="str">
        <f t="shared" si="238"/>
        <v>N</v>
      </c>
      <c r="M1721" t="str">
        <f t="shared" si="239"/>
        <v>Y</v>
      </c>
      <c r="N1721" s="50">
        <f t="shared" si="240"/>
        <v>140.45639892863551</v>
      </c>
      <c r="O1721" s="51" t="str">
        <f t="shared" si="241"/>
        <v/>
      </c>
      <c r="P1721" s="51" t="str">
        <f t="shared" si="242"/>
        <v>Y</v>
      </c>
    </row>
    <row r="1722" spans="1:16" ht="30" x14ac:dyDescent="0.25">
      <c r="A1722" s="5">
        <v>715.1</v>
      </c>
      <c r="B1722" s="1" t="s">
        <v>402</v>
      </c>
      <c r="C1722" s="1" t="s">
        <v>1314</v>
      </c>
      <c r="D1722" s="42">
        <v>317566</v>
      </c>
      <c r="E1722" s="42">
        <v>197356</v>
      </c>
      <c r="F1722">
        <f>VLOOKUP(A1722,'Inferis Points'!E$2:L$1571,7,TRUE)</f>
        <v>317566</v>
      </c>
      <c r="G1722">
        <f>VLOOKUP(A1722,'Inferis Points'!E$2:L$1571,8,TRUE)</f>
        <v>197356</v>
      </c>
      <c r="H1722" s="48">
        <f t="shared" si="234"/>
        <v>0</v>
      </c>
      <c r="I1722" s="48">
        <f t="shared" si="235"/>
        <v>0</v>
      </c>
      <c r="J1722">
        <f t="shared" si="236"/>
        <v>-317566</v>
      </c>
      <c r="K1722">
        <f t="shared" si="237"/>
        <v>-197356</v>
      </c>
      <c r="L1722" t="str">
        <f t="shared" si="238"/>
        <v>Y</v>
      </c>
      <c r="M1722" t="str">
        <f t="shared" si="239"/>
        <v>Y</v>
      </c>
      <c r="N1722" s="50">
        <f t="shared" si="240"/>
        <v>0</v>
      </c>
      <c r="O1722" s="51" t="str">
        <f t="shared" si="241"/>
        <v/>
      </c>
      <c r="P1722" s="51" t="str">
        <f t="shared" si="242"/>
        <v>N</v>
      </c>
    </row>
    <row r="1723" spans="1:16" ht="30" x14ac:dyDescent="0.25">
      <c r="A1723" s="19">
        <v>715.2</v>
      </c>
      <c r="B1723" s="12" t="s">
        <v>402</v>
      </c>
      <c r="C1723" s="12" t="s">
        <v>1658</v>
      </c>
      <c r="D1723" s="43">
        <v>317610</v>
      </c>
      <c r="E1723" s="43">
        <v>197370</v>
      </c>
      <c r="F1723">
        <f>VLOOKUP(A1723,'Inferis Points'!E$2:L$1571,7,TRUE)</f>
        <v>317566</v>
      </c>
      <c r="G1723">
        <f>VLOOKUP(A1723,'Inferis Points'!E$2:L$1571,8,TRUE)</f>
        <v>197356</v>
      </c>
      <c r="H1723" s="48">
        <f t="shared" si="234"/>
        <v>-44</v>
      </c>
      <c r="I1723" s="48">
        <f t="shared" si="235"/>
        <v>-14</v>
      </c>
      <c r="J1723">
        <f t="shared" si="236"/>
        <v>-317610</v>
      </c>
      <c r="K1723">
        <f t="shared" si="237"/>
        <v>-197370</v>
      </c>
      <c r="L1723" t="str">
        <f t="shared" si="238"/>
        <v>N</v>
      </c>
      <c r="M1723" t="str">
        <f t="shared" si="239"/>
        <v>Y</v>
      </c>
      <c r="N1723" s="50">
        <f t="shared" si="240"/>
        <v>46.173585522460783</v>
      </c>
      <c r="O1723" s="51" t="str">
        <f t="shared" si="241"/>
        <v/>
      </c>
      <c r="P1723" s="51" t="str">
        <f t="shared" si="242"/>
        <v>N</v>
      </c>
    </row>
    <row r="1724" spans="1:16" ht="30" x14ac:dyDescent="0.25">
      <c r="A1724" s="19">
        <v>715.3</v>
      </c>
      <c r="B1724" s="12" t="s">
        <v>402</v>
      </c>
      <c r="C1724" s="12" t="s">
        <v>1791</v>
      </c>
      <c r="D1724" s="43">
        <v>317800</v>
      </c>
      <c r="E1724" s="43">
        <v>196975</v>
      </c>
      <c r="F1724">
        <f>VLOOKUP(A1724,'Inferis Points'!E$2:L$1571,7,TRUE)</f>
        <v>317566</v>
      </c>
      <c r="G1724">
        <f>VLOOKUP(A1724,'Inferis Points'!E$2:L$1571,8,TRUE)</f>
        <v>197356</v>
      </c>
      <c r="H1724" s="48">
        <f t="shared" si="234"/>
        <v>-234</v>
      </c>
      <c r="I1724" s="48">
        <f t="shared" si="235"/>
        <v>381</v>
      </c>
      <c r="J1724">
        <f t="shared" si="236"/>
        <v>-317800</v>
      </c>
      <c r="K1724">
        <f t="shared" si="237"/>
        <v>-196975</v>
      </c>
      <c r="L1724" t="str">
        <f t="shared" si="238"/>
        <v>N</v>
      </c>
      <c r="M1724" t="str">
        <f t="shared" si="239"/>
        <v>Y</v>
      </c>
      <c r="N1724" s="50">
        <f t="shared" si="240"/>
        <v>447.12078904922328</v>
      </c>
      <c r="O1724" s="51" t="str">
        <f t="shared" si="241"/>
        <v/>
      </c>
      <c r="P1724" s="51" t="str">
        <f t="shared" si="242"/>
        <v>Y</v>
      </c>
    </row>
    <row r="1725" spans="1:16" ht="30" x14ac:dyDescent="0.25">
      <c r="A1725" s="19">
        <v>715.4</v>
      </c>
      <c r="B1725" s="12" t="s">
        <v>402</v>
      </c>
      <c r="C1725" s="12" t="s">
        <v>1787</v>
      </c>
      <c r="D1725" s="43">
        <v>317805</v>
      </c>
      <c r="E1725" s="43">
        <v>196485</v>
      </c>
      <c r="F1725">
        <f>VLOOKUP(A1725,'Inferis Points'!E$2:L$1571,7,TRUE)</f>
        <v>317566</v>
      </c>
      <c r="G1725">
        <f>VLOOKUP(A1725,'Inferis Points'!E$2:L$1571,8,TRUE)</f>
        <v>197356</v>
      </c>
      <c r="H1725" s="48">
        <f t="shared" si="234"/>
        <v>-239</v>
      </c>
      <c r="I1725" s="48">
        <f t="shared" si="235"/>
        <v>871</v>
      </c>
      <c r="J1725">
        <f t="shared" si="236"/>
        <v>-317805</v>
      </c>
      <c r="K1725">
        <f t="shared" si="237"/>
        <v>-196485</v>
      </c>
      <c r="L1725" t="str">
        <f t="shared" si="238"/>
        <v>N</v>
      </c>
      <c r="M1725" t="str">
        <f t="shared" si="239"/>
        <v>Y</v>
      </c>
      <c r="N1725" s="50">
        <f t="shared" si="240"/>
        <v>903.19543842957933</v>
      </c>
      <c r="O1725" s="51" t="str">
        <f t="shared" si="241"/>
        <v/>
      </c>
      <c r="P1725" s="51" t="str">
        <f t="shared" si="242"/>
        <v>Y</v>
      </c>
    </row>
    <row r="1726" spans="1:16" ht="45" x14ac:dyDescent="0.25">
      <c r="A1726" s="19">
        <v>715.5</v>
      </c>
      <c r="B1726" s="12" t="s">
        <v>402</v>
      </c>
      <c r="C1726" s="12" t="s">
        <v>1782</v>
      </c>
      <c r="D1726" s="43">
        <v>318095</v>
      </c>
      <c r="E1726" s="43">
        <v>195970</v>
      </c>
      <c r="F1726">
        <f>VLOOKUP(A1726,'Inferis Points'!E$2:L$1571,7,TRUE)</f>
        <v>317566</v>
      </c>
      <c r="G1726">
        <f>VLOOKUP(A1726,'Inferis Points'!E$2:L$1571,8,TRUE)</f>
        <v>197356</v>
      </c>
      <c r="H1726" s="48">
        <f t="shared" si="234"/>
        <v>-529</v>
      </c>
      <c r="I1726" s="48">
        <f t="shared" si="235"/>
        <v>1386</v>
      </c>
      <c r="J1726">
        <f t="shared" si="236"/>
        <v>-318095</v>
      </c>
      <c r="K1726">
        <f t="shared" si="237"/>
        <v>-195970</v>
      </c>
      <c r="L1726" t="str">
        <f t="shared" si="238"/>
        <v>N</v>
      </c>
      <c r="M1726" t="str">
        <f t="shared" si="239"/>
        <v>Y</v>
      </c>
      <c r="N1726" s="50">
        <f t="shared" si="240"/>
        <v>1483.5218232301136</v>
      </c>
      <c r="O1726" s="51" t="str">
        <f t="shared" si="241"/>
        <v/>
      </c>
      <c r="P1726" s="51" t="str">
        <f t="shared" si="242"/>
        <v>Y</v>
      </c>
    </row>
    <row r="1727" spans="1:16" ht="45" x14ac:dyDescent="0.25">
      <c r="A1727" s="5">
        <v>716.1</v>
      </c>
      <c r="B1727" s="1" t="s">
        <v>404</v>
      </c>
      <c r="C1727" s="1" t="s">
        <v>1776</v>
      </c>
      <c r="D1727" s="42">
        <v>330670</v>
      </c>
      <c r="E1727" s="42">
        <v>365715</v>
      </c>
      <c r="F1727">
        <f>VLOOKUP(A1727,'Inferis Points'!E$2:L$1571,7,TRUE)</f>
        <v>330670</v>
      </c>
      <c r="G1727">
        <f>VLOOKUP(A1727,'Inferis Points'!E$2:L$1571,8,TRUE)</f>
        <v>365715</v>
      </c>
      <c r="H1727" s="48">
        <f t="shared" si="234"/>
        <v>0</v>
      </c>
      <c r="I1727" s="48">
        <f t="shared" si="235"/>
        <v>0</v>
      </c>
      <c r="J1727">
        <f t="shared" si="236"/>
        <v>-330670</v>
      </c>
      <c r="K1727">
        <f t="shared" si="237"/>
        <v>-365715</v>
      </c>
      <c r="L1727" t="str">
        <f t="shared" si="238"/>
        <v>Y</v>
      </c>
      <c r="M1727" t="str">
        <f t="shared" si="239"/>
        <v>Y</v>
      </c>
      <c r="N1727" s="50">
        <f t="shared" si="240"/>
        <v>0</v>
      </c>
      <c r="O1727" s="51" t="str">
        <f t="shared" si="241"/>
        <v/>
      </c>
      <c r="P1727" s="51" t="str">
        <f t="shared" si="242"/>
        <v>N</v>
      </c>
    </row>
    <row r="1728" spans="1:16" ht="30" x14ac:dyDescent="0.25">
      <c r="A1728" s="19">
        <v>716.2</v>
      </c>
      <c r="B1728" s="12" t="s">
        <v>404</v>
      </c>
      <c r="C1728" s="12" t="s">
        <v>1770</v>
      </c>
      <c r="D1728" s="43">
        <v>330594</v>
      </c>
      <c r="E1728" s="43">
        <v>365907</v>
      </c>
      <c r="F1728">
        <f>VLOOKUP(A1728,'Inferis Points'!E$2:L$1571,7,TRUE)</f>
        <v>330670</v>
      </c>
      <c r="G1728">
        <f>VLOOKUP(A1728,'Inferis Points'!E$2:L$1571,8,TRUE)</f>
        <v>365715</v>
      </c>
      <c r="H1728" s="48">
        <f t="shared" si="234"/>
        <v>76</v>
      </c>
      <c r="I1728" s="48">
        <f t="shared" si="235"/>
        <v>-192</v>
      </c>
      <c r="J1728">
        <f t="shared" si="236"/>
        <v>-330594</v>
      </c>
      <c r="K1728">
        <f t="shared" si="237"/>
        <v>-365907</v>
      </c>
      <c r="L1728" t="str">
        <f t="shared" si="238"/>
        <v>N</v>
      </c>
      <c r="M1728" t="str">
        <f t="shared" si="239"/>
        <v>Y</v>
      </c>
      <c r="N1728" s="50">
        <f t="shared" si="240"/>
        <v>206.49455198624491</v>
      </c>
      <c r="O1728" s="51" t="str">
        <f t="shared" si="241"/>
        <v/>
      </c>
      <c r="P1728" s="51" t="str">
        <f t="shared" si="242"/>
        <v>Y</v>
      </c>
    </row>
    <row r="1729" spans="1:16" ht="30" x14ac:dyDescent="0.25">
      <c r="A1729" s="19">
        <v>716.3</v>
      </c>
      <c r="B1729" s="12" t="s">
        <v>404</v>
      </c>
      <c r="C1729" s="12" t="s">
        <v>1766</v>
      </c>
      <c r="D1729" s="43">
        <v>330889</v>
      </c>
      <c r="E1729" s="43">
        <v>365656</v>
      </c>
      <c r="F1729">
        <f>VLOOKUP(A1729,'Inferis Points'!E$2:L$1571,7,TRUE)</f>
        <v>330670</v>
      </c>
      <c r="G1729">
        <f>VLOOKUP(A1729,'Inferis Points'!E$2:L$1571,8,TRUE)</f>
        <v>365715</v>
      </c>
      <c r="H1729" s="48">
        <f t="shared" si="234"/>
        <v>-219</v>
      </c>
      <c r="I1729" s="48">
        <f t="shared" si="235"/>
        <v>59</v>
      </c>
      <c r="J1729">
        <f t="shared" si="236"/>
        <v>-330889</v>
      </c>
      <c r="K1729">
        <f t="shared" si="237"/>
        <v>-365656</v>
      </c>
      <c r="L1729" t="str">
        <f t="shared" si="238"/>
        <v>N</v>
      </c>
      <c r="M1729" t="str">
        <f t="shared" si="239"/>
        <v>Y</v>
      </c>
      <c r="N1729" s="50">
        <f t="shared" si="240"/>
        <v>226.80828909014767</v>
      </c>
      <c r="O1729" s="51" t="str">
        <f t="shared" si="241"/>
        <v/>
      </c>
      <c r="P1729" s="51" t="str">
        <f t="shared" si="242"/>
        <v>Y</v>
      </c>
    </row>
    <row r="1730" spans="1:16" ht="45" x14ac:dyDescent="0.25">
      <c r="A1730" s="19">
        <v>716.4</v>
      </c>
      <c r="B1730" s="12" t="s">
        <v>404</v>
      </c>
      <c r="C1730" s="12" t="s">
        <v>1762</v>
      </c>
      <c r="D1730" s="43">
        <v>331523</v>
      </c>
      <c r="E1730" s="43">
        <v>365487</v>
      </c>
      <c r="F1730">
        <f>VLOOKUP(A1730,'Inferis Points'!E$2:L$1571,7,TRUE)</f>
        <v>330670</v>
      </c>
      <c r="G1730">
        <f>VLOOKUP(A1730,'Inferis Points'!E$2:L$1571,8,TRUE)</f>
        <v>365715</v>
      </c>
      <c r="H1730" s="48">
        <f t="shared" si="234"/>
        <v>-853</v>
      </c>
      <c r="I1730" s="48">
        <f t="shared" si="235"/>
        <v>228</v>
      </c>
      <c r="J1730">
        <f t="shared" si="236"/>
        <v>-331523</v>
      </c>
      <c r="K1730">
        <f t="shared" si="237"/>
        <v>-365487</v>
      </c>
      <c r="L1730" t="str">
        <f t="shared" si="238"/>
        <v>N</v>
      </c>
      <c r="M1730" t="str">
        <f t="shared" si="239"/>
        <v>Y</v>
      </c>
      <c r="N1730" s="50">
        <f t="shared" si="240"/>
        <v>882.94563819070993</v>
      </c>
      <c r="O1730" s="51" t="str">
        <f t="shared" si="241"/>
        <v/>
      </c>
      <c r="P1730" s="51" t="str">
        <f t="shared" si="242"/>
        <v>Y</v>
      </c>
    </row>
    <row r="1731" spans="1:16" ht="30" x14ac:dyDescent="0.25">
      <c r="A1731" s="19">
        <v>716.5</v>
      </c>
      <c r="B1731" s="12" t="s">
        <v>404</v>
      </c>
      <c r="C1731" s="12" t="s">
        <v>1758</v>
      </c>
      <c r="D1731" s="43">
        <v>332966</v>
      </c>
      <c r="E1731" s="43">
        <v>364441</v>
      </c>
      <c r="F1731">
        <f>VLOOKUP(A1731,'Inferis Points'!E$2:L$1571,7,TRUE)</f>
        <v>330670</v>
      </c>
      <c r="G1731">
        <f>VLOOKUP(A1731,'Inferis Points'!E$2:L$1571,8,TRUE)</f>
        <v>365715</v>
      </c>
      <c r="H1731" s="48">
        <f t="shared" ref="H1731:H1794" si="243">F1731-D1731</f>
        <v>-2296</v>
      </c>
      <c r="I1731" s="48">
        <f t="shared" ref="I1731:I1794" si="244">G1731-E1731</f>
        <v>1274</v>
      </c>
      <c r="J1731">
        <f t="shared" ref="J1731:J1794" si="245">H1731-F1731</f>
        <v>-332966</v>
      </c>
      <c r="K1731">
        <f t="shared" ref="K1731:K1794" si="246">I1731-G1731</f>
        <v>-364441</v>
      </c>
      <c r="L1731" t="str">
        <f t="shared" ref="L1731:L1794" si="247">IF(AND(H1731=0,I1731=0),"Y","N")</f>
        <v>N</v>
      </c>
      <c r="M1731" t="str">
        <f t="shared" ref="M1731:M1794" si="248">IF(AND(J1731=0,K1731=0),"N","Y")</f>
        <v>Y</v>
      </c>
      <c r="N1731" s="50">
        <f t="shared" ref="N1731:N1794" si="249">SQRT(H1731^2+I1731^2)</f>
        <v>2625.7745523940171</v>
      </c>
      <c r="O1731" s="51" t="str">
        <f t="shared" ref="O1731:O1794" si="250">IF(M1731="N","Data Missing","")</f>
        <v/>
      </c>
      <c r="P1731" s="51" t="str">
        <f t="shared" ref="P1731:P1794" si="251">IF(N1731&gt;50,"Y","N")</f>
        <v>Y</v>
      </c>
    </row>
    <row r="1732" spans="1:16" ht="30" x14ac:dyDescent="0.25">
      <c r="A1732" s="5">
        <v>717.1</v>
      </c>
      <c r="B1732" s="1" t="s">
        <v>406</v>
      </c>
      <c r="C1732" s="1" t="s">
        <v>1751</v>
      </c>
      <c r="D1732" s="42">
        <v>355263</v>
      </c>
      <c r="E1732" s="42">
        <v>400686</v>
      </c>
      <c r="F1732">
        <f>VLOOKUP(A1732,'Inferis Points'!E$2:L$1571,7,TRUE)</f>
        <v>355263</v>
      </c>
      <c r="G1732">
        <f>VLOOKUP(A1732,'Inferis Points'!E$2:L$1571,8,TRUE)</f>
        <v>400686</v>
      </c>
      <c r="H1732" s="48">
        <f t="shared" si="243"/>
        <v>0</v>
      </c>
      <c r="I1732" s="48">
        <f t="shared" si="244"/>
        <v>0</v>
      </c>
      <c r="J1732">
        <f t="shared" si="245"/>
        <v>-355263</v>
      </c>
      <c r="K1732">
        <f t="shared" si="246"/>
        <v>-400686</v>
      </c>
      <c r="L1732" t="str">
        <f t="shared" si="247"/>
        <v>Y</v>
      </c>
      <c r="M1732" t="str">
        <f t="shared" si="248"/>
        <v>Y</v>
      </c>
      <c r="N1732" s="50">
        <f t="shared" si="249"/>
        <v>0</v>
      </c>
      <c r="O1732" s="51" t="str">
        <f t="shared" si="250"/>
        <v/>
      </c>
      <c r="P1732" s="51" t="str">
        <f t="shared" si="251"/>
        <v>N</v>
      </c>
    </row>
    <row r="1733" spans="1:16" ht="45" x14ac:dyDescent="0.25">
      <c r="A1733" s="5">
        <v>717.2</v>
      </c>
      <c r="B1733" s="1" t="s">
        <v>406</v>
      </c>
      <c r="C1733" s="1" t="s">
        <v>1747</v>
      </c>
      <c r="D1733" s="42">
        <v>355215</v>
      </c>
      <c r="E1733" s="42">
        <v>400449</v>
      </c>
      <c r="F1733">
        <f>VLOOKUP(A1733,'Inferis Points'!E$2:L$1571,7,TRUE)</f>
        <v>355215</v>
      </c>
      <c r="G1733">
        <f>VLOOKUP(A1733,'Inferis Points'!E$2:L$1571,8,TRUE)</f>
        <v>400449</v>
      </c>
      <c r="H1733" s="48">
        <f t="shared" si="243"/>
        <v>0</v>
      </c>
      <c r="I1733" s="48">
        <f t="shared" si="244"/>
        <v>0</v>
      </c>
      <c r="J1733">
        <f t="shared" si="245"/>
        <v>-355215</v>
      </c>
      <c r="K1733">
        <f t="shared" si="246"/>
        <v>-400449</v>
      </c>
      <c r="L1733" t="str">
        <f t="shared" si="247"/>
        <v>Y</v>
      </c>
      <c r="M1733" t="str">
        <f t="shared" si="248"/>
        <v>Y</v>
      </c>
      <c r="N1733" s="50">
        <f t="shared" si="249"/>
        <v>0</v>
      </c>
      <c r="O1733" s="51" t="str">
        <f t="shared" si="250"/>
        <v/>
      </c>
      <c r="P1733" s="51" t="str">
        <f t="shared" si="251"/>
        <v>N</v>
      </c>
    </row>
    <row r="1734" spans="1:16" x14ac:dyDescent="0.25">
      <c r="A1734" s="5">
        <v>717.3</v>
      </c>
      <c r="B1734" s="1" t="s">
        <v>406</v>
      </c>
      <c r="C1734" s="1" t="s">
        <v>1744</v>
      </c>
      <c r="D1734" s="42">
        <v>355183</v>
      </c>
      <c r="E1734" s="42">
        <v>400689</v>
      </c>
      <c r="F1734">
        <f>VLOOKUP(A1734,'Inferis Points'!E$2:L$1571,7,TRUE)</f>
        <v>355183</v>
      </c>
      <c r="G1734">
        <f>VLOOKUP(A1734,'Inferis Points'!E$2:L$1571,8,TRUE)</f>
        <v>400689</v>
      </c>
      <c r="H1734" s="48">
        <f t="shared" si="243"/>
        <v>0</v>
      </c>
      <c r="I1734" s="48">
        <f t="shared" si="244"/>
        <v>0</v>
      </c>
      <c r="J1734">
        <f t="shared" si="245"/>
        <v>-355183</v>
      </c>
      <c r="K1734">
        <f t="shared" si="246"/>
        <v>-400689</v>
      </c>
      <c r="L1734" t="str">
        <f t="shared" si="247"/>
        <v>Y</v>
      </c>
      <c r="M1734" t="str">
        <f t="shared" si="248"/>
        <v>Y</v>
      </c>
      <c r="N1734" s="50">
        <f t="shared" si="249"/>
        <v>0</v>
      </c>
      <c r="O1734" s="51" t="str">
        <f t="shared" si="250"/>
        <v/>
      </c>
      <c r="P1734" s="51" t="str">
        <f t="shared" si="251"/>
        <v>N</v>
      </c>
    </row>
    <row r="1735" spans="1:16" x14ac:dyDescent="0.25">
      <c r="A1735" s="5">
        <v>717.4</v>
      </c>
      <c r="B1735" s="1" t="s">
        <v>406</v>
      </c>
      <c r="C1735" s="1" t="s">
        <v>1314</v>
      </c>
      <c r="D1735" s="42">
        <v>355210</v>
      </c>
      <c r="E1735" s="42">
        <v>400462</v>
      </c>
      <c r="F1735">
        <f>VLOOKUP(A1735,'Inferis Points'!E$2:L$1571,7,TRUE)</f>
        <v>355210</v>
      </c>
      <c r="G1735">
        <f>VLOOKUP(A1735,'Inferis Points'!E$2:L$1571,8,TRUE)</f>
        <v>400462</v>
      </c>
      <c r="H1735" s="48">
        <f t="shared" si="243"/>
        <v>0</v>
      </c>
      <c r="I1735" s="48">
        <f t="shared" si="244"/>
        <v>0</v>
      </c>
      <c r="J1735">
        <f t="shared" si="245"/>
        <v>-355210</v>
      </c>
      <c r="K1735">
        <f t="shared" si="246"/>
        <v>-400462</v>
      </c>
      <c r="L1735" t="str">
        <f t="shared" si="247"/>
        <v>Y</v>
      </c>
      <c r="M1735" t="str">
        <f t="shared" si="248"/>
        <v>Y</v>
      </c>
      <c r="N1735" s="50">
        <f t="shared" si="249"/>
        <v>0</v>
      </c>
      <c r="O1735" s="51" t="str">
        <f t="shared" si="250"/>
        <v/>
      </c>
      <c r="P1735" s="51" t="str">
        <f t="shared" si="251"/>
        <v>N</v>
      </c>
    </row>
    <row r="1736" spans="1:16" ht="45" x14ac:dyDescent="0.25">
      <c r="A1736" s="19">
        <v>717.5</v>
      </c>
      <c r="B1736" s="12" t="s">
        <v>406</v>
      </c>
      <c r="C1736" s="12" t="s">
        <v>1740</v>
      </c>
      <c r="D1736" s="43">
        <v>355125</v>
      </c>
      <c r="E1736" s="43">
        <v>400730</v>
      </c>
      <c r="F1736">
        <f>VLOOKUP(A1736,'Inferis Points'!E$2:L$1571,7,TRUE)</f>
        <v>355210</v>
      </c>
      <c r="G1736">
        <f>VLOOKUP(A1736,'Inferis Points'!E$2:L$1571,8,TRUE)</f>
        <v>400462</v>
      </c>
      <c r="H1736" s="48">
        <f t="shared" si="243"/>
        <v>85</v>
      </c>
      <c r="I1736" s="48">
        <f t="shared" si="244"/>
        <v>-268</v>
      </c>
      <c r="J1736">
        <f t="shared" si="245"/>
        <v>-355125</v>
      </c>
      <c r="K1736">
        <f t="shared" si="246"/>
        <v>-400730</v>
      </c>
      <c r="L1736" t="str">
        <f t="shared" si="247"/>
        <v>N</v>
      </c>
      <c r="M1736" t="str">
        <f t="shared" si="248"/>
        <v>Y</v>
      </c>
      <c r="N1736" s="50">
        <f t="shared" si="249"/>
        <v>281.15654002708169</v>
      </c>
      <c r="O1736" s="51" t="str">
        <f t="shared" si="250"/>
        <v/>
      </c>
      <c r="P1736" s="51" t="str">
        <f t="shared" si="251"/>
        <v>Y</v>
      </c>
    </row>
    <row r="1737" spans="1:16" ht="45" x14ac:dyDescent="0.25">
      <c r="A1737" s="19">
        <v>717.6</v>
      </c>
      <c r="B1737" s="12" t="s">
        <v>406</v>
      </c>
      <c r="C1737" s="12" t="s">
        <v>1737</v>
      </c>
      <c r="D1737" s="43">
        <v>355140</v>
      </c>
      <c r="E1737" s="43">
        <v>400705</v>
      </c>
      <c r="F1737">
        <f>VLOOKUP(A1737,'Inferis Points'!E$2:L$1571,7,TRUE)</f>
        <v>355210</v>
      </c>
      <c r="G1737">
        <f>VLOOKUP(A1737,'Inferis Points'!E$2:L$1571,8,TRUE)</f>
        <v>400462</v>
      </c>
      <c r="H1737" s="48">
        <f t="shared" si="243"/>
        <v>70</v>
      </c>
      <c r="I1737" s="48">
        <f t="shared" si="244"/>
        <v>-243</v>
      </c>
      <c r="J1737">
        <f t="shared" si="245"/>
        <v>-355140</v>
      </c>
      <c r="K1737">
        <f t="shared" si="246"/>
        <v>-400705</v>
      </c>
      <c r="L1737" t="str">
        <f t="shared" si="247"/>
        <v>N</v>
      </c>
      <c r="M1737" t="str">
        <f t="shared" si="248"/>
        <v>Y</v>
      </c>
      <c r="N1737" s="50">
        <f t="shared" si="249"/>
        <v>252.8813951242756</v>
      </c>
      <c r="O1737" s="51" t="str">
        <f t="shared" si="250"/>
        <v/>
      </c>
      <c r="P1737" s="51" t="str">
        <f t="shared" si="251"/>
        <v>Y</v>
      </c>
    </row>
    <row r="1738" spans="1:16" ht="30" x14ac:dyDescent="0.25">
      <c r="A1738" s="19">
        <v>717.7</v>
      </c>
      <c r="B1738" s="12" t="s">
        <v>406</v>
      </c>
      <c r="C1738" s="12" t="s">
        <v>1098</v>
      </c>
      <c r="D1738" s="43">
        <v>355200</v>
      </c>
      <c r="E1738" s="43">
        <v>400645</v>
      </c>
      <c r="F1738">
        <f>VLOOKUP(A1738,'Inferis Points'!E$2:L$1571,7,TRUE)</f>
        <v>355210</v>
      </c>
      <c r="G1738">
        <f>VLOOKUP(A1738,'Inferis Points'!E$2:L$1571,8,TRUE)</f>
        <v>400462</v>
      </c>
      <c r="H1738" s="48">
        <f t="shared" si="243"/>
        <v>10</v>
      </c>
      <c r="I1738" s="48">
        <f t="shared" si="244"/>
        <v>-183</v>
      </c>
      <c r="J1738">
        <f t="shared" si="245"/>
        <v>-355200</v>
      </c>
      <c r="K1738">
        <f t="shared" si="246"/>
        <v>-400645</v>
      </c>
      <c r="L1738" t="str">
        <f t="shared" si="247"/>
        <v>N</v>
      </c>
      <c r="M1738" t="str">
        <f t="shared" si="248"/>
        <v>Y</v>
      </c>
      <c r="N1738" s="50">
        <f t="shared" si="249"/>
        <v>183.27302038216101</v>
      </c>
      <c r="O1738" s="51" t="str">
        <f t="shared" si="250"/>
        <v/>
      </c>
      <c r="P1738" s="51" t="str">
        <f t="shared" si="251"/>
        <v>Y</v>
      </c>
    </row>
    <row r="1739" spans="1:16" ht="30" x14ac:dyDescent="0.25">
      <c r="A1739" s="19">
        <v>718.1</v>
      </c>
      <c r="B1739" s="12" t="s">
        <v>407</v>
      </c>
      <c r="C1739" s="12" t="s">
        <v>1728</v>
      </c>
      <c r="D1739" s="43">
        <v>397340</v>
      </c>
      <c r="E1739" s="43">
        <v>647555</v>
      </c>
      <c r="F1739">
        <f>VLOOKUP(A1739,'Inferis Points'!E$2:L$1571,7,TRUE)</f>
        <v>397600</v>
      </c>
      <c r="G1739">
        <f>VLOOKUP(A1739,'Inferis Points'!E$2:L$1571,8,TRUE)</f>
        <v>647550</v>
      </c>
      <c r="H1739" s="48">
        <f t="shared" si="243"/>
        <v>260</v>
      </c>
      <c r="I1739" s="48">
        <f t="shared" si="244"/>
        <v>-5</v>
      </c>
      <c r="J1739">
        <f t="shared" si="245"/>
        <v>-397340</v>
      </c>
      <c r="K1739">
        <f t="shared" si="246"/>
        <v>-647555</v>
      </c>
      <c r="L1739" t="str">
        <f t="shared" si="247"/>
        <v>N</v>
      </c>
      <c r="M1739" t="str">
        <f t="shared" si="248"/>
        <v>Y</v>
      </c>
      <c r="N1739" s="50">
        <f t="shared" si="249"/>
        <v>260.04807247891688</v>
      </c>
      <c r="O1739" s="51" t="str">
        <f t="shared" si="250"/>
        <v/>
      </c>
      <c r="P1739" s="51" t="str">
        <f t="shared" si="251"/>
        <v>Y</v>
      </c>
    </row>
    <row r="1740" spans="1:16" ht="30" x14ac:dyDescent="0.25">
      <c r="A1740" s="19">
        <v>718.2</v>
      </c>
      <c r="B1740" s="12" t="s">
        <v>407</v>
      </c>
      <c r="C1740" s="12" t="s">
        <v>1724</v>
      </c>
      <c r="D1740" s="43">
        <v>397420</v>
      </c>
      <c r="E1740" s="43">
        <v>647550</v>
      </c>
      <c r="F1740">
        <f>VLOOKUP(A1740,'Inferis Points'!E$2:L$1571,7,TRUE)</f>
        <v>397600</v>
      </c>
      <c r="G1740">
        <f>VLOOKUP(A1740,'Inferis Points'!E$2:L$1571,8,TRUE)</f>
        <v>647550</v>
      </c>
      <c r="H1740" s="48">
        <f t="shared" si="243"/>
        <v>180</v>
      </c>
      <c r="I1740" s="48">
        <f t="shared" si="244"/>
        <v>0</v>
      </c>
      <c r="J1740">
        <f t="shared" si="245"/>
        <v>-397420</v>
      </c>
      <c r="K1740">
        <f t="shared" si="246"/>
        <v>-647550</v>
      </c>
      <c r="L1740" t="str">
        <f t="shared" si="247"/>
        <v>N</v>
      </c>
      <c r="M1740" t="str">
        <f t="shared" si="248"/>
        <v>Y</v>
      </c>
      <c r="N1740" s="50">
        <f t="shared" si="249"/>
        <v>180</v>
      </c>
      <c r="O1740" s="51" t="str">
        <f t="shared" si="250"/>
        <v/>
      </c>
      <c r="P1740" s="51" t="str">
        <f t="shared" si="251"/>
        <v>Y</v>
      </c>
    </row>
    <row r="1741" spans="1:16" ht="30" x14ac:dyDescent="0.25">
      <c r="A1741" s="19">
        <v>718.3</v>
      </c>
      <c r="B1741" s="12" t="s">
        <v>407</v>
      </c>
      <c r="C1741" s="12" t="s">
        <v>1720</v>
      </c>
      <c r="D1741" s="43">
        <v>397500</v>
      </c>
      <c r="E1741" s="43">
        <v>647575</v>
      </c>
      <c r="F1741">
        <f>VLOOKUP(A1741,'Inferis Points'!E$2:L$1571,7,TRUE)</f>
        <v>397600</v>
      </c>
      <c r="G1741">
        <f>VLOOKUP(A1741,'Inferis Points'!E$2:L$1571,8,TRUE)</f>
        <v>647550</v>
      </c>
      <c r="H1741" s="48">
        <f t="shared" si="243"/>
        <v>100</v>
      </c>
      <c r="I1741" s="48">
        <f t="shared" si="244"/>
        <v>-25</v>
      </c>
      <c r="J1741">
        <f t="shared" si="245"/>
        <v>-397500</v>
      </c>
      <c r="K1741">
        <f t="shared" si="246"/>
        <v>-647575</v>
      </c>
      <c r="L1741" t="str">
        <f t="shared" si="247"/>
        <v>N</v>
      </c>
      <c r="M1741" t="str">
        <f t="shared" si="248"/>
        <v>Y</v>
      </c>
      <c r="N1741" s="50">
        <f t="shared" si="249"/>
        <v>103.07764064044152</v>
      </c>
      <c r="O1741" s="51" t="str">
        <f t="shared" si="250"/>
        <v/>
      </c>
      <c r="P1741" s="51" t="str">
        <f t="shared" si="251"/>
        <v>Y</v>
      </c>
    </row>
    <row r="1742" spans="1:16" ht="45" x14ac:dyDescent="0.25">
      <c r="A1742" s="19">
        <v>718.4</v>
      </c>
      <c r="B1742" s="12" t="s">
        <v>407</v>
      </c>
      <c r="C1742" s="12" t="s">
        <v>1715</v>
      </c>
      <c r="D1742" s="43">
        <v>397585</v>
      </c>
      <c r="E1742" s="43">
        <v>647565</v>
      </c>
      <c r="F1742">
        <f>VLOOKUP(A1742,'Inferis Points'!E$2:L$1571,7,TRUE)</f>
        <v>397600</v>
      </c>
      <c r="G1742">
        <f>VLOOKUP(A1742,'Inferis Points'!E$2:L$1571,8,TRUE)</f>
        <v>647550</v>
      </c>
      <c r="H1742" s="48">
        <f t="shared" si="243"/>
        <v>15</v>
      </c>
      <c r="I1742" s="48">
        <f t="shared" si="244"/>
        <v>-15</v>
      </c>
      <c r="J1742">
        <f t="shared" si="245"/>
        <v>-397585</v>
      </c>
      <c r="K1742">
        <f t="shared" si="246"/>
        <v>-647565</v>
      </c>
      <c r="L1742" t="str">
        <f t="shared" si="247"/>
        <v>N</v>
      </c>
      <c r="M1742" t="str">
        <f t="shared" si="248"/>
        <v>Y</v>
      </c>
      <c r="N1742" s="50">
        <f t="shared" si="249"/>
        <v>21.213203435596427</v>
      </c>
      <c r="O1742" s="51" t="str">
        <f t="shared" si="250"/>
        <v/>
      </c>
      <c r="P1742" s="51" t="str">
        <f t="shared" si="251"/>
        <v>N</v>
      </c>
    </row>
    <row r="1743" spans="1:16" ht="45" x14ac:dyDescent="0.25">
      <c r="A1743" s="19">
        <v>718.5</v>
      </c>
      <c r="B1743" s="12" t="s">
        <v>407</v>
      </c>
      <c r="C1743" s="12" t="s">
        <v>1711</v>
      </c>
      <c r="D1743" s="43">
        <v>397585</v>
      </c>
      <c r="E1743" s="43">
        <v>647540</v>
      </c>
      <c r="F1743">
        <f>VLOOKUP(A1743,'Inferis Points'!E$2:L$1571,7,TRUE)</f>
        <v>397600</v>
      </c>
      <c r="G1743">
        <f>VLOOKUP(A1743,'Inferis Points'!E$2:L$1571,8,TRUE)</f>
        <v>647550</v>
      </c>
      <c r="H1743" s="48">
        <f t="shared" si="243"/>
        <v>15</v>
      </c>
      <c r="I1743" s="48">
        <f t="shared" si="244"/>
        <v>10</v>
      </c>
      <c r="J1743">
        <f t="shared" si="245"/>
        <v>-397585</v>
      </c>
      <c r="K1743">
        <f t="shared" si="246"/>
        <v>-647540</v>
      </c>
      <c r="L1743" t="str">
        <f t="shared" si="247"/>
        <v>N</v>
      </c>
      <c r="M1743" t="str">
        <f t="shared" si="248"/>
        <v>Y</v>
      </c>
      <c r="N1743" s="50">
        <f t="shared" si="249"/>
        <v>18.027756377319946</v>
      </c>
      <c r="O1743" s="51" t="str">
        <f t="shared" si="250"/>
        <v/>
      </c>
      <c r="P1743" s="51" t="str">
        <f t="shared" si="251"/>
        <v>N</v>
      </c>
    </row>
    <row r="1744" spans="1:16" ht="30" x14ac:dyDescent="0.25">
      <c r="A1744" s="19">
        <v>718.6</v>
      </c>
      <c r="B1744" s="12" t="s">
        <v>407</v>
      </c>
      <c r="C1744" s="12" t="s">
        <v>1707</v>
      </c>
      <c r="D1744" s="43">
        <v>397450</v>
      </c>
      <c r="E1744" s="43">
        <v>647575</v>
      </c>
      <c r="F1744">
        <f>VLOOKUP(A1744,'Inferis Points'!E$2:L$1571,7,TRUE)</f>
        <v>397600</v>
      </c>
      <c r="G1744">
        <f>VLOOKUP(A1744,'Inferis Points'!E$2:L$1571,8,TRUE)</f>
        <v>647550</v>
      </c>
      <c r="H1744" s="48">
        <f t="shared" si="243"/>
        <v>150</v>
      </c>
      <c r="I1744" s="48">
        <f t="shared" si="244"/>
        <v>-25</v>
      </c>
      <c r="J1744">
        <f t="shared" si="245"/>
        <v>-397450</v>
      </c>
      <c r="K1744">
        <f t="shared" si="246"/>
        <v>-647575</v>
      </c>
      <c r="L1744" t="str">
        <f t="shared" si="247"/>
        <v>N</v>
      </c>
      <c r="M1744" t="str">
        <f t="shared" si="248"/>
        <v>Y</v>
      </c>
      <c r="N1744" s="50">
        <f t="shared" si="249"/>
        <v>152.0690632574555</v>
      </c>
      <c r="O1744" s="51" t="str">
        <f t="shared" si="250"/>
        <v/>
      </c>
      <c r="P1744" s="51" t="str">
        <f t="shared" si="251"/>
        <v>Y</v>
      </c>
    </row>
    <row r="1745" spans="1:16" ht="30" x14ac:dyDescent="0.25">
      <c r="A1745" s="19">
        <v>718.7</v>
      </c>
      <c r="B1745" s="12" t="s">
        <v>407</v>
      </c>
      <c r="C1745" s="12" t="s">
        <v>1703</v>
      </c>
      <c r="D1745" s="43">
        <v>397595</v>
      </c>
      <c r="E1745" s="43">
        <v>647525</v>
      </c>
      <c r="F1745">
        <f>VLOOKUP(A1745,'Inferis Points'!E$2:L$1571,7,TRUE)</f>
        <v>397600</v>
      </c>
      <c r="G1745">
        <f>VLOOKUP(A1745,'Inferis Points'!E$2:L$1571,8,TRUE)</f>
        <v>647550</v>
      </c>
      <c r="H1745" s="48">
        <f t="shared" si="243"/>
        <v>5</v>
      </c>
      <c r="I1745" s="48">
        <f t="shared" si="244"/>
        <v>25</v>
      </c>
      <c r="J1745">
        <f t="shared" si="245"/>
        <v>-397595</v>
      </c>
      <c r="K1745">
        <f t="shared" si="246"/>
        <v>-647525</v>
      </c>
      <c r="L1745" t="str">
        <f t="shared" si="247"/>
        <v>N</v>
      </c>
      <c r="M1745" t="str">
        <f t="shared" si="248"/>
        <v>Y</v>
      </c>
      <c r="N1745" s="50">
        <f t="shared" si="249"/>
        <v>25.495097567963924</v>
      </c>
      <c r="O1745" s="51" t="str">
        <f t="shared" si="250"/>
        <v/>
      </c>
      <c r="P1745" s="51" t="str">
        <f t="shared" si="251"/>
        <v>N</v>
      </c>
    </row>
    <row r="1746" spans="1:16" ht="30" x14ac:dyDescent="0.25">
      <c r="A1746" s="19">
        <v>718.8</v>
      </c>
      <c r="B1746" s="12" t="s">
        <v>407</v>
      </c>
      <c r="C1746" s="12" t="s">
        <v>1699</v>
      </c>
      <c r="D1746" s="43">
        <v>397620</v>
      </c>
      <c r="E1746" s="43">
        <v>647530</v>
      </c>
      <c r="F1746">
        <f>VLOOKUP(A1746,'Inferis Points'!E$2:L$1571,7,TRUE)</f>
        <v>397600</v>
      </c>
      <c r="G1746">
        <f>VLOOKUP(A1746,'Inferis Points'!E$2:L$1571,8,TRUE)</f>
        <v>647550</v>
      </c>
      <c r="H1746" s="48">
        <f t="shared" si="243"/>
        <v>-20</v>
      </c>
      <c r="I1746" s="48">
        <f t="shared" si="244"/>
        <v>20</v>
      </c>
      <c r="J1746">
        <f t="shared" si="245"/>
        <v>-397620</v>
      </c>
      <c r="K1746">
        <f t="shared" si="246"/>
        <v>-647530</v>
      </c>
      <c r="L1746" t="str">
        <f t="shared" si="247"/>
        <v>N</v>
      </c>
      <c r="M1746" t="str">
        <f t="shared" si="248"/>
        <v>Y</v>
      </c>
      <c r="N1746" s="50">
        <f t="shared" si="249"/>
        <v>28.284271247461902</v>
      </c>
      <c r="O1746" s="51" t="str">
        <f t="shared" si="250"/>
        <v/>
      </c>
      <c r="P1746" s="51" t="str">
        <f t="shared" si="251"/>
        <v>N</v>
      </c>
    </row>
    <row r="1747" spans="1:16" ht="30" x14ac:dyDescent="0.25">
      <c r="A1747" s="19">
        <v>718.9</v>
      </c>
      <c r="B1747" s="12" t="s">
        <v>407</v>
      </c>
      <c r="C1747" s="12" t="s">
        <v>1435</v>
      </c>
      <c r="D1747" s="43">
        <v>397655</v>
      </c>
      <c r="E1747" s="43">
        <v>647525</v>
      </c>
      <c r="F1747">
        <f>VLOOKUP(A1747,'Inferis Points'!E$2:L$1571,7,TRUE)</f>
        <v>397600</v>
      </c>
      <c r="G1747">
        <f>VLOOKUP(A1747,'Inferis Points'!E$2:L$1571,8,TRUE)</f>
        <v>647550</v>
      </c>
      <c r="H1747" s="48">
        <f t="shared" si="243"/>
        <v>-55</v>
      </c>
      <c r="I1747" s="48">
        <f t="shared" si="244"/>
        <v>25</v>
      </c>
      <c r="J1747">
        <f t="shared" si="245"/>
        <v>-397655</v>
      </c>
      <c r="K1747">
        <f t="shared" si="246"/>
        <v>-647525</v>
      </c>
      <c r="L1747" t="str">
        <f t="shared" si="247"/>
        <v>N</v>
      </c>
      <c r="M1747" t="str">
        <f t="shared" si="248"/>
        <v>Y</v>
      </c>
      <c r="N1747" s="50">
        <f t="shared" si="249"/>
        <v>60.415229867972862</v>
      </c>
      <c r="O1747" s="51" t="str">
        <f t="shared" si="250"/>
        <v/>
      </c>
      <c r="P1747" s="51" t="str">
        <f t="shared" si="251"/>
        <v>Y</v>
      </c>
    </row>
    <row r="1748" spans="1:16" ht="30" x14ac:dyDescent="0.25">
      <c r="A1748" s="19">
        <v>718.91</v>
      </c>
      <c r="B1748" s="12" t="s">
        <v>407</v>
      </c>
      <c r="C1748" s="12" t="s">
        <v>1693</v>
      </c>
      <c r="D1748" s="43">
        <v>397710</v>
      </c>
      <c r="E1748" s="43">
        <v>647520</v>
      </c>
      <c r="F1748">
        <f>VLOOKUP(A1748,'Inferis Points'!E$2:L$1571,7,TRUE)</f>
        <v>397600</v>
      </c>
      <c r="G1748">
        <f>VLOOKUP(A1748,'Inferis Points'!E$2:L$1571,8,TRUE)</f>
        <v>647550</v>
      </c>
      <c r="H1748" s="48">
        <f t="shared" si="243"/>
        <v>-110</v>
      </c>
      <c r="I1748" s="48">
        <f t="shared" si="244"/>
        <v>30</v>
      </c>
      <c r="J1748">
        <f t="shared" si="245"/>
        <v>-397710</v>
      </c>
      <c r="K1748">
        <f t="shared" si="246"/>
        <v>-647520</v>
      </c>
      <c r="L1748" t="str">
        <f t="shared" si="247"/>
        <v>N</v>
      </c>
      <c r="M1748" t="str">
        <f t="shared" si="248"/>
        <v>Y</v>
      </c>
      <c r="N1748" s="50">
        <f t="shared" si="249"/>
        <v>114.0175425099138</v>
      </c>
      <c r="O1748" s="51" t="str">
        <f t="shared" si="250"/>
        <v/>
      </c>
      <c r="P1748" s="51" t="str">
        <f t="shared" si="251"/>
        <v>Y</v>
      </c>
    </row>
    <row r="1749" spans="1:16" ht="30" x14ac:dyDescent="0.25">
      <c r="A1749" s="19">
        <v>718.92</v>
      </c>
      <c r="B1749" s="12" t="s">
        <v>407</v>
      </c>
      <c r="C1749" s="12" t="s">
        <v>1098</v>
      </c>
      <c r="D1749" s="43">
        <v>397775</v>
      </c>
      <c r="E1749" s="43">
        <v>647475</v>
      </c>
      <c r="F1749">
        <f>VLOOKUP(A1749,'Inferis Points'!E$2:L$1571,7,TRUE)</f>
        <v>397600</v>
      </c>
      <c r="G1749">
        <f>VLOOKUP(A1749,'Inferis Points'!E$2:L$1571,8,TRUE)</f>
        <v>647550</v>
      </c>
      <c r="H1749" s="48">
        <f t="shared" si="243"/>
        <v>-175</v>
      </c>
      <c r="I1749" s="48">
        <f t="shared" si="244"/>
        <v>75</v>
      </c>
      <c r="J1749">
        <f t="shared" si="245"/>
        <v>-397775</v>
      </c>
      <c r="K1749">
        <f t="shared" si="246"/>
        <v>-647475</v>
      </c>
      <c r="L1749" t="str">
        <f t="shared" si="247"/>
        <v>N</v>
      </c>
      <c r="M1749" t="str">
        <f t="shared" si="248"/>
        <v>Y</v>
      </c>
      <c r="N1749" s="50">
        <f t="shared" si="249"/>
        <v>190.3943276465977</v>
      </c>
      <c r="O1749" s="51" t="str">
        <f t="shared" si="250"/>
        <v/>
      </c>
      <c r="P1749" s="51" t="str">
        <f t="shared" si="251"/>
        <v>Y</v>
      </c>
    </row>
    <row r="1750" spans="1:16" ht="30" x14ac:dyDescent="0.25">
      <c r="A1750" s="5">
        <v>719.1</v>
      </c>
      <c r="B1750" s="1" t="s">
        <v>409</v>
      </c>
      <c r="C1750" s="1" t="s">
        <v>1414</v>
      </c>
      <c r="D1750" s="42">
        <v>433947</v>
      </c>
      <c r="E1750" s="42">
        <v>311868</v>
      </c>
      <c r="F1750">
        <f>VLOOKUP(A1750,'Inferis Points'!E$2:L$1571,7,TRUE)</f>
        <v>433947</v>
      </c>
      <c r="G1750">
        <f>VLOOKUP(A1750,'Inferis Points'!E$2:L$1571,8,TRUE)</f>
        <v>311868</v>
      </c>
      <c r="H1750" s="48">
        <f t="shared" si="243"/>
        <v>0</v>
      </c>
      <c r="I1750" s="48">
        <f t="shared" si="244"/>
        <v>0</v>
      </c>
      <c r="J1750">
        <f t="shared" si="245"/>
        <v>-433947</v>
      </c>
      <c r="K1750">
        <f t="shared" si="246"/>
        <v>-311868</v>
      </c>
      <c r="L1750" t="str">
        <f t="shared" si="247"/>
        <v>Y</v>
      </c>
      <c r="M1750" t="str">
        <f t="shared" si="248"/>
        <v>Y</v>
      </c>
      <c r="N1750" s="50">
        <f t="shared" si="249"/>
        <v>0</v>
      </c>
      <c r="O1750" s="51" t="str">
        <f t="shared" si="250"/>
        <v/>
      </c>
      <c r="P1750" s="51" t="str">
        <f t="shared" si="251"/>
        <v>N</v>
      </c>
    </row>
    <row r="1751" spans="1:16" x14ac:dyDescent="0.25">
      <c r="A1751" s="5">
        <v>720.1</v>
      </c>
      <c r="B1751" s="1" t="s">
        <v>410</v>
      </c>
      <c r="C1751" s="1" t="s">
        <v>1314</v>
      </c>
      <c r="D1751" s="42">
        <v>234520</v>
      </c>
      <c r="E1751" s="42">
        <v>627652</v>
      </c>
      <c r="F1751">
        <f>VLOOKUP(A1751,'Inferis Points'!E$2:L$1571,7,TRUE)</f>
        <v>234520</v>
      </c>
      <c r="G1751">
        <f>VLOOKUP(A1751,'Inferis Points'!E$2:L$1571,8,TRUE)</f>
        <v>627652</v>
      </c>
      <c r="H1751" s="48">
        <f t="shared" si="243"/>
        <v>0</v>
      </c>
      <c r="I1751" s="48">
        <f t="shared" si="244"/>
        <v>0</v>
      </c>
      <c r="J1751">
        <f t="shared" si="245"/>
        <v>-234520</v>
      </c>
      <c r="K1751">
        <f t="shared" si="246"/>
        <v>-627652</v>
      </c>
      <c r="L1751" t="str">
        <f t="shared" si="247"/>
        <v>Y</v>
      </c>
      <c r="M1751" t="str">
        <f t="shared" si="248"/>
        <v>Y</v>
      </c>
      <c r="N1751" s="50">
        <f t="shared" si="249"/>
        <v>0</v>
      </c>
      <c r="O1751" s="51" t="str">
        <f t="shared" si="250"/>
        <v/>
      </c>
      <c r="P1751" s="51" t="str">
        <f t="shared" si="251"/>
        <v>N</v>
      </c>
    </row>
    <row r="1752" spans="1:16" ht="60" x14ac:dyDescent="0.25">
      <c r="A1752" s="5">
        <v>721.1</v>
      </c>
      <c r="B1752" s="1" t="s">
        <v>412</v>
      </c>
      <c r="C1752" s="1" t="s">
        <v>1676</v>
      </c>
      <c r="D1752" s="42">
        <v>409790</v>
      </c>
      <c r="E1752" s="42">
        <v>597025</v>
      </c>
      <c r="F1752">
        <f>VLOOKUP(A1752,'Inferis Points'!E$2:L$1571,7,TRUE)</f>
        <v>409790</v>
      </c>
      <c r="G1752">
        <f>VLOOKUP(A1752,'Inferis Points'!E$2:L$1571,8,TRUE)</f>
        <v>597025</v>
      </c>
      <c r="H1752" s="48">
        <f t="shared" si="243"/>
        <v>0</v>
      </c>
      <c r="I1752" s="48">
        <f t="shared" si="244"/>
        <v>0</v>
      </c>
      <c r="J1752">
        <f t="shared" si="245"/>
        <v>-409790</v>
      </c>
      <c r="K1752">
        <f t="shared" si="246"/>
        <v>-597025</v>
      </c>
      <c r="L1752" t="str">
        <f t="shared" si="247"/>
        <v>Y</v>
      </c>
      <c r="M1752" t="str">
        <f t="shared" si="248"/>
        <v>Y</v>
      </c>
      <c r="N1752" s="50">
        <f t="shared" si="249"/>
        <v>0</v>
      </c>
      <c r="O1752" s="51" t="str">
        <f t="shared" si="250"/>
        <v/>
      </c>
      <c r="P1752" s="51" t="str">
        <f t="shared" si="251"/>
        <v>N</v>
      </c>
    </row>
    <row r="1753" spans="1:16" ht="60" x14ac:dyDescent="0.25">
      <c r="A1753" s="5">
        <v>721.2</v>
      </c>
      <c r="B1753" s="1" t="s">
        <v>412</v>
      </c>
      <c r="C1753" s="1" t="s">
        <v>1672</v>
      </c>
      <c r="D1753" s="42">
        <v>410135</v>
      </c>
      <c r="E1753" s="42">
        <v>596872</v>
      </c>
      <c r="F1753">
        <f>VLOOKUP(A1753,'Inferis Points'!E$2:L$1571,7,TRUE)</f>
        <v>410135</v>
      </c>
      <c r="G1753">
        <f>VLOOKUP(A1753,'Inferis Points'!E$2:L$1571,8,TRUE)</f>
        <v>596872</v>
      </c>
      <c r="H1753" s="48">
        <f t="shared" si="243"/>
        <v>0</v>
      </c>
      <c r="I1753" s="48">
        <f t="shared" si="244"/>
        <v>0</v>
      </c>
      <c r="J1753">
        <f t="shared" si="245"/>
        <v>-410135</v>
      </c>
      <c r="K1753">
        <f t="shared" si="246"/>
        <v>-596872</v>
      </c>
      <c r="L1753" t="str">
        <f t="shared" si="247"/>
        <v>Y</v>
      </c>
      <c r="M1753" t="str">
        <f t="shared" si="248"/>
        <v>Y</v>
      </c>
      <c r="N1753" s="50">
        <f t="shared" si="249"/>
        <v>0</v>
      </c>
      <c r="O1753" s="51" t="str">
        <f t="shared" si="250"/>
        <v/>
      </c>
      <c r="P1753" s="51" t="str">
        <f t="shared" si="251"/>
        <v>N</v>
      </c>
    </row>
    <row r="1754" spans="1:16" ht="60" x14ac:dyDescent="0.25">
      <c r="A1754" s="5">
        <v>721.3</v>
      </c>
      <c r="B1754" s="1" t="s">
        <v>412</v>
      </c>
      <c r="C1754" s="1" t="s">
        <v>1669</v>
      </c>
      <c r="D1754" s="42">
        <v>410052</v>
      </c>
      <c r="E1754" s="42">
        <v>596911</v>
      </c>
      <c r="F1754">
        <f>VLOOKUP(A1754,'Inferis Points'!E$2:L$1571,7,TRUE)</f>
        <v>410052</v>
      </c>
      <c r="G1754">
        <f>VLOOKUP(A1754,'Inferis Points'!E$2:L$1571,8,TRUE)</f>
        <v>596911</v>
      </c>
      <c r="H1754" s="48">
        <f t="shared" si="243"/>
        <v>0</v>
      </c>
      <c r="I1754" s="48">
        <f t="shared" si="244"/>
        <v>0</v>
      </c>
      <c r="J1754">
        <f t="shared" si="245"/>
        <v>-410052</v>
      </c>
      <c r="K1754">
        <f t="shared" si="246"/>
        <v>-596911</v>
      </c>
      <c r="L1754" t="str">
        <f t="shared" si="247"/>
        <v>Y</v>
      </c>
      <c r="M1754" t="str">
        <f t="shared" si="248"/>
        <v>Y</v>
      </c>
      <c r="N1754" s="50">
        <f t="shared" si="249"/>
        <v>0</v>
      </c>
      <c r="O1754" s="51" t="str">
        <f t="shared" si="250"/>
        <v/>
      </c>
      <c r="P1754" s="51" t="str">
        <f t="shared" si="251"/>
        <v>N</v>
      </c>
    </row>
    <row r="1755" spans="1:16" ht="60" x14ac:dyDescent="0.25">
      <c r="A1755" s="5">
        <v>721.4</v>
      </c>
      <c r="B1755" s="1" t="s">
        <v>412</v>
      </c>
      <c r="C1755" s="1" t="s">
        <v>1667</v>
      </c>
      <c r="D1755" s="42">
        <v>409957</v>
      </c>
      <c r="E1755" s="42">
        <v>596940</v>
      </c>
      <c r="F1755">
        <f>VLOOKUP(A1755,'Inferis Points'!E$2:L$1571,7,TRUE)</f>
        <v>409957</v>
      </c>
      <c r="G1755">
        <f>VLOOKUP(A1755,'Inferis Points'!E$2:L$1571,8,TRUE)</f>
        <v>596940</v>
      </c>
      <c r="H1755" s="48">
        <f t="shared" si="243"/>
        <v>0</v>
      </c>
      <c r="I1755" s="48">
        <f t="shared" si="244"/>
        <v>0</v>
      </c>
      <c r="J1755">
        <f t="shared" si="245"/>
        <v>-409957</v>
      </c>
      <c r="K1755">
        <f t="shared" si="246"/>
        <v>-596940</v>
      </c>
      <c r="L1755" t="str">
        <f t="shared" si="247"/>
        <v>Y</v>
      </c>
      <c r="M1755" t="str">
        <f t="shared" si="248"/>
        <v>Y</v>
      </c>
      <c r="N1755" s="50">
        <f t="shared" si="249"/>
        <v>0</v>
      </c>
      <c r="O1755" s="51" t="str">
        <f t="shared" si="250"/>
        <v/>
      </c>
      <c r="P1755" s="51" t="str">
        <f t="shared" si="251"/>
        <v>N</v>
      </c>
    </row>
    <row r="1756" spans="1:16" ht="60" x14ac:dyDescent="0.25">
      <c r="A1756" s="5">
        <v>721.5</v>
      </c>
      <c r="B1756" s="1" t="s">
        <v>412</v>
      </c>
      <c r="C1756" s="1" t="s">
        <v>1665</v>
      </c>
      <c r="D1756" s="42">
        <v>409889</v>
      </c>
      <c r="E1756" s="42">
        <v>596960</v>
      </c>
      <c r="F1756">
        <f>VLOOKUP(A1756,'Inferis Points'!E$2:L$1571,7,TRUE)</f>
        <v>409889</v>
      </c>
      <c r="G1756">
        <f>VLOOKUP(A1756,'Inferis Points'!E$2:L$1571,8,TRUE)</f>
        <v>596960</v>
      </c>
      <c r="H1756" s="48">
        <f t="shared" si="243"/>
        <v>0</v>
      </c>
      <c r="I1756" s="48">
        <f t="shared" si="244"/>
        <v>0</v>
      </c>
      <c r="J1756">
        <f t="shared" si="245"/>
        <v>-409889</v>
      </c>
      <c r="K1756">
        <f t="shared" si="246"/>
        <v>-596960</v>
      </c>
      <c r="L1756" t="str">
        <f t="shared" si="247"/>
        <v>Y</v>
      </c>
      <c r="M1756" t="str">
        <f t="shared" si="248"/>
        <v>Y</v>
      </c>
      <c r="N1756" s="50">
        <f t="shared" si="249"/>
        <v>0</v>
      </c>
      <c r="O1756" s="51" t="str">
        <f t="shared" si="250"/>
        <v/>
      </c>
      <c r="P1756" s="51" t="str">
        <f t="shared" si="251"/>
        <v>N</v>
      </c>
    </row>
    <row r="1757" spans="1:16" ht="60" x14ac:dyDescent="0.25">
      <c r="A1757" s="5">
        <v>721.6</v>
      </c>
      <c r="B1757" s="1" t="s">
        <v>412</v>
      </c>
      <c r="C1757" s="1" t="s">
        <v>1663</v>
      </c>
      <c r="D1757" s="42">
        <v>409811</v>
      </c>
      <c r="E1757" s="42">
        <v>596992</v>
      </c>
      <c r="F1757">
        <f>VLOOKUP(A1757,'Inferis Points'!E$2:L$1571,7,TRUE)</f>
        <v>409811</v>
      </c>
      <c r="G1757">
        <f>VLOOKUP(A1757,'Inferis Points'!E$2:L$1571,8,TRUE)</f>
        <v>596992</v>
      </c>
      <c r="H1757" s="48">
        <f t="shared" si="243"/>
        <v>0</v>
      </c>
      <c r="I1757" s="48">
        <f t="shared" si="244"/>
        <v>0</v>
      </c>
      <c r="J1757">
        <f t="shared" si="245"/>
        <v>-409811</v>
      </c>
      <c r="K1757">
        <f t="shared" si="246"/>
        <v>-596992</v>
      </c>
      <c r="L1757" t="str">
        <f t="shared" si="247"/>
        <v>Y</v>
      </c>
      <c r="M1757" t="str">
        <f t="shared" si="248"/>
        <v>Y</v>
      </c>
      <c r="N1757" s="50">
        <f t="shared" si="249"/>
        <v>0</v>
      </c>
      <c r="O1757" s="51" t="str">
        <f t="shared" si="250"/>
        <v/>
      </c>
      <c r="P1757" s="51" t="str">
        <f t="shared" si="251"/>
        <v>N</v>
      </c>
    </row>
    <row r="1758" spans="1:16" ht="60" x14ac:dyDescent="0.25">
      <c r="A1758" s="5">
        <v>721.7</v>
      </c>
      <c r="B1758" s="1" t="s">
        <v>412</v>
      </c>
      <c r="C1758" s="1" t="s">
        <v>1661</v>
      </c>
      <c r="D1758" s="42">
        <v>410028</v>
      </c>
      <c r="E1758" s="42">
        <v>596792</v>
      </c>
      <c r="F1758">
        <f>VLOOKUP(A1758,'Inferis Points'!E$2:L$1571,7,TRUE)</f>
        <v>410028</v>
      </c>
      <c r="G1758">
        <f>VLOOKUP(A1758,'Inferis Points'!E$2:L$1571,8,TRUE)</f>
        <v>596792</v>
      </c>
      <c r="H1758" s="48">
        <f t="shared" si="243"/>
        <v>0</v>
      </c>
      <c r="I1758" s="48">
        <f t="shared" si="244"/>
        <v>0</v>
      </c>
      <c r="J1758">
        <f t="shared" si="245"/>
        <v>-410028</v>
      </c>
      <c r="K1758">
        <f t="shared" si="246"/>
        <v>-596792</v>
      </c>
      <c r="L1758" t="str">
        <f t="shared" si="247"/>
        <v>Y</v>
      </c>
      <c r="M1758" t="str">
        <f t="shared" si="248"/>
        <v>Y</v>
      </c>
      <c r="N1758" s="50">
        <f t="shared" si="249"/>
        <v>0</v>
      </c>
      <c r="O1758" s="51" t="str">
        <f t="shared" si="250"/>
        <v/>
      </c>
      <c r="P1758" s="51" t="str">
        <f t="shared" si="251"/>
        <v>N</v>
      </c>
    </row>
    <row r="1759" spans="1:16" ht="60" x14ac:dyDescent="0.25">
      <c r="A1759" s="19">
        <v>721.8</v>
      </c>
      <c r="B1759" s="12" t="s">
        <v>412</v>
      </c>
      <c r="C1759" s="12" t="s">
        <v>1658</v>
      </c>
      <c r="D1759" s="43">
        <v>409750</v>
      </c>
      <c r="E1759" s="43">
        <v>597030</v>
      </c>
      <c r="F1759">
        <f>VLOOKUP(A1759,'Inferis Points'!E$2:L$1571,7,TRUE)</f>
        <v>410028</v>
      </c>
      <c r="G1759">
        <f>VLOOKUP(A1759,'Inferis Points'!E$2:L$1571,8,TRUE)</f>
        <v>596792</v>
      </c>
      <c r="H1759" s="48">
        <f t="shared" si="243"/>
        <v>278</v>
      </c>
      <c r="I1759" s="48">
        <f t="shared" si="244"/>
        <v>-238</v>
      </c>
      <c r="J1759">
        <f t="shared" si="245"/>
        <v>-409750</v>
      </c>
      <c r="K1759">
        <f t="shared" si="246"/>
        <v>-597030</v>
      </c>
      <c r="L1759" t="str">
        <f t="shared" si="247"/>
        <v>N</v>
      </c>
      <c r="M1759" t="str">
        <f t="shared" si="248"/>
        <v>Y</v>
      </c>
      <c r="N1759" s="50">
        <f t="shared" si="249"/>
        <v>365.96174663480883</v>
      </c>
      <c r="O1759" s="51" t="str">
        <f t="shared" si="250"/>
        <v/>
      </c>
      <c r="P1759" s="51" t="str">
        <f t="shared" si="251"/>
        <v>Y</v>
      </c>
    </row>
    <row r="1760" spans="1:16" ht="60" x14ac:dyDescent="0.25">
      <c r="A1760" s="19">
        <v>721.9</v>
      </c>
      <c r="B1760" s="12" t="s">
        <v>412</v>
      </c>
      <c r="C1760" s="12" t="s">
        <v>1656</v>
      </c>
      <c r="D1760" s="43">
        <v>409855</v>
      </c>
      <c r="E1760" s="43">
        <v>597200</v>
      </c>
      <c r="F1760">
        <f>VLOOKUP(A1760,'Inferis Points'!E$2:L$1571,7,TRUE)</f>
        <v>410028</v>
      </c>
      <c r="G1760">
        <f>VLOOKUP(A1760,'Inferis Points'!E$2:L$1571,8,TRUE)</f>
        <v>596792</v>
      </c>
      <c r="H1760" s="48">
        <f t="shared" si="243"/>
        <v>173</v>
      </c>
      <c r="I1760" s="48">
        <f t="shared" si="244"/>
        <v>-408</v>
      </c>
      <c r="J1760">
        <f t="shared" si="245"/>
        <v>-409855</v>
      </c>
      <c r="K1760">
        <f t="shared" si="246"/>
        <v>-597200</v>
      </c>
      <c r="L1760" t="str">
        <f t="shared" si="247"/>
        <v>N</v>
      </c>
      <c r="M1760" t="str">
        <f t="shared" si="248"/>
        <v>Y</v>
      </c>
      <c r="N1760" s="50">
        <f t="shared" si="249"/>
        <v>443.16249841339237</v>
      </c>
      <c r="O1760" s="51" t="str">
        <f t="shared" si="250"/>
        <v/>
      </c>
      <c r="P1760" s="51" t="str">
        <f t="shared" si="251"/>
        <v>Y</v>
      </c>
    </row>
    <row r="1761" spans="1:16" ht="60" x14ac:dyDescent="0.25">
      <c r="A1761" s="19">
        <v>721.91</v>
      </c>
      <c r="B1761" s="12" t="s">
        <v>412</v>
      </c>
      <c r="C1761" s="12" t="s">
        <v>1652</v>
      </c>
      <c r="D1761" s="43">
        <v>410200</v>
      </c>
      <c r="E1761" s="43">
        <v>597800</v>
      </c>
      <c r="F1761">
        <f>VLOOKUP(A1761,'Inferis Points'!E$2:L$1571,7,TRUE)</f>
        <v>410028</v>
      </c>
      <c r="G1761">
        <f>VLOOKUP(A1761,'Inferis Points'!E$2:L$1571,8,TRUE)</f>
        <v>596792</v>
      </c>
      <c r="H1761" s="48">
        <f t="shared" si="243"/>
        <v>-172</v>
      </c>
      <c r="I1761" s="48">
        <f t="shared" si="244"/>
        <v>-1008</v>
      </c>
      <c r="J1761">
        <f t="shared" si="245"/>
        <v>-410200</v>
      </c>
      <c r="K1761">
        <f t="shared" si="246"/>
        <v>-597800</v>
      </c>
      <c r="L1761" t="str">
        <f t="shared" si="247"/>
        <v>N</v>
      </c>
      <c r="M1761" t="str">
        <f t="shared" si="248"/>
        <v>Y</v>
      </c>
      <c r="N1761" s="50">
        <f t="shared" si="249"/>
        <v>1022.5693130541323</v>
      </c>
      <c r="O1761" s="51" t="str">
        <f t="shared" si="250"/>
        <v/>
      </c>
      <c r="P1761" s="51" t="str">
        <f t="shared" si="251"/>
        <v>Y</v>
      </c>
    </row>
    <row r="1762" spans="1:16" ht="60" x14ac:dyDescent="0.25">
      <c r="A1762" s="19">
        <v>721.92</v>
      </c>
      <c r="B1762" s="12" t="s">
        <v>412</v>
      </c>
      <c r="C1762" s="12" t="s">
        <v>1647</v>
      </c>
      <c r="D1762" s="43">
        <v>410900</v>
      </c>
      <c r="E1762" s="43">
        <v>598400</v>
      </c>
      <c r="F1762">
        <f>VLOOKUP(A1762,'Inferis Points'!E$2:L$1571,7,TRUE)</f>
        <v>410028</v>
      </c>
      <c r="G1762">
        <f>VLOOKUP(A1762,'Inferis Points'!E$2:L$1571,8,TRUE)</f>
        <v>596792</v>
      </c>
      <c r="H1762" s="48">
        <f t="shared" si="243"/>
        <v>-872</v>
      </c>
      <c r="I1762" s="48">
        <f t="shared" si="244"/>
        <v>-1608</v>
      </c>
      <c r="J1762">
        <f t="shared" si="245"/>
        <v>-410900</v>
      </c>
      <c r="K1762">
        <f t="shared" si="246"/>
        <v>-598400</v>
      </c>
      <c r="L1762" t="str">
        <f t="shared" si="247"/>
        <v>N</v>
      </c>
      <c r="M1762" t="str">
        <f t="shared" si="248"/>
        <v>Y</v>
      </c>
      <c r="N1762" s="50">
        <f t="shared" si="249"/>
        <v>1829.2205990530501</v>
      </c>
      <c r="O1762" s="51" t="str">
        <f t="shared" si="250"/>
        <v/>
      </c>
      <c r="P1762" s="51" t="str">
        <f t="shared" si="251"/>
        <v>Y</v>
      </c>
    </row>
    <row r="1763" spans="1:16" x14ac:dyDescent="0.25">
      <c r="A1763" s="5">
        <v>722.1</v>
      </c>
      <c r="B1763" s="1" t="s">
        <v>413</v>
      </c>
      <c r="C1763" s="1" t="s">
        <v>1362</v>
      </c>
      <c r="D1763" s="42">
        <v>402585</v>
      </c>
      <c r="E1763" s="42">
        <v>306333</v>
      </c>
      <c r="F1763">
        <f>VLOOKUP(A1763,'Inferis Points'!E$2:L$1571,7,TRUE)</f>
        <v>402585</v>
      </c>
      <c r="G1763">
        <f>VLOOKUP(A1763,'Inferis Points'!E$2:L$1571,8,TRUE)</f>
        <v>306333</v>
      </c>
      <c r="H1763" s="48">
        <f t="shared" si="243"/>
        <v>0</v>
      </c>
      <c r="I1763" s="48">
        <f t="shared" si="244"/>
        <v>0</v>
      </c>
      <c r="J1763">
        <f t="shared" si="245"/>
        <v>-402585</v>
      </c>
      <c r="K1763">
        <f t="shared" si="246"/>
        <v>-306333</v>
      </c>
      <c r="L1763" t="str">
        <f t="shared" si="247"/>
        <v>Y</v>
      </c>
      <c r="M1763" t="str">
        <f t="shared" si="248"/>
        <v>Y</v>
      </c>
      <c r="N1763" s="50">
        <f t="shared" si="249"/>
        <v>0</v>
      </c>
      <c r="O1763" s="51" t="str">
        <f t="shared" si="250"/>
        <v/>
      </c>
      <c r="P1763" s="51" t="str">
        <f t="shared" si="251"/>
        <v>N</v>
      </c>
    </row>
    <row r="1764" spans="1:16" x14ac:dyDescent="0.25">
      <c r="A1764" s="5">
        <v>723.1</v>
      </c>
      <c r="B1764" s="1" t="s">
        <v>414</v>
      </c>
      <c r="C1764" s="1" t="s">
        <v>1362</v>
      </c>
      <c r="D1764" s="42">
        <v>401377</v>
      </c>
      <c r="E1764" s="42">
        <v>306687</v>
      </c>
      <c r="F1764">
        <f>VLOOKUP(A1764,'Inferis Points'!E$2:L$1571,7,TRUE)</f>
        <v>401377</v>
      </c>
      <c r="G1764">
        <f>VLOOKUP(A1764,'Inferis Points'!E$2:L$1571,8,TRUE)</f>
        <v>306687</v>
      </c>
      <c r="H1764" s="48">
        <f t="shared" si="243"/>
        <v>0</v>
      </c>
      <c r="I1764" s="48">
        <f t="shared" si="244"/>
        <v>0</v>
      </c>
      <c r="J1764">
        <f t="shared" si="245"/>
        <v>-401377</v>
      </c>
      <c r="K1764">
        <f t="shared" si="246"/>
        <v>-306687</v>
      </c>
      <c r="L1764" t="str">
        <f t="shared" si="247"/>
        <v>Y</v>
      </c>
      <c r="M1764" t="str">
        <f t="shared" si="248"/>
        <v>Y</v>
      </c>
      <c r="N1764" s="50">
        <f t="shared" si="249"/>
        <v>0</v>
      </c>
      <c r="O1764" s="51" t="str">
        <f t="shared" si="250"/>
        <v/>
      </c>
      <c r="P1764" s="51" t="str">
        <f t="shared" si="251"/>
        <v>N</v>
      </c>
    </row>
    <row r="1765" spans="1:16" ht="30" x14ac:dyDescent="0.25">
      <c r="A1765" s="5">
        <v>724.1</v>
      </c>
      <c r="B1765" s="1" t="s">
        <v>415</v>
      </c>
      <c r="C1765" s="1" t="s">
        <v>1636</v>
      </c>
      <c r="D1765" s="42">
        <v>418675</v>
      </c>
      <c r="E1765" s="42">
        <v>426405</v>
      </c>
      <c r="F1765">
        <f>VLOOKUP(A1765,'Inferis Points'!E$2:L$1571,7,TRUE)</f>
        <v>418675</v>
      </c>
      <c r="G1765">
        <f>VLOOKUP(A1765,'Inferis Points'!E$2:L$1571,8,TRUE)</f>
        <v>426405</v>
      </c>
      <c r="H1765" s="48">
        <f t="shared" si="243"/>
        <v>0</v>
      </c>
      <c r="I1765" s="48">
        <f t="shared" si="244"/>
        <v>0</v>
      </c>
      <c r="J1765">
        <f t="shared" si="245"/>
        <v>-418675</v>
      </c>
      <c r="K1765">
        <f t="shared" si="246"/>
        <v>-426405</v>
      </c>
      <c r="L1765" t="str">
        <f t="shared" si="247"/>
        <v>Y</v>
      </c>
      <c r="M1765" t="str">
        <f t="shared" si="248"/>
        <v>Y</v>
      </c>
      <c r="N1765" s="50">
        <f t="shared" si="249"/>
        <v>0</v>
      </c>
      <c r="O1765" s="51" t="str">
        <f t="shared" si="250"/>
        <v/>
      </c>
      <c r="P1765" s="51" t="str">
        <f t="shared" si="251"/>
        <v>N</v>
      </c>
    </row>
    <row r="1766" spans="1:16" x14ac:dyDescent="0.25">
      <c r="A1766" s="5">
        <v>725.1</v>
      </c>
      <c r="B1766" s="1" t="s">
        <v>418</v>
      </c>
      <c r="C1766" s="1" t="s">
        <v>1631</v>
      </c>
      <c r="D1766" s="42">
        <v>288180</v>
      </c>
      <c r="E1766" s="42">
        <v>200805</v>
      </c>
      <c r="F1766">
        <f>VLOOKUP(A1766,'Inferis Points'!E$2:L$1571,7,TRUE)</f>
        <v>288180</v>
      </c>
      <c r="G1766">
        <f>VLOOKUP(A1766,'Inferis Points'!E$2:L$1571,8,TRUE)</f>
        <v>200805</v>
      </c>
      <c r="H1766" s="48">
        <f t="shared" si="243"/>
        <v>0</v>
      </c>
      <c r="I1766" s="48">
        <f t="shared" si="244"/>
        <v>0</v>
      </c>
      <c r="J1766">
        <f t="shared" si="245"/>
        <v>-288180</v>
      </c>
      <c r="K1766">
        <f t="shared" si="246"/>
        <v>-200805</v>
      </c>
      <c r="L1766" t="str">
        <f t="shared" si="247"/>
        <v>Y</v>
      </c>
      <c r="M1766" t="str">
        <f t="shared" si="248"/>
        <v>Y</v>
      </c>
      <c r="N1766" s="50">
        <f t="shared" si="249"/>
        <v>0</v>
      </c>
      <c r="O1766" s="51" t="str">
        <f t="shared" si="250"/>
        <v/>
      </c>
      <c r="P1766" s="51" t="str">
        <f t="shared" si="251"/>
        <v>N</v>
      </c>
    </row>
    <row r="1767" spans="1:16" x14ac:dyDescent="0.25">
      <c r="A1767" s="5">
        <v>726.1</v>
      </c>
      <c r="B1767" s="1" t="s">
        <v>420</v>
      </c>
      <c r="C1767" s="1" t="s">
        <v>1314</v>
      </c>
      <c r="D1767" s="42">
        <v>270250</v>
      </c>
      <c r="E1767" s="42">
        <v>210970</v>
      </c>
      <c r="F1767">
        <f>VLOOKUP(A1767,'Inferis Points'!E$2:L$1571,7,TRUE)</f>
        <v>270250</v>
      </c>
      <c r="G1767">
        <f>VLOOKUP(A1767,'Inferis Points'!E$2:L$1571,8,TRUE)</f>
        <v>210970</v>
      </c>
      <c r="H1767" s="48">
        <f t="shared" si="243"/>
        <v>0</v>
      </c>
      <c r="I1767" s="48">
        <f t="shared" si="244"/>
        <v>0</v>
      </c>
      <c r="J1767">
        <f t="shared" si="245"/>
        <v>-270250</v>
      </c>
      <c r="K1767">
        <f t="shared" si="246"/>
        <v>-210970</v>
      </c>
      <c r="L1767" t="str">
        <f t="shared" si="247"/>
        <v>Y</v>
      </c>
      <c r="M1767" t="str">
        <f t="shared" si="248"/>
        <v>Y</v>
      </c>
      <c r="N1767" s="50">
        <f t="shared" si="249"/>
        <v>0</v>
      </c>
      <c r="O1767" s="51" t="str">
        <f t="shared" si="250"/>
        <v/>
      </c>
      <c r="P1767" s="51" t="str">
        <f t="shared" si="251"/>
        <v>N</v>
      </c>
    </row>
    <row r="1768" spans="1:16" x14ac:dyDescent="0.25">
      <c r="A1768" s="5">
        <v>727.1</v>
      </c>
      <c r="B1768" s="1" t="s">
        <v>422</v>
      </c>
      <c r="C1768" s="1" t="s">
        <v>1314</v>
      </c>
      <c r="D1768" s="42">
        <v>281363</v>
      </c>
      <c r="E1768" s="42">
        <v>202825</v>
      </c>
      <c r="F1768">
        <f>VLOOKUP(A1768,'Inferis Points'!E$2:L$1571,7,TRUE)</f>
        <v>281363</v>
      </c>
      <c r="G1768">
        <f>VLOOKUP(A1768,'Inferis Points'!E$2:L$1571,8,TRUE)</f>
        <v>202825</v>
      </c>
      <c r="H1768" s="48">
        <f t="shared" si="243"/>
        <v>0</v>
      </c>
      <c r="I1768" s="48">
        <f t="shared" si="244"/>
        <v>0</v>
      </c>
      <c r="J1768">
        <f t="shared" si="245"/>
        <v>-281363</v>
      </c>
      <c r="K1768">
        <f t="shared" si="246"/>
        <v>-202825</v>
      </c>
      <c r="L1768" t="str">
        <f t="shared" si="247"/>
        <v>Y</v>
      </c>
      <c r="M1768" t="str">
        <f t="shared" si="248"/>
        <v>Y</v>
      </c>
      <c r="N1768" s="50">
        <f t="shared" si="249"/>
        <v>0</v>
      </c>
      <c r="O1768" s="51" t="str">
        <f t="shared" si="250"/>
        <v/>
      </c>
      <c r="P1768" s="51" t="str">
        <f t="shared" si="251"/>
        <v>N</v>
      </c>
    </row>
    <row r="1769" spans="1:16" ht="45" x14ac:dyDescent="0.25">
      <c r="A1769" s="5">
        <v>728.1</v>
      </c>
      <c r="B1769" s="1" t="s">
        <v>1611</v>
      </c>
      <c r="C1769" s="1" t="s">
        <v>423</v>
      </c>
      <c r="D1769" s="42">
        <v>443160</v>
      </c>
      <c r="E1769" s="42">
        <v>400160</v>
      </c>
      <c r="F1769">
        <f>VLOOKUP(A1769,'Inferis Points'!E$2:L$1571,7,TRUE)</f>
        <v>443160</v>
      </c>
      <c r="G1769">
        <f>VLOOKUP(A1769,'Inferis Points'!E$2:L$1571,8,TRUE)</f>
        <v>400160</v>
      </c>
      <c r="H1769" s="48">
        <f t="shared" si="243"/>
        <v>0</v>
      </c>
      <c r="I1769" s="48">
        <f t="shared" si="244"/>
        <v>0</v>
      </c>
      <c r="J1769">
        <f t="shared" si="245"/>
        <v>-443160</v>
      </c>
      <c r="K1769">
        <f t="shared" si="246"/>
        <v>-400160</v>
      </c>
      <c r="L1769" t="str">
        <f t="shared" si="247"/>
        <v>Y</v>
      </c>
      <c r="M1769" t="str">
        <f t="shared" si="248"/>
        <v>Y</v>
      </c>
      <c r="N1769" s="50">
        <f t="shared" si="249"/>
        <v>0</v>
      </c>
      <c r="O1769" s="51" t="str">
        <f t="shared" si="250"/>
        <v/>
      </c>
      <c r="P1769" s="51" t="str">
        <f t="shared" si="251"/>
        <v>N</v>
      </c>
    </row>
    <row r="1770" spans="1:16" ht="30" x14ac:dyDescent="0.25">
      <c r="A1770" s="5">
        <v>729.1</v>
      </c>
      <c r="B1770" s="1" t="s">
        <v>1596</v>
      </c>
      <c r="C1770" s="1" t="s">
        <v>1608</v>
      </c>
      <c r="D1770" s="42">
        <v>383210</v>
      </c>
      <c r="E1770" s="42">
        <v>435290</v>
      </c>
      <c r="F1770">
        <f>VLOOKUP(A1770,'Inferis Points'!E$2:L$1571,7,TRUE)</f>
        <v>383210</v>
      </c>
      <c r="G1770">
        <f>VLOOKUP(A1770,'Inferis Points'!E$2:L$1571,8,TRUE)</f>
        <v>435290</v>
      </c>
      <c r="H1770" s="48">
        <f t="shared" si="243"/>
        <v>0</v>
      </c>
      <c r="I1770" s="48">
        <f t="shared" si="244"/>
        <v>0</v>
      </c>
      <c r="J1770">
        <f t="shared" si="245"/>
        <v>-383210</v>
      </c>
      <c r="K1770">
        <f t="shared" si="246"/>
        <v>-435290</v>
      </c>
      <c r="L1770" t="str">
        <f t="shared" si="247"/>
        <v>Y</v>
      </c>
      <c r="M1770" t="str">
        <f t="shared" si="248"/>
        <v>Y</v>
      </c>
      <c r="N1770" s="50">
        <f t="shared" si="249"/>
        <v>0</v>
      </c>
      <c r="O1770" s="51" t="str">
        <f t="shared" si="250"/>
        <v/>
      </c>
      <c r="P1770" s="51" t="str">
        <f t="shared" si="251"/>
        <v>N</v>
      </c>
    </row>
    <row r="1771" spans="1:16" ht="45" x14ac:dyDescent="0.25">
      <c r="A1771" s="5">
        <v>729.2</v>
      </c>
      <c r="B1771" s="1" t="s">
        <v>1596</v>
      </c>
      <c r="C1771" s="1" t="s">
        <v>1605</v>
      </c>
      <c r="D1771" s="42">
        <v>383200</v>
      </c>
      <c r="E1771" s="42">
        <v>435230</v>
      </c>
      <c r="F1771">
        <f>VLOOKUP(A1771,'Inferis Points'!E$2:L$1571,7,TRUE)</f>
        <v>383200</v>
      </c>
      <c r="G1771">
        <f>VLOOKUP(A1771,'Inferis Points'!E$2:L$1571,8,TRUE)</f>
        <v>435230</v>
      </c>
      <c r="H1771" s="48">
        <f t="shared" si="243"/>
        <v>0</v>
      </c>
      <c r="I1771" s="48">
        <f t="shared" si="244"/>
        <v>0</v>
      </c>
      <c r="J1771">
        <f t="shared" si="245"/>
        <v>-383200</v>
      </c>
      <c r="K1771">
        <f t="shared" si="246"/>
        <v>-435230</v>
      </c>
      <c r="L1771" t="str">
        <f t="shared" si="247"/>
        <v>Y</v>
      </c>
      <c r="M1771" t="str">
        <f t="shared" si="248"/>
        <v>Y</v>
      </c>
      <c r="N1771" s="50">
        <f t="shared" si="249"/>
        <v>0</v>
      </c>
      <c r="O1771" s="51" t="str">
        <f t="shared" si="250"/>
        <v/>
      </c>
      <c r="P1771" s="51" t="str">
        <f t="shared" si="251"/>
        <v>N</v>
      </c>
    </row>
    <row r="1772" spans="1:16" ht="60" x14ac:dyDescent="0.25">
      <c r="A1772" s="5">
        <v>729.3</v>
      </c>
      <c r="B1772" s="1" t="s">
        <v>1596</v>
      </c>
      <c r="C1772" s="1" t="s">
        <v>1603</v>
      </c>
      <c r="D1772" s="42">
        <v>383170</v>
      </c>
      <c r="E1772" s="42">
        <v>435130</v>
      </c>
      <c r="F1772">
        <f>VLOOKUP(A1772,'Inferis Points'!E$2:L$1571,7,TRUE)</f>
        <v>383170</v>
      </c>
      <c r="G1772">
        <f>VLOOKUP(A1772,'Inferis Points'!E$2:L$1571,8,TRUE)</f>
        <v>435130</v>
      </c>
      <c r="H1772" s="48">
        <f t="shared" si="243"/>
        <v>0</v>
      </c>
      <c r="I1772" s="48">
        <f t="shared" si="244"/>
        <v>0</v>
      </c>
      <c r="J1772">
        <f t="shared" si="245"/>
        <v>-383170</v>
      </c>
      <c r="K1772">
        <f t="shared" si="246"/>
        <v>-435130</v>
      </c>
      <c r="L1772" t="str">
        <f t="shared" si="247"/>
        <v>Y</v>
      </c>
      <c r="M1772" t="str">
        <f t="shared" si="248"/>
        <v>Y</v>
      </c>
      <c r="N1772" s="50">
        <f t="shared" si="249"/>
        <v>0</v>
      </c>
      <c r="O1772" s="51" t="str">
        <f t="shared" si="250"/>
        <v/>
      </c>
      <c r="P1772" s="51" t="str">
        <f t="shared" si="251"/>
        <v>N</v>
      </c>
    </row>
    <row r="1773" spans="1:16" ht="30" x14ac:dyDescent="0.25">
      <c r="A1773" s="5">
        <v>729.4</v>
      </c>
      <c r="B1773" s="1" t="s">
        <v>1596</v>
      </c>
      <c r="C1773" s="1" t="s">
        <v>1595</v>
      </c>
      <c r="D1773" s="42">
        <v>383040</v>
      </c>
      <c r="E1773" s="42">
        <v>435317</v>
      </c>
      <c r="F1773">
        <f>VLOOKUP(A1773,'Inferis Points'!E$2:L$1571,7,TRUE)</f>
        <v>383040</v>
      </c>
      <c r="G1773">
        <f>VLOOKUP(A1773,'Inferis Points'!E$2:L$1571,8,TRUE)</f>
        <v>435317</v>
      </c>
      <c r="H1773" s="48">
        <f t="shared" si="243"/>
        <v>0</v>
      </c>
      <c r="I1773" s="48">
        <f t="shared" si="244"/>
        <v>0</v>
      </c>
      <c r="J1773">
        <f t="shared" si="245"/>
        <v>-383040</v>
      </c>
      <c r="K1773">
        <f t="shared" si="246"/>
        <v>-435317</v>
      </c>
      <c r="L1773" t="str">
        <f t="shared" si="247"/>
        <v>Y</v>
      </c>
      <c r="M1773" t="str">
        <f t="shared" si="248"/>
        <v>Y</v>
      </c>
      <c r="N1773" s="50">
        <f t="shared" si="249"/>
        <v>0</v>
      </c>
      <c r="O1773" s="51" t="str">
        <f t="shared" si="250"/>
        <v/>
      </c>
      <c r="P1773" s="51" t="str">
        <f t="shared" si="251"/>
        <v>N</v>
      </c>
    </row>
    <row r="1774" spans="1:16" ht="45" x14ac:dyDescent="0.25">
      <c r="A1774" s="5">
        <v>730.1</v>
      </c>
      <c r="B1774" s="1" t="s">
        <v>426</v>
      </c>
      <c r="C1774" s="1" t="s">
        <v>1590</v>
      </c>
      <c r="D1774" s="42">
        <v>420620</v>
      </c>
      <c r="E1774" s="42">
        <v>530638</v>
      </c>
      <c r="F1774">
        <f>VLOOKUP(A1774,'Inferis Points'!E$2:L$1571,7,TRUE)</f>
        <v>420620</v>
      </c>
      <c r="G1774">
        <f>VLOOKUP(A1774,'Inferis Points'!E$2:L$1571,8,TRUE)</f>
        <v>530638</v>
      </c>
      <c r="H1774" s="48">
        <f t="shared" si="243"/>
        <v>0</v>
      </c>
      <c r="I1774" s="48">
        <f t="shared" si="244"/>
        <v>0</v>
      </c>
      <c r="J1774">
        <f t="shared" si="245"/>
        <v>-420620</v>
      </c>
      <c r="K1774">
        <f t="shared" si="246"/>
        <v>-530638</v>
      </c>
      <c r="L1774" t="str">
        <f t="shared" si="247"/>
        <v>Y</v>
      </c>
      <c r="M1774" t="str">
        <f t="shared" si="248"/>
        <v>Y</v>
      </c>
      <c r="N1774" s="50">
        <f t="shared" si="249"/>
        <v>0</v>
      </c>
      <c r="O1774" s="51" t="str">
        <f t="shared" si="250"/>
        <v/>
      </c>
      <c r="P1774" s="51" t="str">
        <f t="shared" si="251"/>
        <v>N</v>
      </c>
    </row>
    <row r="1775" spans="1:16" ht="45" x14ac:dyDescent="0.25">
      <c r="A1775" s="5">
        <v>731.1</v>
      </c>
      <c r="B1775" s="1" t="s">
        <v>427</v>
      </c>
      <c r="C1775" s="1" t="s">
        <v>1588</v>
      </c>
      <c r="D1775" s="42">
        <v>355130</v>
      </c>
      <c r="E1775" s="42">
        <v>398420</v>
      </c>
      <c r="F1775">
        <f>VLOOKUP(A1775,'Inferis Points'!E$2:L$1571,7,TRUE)</f>
        <v>355130</v>
      </c>
      <c r="G1775">
        <f>VLOOKUP(A1775,'Inferis Points'!E$2:L$1571,8,TRUE)</f>
        <v>398420</v>
      </c>
      <c r="H1775" s="48">
        <f t="shared" si="243"/>
        <v>0</v>
      </c>
      <c r="I1775" s="48">
        <f t="shared" si="244"/>
        <v>0</v>
      </c>
      <c r="J1775">
        <f t="shared" si="245"/>
        <v>-355130</v>
      </c>
      <c r="K1775">
        <f t="shared" si="246"/>
        <v>-398420</v>
      </c>
      <c r="L1775" t="str">
        <f t="shared" si="247"/>
        <v>Y</v>
      </c>
      <c r="M1775" t="str">
        <f t="shared" si="248"/>
        <v>Y</v>
      </c>
      <c r="N1775" s="50">
        <f t="shared" si="249"/>
        <v>0</v>
      </c>
      <c r="O1775" s="51" t="str">
        <f t="shared" si="250"/>
        <v/>
      </c>
      <c r="P1775" s="51" t="str">
        <f t="shared" si="251"/>
        <v>N</v>
      </c>
    </row>
    <row r="1776" spans="1:16" ht="30" x14ac:dyDescent="0.25">
      <c r="A1776" s="5">
        <v>731.2</v>
      </c>
      <c r="B1776" s="1" t="s">
        <v>427</v>
      </c>
      <c r="C1776" s="1" t="s">
        <v>1585</v>
      </c>
      <c r="D1776" s="42">
        <v>355150</v>
      </c>
      <c r="E1776" s="42">
        <v>398380</v>
      </c>
      <c r="F1776">
        <f>VLOOKUP(A1776,'Inferis Points'!E$2:L$1571,7,TRUE)</f>
        <v>355150</v>
      </c>
      <c r="G1776">
        <f>VLOOKUP(A1776,'Inferis Points'!E$2:L$1571,8,TRUE)</f>
        <v>398380</v>
      </c>
      <c r="H1776" s="48">
        <f t="shared" si="243"/>
        <v>0</v>
      </c>
      <c r="I1776" s="48">
        <f t="shared" si="244"/>
        <v>0</v>
      </c>
      <c r="J1776">
        <f t="shared" si="245"/>
        <v>-355150</v>
      </c>
      <c r="K1776">
        <f t="shared" si="246"/>
        <v>-398380</v>
      </c>
      <c r="L1776" t="str">
        <f t="shared" si="247"/>
        <v>Y</v>
      </c>
      <c r="M1776" t="str">
        <f t="shared" si="248"/>
        <v>Y</v>
      </c>
      <c r="N1776" s="50">
        <f t="shared" si="249"/>
        <v>0</v>
      </c>
      <c r="O1776" s="51" t="str">
        <f t="shared" si="250"/>
        <v/>
      </c>
      <c r="P1776" s="51" t="str">
        <f t="shared" si="251"/>
        <v>N</v>
      </c>
    </row>
    <row r="1777" spans="1:16" ht="45" x14ac:dyDescent="0.25">
      <c r="A1777" s="5">
        <v>732.1</v>
      </c>
      <c r="B1777" s="1" t="s">
        <v>428</v>
      </c>
      <c r="C1777" s="1" t="s">
        <v>1582</v>
      </c>
      <c r="D1777" s="42">
        <v>326207</v>
      </c>
      <c r="E1777" s="42">
        <v>203474</v>
      </c>
      <c r="F1777">
        <f>VLOOKUP(A1777,'Inferis Points'!E$2:L$1571,7,TRUE)</f>
        <v>326207</v>
      </c>
      <c r="G1777">
        <f>VLOOKUP(A1777,'Inferis Points'!E$2:L$1571,8,TRUE)</f>
        <v>203474</v>
      </c>
      <c r="H1777" s="48">
        <f t="shared" si="243"/>
        <v>0</v>
      </c>
      <c r="I1777" s="48">
        <f t="shared" si="244"/>
        <v>0</v>
      </c>
      <c r="J1777">
        <f t="shared" si="245"/>
        <v>-326207</v>
      </c>
      <c r="K1777">
        <f t="shared" si="246"/>
        <v>-203474</v>
      </c>
      <c r="L1777" t="str">
        <f t="shared" si="247"/>
        <v>Y</v>
      </c>
      <c r="M1777" t="str">
        <f t="shared" si="248"/>
        <v>Y</v>
      </c>
      <c r="N1777" s="50">
        <f t="shared" si="249"/>
        <v>0</v>
      </c>
      <c r="O1777" s="51" t="str">
        <f t="shared" si="250"/>
        <v/>
      </c>
      <c r="P1777" s="51" t="str">
        <f t="shared" si="251"/>
        <v>N</v>
      </c>
    </row>
    <row r="1778" spans="1:16" ht="30" x14ac:dyDescent="0.25">
      <c r="A1778" s="19">
        <v>732.2</v>
      </c>
      <c r="B1778" s="12" t="s">
        <v>428</v>
      </c>
      <c r="C1778" s="12" t="s">
        <v>1578</v>
      </c>
      <c r="D1778" s="43">
        <v>326985</v>
      </c>
      <c r="E1778" s="43">
        <v>203265</v>
      </c>
      <c r="F1778">
        <f>VLOOKUP(A1778,'Inferis Points'!E$2:L$1571,7,TRUE)</f>
        <v>326207</v>
      </c>
      <c r="G1778">
        <f>VLOOKUP(A1778,'Inferis Points'!E$2:L$1571,8,TRUE)</f>
        <v>203474</v>
      </c>
      <c r="H1778" s="48">
        <f t="shared" si="243"/>
        <v>-778</v>
      </c>
      <c r="I1778" s="48">
        <f t="shared" si="244"/>
        <v>209</v>
      </c>
      <c r="J1778">
        <f t="shared" si="245"/>
        <v>-326985</v>
      </c>
      <c r="K1778">
        <f t="shared" si="246"/>
        <v>-203265</v>
      </c>
      <c r="L1778" t="str">
        <f t="shared" si="247"/>
        <v>N</v>
      </c>
      <c r="M1778" t="str">
        <f t="shared" si="248"/>
        <v>Y</v>
      </c>
      <c r="N1778" s="50">
        <f t="shared" si="249"/>
        <v>805.58363935720547</v>
      </c>
      <c r="O1778" s="51" t="str">
        <f t="shared" si="250"/>
        <v/>
      </c>
      <c r="P1778" s="51" t="str">
        <f t="shared" si="251"/>
        <v>Y</v>
      </c>
    </row>
    <row r="1779" spans="1:16" ht="30" x14ac:dyDescent="0.25">
      <c r="A1779" s="19">
        <v>732.3</v>
      </c>
      <c r="B1779" s="12" t="s">
        <v>428</v>
      </c>
      <c r="C1779" s="12" t="s">
        <v>1576</v>
      </c>
      <c r="D1779" s="43">
        <v>327080</v>
      </c>
      <c r="E1779" s="43">
        <v>203210</v>
      </c>
      <c r="F1779">
        <f>VLOOKUP(A1779,'Inferis Points'!E$2:L$1571,7,TRUE)</f>
        <v>326207</v>
      </c>
      <c r="G1779">
        <f>VLOOKUP(A1779,'Inferis Points'!E$2:L$1571,8,TRUE)</f>
        <v>203474</v>
      </c>
      <c r="H1779" s="48">
        <f t="shared" si="243"/>
        <v>-873</v>
      </c>
      <c r="I1779" s="48">
        <f t="shared" si="244"/>
        <v>264</v>
      </c>
      <c r="J1779">
        <f t="shared" si="245"/>
        <v>-327080</v>
      </c>
      <c r="K1779">
        <f t="shared" si="246"/>
        <v>-203210</v>
      </c>
      <c r="L1779" t="str">
        <f t="shared" si="247"/>
        <v>N</v>
      </c>
      <c r="M1779" t="str">
        <f t="shared" si="248"/>
        <v>Y</v>
      </c>
      <c r="N1779" s="50">
        <f t="shared" si="249"/>
        <v>912.04440681361564</v>
      </c>
      <c r="O1779" s="51" t="str">
        <f t="shared" si="250"/>
        <v/>
      </c>
      <c r="P1779" s="51" t="str">
        <f t="shared" si="251"/>
        <v>Y</v>
      </c>
    </row>
    <row r="1780" spans="1:16" ht="45" x14ac:dyDescent="0.25">
      <c r="A1780" s="19">
        <v>732.4</v>
      </c>
      <c r="B1780" s="12" t="s">
        <v>428</v>
      </c>
      <c r="C1780" s="12" t="s">
        <v>1574</v>
      </c>
      <c r="D1780" s="43">
        <v>327160</v>
      </c>
      <c r="E1780" s="43">
        <v>202325</v>
      </c>
      <c r="F1780">
        <f>VLOOKUP(A1780,'Inferis Points'!E$2:L$1571,7,TRUE)</f>
        <v>326207</v>
      </c>
      <c r="G1780">
        <f>VLOOKUP(A1780,'Inferis Points'!E$2:L$1571,8,TRUE)</f>
        <v>203474</v>
      </c>
      <c r="H1780" s="48">
        <f t="shared" si="243"/>
        <v>-953</v>
      </c>
      <c r="I1780" s="48">
        <f t="shared" si="244"/>
        <v>1149</v>
      </c>
      <c r="J1780">
        <f t="shared" si="245"/>
        <v>-327160</v>
      </c>
      <c r="K1780">
        <f t="shared" si="246"/>
        <v>-202325</v>
      </c>
      <c r="L1780" t="str">
        <f t="shared" si="247"/>
        <v>N</v>
      </c>
      <c r="M1780" t="str">
        <f t="shared" si="248"/>
        <v>Y</v>
      </c>
      <c r="N1780" s="50">
        <f t="shared" si="249"/>
        <v>1492.7859860006724</v>
      </c>
      <c r="O1780" s="51" t="str">
        <f t="shared" si="250"/>
        <v/>
      </c>
      <c r="P1780" s="51" t="str">
        <f t="shared" si="251"/>
        <v>Y</v>
      </c>
    </row>
    <row r="1781" spans="1:16" ht="30" x14ac:dyDescent="0.25">
      <c r="A1781" s="19">
        <v>732.5</v>
      </c>
      <c r="B1781" s="12" t="s">
        <v>428</v>
      </c>
      <c r="C1781" s="12" t="s">
        <v>1572</v>
      </c>
      <c r="D1781" s="43">
        <v>327610</v>
      </c>
      <c r="E1781" s="43">
        <v>201840</v>
      </c>
      <c r="F1781">
        <f>VLOOKUP(A1781,'Inferis Points'!E$2:L$1571,7,TRUE)</f>
        <v>326207</v>
      </c>
      <c r="G1781">
        <f>VLOOKUP(A1781,'Inferis Points'!E$2:L$1571,8,TRUE)</f>
        <v>203474</v>
      </c>
      <c r="H1781" s="48">
        <f t="shared" si="243"/>
        <v>-1403</v>
      </c>
      <c r="I1781" s="48">
        <f t="shared" si="244"/>
        <v>1634</v>
      </c>
      <c r="J1781">
        <f t="shared" si="245"/>
        <v>-327610</v>
      </c>
      <c r="K1781">
        <f t="shared" si="246"/>
        <v>-201840</v>
      </c>
      <c r="L1781" t="str">
        <f t="shared" si="247"/>
        <v>N</v>
      </c>
      <c r="M1781" t="str">
        <f t="shared" si="248"/>
        <v>Y</v>
      </c>
      <c r="N1781" s="50">
        <f t="shared" si="249"/>
        <v>2153.6863745680334</v>
      </c>
      <c r="O1781" s="51" t="str">
        <f t="shared" si="250"/>
        <v/>
      </c>
      <c r="P1781" s="51" t="str">
        <f t="shared" si="251"/>
        <v>Y</v>
      </c>
    </row>
    <row r="1782" spans="1:16" ht="30" x14ac:dyDescent="0.25">
      <c r="A1782" s="19">
        <v>732.6</v>
      </c>
      <c r="B1782" s="12" t="s">
        <v>428</v>
      </c>
      <c r="C1782" s="12" t="s">
        <v>1569</v>
      </c>
      <c r="D1782" s="43">
        <v>328075</v>
      </c>
      <c r="E1782" s="43">
        <v>201360</v>
      </c>
      <c r="F1782">
        <f>VLOOKUP(A1782,'Inferis Points'!E$2:L$1571,7,TRUE)</f>
        <v>326207</v>
      </c>
      <c r="G1782">
        <f>VLOOKUP(A1782,'Inferis Points'!E$2:L$1571,8,TRUE)</f>
        <v>203474</v>
      </c>
      <c r="H1782" s="48">
        <f t="shared" si="243"/>
        <v>-1868</v>
      </c>
      <c r="I1782" s="48">
        <f t="shared" si="244"/>
        <v>2114</v>
      </c>
      <c r="J1782">
        <f t="shared" si="245"/>
        <v>-328075</v>
      </c>
      <c r="K1782">
        <f t="shared" si="246"/>
        <v>-201360</v>
      </c>
      <c r="L1782" t="str">
        <f t="shared" si="247"/>
        <v>N</v>
      </c>
      <c r="M1782" t="str">
        <f t="shared" si="248"/>
        <v>Y</v>
      </c>
      <c r="N1782" s="50">
        <f t="shared" si="249"/>
        <v>2821.0671739609461</v>
      </c>
      <c r="O1782" s="51" t="str">
        <f t="shared" si="250"/>
        <v/>
      </c>
      <c r="P1782" s="51" t="str">
        <f t="shared" si="251"/>
        <v>Y</v>
      </c>
    </row>
    <row r="1783" spans="1:16" ht="30" x14ac:dyDescent="0.25">
      <c r="A1783" s="5">
        <v>733.1</v>
      </c>
      <c r="B1783" s="1" t="s">
        <v>429</v>
      </c>
      <c r="C1783" s="1" t="s">
        <v>1566</v>
      </c>
      <c r="D1783" s="42">
        <v>454806</v>
      </c>
      <c r="E1783" s="42">
        <v>339313</v>
      </c>
      <c r="F1783">
        <f>VLOOKUP(A1783,'Inferis Points'!E$2:L$1571,7,TRUE)</f>
        <v>454806</v>
      </c>
      <c r="G1783">
        <f>VLOOKUP(A1783,'Inferis Points'!E$2:L$1571,8,TRUE)</f>
        <v>339313</v>
      </c>
      <c r="H1783" s="48">
        <f t="shared" si="243"/>
        <v>0</v>
      </c>
      <c r="I1783" s="48">
        <f t="shared" si="244"/>
        <v>0</v>
      </c>
      <c r="J1783">
        <f t="shared" si="245"/>
        <v>-454806</v>
      </c>
      <c r="K1783">
        <f t="shared" si="246"/>
        <v>-339313</v>
      </c>
      <c r="L1783" t="str">
        <f t="shared" si="247"/>
        <v>Y</v>
      </c>
      <c r="M1783" t="str">
        <f t="shared" si="248"/>
        <v>Y</v>
      </c>
      <c r="N1783" s="50">
        <f t="shared" si="249"/>
        <v>0</v>
      </c>
      <c r="O1783" s="51" t="str">
        <f t="shared" si="250"/>
        <v/>
      </c>
      <c r="P1783" s="51" t="str">
        <f t="shared" si="251"/>
        <v>N</v>
      </c>
    </row>
    <row r="1784" spans="1:16" ht="30" x14ac:dyDescent="0.25">
      <c r="A1784" s="5">
        <v>733.2</v>
      </c>
      <c r="B1784" s="1" t="s">
        <v>429</v>
      </c>
      <c r="C1784" s="1" t="s">
        <v>1563</v>
      </c>
      <c r="D1784" s="42">
        <v>454802</v>
      </c>
      <c r="E1784" s="42">
        <v>339312</v>
      </c>
      <c r="F1784">
        <f>VLOOKUP(A1784,'Inferis Points'!E$2:L$1571,7,TRUE)</f>
        <v>454802</v>
      </c>
      <c r="G1784">
        <f>VLOOKUP(A1784,'Inferis Points'!E$2:L$1571,8,TRUE)</f>
        <v>339312</v>
      </c>
      <c r="H1784" s="48">
        <f t="shared" si="243"/>
        <v>0</v>
      </c>
      <c r="I1784" s="48">
        <f t="shared" si="244"/>
        <v>0</v>
      </c>
      <c r="J1784">
        <f t="shared" si="245"/>
        <v>-454802</v>
      </c>
      <c r="K1784">
        <f t="shared" si="246"/>
        <v>-339312</v>
      </c>
      <c r="L1784" t="str">
        <f t="shared" si="247"/>
        <v>Y</v>
      </c>
      <c r="M1784" t="str">
        <f t="shared" si="248"/>
        <v>Y</v>
      </c>
      <c r="N1784" s="50">
        <f t="shared" si="249"/>
        <v>0</v>
      </c>
      <c r="O1784" s="51" t="str">
        <f t="shared" si="250"/>
        <v/>
      </c>
      <c r="P1784" s="51" t="str">
        <f t="shared" si="251"/>
        <v>N</v>
      </c>
    </row>
    <row r="1785" spans="1:16" x14ac:dyDescent="0.25">
      <c r="A1785" s="5">
        <v>734.1</v>
      </c>
      <c r="B1785" s="1" t="s">
        <v>431</v>
      </c>
      <c r="C1785" s="1" t="s">
        <v>1558</v>
      </c>
      <c r="D1785" s="42">
        <v>329171</v>
      </c>
      <c r="E1785" s="42">
        <v>661872</v>
      </c>
      <c r="F1785">
        <f>VLOOKUP(A1785,'Inferis Points'!E$2:L$1571,7,TRUE)</f>
        <v>329171</v>
      </c>
      <c r="G1785">
        <f>VLOOKUP(A1785,'Inferis Points'!E$2:L$1571,8,TRUE)</f>
        <v>661872</v>
      </c>
      <c r="H1785" s="48">
        <f t="shared" si="243"/>
        <v>0</v>
      </c>
      <c r="I1785" s="48">
        <f t="shared" si="244"/>
        <v>0</v>
      </c>
      <c r="J1785">
        <f t="shared" si="245"/>
        <v>-329171</v>
      </c>
      <c r="K1785">
        <f t="shared" si="246"/>
        <v>-661872</v>
      </c>
      <c r="L1785" t="str">
        <f t="shared" si="247"/>
        <v>Y</v>
      </c>
      <c r="M1785" t="str">
        <f t="shared" si="248"/>
        <v>Y</v>
      </c>
      <c r="N1785" s="50">
        <f t="shared" si="249"/>
        <v>0</v>
      </c>
      <c r="O1785" s="51" t="str">
        <f t="shared" si="250"/>
        <v/>
      </c>
      <c r="P1785" s="51" t="str">
        <f t="shared" si="251"/>
        <v>N</v>
      </c>
    </row>
    <row r="1786" spans="1:16" ht="30" x14ac:dyDescent="0.25">
      <c r="A1786" s="5">
        <v>735.1</v>
      </c>
      <c r="B1786" s="1" t="s">
        <v>432</v>
      </c>
      <c r="C1786" s="1" t="s">
        <v>1556</v>
      </c>
      <c r="D1786" s="42">
        <v>430860</v>
      </c>
      <c r="E1786" s="42">
        <v>413065</v>
      </c>
      <c r="F1786">
        <f>VLOOKUP(A1786,'Inferis Points'!E$2:L$1571,7,TRUE)</f>
        <v>430860</v>
      </c>
      <c r="G1786">
        <f>VLOOKUP(A1786,'Inferis Points'!E$2:L$1571,8,TRUE)</f>
        <v>413065</v>
      </c>
      <c r="H1786" s="48">
        <f t="shared" si="243"/>
        <v>0</v>
      </c>
      <c r="I1786" s="48">
        <f t="shared" si="244"/>
        <v>0</v>
      </c>
      <c r="J1786">
        <f t="shared" si="245"/>
        <v>-430860</v>
      </c>
      <c r="K1786">
        <f t="shared" si="246"/>
        <v>-413065</v>
      </c>
      <c r="L1786" t="str">
        <f t="shared" si="247"/>
        <v>Y</v>
      </c>
      <c r="M1786" t="str">
        <f t="shared" si="248"/>
        <v>Y</v>
      </c>
      <c r="N1786" s="50">
        <f t="shared" si="249"/>
        <v>0</v>
      </c>
      <c r="O1786" s="51" t="str">
        <f t="shared" si="250"/>
        <v/>
      </c>
      <c r="P1786" s="51" t="str">
        <f t="shared" si="251"/>
        <v>N</v>
      </c>
    </row>
    <row r="1787" spans="1:16" ht="30" x14ac:dyDescent="0.25">
      <c r="A1787" s="5">
        <v>736.1</v>
      </c>
      <c r="B1787" s="1" t="s">
        <v>433</v>
      </c>
      <c r="C1787" s="1" t="s">
        <v>1552</v>
      </c>
      <c r="D1787" s="42">
        <v>315060</v>
      </c>
      <c r="E1787" s="42">
        <v>196486</v>
      </c>
      <c r="F1787">
        <f>VLOOKUP(A1787,'Inferis Points'!E$2:L$1571,7,TRUE)</f>
        <v>315060</v>
      </c>
      <c r="G1787">
        <f>VLOOKUP(A1787,'Inferis Points'!E$2:L$1571,8,TRUE)</f>
        <v>196486</v>
      </c>
      <c r="H1787" s="48">
        <f t="shared" si="243"/>
        <v>0</v>
      </c>
      <c r="I1787" s="48">
        <f t="shared" si="244"/>
        <v>0</v>
      </c>
      <c r="J1787">
        <f t="shared" si="245"/>
        <v>-315060</v>
      </c>
      <c r="K1787">
        <f t="shared" si="246"/>
        <v>-196486</v>
      </c>
      <c r="L1787" t="str">
        <f t="shared" si="247"/>
        <v>Y</v>
      </c>
      <c r="M1787" t="str">
        <f t="shared" si="248"/>
        <v>Y</v>
      </c>
      <c r="N1787" s="50">
        <f t="shared" si="249"/>
        <v>0</v>
      </c>
      <c r="O1787" s="51" t="str">
        <f t="shared" si="250"/>
        <v/>
      </c>
      <c r="P1787" s="51" t="str">
        <f t="shared" si="251"/>
        <v>N</v>
      </c>
    </row>
    <row r="1788" spans="1:16" ht="30" x14ac:dyDescent="0.25">
      <c r="A1788" s="5">
        <v>737.1</v>
      </c>
      <c r="B1788" s="1" t="s">
        <v>434</v>
      </c>
      <c r="C1788" s="1" t="s">
        <v>1550</v>
      </c>
      <c r="D1788" s="42">
        <v>438287</v>
      </c>
      <c r="E1788" s="42">
        <v>398512</v>
      </c>
      <c r="F1788">
        <f>VLOOKUP(A1788,'Inferis Points'!E$2:L$1571,7,TRUE)</f>
        <v>438287</v>
      </c>
      <c r="G1788">
        <f>VLOOKUP(A1788,'Inferis Points'!E$2:L$1571,8,TRUE)</f>
        <v>398512</v>
      </c>
      <c r="H1788" s="48">
        <f t="shared" si="243"/>
        <v>0</v>
      </c>
      <c r="I1788" s="48">
        <f t="shared" si="244"/>
        <v>0</v>
      </c>
      <c r="J1788">
        <f t="shared" si="245"/>
        <v>-438287</v>
      </c>
      <c r="K1788">
        <f t="shared" si="246"/>
        <v>-398512</v>
      </c>
      <c r="L1788" t="str">
        <f t="shared" si="247"/>
        <v>Y</v>
      </c>
      <c r="M1788" t="str">
        <f t="shared" si="248"/>
        <v>Y</v>
      </c>
      <c r="N1788" s="50">
        <f t="shared" si="249"/>
        <v>0</v>
      </c>
      <c r="O1788" s="51" t="str">
        <f t="shared" si="250"/>
        <v/>
      </c>
      <c r="P1788" s="51" t="str">
        <f t="shared" si="251"/>
        <v>N</v>
      </c>
    </row>
    <row r="1789" spans="1:16" ht="30" x14ac:dyDescent="0.25">
      <c r="A1789" s="5">
        <v>737.2</v>
      </c>
      <c r="B1789" s="1" t="s">
        <v>434</v>
      </c>
      <c r="C1789" s="1" t="s">
        <v>1547</v>
      </c>
      <c r="D1789" s="42">
        <v>438213</v>
      </c>
      <c r="E1789" s="42">
        <v>398550</v>
      </c>
      <c r="F1789">
        <f>VLOOKUP(A1789,'Inferis Points'!E$2:L$1571,7,TRUE)</f>
        <v>438213</v>
      </c>
      <c r="G1789">
        <f>VLOOKUP(A1789,'Inferis Points'!E$2:L$1571,8,TRUE)</f>
        <v>398550</v>
      </c>
      <c r="H1789" s="48">
        <f t="shared" si="243"/>
        <v>0</v>
      </c>
      <c r="I1789" s="48">
        <f t="shared" si="244"/>
        <v>0</v>
      </c>
      <c r="J1789">
        <f t="shared" si="245"/>
        <v>-438213</v>
      </c>
      <c r="K1789">
        <f t="shared" si="246"/>
        <v>-398550</v>
      </c>
      <c r="L1789" t="str">
        <f t="shared" si="247"/>
        <v>Y</v>
      </c>
      <c r="M1789" t="str">
        <f t="shared" si="248"/>
        <v>Y</v>
      </c>
      <c r="N1789" s="50">
        <f t="shared" si="249"/>
        <v>0</v>
      </c>
      <c r="O1789" s="51" t="str">
        <f t="shared" si="250"/>
        <v/>
      </c>
      <c r="P1789" s="51" t="str">
        <f t="shared" si="251"/>
        <v>N</v>
      </c>
    </row>
    <row r="1790" spans="1:16" ht="30" x14ac:dyDescent="0.25">
      <c r="A1790" s="5">
        <v>737.3</v>
      </c>
      <c r="B1790" s="1" t="s">
        <v>434</v>
      </c>
      <c r="C1790" s="1" t="s">
        <v>1314</v>
      </c>
      <c r="D1790" s="42">
        <v>438190</v>
      </c>
      <c r="E1790" s="42">
        <v>398595</v>
      </c>
      <c r="F1790">
        <f>VLOOKUP(A1790,'Inferis Points'!E$2:L$1571,7,TRUE)</f>
        <v>438190</v>
      </c>
      <c r="G1790">
        <f>VLOOKUP(A1790,'Inferis Points'!E$2:L$1571,8,TRUE)</f>
        <v>398595</v>
      </c>
      <c r="H1790" s="48">
        <f t="shared" si="243"/>
        <v>0</v>
      </c>
      <c r="I1790" s="48">
        <f t="shared" si="244"/>
        <v>0</v>
      </c>
      <c r="J1790">
        <f t="shared" si="245"/>
        <v>-438190</v>
      </c>
      <c r="K1790">
        <f t="shared" si="246"/>
        <v>-398595</v>
      </c>
      <c r="L1790" t="str">
        <f t="shared" si="247"/>
        <v>Y</v>
      </c>
      <c r="M1790" t="str">
        <f t="shared" si="248"/>
        <v>Y</v>
      </c>
      <c r="N1790" s="50">
        <f t="shared" si="249"/>
        <v>0</v>
      </c>
      <c r="O1790" s="51" t="str">
        <f t="shared" si="250"/>
        <v/>
      </c>
      <c r="P1790" s="51" t="str">
        <f t="shared" si="251"/>
        <v>N</v>
      </c>
    </row>
    <row r="1791" spans="1:16" x14ac:dyDescent="0.25">
      <c r="A1791" s="5">
        <v>738.1</v>
      </c>
      <c r="B1791" s="1" t="s">
        <v>435</v>
      </c>
      <c r="C1791" s="1" t="s">
        <v>1541</v>
      </c>
      <c r="D1791" s="42">
        <v>359160</v>
      </c>
      <c r="E1791" s="42">
        <v>411131</v>
      </c>
      <c r="F1791">
        <f>VLOOKUP(A1791,'Inferis Points'!E$2:L$1571,7,TRUE)</f>
        <v>359160</v>
      </c>
      <c r="G1791">
        <f>VLOOKUP(A1791,'Inferis Points'!E$2:L$1571,8,TRUE)</f>
        <v>411131</v>
      </c>
      <c r="H1791" s="48">
        <f t="shared" si="243"/>
        <v>0</v>
      </c>
      <c r="I1791" s="48">
        <f t="shared" si="244"/>
        <v>0</v>
      </c>
      <c r="J1791">
        <f t="shared" si="245"/>
        <v>-359160</v>
      </c>
      <c r="K1791">
        <f t="shared" si="246"/>
        <v>-411131</v>
      </c>
      <c r="L1791" t="str">
        <f t="shared" si="247"/>
        <v>Y</v>
      </c>
      <c r="M1791" t="str">
        <f t="shared" si="248"/>
        <v>Y</v>
      </c>
      <c r="N1791" s="50">
        <f t="shared" si="249"/>
        <v>0</v>
      </c>
      <c r="O1791" s="51" t="str">
        <f t="shared" si="250"/>
        <v/>
      </c>
      <c r="P1791" s="51" t="str">
        <f t="shared" si="251"/>
        <v>N</v>
      </c>
    </row>
    <row r="1792" spans="1:16" x14ac:dyDescent="0.25">
      <c r="A1792" s="19">
        <v>738.2</v>
      </c>
      <c r="B1792" s="12" t="s">
        <v>435</v>
      </c>
      <c r="C1792" s="12" t="s">
        <v>1540</v>
      </c>
      <c r="D1792" s="43">
        <v>359160</v>
      </c>
      <c r="E1792" s="43">
        <v>411131</v>
      </c>
      <c r="F1792">
        <f>VLOOKUP(A1792,'Inferis Points'!E$2:L$1571,7,TRUE)</f>
        <v>359160</v>
      </c>
      <c r="G1792">
        <f>VLOOKUP(A1792,'Inferis Points'!E$2:L$1571,8,TRUE)</f>
        <v>411131</v>
      </c>
      <c r="H1792" s="48">
        <f t="shared" si="243"/>
        <v>0</v>
      </c>
      <c r="I1792" s="48">
        <f t="shared" si="244"/>
        <v>0</v>
      </c>
      <c r="J1792">
        <f t="shared" si="245"/>
        <v>-359160</v>
      </c>
      <c r="K1792">
        <f t="shared" si="246"/>
        <v>-411131</v>
      </c>
      <c r="L1792" t="str">
        <f t="shared" si="247"/>
        <v>Y</v>
      </c>
      <c r="M1792" t="str">
        <f t="shared" si="248"/>
        <v>Y</v>
      </c>
      <c r="N1792" s="50">
        <f t="shared" si="249"/>
        <v>0</v>
      </c>
      <c r="O1792" s="51" t="str">
        <f t="shared" si="250"/>
        <v/>
      </c>
      <c r="P1792" s="51" t="str">
        <f t="shared" si="251"/>
        <v>N</v>
      </c>
    </row>
    <row r="1793" spans="1:16" x14ac:dyDescent="0.25">
      <c r="A1793" s="19">
        <v>738.3</v>
      </c>
      <c r="B1793" s="12" t="s">
        <v>435</v>
      </c>
      <c r="C1793" s="12" t="s">
        <v>1539</v>
      </c>
      <c r="D1793" s="43">
        <v>359160</v>
      </c>
      <c r="E1793" s="43">
        <v>411131</v>
      </c>
      <c r="F1793">
        <f>VLOOKUP(A1793,'Inferis Points'!E$2:L$1571,7,TRUE)</f>
        <v>359160</v>
      </c>
      <c r="G1793">
        <f>VLOOKUP(A1793,'Inferis Points'!E$2:L$1571,8,TRUE)</f>
        <v>411131</v>
      </c>
      <c r="H1793" s="48">
        <f t="shared" si="243"/>
        <v>0</v>
      </c>
      <c r="I1793" s="48">
        <f t="shared" si="244"/>
        <v>0</v>
      </c>
      <c r="J1793">
        <f t="shared" si="245"/>
        <v>-359160</v>
      </c>
      <c r="K1793">
        <f t="shared" si="246"/>
        <v>-411131</v>
      </c>
      <c r="L1793" t="str">
        <f t="shared" si="247"/>
        <v>Y</v>
      </c>
      <c r="M1793" t="str">
        <f t="shared" si="248"/>
        <v>Y</v>
      </c>
      <c r="N1793" s="50">
        <f t="shared" si="249"/>
        <v>0</v>
      </c>
      <c r="O1793" s="51" t="str">
        <f t="shared" si="250"/>
        <v/>
      </c>
      <c r="P1793" s="51" t="str">
        <f t="shared" si="251"/>
        <v>N</v>
      </c>
    </row>
    <row r="1794" spans="1:16" x14ac:dyDescent="0.25">
      <c r="A1794" s="5">
        <v>739.1</v>
      </c>
      <c r="B1794" s="1" t="s">
        <v>308</v>
      </c>
      <c r="C1794" s="1" t="s">
        <v>1414</v>
      </c>
      <c r="D1794" s="42">
        <v>376612</v>
      </c>
      <c r="E1794" s="42">
        <v>403592</v>
      </c>
      <c r="F1794">
        <f>VLOOKUP(A1794,'Inferis Points'!E$2:L$1571,7,TRUE)</f>
        <v>376612</v>
      </c>
      <c r="G1794">
        <f>VLOOKUP(A1794,'Inferis Points'!E$2:L$1571,8,TRUE)</f>
        <v>403592</v>
      </c>
      <c r="H1794" s="48">
        <f t="shared" si="243"/>
        <v>0</v>
      </c>
      <c r="I1794" s="48">
        <f t="shared" si="244"/>
        <v>0</v>
      </c>
      <c r="J1794">
        <f t="shared" si="245"/>
        <v>-376612</v>
      </c>
      <c r="K1794">
        <f t="shared" si="246"/>
        <v>-403592</v>
      </c>
      <c r="L1794" t="str">
        <f t="shared" si="247"/>
        <v>Y</v>
      </c>
      <c r="M1794" t="str">
        <f t="shared" si="248"/>
        <v>Y</v>
      </c>
      <c r="N1794" s="50">
        <f t="shared" si="249"/>
        <v>0</v>
      </c>
      <c r="O1794" s="51" t="str">
        <f t="shared" si="250"/>
        <v/>
      </c>
      <c r="P1794" s="51" t="str">
        <f t="shared" si="251"/>
        <v>N</v>
      </c>
    </row>
    <row r="1795" spans="1:16" ht="60" x14ac:dyDescent="0.25">
      <c r="A1795" s="5">
        <v>740.1</v>
      </c>
      <c r="B1795" s="1" t="s">
        <v>436</v>
      </c>
      <c r="C1795" s="1" t="s">
        <v>1526</v>
      </c>
      <c r="D1795" s="42">
        <v>330720</v>
      </c>
      <c r="E1795" s="42">
        <v>671326</v>
      </c>
      <c r="F1795">
        <f>VLOOKUP(A1795,'Inferis Points'!E$2:L$1571,7,TRUE)</f>
        <v>330720</v>
      </c>
      <c r="G1795">
        <f>VLOOKUP(A1795,'Inferis Points'!E$2:L$1571,8,TRUE)</f>
        <v>671326</v>
      </c>
      <c r="H1795" s="48">
        <f t="shared" ref="H1795:H1858" si="252">F1795-D1795</f>
        <v>0</v>
      </c>
      <c r="I1795" s="48">
        <f t="shared" ref="I1795:I1858" si="253">G1795-E1795</f>
        <v>0</v>
      </c>
      <c r="J1795">
        <f t="shared" ref="J1795:J1858" si="254">H1795-F1795</f>
        <v>-330720</v>
      </c>
      <c r="K1795">
        <f t="shared" ref="K1795:K1858" si="255">I1795-G1795</f>
        <v>-671326</v>
      </c>
      <c r="L1795" t="str">
        <f t="shared" ref="L1795:L1858" si="256">IF(AND(H1795=0,I1795=0),"Y","N")</f>
        <v>Y</v>
      </c>
      <c r="M1795" t="str">
        <f t="shared" ref="M1795:M1858" si="257">IF(AND(J1795=0,K1795=0),"N","Y")</f>
        <v>Y</v>
      </c>
      <c r="N1795" s="50">
        <f t="shared" ref="N1795:N1858" si="258">SQRT(H1795^2+I1795^2)</f>
        <v>0</v>
      </c>
      <c r="O1795" s="51" t="str">
        <f t="shared" ref="O1795:O1858" si="259">IF(M1795="N","Data Missing","")</f>
        <v/>
      </c>
      <c r="P1795" s="51" t="str">
        <f t="shared" ref="P1795:P1858" si="260">IF(N1795&gt;50,"Y","N")</f>
        <v>N</v>
      </c>
    </row>
    <row r="1796" spans="1:16" ht="30" x14ac:dyDescent="0.25">
      <c r="A1796" s="5">
        <v>741.1</v>
      </c>
      <c r="B1796" s="1" t="s">
        <v>437</v>
      </c>
      <c r="C1796" s="1" t="s">
        <v>1314</v>
      </c>
      <c r="D1796" s="42">
        <v>403730</v>
      </c>
      <c r="E1796" s="42">
        <v>372303</v>
      </c>
      <c r="F1796">
        <f>VLOOKUP(A1796,'Inferis Points'!E$2:L$1571,7,TRUE)</f>
        <v>403730</v>
      </c>
      <c r="G1796">
        <f>VLOOKUP(A1796,'Inferis Points'!E$2:L$1571,8,TRUE)</f>
        <v>372303</v>
      </c>
      <c r="H1796" s="48">
        <f t="shared" si="252"/>
        <v>0</v>
      </c>
      <c r="I1796" s="48">
        <f t="shared" si="253"/>
        <v>0</v>
      </c>
      <c r="J1796">
        <f t="shared" si="254"/>
        <v>-403730</v>
      </c>
      <c r="K1796">
        <f t="shared" si="255"/>
        <v>-372303</v>
      </c>
      <c r="L1796" t="str">
        <f t="shared" si="256"/>
        <v>Y</v>
      </c>
      <c r="M1796" t="str">
        <f t="shared" si="257"/>
        <v>Y</v>
      </c>
      <c r="N1796" s="50">
        <f t="shared" si="258"/>
        <v>0</v>
      </c>
      <c r="O1796" s="51" t="str">
        <f t="shared" si="259"/>
        <v/>
      </c>
      <c r="P1796" s="51" t="str">
        <f t="shared" si="260"/>
        <v>N</v>
      </c>
    </row>
    <row r="1797" spans="1:16" ht="30" x14ac:dyDescent="0.25">
      <c r="A1797" s="5">
        <v>741.15</v>
      </c>
      <c r="B1797" s="1" t="s">
        <v>437</v>
      </c>
      <c r="C1797" s="1" t="s">
        <v>1515</v>
      </c>
      <c r="D1797" s="42">
        <v>403094</v>
      </c>
      <c r="E1797" s="42">
        <v>372031</v>
      </c>
      <c r="F1797">
        <f>VLOOKUP(A1797,'Inferis Points'!E$2:L$1571,7,TRUE)</f>
        <v>403730</v>
      </c>
      <c r="G1797">
        <f>VLOOKUP(A1797,'Inferis Points'!E$2:L$1571,8,TRUE)</f>
        <v>372303</v>
      </c>
      <c r="H1797" s="48">
        <f t="shared" si="252"/>
        <v>636</v>
      </c>
      <c r="I1797" s="48">
        <f t="shared" si="253"/>
        <v>272</v>
      </c>
      <c r="J1797">
        <f t="shared" si="254"/>
        <v>-403094</v>
      </c>
      <c r="K1797">
        <f t="shared" si="255"/>
        <v>-372031</v>
      </c>
      <c r="L1797" t="str">
        <f t="shared" si="256"/>
        <v>N</v>
      </c>
      <c r="M1797" t="str">
        <f t="shared" si="257"/>
        <v>Y</v>
      </c>
      <c r="N1797" s="50">
        <f t="shared" si="258"/>
        <v>691.72248770731744</v>
      </c>
      <c r="O1797" s="51" t="str">
        <f t="shared" si="259"/>
        <v/>
      </c>
      <c r="P1797" s="51" t="str">
        <f t="shared" si="260"/>
        <v>Y</v>
      </c>
    </row>
    <row r="1798" spans="1:16" ht="30" x14ac:dyDescent="0.25">
      <c r="A1798" s="19">
        <v>741.2</v>
      </c>
      <c r="B1798" s="12" t="s">
        <v>437</v>
      </c>
      <c r="C1798" s="12" t="s">
        <v>1512</v>
      </c>
      <c r="D1798" s="43">
        <v>403650</v>
      </c>
      <c r="E1798" s="43">
        <v>372270</v>
      </c>
      <c r="F1798">
        <f>VLOOKUP(A1798,'Inferis Points'!E$2:L$1571,7,TRUE)</f>
        <v>403094</v>
      </c>
      <c r="G1798">
        <f>VLOOKUP(A1798,'Inferis Points'!E$2:L$1571,8,TRUE)</f>
        <v>372031</v>
      </c>
      <c r="H1798" s="48">
        <f t="shared" si="252"/>
        <v>-556</v>
      </c>
      <c r="I1798" s="48">
        <f t="shared" si="253"/>
        <v>-239</v>
      </c>
      <c r="J1798">
        <f t="shared" si="254"/>
        <v>-403650</v>
      </c>
      <c r="K1798">
        <f t="shared" si="255"/>
        <v>-372270</v>
      </c>
      <c r="L1798" t="str">
        <f t="shared" si="256"/>
        <v>N</v>
      </c>
      <c r="M1798" t="str">
        <f t="shared" si="257"/>
        <v>Y</v>
      </c>
      <c r="N1798" s="50">
        <f t="shared" si="258"/>
        <v>605.19170516457018</v>
      </c>
      <c r="O1798" s="51" t="str">
        <f t="shared" si="259"/>
        <v/>
      </c>
      <c r="P1798" s="51" t="str">
        <f t="shared" si="260"/>
        <v>Y</v>
      </c>
    </row>
    <row r="1799" spans="1:16" ht="30" x14ac:dyDescent="0.25">
      <c r="A1799" s="19">
        <v>741.3</v>
      </c>
      <c r="B1799" s="12" t="s">
        <v>437</v>
      </c>
      <c r="C1799" s="12" t="s">
        <v>1511</v>
      </c>
      <c r="D1799" s="43">
        <v>403825</v>
      </c>
      <c r="E1799" s="43">
        <v>372350</v>
      </c>
      <c r="F1799">
        <f>VLOOKUP(A1799,'Inferis Points'!E$2:L$1571,7,TRUE)</f>
        <v>403094</v>
      </c>
      <c r="G1799">
        <f>VLOOKUP(A1799,'Inferis Points'!E$2:L$1571,8,TRUE)</f>
        <v>372031</v>
      </c>
      <c r="H1799" s="48">
        <f t="shared" si="252"/>
        <v>-731</v>
      </c>
      <c r="I1799" s="48">
        <f t="shared" si="253"/>
        <v>-319</v>
      </c>
      <c r="J1799">
        <f t="shared" si="254"/>
        <v>-403825</v>
      </c>
      <c r="K1799">
        <f t="shared" si="255"/>
        <v>-372350</v>
      </c>
      <c r="L1799" t="str">
        <f t="shared" si="256"/>
        <v>N</v>
      </c>
      <c r="M1799" t="str">
        <f t="shared" si="257"/>
        <v>Y</v>
      </c>
      <c r="N1799" s="50">
        <f t="shared" si="258"/>
        <v>797.57256723134606</v>
      </c>
      <c r="O1799" s="51" t="str">
        <f t="shared" si="259"/>
        <v/>
      </c>
      <c r="P1799" s="51" t="str">
        <f t="shared" si="260"/>
        <v>Y</v>
      </c>
    </row>
    <row r="1800" spans="1:16" ht="45" x14ac:dyDescent="0.25">
      <c r="A1800" s="19">
        <v>741.4</v>
      </c>
      <c r="B1800" s="12" t="s">
        <v>437</v>
      </c>
      <c r="C1800" s="12" t="s">
        <v>1510</v>
      </c>
      <c r="D1800" s="43">
        <v>404140</v>
      </c>
      <c r="E1800" s="43">
        <v>372675</v>
      </c>
      <c r="F1800">
        <f>VLOOKUP(A1800,'Inferis Points'!E$2:L$1571,7,TRUE)</f>
        <v>403094</v>
      </c>
      <c r="G1800">
        <f>VLOOKUP(A1800,'Inferis Points'!E$2:L$1571,8,TRUE)</f>
        <v>372031</v>
      </c>
      <c r="H1800" s="48">
        <f t="shared" si="252"/>
        <v>-1046</v>
      </c>
      <c r="I1800" s="48">
        <f t="shared" si="253"/>
        <v>-644</v>
      </c>
      <c r="J1800">
        <f t="shared" si="254"/>
        <v>-404140</v>
      </c>
      <c r="K1800">
        <f t="shared" si="255"/>
        <v>-372675</v>
      </c>
      <c r="L1800" t="str">
        <f t="shared" si="256"/>
        <v>N</v>
      </c>
      <c r="M1800" t="str">
        <f t="shared" si="257"/>
        <v>Y</v>
      </c>
      <c r="N1800" s="50">
        <f t="shared" si="258"/>
        <v>1228.3533693526467</v>
      </c>
      <c r="O1800" s="51" t="str">
        <f t="shared" si="259"/>
        <v/>
      </c>
      <c r="P1800" s="51" t="str">
        <f t="shared" si="260"/>
        <v>Y</v>
      </c>
    </row>
    <row r="1801" spans="1:16" ht="30" x14ac:dyDescent="0.25">
      <c r="A1801" s="19">
        <v>741.5</v>
      </c>
      <c r="B1801" s="12" t="s">
        <v>437</v>
      </c>
      <c r="C1801" s="12" t="s">
        <v>1509</v>
      </c>
      <c r="D1801" s="43">
        <v>404308</v>
      </c>
      <c r="E1801" s="43">
        <v>373120</v>
      </c>
      <c r="F1801">
        <f>VLOOKUP(A1801,'Inferis Points'!E$2:L$1571,7,TRUE)</f>
        <v>403094</v>
      </c>
      <c r="G1801">
        <f>VLOOKUP(A1801,'Inferis Points'!E$2:L$1571,8,TRUE)</f>
        <v>372031</v>
      </c>
      <c r="H1801" s="48">
        <f t="shared" si="252"/>
        <v>-1214</v>
      </c>
      <c r="I1801" s="48">
        <f t="shared" si="253"/>
        <v>-1089</v>
      </c>
      <c r="J1801">
        <f t="shared" si="254"/>
        <v>-404308</v>
      </c>
      <c r="K1801">
        <f t="shared" si="255"/>
        <v>-373120</v>
      </c>
      <c r="L1801" t="str">
        <f t="shared" si="256"/>
        <v>N</v>
      </c>
      <c r="M1801" t="str">
        <f t="shared" si="257"/>
        <v>Y</v>
      </c>
      <c r="N1801" s="50">
        <f t="shared" si="258"/>
        <v>1630.8638815057498</v>
      </c>
      <c r="O1801" s="51" t="str">
        <f t="shared" si="259"/>
        <v/>
      </c>
      <c r="P1801" s="51" t="str">
        <f t="shared" si="260"/>
        <v>Y</v>
      </c>
    </row>
    <row r="1802" spans="1:16" ht="45" x14ac:dyDescent="0.25">
      <c r="A1802" s="19">
        <v>741.6</v>
      </c>
      <c r="B1802" s="12" t="s">
        <v>437</v>
      </c>
      <c r="C1802" s="12" t="s">
        <v>1507</v>
      </c>
      <c r="D1802" s="43">
        <v>404055</v>
      </c>
      <c r="E1802" s="43">
        <v>372445</v>
      </c>
      <c r="F1802">
        <f>VLOOKUP(A1802,'Inferis Points'!E$2:L$1571,7,TRUE)</f>
        <v>403094</v>
      </c>
      <c r="G1802">
        <f>VLOOKUP(A1802,'Inferis Points'!E$2:L$1571,8,TRUE)</f>
        <v>372031</v>
      </c>
      <c r="H1802" s="48">
        <f t="shared" si="252"/>
        <v>-961</v>
      </c>
      <c r="I1802" s="48">
        <f t="shared" si="253"/>
        <v>-414</v>
      </c>
      <c r="J1802">
        <f t="shared" si="254"/>
        <v>-404055</v>
      </c>
      <c r="K1802">
        <f t="shared" si="255"/>
        <v>-372445</v>
      </c>
      <c r="L1802" t="str">
        <f t="shared" si="256"/>
        <v>N</v>
      </c>
      <c r="M1802" t="str">
        <f t="shared" si="257"/>
        <v>Y</v>
      </c>
      <c r="N1802" s="50">
        <f t="shared" si="258"/>
        <v>1046.3828171372081</v>
      </c>
      <c r="O1802" s="51" t="str">
        <f t="shared" si="259"/>
        <v/>
      </c>
      <c r="P1802" s="51" t="str">
        <f t="shared" si="260"/>
        <v>Y</v>
      </c>
    </row>
    <row r="1803" spans="1:16" x14ac:dyDescent="0.25">
      <c r="A1803" s="5">
        <v>742.1</v>
      </c>
      <c r="B1803" s="1" t="s">
        <v>1506</v>
      </c>
      <c r="C1803" s="1" t="s">
        <v>1505</v>
      </c>
      <c r="D1803" s="42">
        <v>430599</v>
      </c>
      <c r="E1803" s="42">
        <v>319584</v>
      </c>
      <c r="F1803">
        <f>VLOOKUP(A1803,'Inferis Points'!E$2:L$1571,7,TRUE)</f>
        <v>430599</v>
      </c>
      <c r="G1803">
        <f>VLOOKUP(A1803,'Inferis Points'!E$2:L$1571,8,TRUE)</f>
        <v>319584</v>
      </c>
      <c r="H1803" s="48">
        <f t="shared" si="252"/>
        <v>0</v>
      </c>
      <c r="I1803" s="48">
        <f t="shared" si="253"/>
        <v>0</v>
      </c>
      <c r="J1803">
        <f t="shared" si="254"/>
        <v>-430599</v>
      </c>
      <c r="K1803">
        <f t="shared" si="255"/>
        <v>-319584</v>
      </c>
      <c r="L1803" t="str">
        <f t="shared" si="256"/>
        <v>Y</v>
      </c>
      <c r="M1803" t="str">
        <f t="shared" si="257"/>
        <v>Y</v>
      </c>
      <c r="N1803" s="50">
        <f t="shared" si="258"/>
        <v>0</v>
      </c>
      <c r="O1803" s="51" t="str">
        <f t="shared" si="259"/>
        <v/>
      </c>
      <c r="P1803" s="51" t="str">
        <f t="shared" si="260"/>
        <v>N</v>
      </c>
    </row>
    <row r="1804" spans="1:16" x14ac:dyDescent="0.25">
      <c r="A1804" s="5">
        <v>743.1</v>
      </c>
      <c r="B1804" s="1" t="s">
        <v>440</v>
      </c>
      <c r="C1804" s="1" t="s">
        <v>1451</v>
      </c>
      <c r="D1804" s="42">
        <v>393555</v>
      </c>
      <c r="E1804" s="42">
        <v>401925</v>
      </c>
      <c r="F1804">
        <f>VLOOKUP(A1804,'Inferis Points'!E$2:L$1571,7,TRUE)</f>
        <v>393555</v>
      </c>
      <c r="G1804">
        <f>VLOOKUP(A1804,'Inferis Points'!E$2:L$1571,8,TRUE)</f>
        <v>401925</v>
      </c>
      <c r="H1804" s="48">
        <f t="shared" si="252"/>
        <v>0</v>
      </c>
      <c r="I1804" s="48">
        <f t="shared" si="253"/>
        <v>0</v>
      </c>
      <c r="J1804">
        <f t="shared" si="254"/>
        <v>-393555</v>
      </c>
      <c r="K1804">
        <f t="shared" si="255"/>
        <v>-401925</v>
      </c>
      <c r="L1804" t="str">
        <f t="shared" si="256"/>
        <v>Y</v>
      </c>
      <c r="M1804" t="str">
        <f t="shared" si="257"/>
        <v>Y</v>
      </c>
      <c r="N1804" s="50">
        <f t="shared" si="258"/>
        <v>0</v>
      </c>
      <c r="O1804" s="51" t="str">
        <f t="shared" si="259"/>
        <v/>
      </c>
      <c r="P1804" s="51" t="str">
        <f t="shared" si="260"/>
        <v>N</v>
      </c>
    </row>
    <row r="1805" spans="1:16" ht="30" x14ac:dyDescent="0.25">
      <c r="A1805" s="5">
        <v>743.2</v>
      </c>
      <c r="B1805" s="1" t="s">
        <v>440</v>
      </c>
      <c r="C1805" s="1" t="s">
        <v>1500</v>
      </c>
      <c r="D1805" s="42">
        <v>393490</v>
      </c>
      <c r="E1805" s="42">
        <v>401870</v>
      </c>
      <c r="F1805">
        <f>VLOOKUP(A1805,'Inferis Points'!E$2:L$1571,7,TRUE)</f>
        <v>393490</v>
      </c>
      <c r="G1805">
        <f>VLOOKUP(A1805,'Inferis Points'!E$2:L$1571,8,TRUE)</f>
        <v>401870</v>
      </c>
      <c r="H1805" s="48">
        <f t="shared" si="252"/>
        <v>0</v>
      </c>
      <c r="I1805" s="48">
        <f t="shared" si="253"/>
        <v>0</v>
      </c>
      <c r="J1805">
        <f t="shared" si="254"/>
        <v>-393490</v>
      </c>
      <c r="K1805">
        <f t="shared" si="255"/>
        <v>-401870</v>
      </c>
      <c r="L1805" t="str">
        <f t="shared" si="256"/>
        <v>Y</v>
      </c>
      <c r="M1805" t="str">
        <f t="shared" si="257"/>
        <v>Y</v>
      </c>
      <c r="N1805" s="50">
        <f t="shared" si="258"/>
        <v>0</v>
      </c>
      <c r="O1805" s="51" t="str">
        <f t="shared" si="259"/>
        <v/>
      </c>
      <c r="P1805" s="51" t="str">
        <f t="shared" si="260"/>
        <v>N</v>
      </c>
    </row>
    <row r="1806" spans="1:16" ht="45" x14ac:dyDescent="0.25">
      <c r="A1806" s="5">
        <v>743.3</v>
      </c>
      <c r="B1806" s="1" t="s">
        <v>440</v>
      </c>
      <c r="C1806" s="1" t="s">
        <v>1494</v>
      </c>
      <c r="D1806" s="42">
        <v>393500</v>
      </c>
      <c r="E1806" s="42">
        <v>401760</v>
      </c>
      <c r="F1806">
        <f>VLOOKUP(A1806,'Inferis Points'!E$2:L$1571,7,TRUE)</f>
        <v>393500</v>
      </c>
      <c r="G1806">
        <f>VLOOKUP(A1806,'Inferis Points'!E$2:L$1571,8,TRUE)</f>
        <v>401760</v>
      </c>
      <c r="H1806" s="48">
        <f t="shared" si="252"/>
        <v>0</v>
      </c>
      <c r="I1806" s="48">
        <f t="shared" si="253"/>
        <v>0</v>
      </c>
      <c r="J1806">
        <f t="shared" si="254"/>
        <v>-393500</v>
      </c>
      <c r="K1806">
        <f t="shared" si="255"/>
        <v>-401760</v>
      </c>
      <c r="L1806" t="str">
        <f t="shared" si="256"/>
        <v>Y</v>
      </c>
      <c r="M1806" t="str">
        <f t="shared" si="257"/>
        <v>Y</v>
      </c>
      <c r="N1806" s="50">
        <f t="shared" si="258"/>
        <v>0</v>
      </c>
      <c r="O1806" s="51" t="str">
        <f t="shared" si="259"/>
        <v/>
      </c>
      <c r="P1806" s="51" t="str">
        <f t="shared" si="260"/>
        <v>N</v>
      </c>
    </row>
    <row r="1807" spans="1:16" ht="45" x14ac:dyDescent="0.25">
      <c r="A1807" s="5">
        <v>743.4</v>
      </c>
      <c r="B1807" s="1" t="s">
        <v>440</v>
      </c>
      <c r="C1807" s="1" t="s">
        <v>1490</v>
      </c>
      <c r="D1807" s="42">
        <v>393571</v>
      </c>
      <c r="E1807" s="42">
        <v>401967</v>
      </c>
      <c r="F1807">
        <f>VLOOKUP(A1807,'Inferis Points'!E$2:L$1571,7,TRUE)</f>
        <v>393571</v>
      </c>
      <c r="G1807">
        <f>VLOOKUP(A1807,'Inferis Points'!E$2:L$1571,8,TRUE)</f>
        <v>401967</v>
      </c>
      <c r="H1807" s="48">
        <f t="shared" si="252"/>
        <v>0</v>
      </c>
      <c r="I1807" s="48">
        <f t="shared" si="253"/>
        <v>0</v>
      </c>
      <c r="J1807">
        <f t="shared" si="254"/>
        <v>-393571</v>
      </c>
      <c r="K1807">
        <f t="shared" si="255"/>
        <v>-401967</v>
      </c>
      <c r="L1807" t="str">
        <f t="shared" si="256"/>
        <v>Y</v>
      </c>
      <c r="M1807" t="str">
        <f t="shared" si="257"/>
        <v>Y</v>
      </c>
      <c r="N1807" s="50">
        <f t="shared" si="258"/>
        <v>0</v>
      </c>
      <c r="O1807" s="51" t="str">
        <f t="shared" si="259"/>
        <v/>
      </c>
      <c r="P1807" s="51" t="str">
        <f t="shared" si="260"/>
        <v>N</v>
      </c>
    </row>
    <row r="1808" spans="1:16" ht="45" x14ac:dyDescent="0.25">
      <c r="A1808" s="5">
        <v>743.5</v>
      </c>
      <c r="B1808" s="1" t="s">
        <v>440</v>
      </c>
      <c r="C1808" s="1" t="s">
        <v>1487</v>
      </c>
      <c r="D1808" s="42">
        <v>393578</v>
      </c>
      <c r="E1808" s="42">
        <v>401965</v>
      </c>
      <c r="F1808">
        <f>VLOOKUP(A1808,'Inferis Points'!E$2:L$1571,7,TRUE)</f>
        <v>393578</v>
      </c>
      <c r="G1808">
        <f>VLOOKUP(A1808,'Inferis Points'!E$2:L$1571,8,TRUE)</f>
        <v>401965</v>
      </c>
      <c r="H1808" s="48">
        <f t="shared" si="252"/>
        <v>0</v>
      </c>
      <c r="I1808" s="48">
        <f t="shared" si="253"/>
        <v>0</v>
      </c>
      <c r="J1808">
        <f t="shared" si="254"/>
        <v>-393578</v>
      </c>
      <c r="K1808">
        <f t="shared" si="255"/>
        <v>-401965</v>
      </c>
      <c r="L1808" t="str">
        <f t="shared" si="256"/>
        <v>Y</v>
      </c>
      <c r="M1808" t="str">
        <f t="shared" si="257"/>
        <v>Y</v>
      </c>
      <c r="N1808" s="50">
        <f t="shared" si="258"/>
        <v>0</v>
      </c>
      <c r="O1808" s="51" t="str">
        <f t="shared" si="259"/>
        <v/>
      </c>
      <c r="P1808" s="51" t="str">
        <f t="shared" si="260"/>
        <v>N</v>
      </c>
    </row>
    <row r="1809" spans="1:16" ht="30" x14ac:dyDescent="0.25">
      <c r="A1809" s="19">
        <v>743.6</v>
      </c>
      <c r="B1809" s="12" t="s">
        <v>440</v>
      </c>
      <c r="C1809" s="12" t="s">
        <v>1483</v>
      </c>
      <c r="D1809" s="43">
        <v>393525</v>
      </c>
      <c r="E1809" s="43">
        <v>401910</v>
      </c>
      <c r="F1809">
        <f>VLOOKUP(A1809,'Inferis Points'!E$2:L$1571,7,TRUE)</f>
        <v>393578</v>
      </c>
      <c r="G1809">
        <f>VLOOKUP(A1809,'Inferis Points'!E$2:L$1571,8,TRUE)</f>
        <v>401965</v>
      </c>
      <c r="H1809" s="48">
        <f t="shared" si="252"/>
        <v>53</v>
      </c>
      <c r="I1809" s="48">
        <f t="shared" si="253"/>
        <v>55</v>
      </c>
      <c r="J1809">
        <f t="shared" si="254"/>
        <v>-393525</v>
      </c>
      <c r="K1809">
        <f t="shared" si="255"/>
        <v>-401910</v>
      </c>
      <c r="L1809" t="str">
        <f t="shared" si="256"/>
        <v>N</v>
      </c>
      <c r="M1809" t="str">
        <f t="shared" si="257"/>
        <v>Y</v>
      </c>
      <c r="N1809" s="50">
        <f t="shared" si="258"/>
        <v>76.380625815713245</v>
      </c>
      <c r="O1809" s="51" t="str">
        <f t="shared" si="259"/>
        <v/>
      </c>
      <c r="P1809" s="51" t="str">
        <f t="shared" si="260"/>
        <v>Y</v>
      </c>
    </row>
    <row r="1810" spans="1:16" ht="45" x14ac:dyDescent="0.25">
      <c r="A1810" s="5">
        <v>744.1</v>
      </c>
      <c r="B1810" s="1" t="s">
        <v>442</v>
      </c>
      <c r="C1810" s="1" t="s">
        <v>1478</v>
      </c>
      <c r="D1810" s="42">
        <v>420698</v>
      </c>
      <c r="E1810" s="42">
        <v>530193</v>
      </c>
      <c r="F1810">
        <f>VLOOKUP(A1810,'Inferis Points'!E$2:L$1571,7,TRUE)</f>
        <v>420698</v>
      </c>
      <c r="G1810">
        <f>VLOOKUP(A1810,'Inferis Points'!E$2:L$1571,8,TRUE)</f>
        <v>530193</v>
      </c>
      <c r="H1810" s="48">
        <f t="shared" si="252"/>
        <v>0</v>
      </c>
      <c r="I1810" s="48">
        <f t="shared" si="253"/>
        <v>0</v>
      </c>
      <c r="J1810">
        <f t="shared" si="254"/>
        <v>-420698</v>
      </c>
      <c r="K1810">
        <f t="shared" si="255"/>
        <v>-530193</v>
      </c>
      <c r="L1810" t="str">
        <f t="shared" si="256"/>
        <v>Y</v>
      </c>
      <c r="M1810" t="str">
        <f t="shared" si="257"/>
        <v>Y</v>
      </c>
      <c r="N1810" s="50">
        <f t="shared" si="258"/>
        <v>0</v>
      </c>
      <c r="O1810" s="51" t="str">
        <f t="shared" si="259"/>
        <v/>
      </c>
      <c r="P1810" s="51" t="str">
        <f t="shared" si="260"/>
        <v>N</v>
      </c>
    </row>
    <row r="1811" spans="1:16" ht="45" x14ac:dyDescent="0.25">
      <c r="A1811" s="5">
        <v>744.2</v>
      </c>
      <c r="B1811" s="1" t="s">
        <v>442</v>
      </c>
      <c r="C1811" s="1" t="s">
        <v>1475</v>
      </c>
      <c r="D1811" s="42">
        <v>420687</v>
      </c>
      <c r="E1811" s="42">
        <v>530190</v>
      </c>
      <c r="F1811">
        <f>VLOOKUP(A1811,'Inferis Points'!E$2:L$1571,7,TRUE)</f>
        <v>420687</v>
      </c>
      <c r="G1811">
        <f>VLOOKUP(A1811,'Inferis Points'!E$2:L$1571,8,TRUE)</f>
        <v>530190</v>
      </c>
      <c r="H1811" s="48">
        <f t="shared" si="252"/>
        <v>0</v>
      </c>
      <c r="I1811" s="48">
        <f t="shared" si="253"/>
        <v>0</v>
      </c>
      <c r="J1811">
        <f t="shared" si="254"/>
        <v>-420687</v>
      </c>
      <c r="K1811">
        <f t="shared" si="255"/>
        <v>-530190</v>
      </c>
      <c r="L1811" t="str">
        <f t="shared" si="256"/>
        <v>Y</v>
      </c>
      <c r="M1811" t="str">
        <f t="shared" si="257"/>
        <v>Y</v>
      </c>
      <c r="N1811" s="50">
        <f t="shared" si="258"/>
        <v>0</v>
      </c>
      <c r="O1811" s="51" t="str">
        <f t="shared" si="259"/>
        <v/>
      </c>
      <c r="P1811" s="51" t="str">
        <f t="shared" si="260"/>
        <v>N</v>
      </c>
    </row>
    <row r="1812" spans="1:16" ht="45" x14ac:dyDescent="0.25">
      <c r="A1812" s="5">
        <v>744.3</v>
      </c>
      <c r="B1812" s="1" t="s">
        <v>442</v>
      </c>
      <c r="C1812" s="1" t="s">
        <v>1472</v>
      </c>
      <c r="D1812" s="42">
        <v>420728</v>
      </c>
      <c r="E1812" s="42">
        <v>530061</v>
      </c>
      <c r="F1812">
        <f>VLOOKUP(A1812,'Inferis Points'!E$2:L$1571,7,TRUE)</f>
        <v>420728</v>
      </c>
      <c r="G1812">
        <f>VLOOKUP(A1812,'Inferis Points'!E$2:L$1571,8,TRUE)</f>
        <v>530061</v>
      </c>
      <c r="H1812" s="48">
        <f t="shared" si="252"/>
        <v>0</v>
      </c>
      <c r="I1812" s="48">
        <f t="shared" si="253"/>
        <v>0</v>
      </c>
      <c r="J1812">
        <f t="shared" si="254"/>
        <v>-420728</v>
      </c>
      <c r="K1812">
        <f t="shared" si="255"/>
        <v>-530061</v>
      </c>
      <c r="L1812" t="str">
        <f t="shared" si="256"/>
        <v>Y</v>
      </c>
      <c r="M1812" t="str">
        <f t="shared" si="257"/>
        <v>Y</v>
      </c>
      <c r="N1812" s="50">
        <f t="shared" si="258"/>
        <v>0</v>
      </c>
      <c r="O1812" s="51" t="str">
        <f t="shared" si="259"/>
        <v/>
      </c>
      <c r="P1812" s="51" t="str">
        <f t="shared" si="260"/>
        <v>N</v>
      </c>
    </row>
    <row r="1813" spans="1:16" ht="30" x14ac:dyDescent="0.25">
      <c r="A1813" s="5">
        <v>745.1</v>
      </c>
      <c r="B1813" s="1" t="s">
        <v>443</v>
      </c>
      <c r="C1813" s="1" t="s">
        <v>1031</v>
      </c>
      <c r="D1813" s="42">
        <v>427325</v>
      </c>
      <c r="E1813" s="42">
        <v>317921</v>
      </c>
      <c r="F1813">
        <f>VLOOKUP(A1813,'Inferis Points'!E$2:L$1571,7,TRUE)</f>
        <v>427325</v>
      </c>
      <c r="G1813">
        <f>VLOOKUP(A1813,'Inferis Points'!E$2:L$1571,8,TRUE)</f>
        <v>317921</v>
      </c>
      <c r="H1813" s="48">
        <f t="shared" si="252"/>
        <v>0</v>
      </c>
      <c r="I1813" s="48">
        <f t="shared" si="253"/>
        <v>0</v>
      </c>
      <c r="J1813">
        <f t="shared" si="254"/>
        <v>-427325</v>
      </c>
      <c r="K1813">
        <f t="shared" si="255"/>
        <v>-317921</v>
      </c>
      <c r="L1813" t="str">
        <f t="shared" si="256"/>
        <v>Y</v>
      </c>
      <c r="M1813" t="str">
        <f t="shared" si="257"/>
        <v>Y</v>
      </c>
      <c r="N1813" s="50">
        <f t="shared" si="258"/>
        <v>0</v>
      </c>
      <c r="O1813" s="51" t="str">
        <f t="shared" si="259"/>
        <v/>
      </c>
      <c r="P1813" s="51" t="str">
        <f t="shared" si="260"/>
        <v>N</v>
      </c>
    </row>
    <row r="1814" spans="1:16" x14ac:dyDescent="0.25">
      <c r="A1814" s="5">
        <v>746.1</v>
      </c>
      <c r="B1814" s="1" t="s">
        <v>444</v>
      </c>
      <c r="C1814" s="1" t="s">
        <v>1314</v>
      </c>
      <c r="D1814" s="42">
        <v>323800</v>
      </c>
      <c r="E1814" s="42">
        <v>698365</v>
      </c>
      <c r="F1814">
        <f>VLOOKUP(A1814,'Inferis Points'!E$2:L$1571,7,TRUE)</f>
        <v>323800</v>
      </c>
      <c r="G1814">
        <f>VLOOKUP(A1814,'Inferis Points'!E$2:L$1571,8,TRUE)</f>
        <v>698365</v>
      </c>
      <c r="H1814" s="48">
        <f t="shared" si="252"/>
        <v>0</v>
      </c>
      <c r="I1814" s="48">
        <f t="shared" si="253"/>
        <v>0</v>
      </c>
      <c r="J1814">
        <f t="shared" si="254"/>
        <v>-323800</v>
      </c>
      <c r="K1814">
        <f t="shared" si="255"/>
        <v>-698365</v>
      </c>
      <c r="L1814" t="str">
        <f t="shared" si="256"/>
        <v>Y</v>
      </c>
      <c r="M1814" t="str">
        <f t="shared" si="257"/>
        <v>Y</v>
      </c>
      <c r="N1814" s="50">
        <f t="shared" si="258"/>
        <v>0</v>
      </c>
      <c r="O1814" s="51" t="str">
        <f t="shared" si="259"/>
        <v/>
      </c>
      <c r="P1814" s="51" t="str">
        <f t="shared" si="260"/>
        <v>N</v>
      </c>
    </row>
    <row r="1815" spans="1:16" ht="30" x14ac:dyDescent="0.25">
      <c r="A1815" s="5">
        <v>747.1</v>
      </c>
      <c r="B1815" s="1" t="s">
        <v>445</v>
      </c>
      <c r="C1815" s="1" t="s">
        <v>1459</v>
      </c>
      <c r="D1815" s="42">
        <v>426948</v>
      </c>
      <c r="E1815" s="42">
        <v>526944</v>
      </c>
      <c r="F1815">
        <f>VLOOKUP(A1815,'Inferis Points'!E$2:L$1571,7,TRUE)</f>
        <v>426948</v>
      </c>
      <c r="G1815">
        <f>VLOOKUP(A1815,'Inferis Points'!E$2:L$1571,8,TRUE)</f>
        <v>526944</v>
      </c>
      <c r="H1815" s="48">
        <f t="shared" si="252"/>
        <v>0</v>
      </c>
      <c r="I1815" s="48">
        <f t="shared" si="253"/>
        <v>0</v>
      </c>
      <c r="J1815">
        <f t="shared" si="254"/>
        <v>-426948</v>
      </c>
      <c r="K1815">
        <f t="shared" si="255"/>
        <v>-526944</v>
      </c>
      <c r="L1815" t="str">
        <f t="shared" si="256"/>
        <v>Y</v>
      </c>
      <c r="M1815" t="str">
        <f t="shared" si="257"/>
        <v>Y</v>
      </c>
      <c r="N1815" s="50">
        <f t="shared" si="258"/>
        <v>0</v>
      </c>
      <c r="O1815" s="51" t="str">
        <f t="shared" si="259"/>
        <v/>
      </c>
      <c r="P1815" s="51" t="str">
        <f t="shared" si="260"/>
        <v>N</v>
      </c>
    </row>
    <row r="1816" spans="1:16" ht="30" x14ac:dyDescent="0.25">
      <c r="A1816" s="5">
        <v>748.1</v>
      </c>
      <c r="B1816" s="1" t="s">
        <v>447</v>
      </c>
      <c r="C1816" s="1" t="s">
        <v>1457</v>
      </c>
      <c r="D1816" s="42">
        <v>313948</v>
      </c>
      <c r="E1816" s="42">
        <v>185136</v>
      </c>
      <c r="F1816">
        <f>VLOOKUP(A1816,'Inferis Points'!E$2:L$1571,7,TRUE)</f>
        <v>313948</v>
      </c>
      <c r="G1816">
        <f>VLOOKUP(A1816,'Inferis Points'!E$2:L$1571,8,TRUE)</f>
        <v>185136</v>
      </c>
      <c r="H1816" s="48">
        <f t="shared" si="252"/>
        <v>0</v>
      </c>
      <c r="I1816" s="48">
        <f t="shared" si="253"/>
        <v>0</v>
      </c>
      <c r="J1816">
        <f t="shared" si="254"/>
        <v>-313948</v>
      </c>
      <c r="K1816">
        <f t="shared" si="255"/>
        <v>-185136</v>
      </c>
      <c r="L1816" t="str">
        <f t="shared" si="256"/>
        <v>Y</v>
      </c>
      <c r="M1816" t="str">
        <f t="shared" si="257"/>
        <v>Y</v>
      </c>
      <c r="N1816" s="50">
        <f t="shared" si="258"/>
        <v>0</v>
      </c>
      <c r="O1816" s="51" t="str">
        <f t="shared" si="259"/>
        <v/>
      </c>
      <c r="P1816" s="51" t="str">
        <f t="shared" si="260"/>
        <v>N</v>
      </c>
    </row>
    <row r="1817" spans="1:16" ht="30" x14ac:dyDescent="0.25">
      <c r="A1817" s="5">
        <v>749.1</v>
      </c>
      <c r="B1817" s="1" t="s">
        <v>449</v>
      </c>
      <c r="C1817" s="1" t="s">
        <v>1454</v>
      </c>
      <c r="D1817" s="42">
        <v>268079</v>
      </c>
      <c r="E1817" s="42">
        <v>670278</v>
      </c>
      <c r="F1817">
        <f>VLOOKUP(A1817,'Inferis Points'!E$2:L$1571,7,TRUE)</f>
        <v>268079</v>
      </c>
      <c r="G1817">
        <f>VLOOKUP(A1817,'Inferis Points'!E$2:L$1571,8,TRUE)</f>
        <v>670278</v>
      </c>
      <c r="H1817" s="48">
        <f t="shared" si="252"/>
        <v>0</v>
      </c>
      <c r="I1817" s="48">
        <f t="shared" si="253"/>
        <v>0</v>
      </c>
      <c r="J1817">
        <f t="shared" si="254"/>
        <v>-268079</v>
      </c>
      <c r="K1817">
        <f t="shared" si="255"/>
        <v>-670278</v>
      </c>
      <c r="L1817" t="str">
        <f t="shared" si="256"/>
        <v>Y</v>
      </c>
      <c r="M1817" t="str">
        <f t="shared" si="257"/>
        <v>Y</v>
      </c>
      <c r="N1817" s="50">
        <f t="shared" si="258"/>
        <v>0</v>
      </c>
      <c r="O1817" s="51" t="str">
        <f t="shared" si="259"/>
        <v/>
      </c>
      <c r="P1817" s="51" t="str">
        <f t="shared" si="260"/>
        <v>N</v>
      </c>
    </row>
    <row r="1818" spans="1:16" x14ac:dyDescent="0.25">
      <c r="A1818" s="5">
        <v>750.1</v>
      </c>
      <c r="B1818" s="1" t="s">
        <v>450</v>
      </c>
      <c r="C1818" s="1" t="s">
        <v>1451</v>
      </c>
      <c r="D1818" s="42">
        <v>260327</v>
      </c>
      <c r="E1818" s="42">
        <v>211444</v>
      </c>
      <c r="F1818">
        <f>VLOOKUP(A1818,'Inferis Points'!E$2:L$1571,7,TRUE)</f>
        <v>260327</v>
      </c>
      <c r="G1818">
        <f>VLOOKUP(A1818,'Inferis Points'!E$2:L$1571,8,TRUE)</f>
        <v>211444</v>
      </c>
      <c r="H1818" s="48">
        <f t="shared" si="252"/>
        <v>0</v>
      </c>
      <c r="I1818" s="48">
        <f t="shared" si="253"/>
        <v>0</v>
      </c>
      <c r="J1818">
        <f t="shared" si="254"/>
        <v>-260327</v>
      </c>
      <c r="K1818">
        <f t="shared" si="255"/>
        <v>-211444</v>
      </c>
      <c r="L1818" t="str">
        <f t="shared" si="256"/>
        <v>Y</v>
      </c>
      <c r="M1818" t="str">
        <f t="shared" si="257"/>
        <v>Y</v>
      </c>
      <c r="N1818" s="50">
        <f t="shared" si="258"/>
        <v>0</v>
      </c>
      <c r="O1818" s="51" t="str">
        <f t="shared" si="259"/>
        <v/>
      </c>
      <c r="P1818" s="51" t="str">
        <f t="shared" si="260"/>
        <v>N</v>
      </c>
    </row>
    <row r="1819" spans="1:16" x14ac:dyDescent="0.25">
      <c r="A1819" s="5">
        <v>750.2</v>
      </c>
      <c r="B1819" s="1" t="s">
        <v>450</v>
      </c>
      <c r="C1819" s="1" t="s">
        <v>1448</v>
      </c>
      <c r="D1819" s="42">
        <v>260327</v>
      </c>
      <c r="E1819" s="42">
        <v>211444</v>
      </c>
      <c r="F1819">
        <f>VLOOKUP(A1819,'Inferis Points'!E$2:L$1571,7,TRUE)</f>
        <v>260327</v>
      </c>
      <c r="G1819">
        <f>VLOOKUP(A1819,'Inferis Points'!E$2:L$1571,8,TRUE)</f>
        <v>211444</v>
      </c>
      <c r="H1819" s="48">
        <f t="shared" si="252"/>
        <v>0</v>
      </c>
      <c r="I1819" s="48">
        <f t="shared" si="253"/>
        <v>0</v>
      </c>
      <c r="J1819">
        <f t="shared" si="254"/>
        <v>-260327</v>
      </c>
      <c r="K1819">
        <f t="shared" si="255"/>
        <v>-211444</v>
      </c>
      <c r="L1819" t="str">
        <f t="shared" si="256"/>
        <v>Y</v>
      </c>
      <c r="M1819" t="str">
        <f t="shared" si="257"/>
        <v>Y</v>
      </c>
      <c r="N1819" s="50">
        <f t="shared" si="258"/>
        <v>0</v>
      </c>
      <c r="O1819" s="51" t="str">
        <f t="shared" si="259"/>
        <v/>
      </c>
      <c r="P1819" s="51" t="str">
        <f t="shared" si="260"/>
        <v>N</v>
      </c>
    </row>
    <row r="1820" spans="1:16" ht="45" x14ac:dyDescent="0.25">
      <c r="A1820" s="5">
        <v>750.3</v>
      </c>
      <c r="B1820" s="1" t="s">
        <v>450</v>
      </c>
      <c r="C1820" s="1" t="s">
        <v>1445</v>
      </c>
      <c r="D1820" s="42">
        <v>260261</v>
      </c>
      <c r="E1820" s="42">
        <v>211536</v>
      </c>
      <c r="F1820">
        <f>VLOOKUP(A1820,'Inferis Points'!E$2:L$1571,7,TRUE)</f>
        <v>260261</v>
      </c>
      <c r="G1820">
        <f>VLOOKUP(A1820,'Inferis Points'!E$2:L$1571,8,TRUE)</f>
        <v>211536</v>
      </c>
      <c r="H1820" s="48">
        <f t="shared" si="252"/>
        <v>0</v>
      </c>
      <c r="I1820" s="48">
        <f t="shared" si="253"/>
        <v>0</v>
      </c>
      <c r="J1820">
        <f t="shared" si="254"/>
        <v>-260261</v>
      </c>
      <c r="K1820">
        <f t="shared" si="255"/>
        <v>-211536</v>
      </c>
      <c r="L1820" t="str">
        <f t="shared" si="256"/>
        <v>Y</v>
      </c>
      <c r="M1820" t="str">
        <f t="shared" si="257"/>
        <v>Y</v>
      </c>
      <c r="N1820" s="50">
        <f t="shared" si="258"/>
        <v>0</v>
      </c>
      <c r="O1820" s="51" t="str">
        <f t="shared" si="259"/>
        <v/>
      </c>
      <c r="P1820" s="51" t="str">
        <f t="shared" si="260"/>
        <v>N</v>
      </c>
    </row>
    <row r="1821" spans="1:16" ht="30" x14ac:dyDescent="0.25">
      <c r="A1821" s="5">
        <v>750.4</v>
      </c>
      <c r="B1821" s="1" t="s">
        <v>450</v>
      </c>
      <c r="C1821" s="1" t="s">
        <v>1098</v>
      </c>
      <c r="D1821" s="42">
        <v>260346</v>
      </c>
      <c r="E1821" s="42">
        <v>211466</v>
      </c>
      <c r="F1821">
        <f>VLOOKUP(A1821,'Inferis Points'!E$2:L$1571,7,TRUE)</f>
        <v>260346</v>
      </c>
      <c r="G1821">
        <f>VLOOKUP(A1821,'Inferis Points'!E$2:L$1571,8,TRUE)</f>
        <v>211466</v>
      </c>
      <c r="H1821" s="48">
        <f t="shared" si="252"/>
        <v>0</v>
      </c>
      <c r="I1821" s="48">
        <f t="shared" si="253"/>
        <v>0</v>
      </c>
      <c r="J1821">
        <f t="shared" si="254"/>
        <v>-260346</v>
      </c>
      <c r="K1821">
        <f t="shared" si="255"/>
        <v>-211466</v>
      </c>
      <c r="L1821" t="str">
        <f t="shared" si="256"/>
        <v>Y</v>
      </c>
      <c r="M1821" t="str">
        <f t="shared" si="257"/>
        <v>Y</v>
      </c>
      <c r="N1821" s="50">
        <f t="shared" si="258"/>
        <v>0</v>
      </c>
      <c r="O1821" s="51" t="str">
        <f t="shared" si="259"/>
        <v/>
      </c>
      <c r="P1821" s="51" t="str">
        <f t="shared" si="260"/>
        <v>N</v>
      </c>
    </row>
    <row r="1822" spans="1:16" ht="30" x14ac:dyDescent="0.25">
      <c r="A1822" s="19">
        <v>750.5</v>
      </c>
      <c r="B1822" s="12" t="s">
        <v>450</v>
      </c>
      <c r="C1822" s="12" t="s">
        <v>1439</v>
      </c>
      <c r="D1822" s="43">
        <v>260290</v>
      </c>
      <c r="E1822" s="43">
        <v>211520</v>
      </c>
      <c r="F1822">
        <f>VLOOKUP(A1822,'Inferis Points'!E$2:L$1571,7,TRUE)</f>
        <v>260346</v>
      </c>
      <c r="G1822">
        <f>VLOOKUP(A1822,'Inferis Points'!E$2:L$1571,8,TRUE)</f>
        <v>211466</v>
      </c>
      <c r="H1822" s="48">
        <f t="shared" si="252"/>
        <v>56</v>
      </c>
      <c r="I1822" s="48">
        <f t="shared" si="253"/>
        <v>-54</v>
      </c>
      <c r="J1822">
        <f t="shared" si="254"/>
        <v>-260290</v>
      </c>
      <c r="K1822">
        <f t="shared" si="255"/>
        <v>-211520</v>
      </c>
      <c r="L1822" t="str">
        <f t="shared" si="256"/>
        <v>N</v>
      </c>
      <c r="M1822" t="str">
        <f t="shared" si="257"/>
        <v>Y</v>
      </c>
      <c r="N1822" s="50">
        <f t="shared" si="258"/>
        <v>77.794601355106892</v>
      </c>
      <c r="O1822" s="51" t="str">
        <f t="shared" si="259"/>
        <v/>
      </c>
      <c r="P1822" s="51" t="str">
        <f t="shared" si="260"/>
        <v>Y</v>
      </c>
    </row>
    <row r="1823" spans="1:16" ht="30" x14ac:dyDescent="0.25">
      <c r="A1823" s="19">
        <v>750.6</v>
      </c>
      <c r="B1823" s="12" t="s">
        <v>450</v>
      </c>
      <c r="C1823" s="12" t="s">
        <v>1435</v>
      </c>
      <c r="D1823" s="43">
        <v>260355</v>
      </c>
      <c r="E1823" s="43">
        <v>211535</v>
      </c>
      <c r="F1823">
        <f>VLOOKUP(A1823,'Inferis Points'!E$2:L$1571,7,TRUE)</f>
        <v>260346</v>
      </c>
      <c r="G1823">
        <f>VLOOKUP(A1823,'Inferis Points'!E$2:L$1571,8,TRUE)</f>
        <v>211466</v>
      </c>
      <c r="H1823" s="48">
        <f t="shared" si="252"/>
        <v>-9</v>
      </c>
      <c r="I1823" s="48">
        <f t="shared" si="253"/>
        <v>-69</v>
      </c>
      <c r="J1823">
        <f t="shared" si="254"/>
        <v>-260355</v>
      </c>
      <c r="K1823">
        <f t="shared" si="255"/>
        <v>-211535</v>
      </c>
      <c r="L1823" t="str">
        <f t="shared" si="256"/>
        <v>N</v>
      </c>
      <c r="M1823" t="str">
        <f t="shared" si="257"/>
        <v>Y</v>
      </c>
      <c r="N1823" s="50">
        <f t="shared" si="258"/>
        <v>69.584481028459209</v>
      </c>
      <c r="O1823" s="51" t="str">
        <f t="shared" si="259"/>
        <v/>
      </c>
      <c r="P1823" s="51" t="str">
        <f t="shared" si="260"/>
        <v>Y</v>
      </c>
    </row>
    <row r="1824" spans="1:16" x14ac:dyDescent="0.25">
      <c r="A1824" s="5">
        <v>751.1</v>
      </c>
      <c r="B1824" s="1" t="s">
        <v>451</v>
      </c>
      <c r="C1824" s="1" t="s">
        <v>1426</v>
      </c>
      <c r="D1824" s="42">
        <v>310615</v>
      </c>
      <c r="E1824" s="42">
        <v>207915</v>
      </c>
      <c r="F1824">
        <f>VLOOKUP(A1824,'Inferis Points'!E$2:L$1571,7,TRUE)</f>
        <v>310615</v>
      </c>
      <c r="G1824">
        <f>VLOOKUP(A1824,'Inferis Points'!E$2:L$1571,8,TRUE)</f>
        <v>207915</v>
      </c>
      <c r="H1824" s="48">
        <f t="shared" si="252"/>
        <v>0</v>
      </c>
      <c r="I1824" s="48">
        <f t="shared" si="253"/>
        <v>0</v>
      </c>
      <c r="J1824">
        <f t="shared" si="254"/>
        <v>-310615</v>
      </c>
      <c r="K1824">
        <f t="shared" si="255"/>
        <v>-207915</v>
      </c>
      <c r="L1824" t="str">
        <f t="shared" si="256"/>
        <v>Y</v>
      </c>
      <c r="M1824" t="str">
        <f t="shared" si="257"/>
        <v>Y</v>
      </c>
      <c r="N1824" s="50">
        <f t="shared" si="258"/>
        <v>0</v>
      </c>
      <c r="O1824" s="51" t="str">
        <f t="shared" si="259"/>
        <v/>
      </c>
      <c r="P1824" s="51" t="str">
        <f t="shared" si="260"/>
        <v>N</v>
      </c>
    </row>
    <row r="1825" spans="1:16" ht="30" x14ac:dyDescent="0.25">
      <c r="A1825" s="5">
        <v>752.1</v>
      </c>
      <c r="B1825" s="1" t="s">
        <v>452</v>
      </c>
      <c r="C1825" s="1" t="s">
        <v>1422</v>
      </c>
      <c r="D1825" s="42">
        <v>353965</v>
      </c>
      <c r="E1825" s="42">
        <v>395758</v>
      </c>
      <c r="F1825">
        <f>VLOOKUP(A1825,'Inferis Points'!E$2:L$1571,7,TRUE)</f>
        <v>353965</v>
      </c>
      <c r="G1825">
        <f>VLOOKUP(A1825,'Inferis Points'!E$2:L$1571,8,TRUE)</f>
        <v>395758</v>
      </c>
      <c r="H1825" s="48">
        <f t="shared" si="252"/>
        <v>0</v>
      </c>
      <c r="I1825" s="48">
        <f t="shared" si="253"/>
        <v>0</v>
      </c>
      <c r="J1825">
        <f t="shared" si="254"/>
        <v>-353965</v>
      </c>
      <c r="K1825">
        <f t="shared" si="255"/>
        <v>-395758</v>
      </c>
      <c r="L1825" t="str">
        <f t="shared" si="256"/>
        <v>Y</v>
      </c>
      <c r="M1825" t="str">
        <f t="shared" si="257"/>
        <v>Y</v>
      </c>
      <c r="N1825" s="50">
        <f t="shared" si="258"/>
        <v>0</v>
      </c>
      <c r="O1825" s="51" t="str">
        <f t="shared" si="259"/>
        <v/>
      </c>
      <c r="P1825" s="51" t="str">
        <f t="shared" si="260"/>
        <v>N</v>
      </c>
    </row>
    <row r="1826" spans="1:16" ht="30" x14ac:dyDescent="0.25">
      <c r="A1826" s="5">
        <v>753.1</v>
      </c>
      <c r="B1826" s="1" t="s">
        <v>453</v>
      </c>
      <c r="C1826" s="1" t="s">
        <v>1416</v>
      </c>
      <c r="D1826" s="42">
        <v>414770</v>
      </c>
      <c r="E1826" s="42">
        <v>436690</v>
      </c>
      <c r="F1826">
        <f>VLOOKUP(A1826,'Inferis Points'!E$2:L$1571,7,TRUE)</f>
        <v>414770</v>
      </c>
      <c r="G1826">
        <f>VLOOKUP(A1826,'Inferis Points'!E$2:L$1571,8,TRUE)</f>
        <v>436690</v>
      </c>
      <c r="H1826" s="48">
        <f t="shared" si="252"/>
        <v>0</v>
      </c>
      <c r="I1826" s="48">
        <f t="shared" si="253"/>
        <v>0</v>
      </c>
      <c r="J1826">
        <f t="shared" si="254"/>
        <v>-414770</v>
      </c>
      <c r="K1826">
        <f t="shared" si="255"/>
        <v>-436690</v>
      </c>
      <c r="L1826" t="str">
        <f t="shared" si="256"/>
        <v>Y</v>
      </c>
      <c r="M1826" t="str">
        <f t="shared" si="257"/>
        <v>Y</v>
      </c>
      <c r="N1826" s="50">
        <f t="shared" si="258"/>
        <v>0</v>
      </c>
      <c r="O1826" s="51" t="str">
        <f t="shared" si="259"/>
        <v/>
      </c>
      <c r="P1826" s="51" t="str">
        <f t="shared" si="260"/>
        <v>N</v>
      </c>
    </row>
    <row r="1827" spans="1:16" x14ac:dyDescent="0.25">
      <c r="A1827" s="5">
        <v>754.1</v>
      </c>
      <c r="B1827" s="1" t="s">
        <v>530</v>
      </c>
      <c r="C1827" s="1" t="s">
        <v>1414</v>
      </c>
      <c r="D1827" s="42">
        <v>446476</v>
      </c>
      <c r="E1827" s="42">
        <v>409690</v>
      </c>
      <c r="F1827">
        <f>VLOOKUP(A1827,'Inferis Points'!E$2:L$1571,7,TRUE)</f>
        <v>446476</v>
      </c>
      <c r="G1827">
        <f>VLOOKUP(A1827,'Inferis Points'!E$2:L$1571,8,TRUE)</f>
        <v>409690</v>
      </c>
      <c r="H1827" s="48">
        <f t="shared" si="252"/>
        <v>0</v>
      </c>
      <c r="I1827" s="48">
        <f t="shared" si="253"/>
        <v>0</v>
      </c>
      <c r="J1827">
        <f t="shared" si="254"/>
        <v>-446476</v>
      </c>
      <c r="K1827">
        <f t="shared" si="255"/>
        <v>-409690</v>
      </c>
      <c r="L1827" t="str">
        <f t="shared" si="256"/>
        <v>Y</v>
      </c>
      <c r="M1827" t="str">
        <f t="shared" si="257"/>
        <v>Y</v>
      </c>
      <c r="N1827" s="50">
        <f t="shared" si="258"/>
        <v>0</v>
      </c>
      <c r="O1827" s="51" t="str">
        <f t="shared" si="259"/>
        <v/>
      </c>
      <c r="P1827" s="51" t="str">
        <f t="shared" si="260"/>
        <v>N</v>
      </c>
    </row>
    <row r="1828" spans="1:16" ht="30" x14ac:dyDescent="0.25">
      <c r="A1828" s="5">
        <v>755.1</v>
      </c>
      <c r="B1828" s="1" t="s">
        <v>531</v>
      </c>
      <c r="C1828" s="1" t="s">
        <v>1391</v>
      </c>
      <c r="D1828" s="42">
        <v>452312</v>
      </c>
      <c r="E1828" s="42">
        <v>373626</v>
      </c>
      <c r="F1828">
        <f>VLOOKUP(A1828,'Inferis Points'!E$2:L$1571,7,TRUE)</f>
        <v>452312</v>
      </c>
      <c r="G1828">
        <f>VLOOKUP(A1828,'Inferis Points'!E$2:L$1571,8,TRUE)</f>
        <v>373626</v>
      </c>
      <c r="H1828" s="48">
        <f t="shared" si="252"/>
        <v>0</v>
      </c>
      <c r="I1828" s="48">
        <f t="shared" si="253"/>
        <v>0</v>
      </c>
      <c r="J1828">
        <f t="shared" si="254"/>
        <v>-452312</v>
      </c>
      <c r="K1828">
        <f t="shared" si="255"/>
        <v>-373626</v>
      </c>
      <c r="L1828" t="str">
        <f t="shared" si="256"/>
        <v>Y</v>
      </c>
      <c r="M1828" t="str">
        <f t="shared" si="257"/>
        <v>Y</v>
      </c>
      <c r="N1828" s="50">
        <f t="shared" si="258"/>
        <v>0</v>
      </c>
      <c r="O1828" s="51" t="str">
        <f t="shared" si="259"/>
        <v/>
      </c>
      <c r="P1828" s="51" t="str">
        <f t="shared" si="260"/>
        <v>N</v>
      </c>
    </row>
    <row r="1829" spans="1:16" ht="30" x14ac:dyDescent="0.25">
      <c r="A1829" s="5">
        <v>757.1</v>
      </c>
      <c r="B1829" s="1" t="s">
        <v>532</v>
      </c>
      <c r="C1829" s="1" t="s">
        <v>1061</v>
      </c>
      <c r="D1829" s="42">
        <v>452615</v>
      </c>
      <c r="E1829" s="42">
        <v>352803</v>
      </c>
      <c r="F1829">
        <f>VLOOKUP(A1829,'Inferis Points'!E$2:L$1571,7,TRUE)</f>
        <v>452615</v>
      </c>
      <c r="G1829">
        <f>VLOOKUP(A1829,'Inferis Points'!E$2:L$1571,8,TRUE)</f>
        <v>352803</v>
      </c>
      <c r="H1829" s="48">
        <f t="shared" si="252"/>
        <v>0</v>
      </c>
      <c r="I1829" s="48">
        <f t="shared" si="253"/>
        <v>0</v>
      </c>
      <c r="J1829">
        <f t="shared" si="254"/>
        <v>-452615</v>
      </c>
      <c r="K1829">
        <f t="shared" si="255"/>
        <v>-352803</v>
      </c>
      <c r="L1829" t="str">
        <f t="shared" si="256"/>
        <v>Y</v>
      </c>
      <c r="M1829" t="str">
        <f t="shared" si="257"/>
        <v>Y</v>
      </c>
      <c r="N1829" s="50">
        <f t="shared" si="258"/>
        <v>0</v>
      </c>
      <c r="O1829" s="51" t="str">
        <f t="shared" si="259"/>
        <v/>
      </c>
      <c r="P1829" s="51" t="str">
        <f t="shared" si="260"/>
        <v>N</v>
      </c>
    </row>
    <row r="1830" spans="1:16" ht="30" x14ac:dyDescent="0.25">
      <c r="A1830" s="5">
        <v>758.1</v>
      </c>
      <c r="B1830" s="1" t="s">
        <v>534</v>
      </c>
      <c r="C1830" s="1" t="s">
        <v>1404</v>
      </c>
      <c r="D1830" s="42">
        <v>448299</v>
      </c>
      <c r="E1830" s="42">
        <v>348548</v>
      </c>
      <c r="F1830">
        <f>VLOOKUP(A1830,'Inferis Points'!E$2:L$1571,7,TRUE)</f>
        <v>448299</v>
      </c>
      <c r="G1830">
        <f>VLOOKUP(A1830,'Inferis Points'!E$2:L$1571,8,TRUE)</f>
        <v>348548</v>
      </c>
      <c r="H1830" s="48">
        <f t="shared" si="252"/>
        <v>0</v>
      </c>
      <c r="I1830" s="48">
        <f t="shared" si="253"/>
        <v>0</v>
      </c>
      <c r="J1830">
        <f t="shared" si="254"/>
        <v>-448299</v>
      </c>
      <c r="K1830">
        <f t="shared" si="255"/>
        <v>-348548</v>
      </c>
      <c r="L1830" t="str">
        <f t="shared" si="256"/>
        <v>Y</v>
      </c>
      <c r="M1830" t="str">
        <f t="shared" si="257"/>
        <v>Y</v>
      </c>
      <c r="N1830" s="50">
        <f t="shared" si="258"/>
        <v>0</v>
      </c>
      <c r="O1830" s="51" t="str">
        <f t="shared" si="259"/>
        <v/>
      </c>
      <c r="P1830" s="51" t="str">
        <f t="shared" si="260"/>
        <v>N</v>
      </c>
    </row>
    <row r="1831" spans="1:16" ht="45" x14ac:dyDescent="0.25">
      <c r="A1831" s="5">
        <v>758.2</v>
      </c>
      <c r="B1831" s="1" t="s">
        <v>534</v>
      </c>
      <c r="C1831" s="1" t="s">
        <v>1401</v>
      </c>
      <c r="D1831" s="42">
        <v>448251</v>
      </c>
      <c r="E1831" s="42">
        <v>348499</v>
      </c>
      <c r="F1831">
        <f>VLOOKUP(A1831,'Inferis Points'!E$2:L$1571,7,TRUE)</f>
        <v>448299</v>
      </c>
      <c r="G1831">
        <f>VLOOKUP(A1831,'Inferis Points'!E$2:L$1571,8,TRUE)</f>
        <v>348548</v>
      </c>
      <c r="H1831" s="48">
        <f t="shared" si="252"/>
        <v>48</v>
      </c>
      <c r="I1831" s="48">
        <f t="shared" si="253"/>
        <v>49</v>
      </c>
      <c r="J1831">
        <f t="shared" si="254"/>
        <v>-448251</v>
      </c>
      <c r="K1831">
        <f t="shared" si="255"/>
        <v>-348499</v>
      </c>
      <c r="L1831" t="str">
        <f t="shared" si="256"/>
        <v>N</v>
      </c>
      <c r="M1831" t="str">
        <f t="shared" si="257"/>
        <v>Y</v>
      </c>
      <c r="N1831" s="50">
        <f t="shared" si="258"/>
        <v>68.593002558570063</v>
      </c>
      <c r="O1831" s="51" t="str">
        <f t="shared" si="259"/>
        <v/>
      </c>
      <c r="P1831" s="51" t="str">
        <f t="shared" si="260"/>
        <v>Y</v>
      </c>
    </row>
    <row r="1832" spans="1:16" ht="30" x14ac:dyDescent="0.25">
      <c r="A1832" s="5">
        <v>759.1</v>
      </c>
      <c r="B1832" s="1" t="s">
        <v>535</v>
      </c>
      <c r="C1832" s="1" t="s">
        <v>1398</v>
      </c>
      <c r="D1832" s="42">
        <v>452561</v>
      </c>
      <c r="E1832" s="42">
        <v>346292</v>
      </c>
      <c r="F1832">
        <f>VLOOKUP(A1832,'Inferis Points'!E$2:L$1571,7,TRUE)</f>
        <v>452561</v>
      </c>
      <c r="G1832">
        <f>VLOOKUP(A1832,'Inferis Points'!E$2:L$1571,8,TRUE)</f>
        <v>346292</v>
      </c>
      <c r="H1832" s="48">
        <f t="shared" si="252"/>
        <v>0</v>
      </c>
      <c r="I1832" s="48">
        <f t="shared" si="253"/>
        <v>0</v>
      </c>
      <c r="J1832">
        <f t="shared" si="254"/>
        <v>-452561</v>
      </c>
      <c r="K1832">
        <f t="shared" si="255"/>
        <v>-346292</v>
      </c>
      <c r="L1832" t="str">
        <f t="shared" si="256"/>
        <v>Y</v>
      </c>
      <c r="M1832" t="str">
        <f t="shared" si="257"/>
        <v>Y</v>
      </c>
      <c r="N1832" s="50">
        <f t="shared" si="258"/>
        <v>0</v>
      </c>
      <c r="O1832" s="51" t="str">
        <f t="shared" si="259"/>
        <v/>
      </c>
      <c r="P1832" s="51" t="str">
        <f t="shared" si="260"/>
        <v>N</v>
      </c>
    </row>
    <row r="1833" spans="1:16" ht="30" x14ac:dyDescent="0.25">
      <c r="A1833" s="5">
        <v>760.1</v>
      </c>
      <c r="B1833" s="1" t="s">
        <v>908</v>
      </c>
      <c r="C1833" s="1" t="s">
        <v>1031</v>
      </c>
      <c r="D1833" s="42">
        <v>427672</v>
      </c>
      <c r="E1833" s="42">
        <v>315583</v>
      </c>
      <c r="F1833">
        <f>VLOOKUP(A1833,'Inferis Points'!E$2:L$1571,7,TRUE)</f>
        <v>427672</v>
      </c>
      <c r="G1833">
        <f>VLOOKUP(A1833,'Inferis Points'!E$2:L$1571,8,TRUE)</f>
        <v>315583</v>
      </c>
      <c r="H1833" s="48">
        <f t="shared" si="252"/>
        <v>0</v>
      </c>
      <c r="I1833" s="48">
        <f t="shared" si="253"/>
        <v>0</v>
      </c>
      <c r="J1833">
        <f t="shared" si="254"/>
        <v>-427672</v>
      </c>
      <c r="K1833">
        <f t="shared" si="255"/>
        <v>-315583</v>
      </c>
      <c r="L1833" t="str">
        <f t="shared" si="256"/>
        <v>Y</v>
      </c>
      <c r="M1833" t="str">
        <f t="shared" si="257"/>
        <v>Y</v>
      </c>
      <c r="N1833" s="50">
        <f t="shared" si="258"/>
        <v>0</v>
      </c>
      <c r="O1833" s="51" t="str">
        <f t="shared" si="259"/>
        <v/>
      </c>
      <c r="P1833" s="51" t="str">
        <f t="shared" si="260"/>
        <v>N</v>
      </c>
    </row>
    <row r="1834" spans="1:16" ht="30" x14ac:dyDescent="0.25">
      <c r="A1834" s="5">
        <v>760.2</v>
      </c>
      <c r="B1834" s="1" t="s">
        <v>908</v>
      </c>
      <c r="C1834" s="1" t="s">
        <v>1273</v>
      </c>
      <c r="D1834" s="42">
        <v>427671</v>
      </c>
      <c r="E1834" s="42">
        <v>315578</v>
      </c>
      <c r="F1834">
        <f>VLOOKUP(A1834,'Inferis Points'!E$2:L$1571,7,TRUE)</f>
        <v>427671</v>
      </c>
      <c r="G1834">
        <f>VLOOKUP(A1834,'Inferis Points'!E$2:L$1571,8,TRUE)</f>
        <v>315578</v>
      </c>
      <c r="H1834" s="48">
        <f t="shared" si="252"/>
        <v>0</v>
      </c>
      <c r="I1834" s="48">
        <f t="shared" si="253"/>
        <v>0</v>
      </c>
      <c r="J1834">
        <f t="shared" si="254"/>
        <v>-427671</v>
      </c>
      <c r="K1834">
        <f t="shared" si="255"/>
        <v>-315578</v>
      </c>
      <c r="L1834" t="str">
        <f t="shared" si="256"/>
        <v>Y</v>
      </c>
      <c r="M1834" t="str">
        <f t="shared" si="257"/>
        <v>Y</v>
      </c>
      <c r="N1834" s="50">
        <f t="shared" si="258"/>
        <v>0</v>
      </c>
      <c r="O1834" s="51" t="str">
        <f t="shared" si="259"/>
        <v/>
      </c>
      <c r="P1834" s="51" t="str">
        <f t="shared" si="260"/>
        <v>N</v>
      </c>
    </row>
    <row r="1835" spans="1:16" ht="30" x14ac:dyDescent="0.25">
      <c r="A1835" s="5">
        <v>761.1</v>
      </c>
      <c r="B1835" s="1" t="s">
        <v>909</v>
      </c>
      <c r="C1835" s="1" t="s">
        <v>1391</v>
      </c>
      <c r="D1835" s="42">
        <v>452915</v>
      </c>
      <c r="E1835" s="42">
        <v>370692</v>
      </c>
      <c r="F1835">
        <f>VLOOKUP(A1835,'Inferis Points'!E$2:L$1571,7,TRUE)</f>
        <v>452915</v>
      </c>
      <c r="G1835">
        <f>VLOOKUP(A1835,'Inferis Points'!E$2:L$1571,8,TRUE)</f>
        <v>370692</v>
      </c>
      <c r="H1835" s="48">
        <f t="shared" si="252"/>
        <v>0</v>
      </c>
      <c r="I1835" s="48">
        <f t="shared" si="253"/>
        <v>0</v>
      </c>
      <c r="J1835">
        <f t="shared" si="254"/>
        <v>-452915</v>
      </c>
      <c r="K1835">
        <f t="shared" si="255"/>
        <v>-370692</v>
      </c>
      <c r="L1835" t="str">
        <f t="shared" si="256"/>
        <v>Y</v>
      </c>
      <c r="M1835" t="str">
        <f t="shared" si="257"/>
        <v>Y</v>
      </c>
      <c r="N1835" s="50">
        <f t="shared" si="258"/>
        <v>0</v>
      </c>
      <c r="O1835" s="51" t="str">
        <f t="shared" si="259"/>
        <v/>
      </c>
      <c r="P1835" s="51" t="str">
        <f t="shared" si="260"/>
        <v>N</v>
      </c>
    </row>
    <row r="1836" spans="1:16" ht="30" x14ac:dyDescent="0.25">
      <c r="A1836" s="5">
        <v>762.1</v>
      </c>
      <c r="B1836" s="1" t="s">
        <v>910</v>
      </c>
      <c r="C1836" s="1" t="s">
        <v>1385</v>
      </c>
      <c r="D1836" s="42">
        <v>438265</v>
      </c>
      <c r="E1836" s="42">
        <v>557415</v>
      </c>
      <c r="F1836">
        <f>VLOOKUP(A1836,'Inferis Points'!E$2:L$1571,7,TRUE)</f>
        <v>438265</v>
      </c>
      <c r="G1836">
        <f>VLOOKUP(A1836,'Inferis Points'!E$2:L$1571,8,TRUE)</f>
        <v>557415</v>
      </c>
      <c r="H1836" s="48">
        <f t="shared" si="252"/>
        <v>0</v>
      </c>
      <c r="I1836" s="48">
        <f t="shared" si="253"/>
        <v>0</v>
      </c>
      <c r="J1836">
        <f t="shared" si="254"/>
        <v>-438265</v>
      </c>
      <c r="K1836">
        <f t="shared" si="255"/>
        <v>-557415</v>
      </c>
      <c r="L1836" t="str">
        <f t="shared" si="256"/>
        <v>Y</v>
      </c>
      <c r="M1836" t="str">
        <f t="shared" si="257"/>
        <v>Y</v>
      </c>
      <c r="N1836" s="50">
        <f t="shared" si="258"/>
        <v>0</v>
      </c>
      <c r="O1836" s="51" t="str">
        <f t="shared" si="259"/>
        <v/>
      </c>
      <c r="P1836" s="51" t="str">
        <f t="shared" si="260"/>
        <v>N</v>
      </c>
    </row>
    <row r="1837" spans="1:16" ht="30" x14ac:dyDescent="0.25">
      <c r="A1837" s="5">
        <v>763.1</v>
      </c>
      <c r="B1837" s="1" t="s">
        <v>911</v>
      </c>
      <c r="C1837" s="1" t="s">
        <v>1380</v>
      </c>
      <c r="D1837" s="42">
        <v>433201</v>
      </c>
      <c r="E1837" s="42">
        <v>314086</v>
      </c>
      <c r="F1837">
        <f>VLOOKUP(A1837,'Inferis Points'!E$2:L$1571,7,TRUE)</f>
        <v>433201</v>
      </c>
      <c r="G1837">
        <f>VLOOKUP(A1837,'Inferis Points'!E$2:L$1571,8,TRUE)</f>
        <v>314086</v>
      </c>
      <c r="H1837" s="48">
        <f t="shared" si="252"/>
        <v>0</v>
      </c>
      <c r="I1837" s="48">
        <f t="shared" si="253"/>
        <v>0</v>
      </c>
      <c r="J1837">
        <f t="shared" si="254"/>
        <v>-433201</v>
      </c>
      <c r="K1837">
        <f t="shared" si="255"/>
        <v>-314086</v>
      </c>
      <c r="L1837" t="str">
        <f t="shared" si="256"/>
        <v>Y</v>
      </c>
      <c r="M1837" t="str">
        <f t="shared" si="257"/>
        <v>Y</v>
      </c>
      <c r="N1837" s="50">
        <f t="shared" si="258"/>
        <v>0</v>
      </c>
      <c r="O1837" s="51" t="str">
        <f t="shared" si="259"/>
        <v/>
      </c>
      <c r="P1837" s="51" t="str">
        <f t="shared" si="260"/>
        <v>N</v>
      </c>
    </row>
    <row r="1838" spans="1:16" ht="30" x14ac:dyDescent="0.25">
      <c r="A1838" s="5">
        <v>763.2</v>
      </c>
      <c r="B1838" s="1" t="s">
        <v>911</v>
      </c>
      <c r="C1838" s="1" t="s">
        <v>1378</v>
      </c>
      <c r="D1838" s="42">
        <v>432246</v>
      </c>
      <c r="E1838" s="42">
        <v>313755</v>
      </c>
      <c r="F1838">
        <f>VLOOKUP(A1838,'Inferis Points'!E$2:L$1571,7,TRUE)</f>
        <v>432246</v>
      </c>
      <c r="G1838">
        <f>VLOOKUP(A1838,'Inferis Points'!E$2:L$1571,8,TRUE)</f>
        <v>313755</v>
      </c>
      <c r="H1838" s="48">
        <f t="shared" si="252"/>
        <v>0</v>
      </c>
      <c r="I1838" s="48">
        <f t="shared" si="253"/>
        <v>0</v>
      </c>
      <c r="J1838">
        <f t="shared" si="254"/>
        <v>-432246</v>
      </c>
      <c r="K1838">
        <f t="shared" si="255"/>
        <v>-313755</v>
      </c>
      <c r="L1838" t="str">
        <f t="shared" si="256"/>
        <v>Y</v>
      </c>
      <c r="M1838" t="str">
        <f t="shared" si="257"/>
        <v>Y</v>
      </c>
      <c r="N1838" s="50">
        <f t="shared" si="258"/>
        <v>0</v>
      </c>
      <c r="O1838" s="51" t="str">
        <f t="shared" si="259"/>
        <v/>
      </c>
      <c r="P1838" s="51" t="str">
        <f t="shared" si="260"/>
        <v>N</v>
      </c>
    </row>
    <row r="1839" spans="1:16" ht="30" x14ac:dyDescent="0.25">
      <c r="A1839" s="5">
        <v>763.3</v>
      </c>
      <c r="B1839" s="1" t="s">
        <v>911</v>
      </c>
      <c r="C1839" s="1" t="s">
        <v>1377</v>
      </c>
      <c r="D1839" s="42">
        <v>432328</v>
      </c>
      <c r="E1839" s="42">
        <v>313524</v>
      </c>
      <c r="F1839">
        <f>VLOOKUP(A1839,'Inferis Points'!E$2:L$1571,7,TRUE)</f>
        <v>432328</v>
      </c>
      <c r="G1839">
        <f>VLOOKUP(A1839,'Inferis Points'!E$2:L$1571,8,TRUE)</f>
        <v>313524</v>
      </c>
      <c r="H1839" s="48">
        <f t="shared" si="252"/>
        <v>0</v>
      </c>
      <c r="I1839" s="48">
        <f t="shared" si="253"/>
        <v>0</v>
      </c>
      <c r="J1839">
        <f t="shared" si="254"/>
        <v>-432328</v>
      </c>
      <c r="K1839">
        <f t="shared" si="255"/>
        <v>-313524</v>
      </c>
      <c r="L1839" t="str">
        <f t="shared" si="256"/>
        <v>Y</v>
      </c>
      <c r="M1839" t="str">
        <f t="shared" si="257"/>
        <v>Y</v>
      </c>
      <c r="N1839" s="50">
        <f t="shared" si="258"/>
        <v>0</v>
      </c>
      <c r="O1839" s="51" t="str">
        <f t="shared" si="259"/>
        <v/>
      </c>
      <c r="P1839" s="51" t="str">
        <f t="shared" si="260"/>
        <v>N</v>
      </c>
    </row>
    <row r="1840" spans="1:16" ht="30" x14ac:dyDescent="0.25">
      <c r="A1840" s="5">
        <v>763.4</v>
      </c>
      <c r="B1840" s="1" t="s">
        <v>911</v>
      </c>
      <c r="C1840" s="1" t="s">
        <v>1374</v>
      </c>
      <c r="D1840" s="42">
        <v>432250</v>
      </c>
      <c r="E1840" s="42">
        <v>313580</v>
      </c>
      <c r="F1840">
        <f>VLOOKUP(A1840,'Inferis Points'!E$2:L$1571,7,TRUE)</f>
        <v>432250</v>
      </c>
      <c r="G1840">
        <f>VLOOKUP(A1840,'Inferis Points'!E$2:L$1571,8,TRUE)</f>
        <v>313580</v>
      </c>
      <c r="H1840" s="48">
        <f t="shared" si="252"/>
        <v>0</v>
      </c>
      <c r="I1840" s="48">
        <f t="shared" si="253"/>
        <v>0</v>
      </c>
      <c r="J1840">
        <f t="shared" si="254"/>
        <v>-432250</v>
      </c>
      <c r="K1840">
        <f t="shared" si="255"/>
        <v>-313580</v>
      </c>
      <c r="L1840" t="str">
        <f t="shared" si="256"/>
        <v>Y</v>
      </c>
      <c r="M1840" t="str">
        <f t="shared" si="257"/>
        <v>Y</v>
      </c>
      <c r="N1840" s="50">
        <f t="shared" si="258"/>
        <v>0</v>
      </c>
      <c r="O1840" s="51" t="str">
        <f t="shared" si="259"/>
        <v/>
      </c>
      <c r="P1840" s="51" t="str">
        <f t="shared" si="260"/>
        <v>N</v>
      </c>
    </row>
    <row r="1841" spans="1:16" ht="30" x14ac:dyDescent="0.25">
      <c r="A1841" s="5">
        <v>763.5</v>
      </c>
      <c r="B1841" s="1" t="s">
        <v>911</v>
      </c>
      <c r="C1841" s="1" t="s">
        <v>1366</v>
      </c>
      <c r="D1841" s="42">
        <v>431973</v>
      </c>
      <c r="E1841" s="42">
        <v>313532</v>
      </c>
      <c r="F1841">
        <f>VLOOKUP(A1841,'Inferis Points'!E$2:L$1571,7,TRUE)</f>
        <v>431973</v>
      </c>
      <c r="G1841">
        <f>VLOOKUP(A1841,'Inferis Points'!E$2:L$1571,8,TRUE)</f>
        <v>313532</v>
      </c>
      <c r="H1841" s="48">
        <f t="shared" si="252"/>
        <v>0</v>
      </c>
      <c r="I1841" s="48">
        <f t="shared" si="253"/>
        <v>0</v>
      </c>
      <c r="J1841">
        <f t="shared" si="254"/>
        <v>-431973</v>
      </c>
      <c r="K1841">
        <f t="shared" si="255"/>
        <v>-313532</v>
      </c>
      <c r="L1841" t="str">
        <f t="shared" si="256"/>
        <v>Y</v>
      </c>
      <c r="M1841" t="str">
        <f t="shared" si="257"/>
        <v>Y</v>
      </c>
      <c r="N1841" s="50">
        <f t="shared" si="258"/>
        <v>0</v>
      </c>
      <c r="O1841" s="51" t="str">
        <f t="shared" si="259"/>
        <v/>
      </c>
      <c r="P1841" s="51" t="str">
        <f t="shared" si="260"/>
        <v>N</v>
      </c>
    </row>
    <row r="1842" spans="1:16" ht="30" x14ac:dyDescent="0.25">
      <c r="A1842" s="5">
        <v>763.6</v>
      </c>
      <c r="B1842" s="1" t="s">
        <v>911</v>
      </c>
      <c r="C1842" s="1" t="s">
        <v>1364</v>
      </c>
      <c r="D1842" s="42">
        <v>432239</v>
      </c>
      <c r="E1842" s="42">
        <v>313607</v>
      </c>
      <c r="F1842">
        <f>VLOOKUP(A1842,'Inferis Points'!E$2:L$1571,7,TRUE)</f>
        <v>431973</v>
      </c>
      <c r="G1842">
        <f>VLOOKUP(A1842,'Inferis Points'!E$2:L$1571,8,TRUE)</f>
        <v>313532</v>
      </c>
      <c r="H1842" s="48">
        <f t="shared" si="252"/>
        <v>-266</v>
      </c>
      <c r="I1842" s="48">
        <f t="shared" si="253"/>
        <v>-75</v>
      </c>
      <c r="J1842">
        <f t="shared" si="254"/>
        <v>-432239</v>
      </c>
      <c r="K1842">
        <f t="shared" si="255"/>
        <v>-313607</v>
      </c>
      <c r="L1842" t="str">
        <f t="shared" si="256"/>
        <v>N</v>
      </c>
      <c r="M1842" t="str">
        <f t="shared" si="257"/>
        <v>Y</v>
      </c>
      <c r="N1842" s="50">
        <f t="shared" si="258"/>
        <v>276.37112729082247</v>
      </c>
      <c r="O1842" s="51" t="str">
        <f t="shared" si="259"/>
        <v/>
      </c>
      <c r="P1842" s="51" t="str">
        <f t="shared" si="260"/>
        <v>Y</v>
      </c>
    </row>
    <row r="1843" spans="1:16" x14ac:dyDescent="0.25">
      <c r="A1843" s="5">
        <v>764.1</v>
      </c>
      <c r="B1843" s="12" t="s">
        <v>912</v>
      </c>
      <c r="C1843" s="1" t="s">
        <v>1362</v>
      </c>
      <c r="D1843" s="42">
        <v>440871</v>
      </c>
      <c r="E1843" s="42">
        <v>563695</v>
      </c>
      <c r="F1843">
        <f>VLOOKUP(A1843,'Inferis Points'!E$2:L$1571,7,TRUE)</f>
        <v>440871</v>
      </c>
      <c r="G1843">
        <f>VLOOKUP(A1843,'Inferis Points'!E$2:L$1571,8,TRUE)</f>
        <v>563695</v>
      </c>
      <c r="H1843" s="48">
        <f t="shared" si="252"/>
        <v>0</v>
      </c>
      <c r="I1843" s="48">
        <f t="shared" si="253"/>
        <v>0</v>
      </c>
      <c r="J1843">
        <f t="shared" si="254"/>
        <v>-440871</v>
      </c>
      <c r="K1843">
        <f t="shared" si="255"/>
        <v>-563695</v>
      </c>
      <c r="L1843" t="str">
        <f t="shared" si="256"/>
        <v>Y</v>
      </c>
      <c r="M1843" t="str">
        <f t="shared" si="257"/>
        <v>Y</v>
      </c>
      <c r="N1843" s="50">
        <f t="shared" si="258"/>
        <v>0</v>
      </c>
      <c r="O1843" s="51" t="str">
        <f t="shared" si="259"/>
        <v/>
      </c>
      <c r="P1843" s="51" t="str">
        <f t="shared" si="260"/>
        <v>N</v>
      </c>
    </row>
    <row r="1844" spans="1:16" ht="30" x14ac:dyDescent="0.25">
      <c r="A1844" s="19">
        <v>764.2</v>
      </c>
      <c r="B1844" s="12" t="s">
        <v>912</v>
      </c>
      <c r="C1844" s="12" t="s">
        <v>1360</v>
      </c>
      <c r="D1844" s="43">
        <v>441200</v>
      </c>
      <c r="E1844" s="43">
        <v>563800</v>
      </c>
      <c r="F1844">
        <f>VLOOKUP(A1844,'Inferis Points'!E$2:L$1571,7,TRUE)</f>
        <v>440871</v>
      </c>
      <c r="G1844">
        <f>VLOOKUP(A1844,'Inferis Points'!E$2:L$1571,8,TRUE)</f>
        <v>563695</v>
      </c>
      <c r="H1844" s="48">
        <f t="shared" si="252"/>
        <v>-329</v>
      </c>
      <c r="I1844" s="48">
        <f t="shared" si="253"/>
        <v>-105</v>
      </c>
      <c r="J1844">
        <f t="shared" si="254"/>
        <v>-441200</v>
      </c>
      <c r="K1844">
        <f t="shared" si="255"/>
        <v>-563800</v>
      </c>
      <c r="L1844" t="str">
        <f t="shared" si="256"/>
        <v>N</v>
      </c>
      <c r="M1844" t="str">
        <f t="shared" si="257"/>
        <v>Y</v>
      </c>
      <c r="N1844" s="50">
        <f t="shared" si="258"/>
        <v>345.34909873923226</v>
      </c>
      <c r="O1844" s="51" t="str">
        <f t="shared" si="259"/>
        <v/>
      </c>
      <c r="P1844" s="51" t="str">
        <f t="shared" si="260"/>
        <v>Y</v>
      </c>
    </row>
    <row r="1845" spans="1:16" ht="30" x14ac:dyDescent="0.25">
      <c r="A1845" s="7">
        <v>764.5</v>
      </c>
      <c r="B1845" s="12" t="s">
        <v>912</v>
      </c>
      <c r="C1845" s="7" t="s">
        <v>1355</v>
      </c>
      <c r="D1845" s="45">
        <v>441336</v>
      </c>
      <c r="E1845" s="45">
        <v>563977</v>
      </c>
      <c r="F1845">
        <f>VLOOKUP(A1845,'Inferis Points'!E$2:L$1571,7,TRUE)</f>
        <v>440871</v>
      </c>
      <c r="G1845">
        <f>VLOOKUP(A1845,'Inferis Points'!E$2:L$1571,8,TRUE)</f>
        <v>563695</v>
      </c>
      <c r="H1845" s="48">
        <f t="shared" si="252"/>
        <v>-465</v>
      </c>
      <c r="I1845" s="48">
        <f t="shared" si="253"/>
        <v>-282</v>
      </c>
      <c r="J1845">
        <f t="shared" si="254"/>
        <v>-441336</v>
      </c>
      <c r="K1845">
        <f t="shared" si="255"/>
        <v>-563977</v>
      </c>
      <c r="L1845" t="str">
        <f t="shared" si="256"/>
        <v>N</v>
      </c>
      <c r="M1845" t="str">
        <f t="shared" si="257"/>
        <v>Y</v>
      </c>
      <c r="N1845" s="50">
        <f t="shared" si="258"/>
        <v>543.82809783974938</v>
      </c>
      <c r="O1845" s="51" t="str">
        <f t="shared" si="259"/>
        <v/>
      </c>
      <c r="P1845" s="51" t="str">
        <f t="shared" si="260"/>
        <v>Y</v>
      </c>
    </row>
    <row r="1846" spans="1:16" x14ac:dyDescent="0.25">
      <c r="A1846" s="7">
        <v>764.6</v>
      </c>
      <c r="B1846" s="12" t="s">
        <v>912</v>
      </c>
      <c r="C1846" s="7" t="s">
        <v>1353</v>
      </c>
      <c r="D1846" s="45">
        <v>441251</v>
      </c>
      <c r="E1846" s="45">
        <v>564000</v>
      </c>
      <c r="F1846">
        <f>VLOOKUP(A1846,'Inferis Points'!E$2:L$1571,7,TRUE)</f>
        <v>440871</v>
      </c>
      <c r="G1846">
        <f>VLOOKUP(A1846,'Inferis Points'!E$2:L$1571,8,TRUE)</f>
        <v>563695</v>
      </c>
      <c r="H1846" s="48">
        <f t="shared" si="252"/>
        <v>-380</v>
      </c>
      <c r="I1846" s="48">
        <f t="shared" si="253"/>
        <v>-305</v>
      </c>
      <c r="J1846">
        <f t="shared" si="254"/>
        <v>-441251</v>
      </c>
      <c r="K1846">
        <f t="shared" si="255"/>
        <v>-564000</v>
      </c>
      <c r="L1846" t="str">
        <f t="shared" si="256"/>
        <v>N</v>
      </c>
      <c r="M1846" t="str">
        <f t="shared" si="257"/>
        <v>Y</v>
      </c>
      <c r="N1846" s="50">
        <f t="shared" si="258"/>
        <v>487.26276278821058</v>
      </c>
      <c r="O1846" s="51" t="str">
        <f t="shared" si="259"/>
        <v/>
      </c>
      <c r="P1846" s="51" t="str">
        <f t="shared" si="260"/>
        <v>Y</v>
      </c>
    </row>
    <row r="1847" spans="1:16" x14ac:dyDescent="0.25">
      <c r="A1847" s="7">
        <v>764.7</v>
      </c>
      <c r="B1847" s="12" t="s">
        <v>912</v>
      </c>
      <c r="C1847" s="7" t="s">
        <v>1351</v>
      </c>
      <c r="D1847" s="45">
        <v>441244</v>
      </c>
      <c r="E1847" s="45">
        <v>563966</v>
      </c>
      <c r="F1847">
        <f>VLOOKUP(A1847,'Inferis Points'!E$2:L$1571,7,TRUE)</f>
        <v>440871</v>
      </c>
      <c r="G1847">
        <f>VLOOKUP(A1847,'Inferis Points'!E$2:L$1571,8,TRUE)</f>
        <v>563695</v>
      </c>
      <c r="H1847" s="48">
        <f t="shared" si="252"/>
        <v>-373</v>
      </c>
      <c r="I1847" s="48">
        <f t="shared" si="253"/>
        <v>-271</v>
      </c>
      <c r="J1847">
        <f t="shared" si="254"/>
        <v>-441244</v>
      </c>
      <c r="K1847">
        <f t="shared" si="255"/>
        <v>-563966</v>
      </c>
      <c r="L1847" t="str">
        <f t="shared" si="256"/>
        <v>N</v>
      </c>
      <c r="M1847" t="str">
        <f t="shared" si="257"/>
        <v>Y</v>
      </c>
      <c r="N1847" s="50">
        <f t="shared" si="258"/>
        <v>461.05314227320912</v>
      </c>
      <c r="O1847" s="51" t="str">
        <f t="shared" si="259"/>
        <v/>
      </c>
      <c r="P1847" s="51" t="str">
        <f t="shared" si="260"/>
        <v>Y</v>
      </c>
    </row>
    <row r="1848" spans="1:16" x14ac:dyDescent="0.25">
      <c r="A1848" s="7">
        <v>764.8</v>
      </c>
      <c r="B1848" s="12" t="s">
        <v>912</v>
      </c>
      <c r="C1848" s="7" t="s">
        <v>1349</v>
      </c>
      <c r="D1848" s="45">
        <v>441209</v>
      </c>
      <c r="E1848" s="45">
        <v>563972</v>
      </c>
      <c r="F1848">
        <f>VLOOKUP(A1848,'Inferis Points'!E$2:L$1571,7,TRUE)</f>
        <v>440871</v>
      </c>
      <c r="G1848">
        <f>VLOOKUP(A1848,'Inferis Points'!E$2:L$1571,8,TRUE)</f>
        <v>563695</v>
      </c>
      <c r="H1848" s="48">
        <f t="shared" si="252"/>
        <v>-338</v>
      </c>
      <c r="I1848" s="48">
        <f t="shared" si="253"/>
        <v>-277</v>
      </c>
      <c r="J1848">
        <f t="shared" si="254"/>
        <v>-441209</v>
      </c>
      <c r="K1848">
        <f t="shared" si="255"/>
        <v>-563972</v>
      </c>
      <c r="L1848" t="str">
        <f t="shared" si="256"/>
        <v>N</v>
      </c>
      <c r="M1848" t="str">
        <f t="shared" si="257"/>
        <v>Y</v>
      </c>
      <c r="N1848" s="50">
        <f t="shared" si="258"/>
        <v>437.0045766350737</v>
      </c>
      <c r="O1848" s="51" t="str">
        <f t="shared" si="259"/>
        <v/>
      </c>
      <c r="P1848" s="51" t="str">
        <f t="shared" si="260"/>
        <v>Y</v>
      </c>
    </row>
    <row r="1849" spans="1:16" x14ac:dyDescent="0.25">
      <c r="A1849" s="7">
        <v>764.9</v>
      </c>
      <c r="B1849" s="12" t="s">
        <v>912</v>
      </c>
      <c r="C1849" s="7" t="s">
        <v>1347</v>
      </c>
      <c r="D1849" s="45">
        <v>441217</v>
      </c>
      <c r="E1849" s="45">
        <v>564007</v>
      </c>
      <c r="F1849">
        <f>VLOOKUP(A1849,'Inferis Points'!E$2:L$1571,7,TRUE)</f>
        <v>440871</v>
      </c>
      <c r="G1849">
        <f>VLOOKUP(A1849,'Inferis Points'!E$2:L$1571,8,TRUE)</f>
        <v>563695</v>
      </c>
      <c r="H1849" s="48">
        <f t="shared" si="252"/>
        <v>-346</v>
      </c>
      <c r="I1849" s="48">
        <f t="shared" si="253"/>
        <v>-312</v>
      </c>
      <c r="J1849">
        <f t="shared" si="254"/>
        <v>-441217</v>
      </c>
      <c r="K1849">
        <f t="shared" si="255"/>
        <v>-564007</v>
      </c>
      <c r="L1849" t="str">
        <f t="shared" si="256"/>
        <v>N</v>
      </c>
      <c r="M1849" t="str">
        <f t="shared" si="257"/>
        <v>Y</v>
      </c>
      <c r="N1849" s="50">
        <f t="shared" si="258"/>
        <v>465.89698432164164</v>
      </c>
      <c r="O1849" s="51" t="str">
        <f t="shared" si="259"/>
        <v/>
      </c>
      <c r="P1849" s="51" t="str">
        <f t="shared" si="260"/>
        <v>Y</v>
      </c>
    </row>
    <row r="1850" spans="1:16" ht="30" x14ac:dyDescent="0.25">
      <c r="A1850" s="5">
        <v>765.1</v>
      </c>
      <c r="B1850" s="1" t="s">
        <v>913</v>
      </c>
      <c r="C1850" s="1" t="s">
        <v>1345</v>
      </c>
      <c r="D1850" s="42">
        <v>306624</v>
      </c>
      <c r="E1850" s="42">
        <v>687538</v>
      </c>
      <c r="F1850">
        <f>VLOOKUP(A1850,'Inferis Points'!E$2:L$1571,7,TRUE)</f>
        <v>306624</v>
      </c>
      <c r="G1850">
        <f>VLOOKUP(A1850,'Inferis Points'!E$2:L$1571,8,TRUE)</f>
        <v>687538</v>
      </c>
      <c r="H1850" s="48">
        <f t="shared" si="252"/>
        <v>0</v>
      </c>
      <c r="I1850" s="48">
        <f t="shared" si="253"/>
        <v>0</v>
      </c>
      <c r="J1850">
        <f t="shared" si="254"/>
        <v>-306624</v>
      </c>
      <c r="K1850">
        <f t="shared" si="255"/>
        <v>-687538</v>
      </c>
      <c r="L1850" t="str">
        <f t="shared" si="256"/>
        <v>Y</v>
      </c>
      <c r="M1850" t="str">
        <f t="shared" si="257"/>
        <v>Y</v>
      </c>
      <c r="N1850" s="50">
        <f t="shared" si="258"/>
        <v>0</v>
      </c>
      <c r="O1850" s="51" t="str">
        <f t="shared" si="259"/>
        <v/>
      </c>
      <c r="P1850" s="51" t="str">
        <f t="shared" si="260"/>
        <v>N</v>
      </c>
    </row>
    <row r="1851" spans="1:16" ht="30" x14ac:dyDescent="0.25">
      <c r="A1851" s="5">
        <v>765.2</v>
      </c>
      <c r="B1851" s="1" t="s">
        <v>913</v>
      </c>
      <c r="C1851" s="1" t="s">
        <v>1341</v>
      </c>
      <c r="D1851" s="42">
        <v>307307</v>
      </c>
      <c r="E1851" s="42">
        <v>687852</v>
      </c>
      <c r="F1851">
        <f>VLOOKUP(A1851,'Inferis Points'!E$2:L$1571,7,TRUE)</f>
        <v>307307</v>
      </c>
      <c r="G1851">
        <f>VLOOKUP(A1851,'Inferis Points'!E$2:L$1571,8,TRUE)</f>
        <v>687852</v>
      </c>
      <c r="H1851" s="48">
        <f t="shared" si="252"/>
        <v>0</v>
      </c>
      <c r="I1851" s="48">
        <f t="shared" si="253"/>
        <v>0</v>
      </c>
      <c r="J1851">
        <f t="shared" si="254"/>
        <v>-307307</v>
      </c>
      <c r="K1851">
        <f t="shared" si="255"/>
        <v>-687852</v>
      </c>
      <c r="L1851" t="str">
        <f t="shared" si="256"/>
        <v>Y</v>
      </c>
      <c r="M1851" t="str">
        <f t="shared" si="257"/>
        <v>Y</v>
      </c>
      <c r="N1851" s="50">
        <f t="shared" si="258"/>
        <v>0</v>
      </c>
      <c r="O1851" s="51" t="str">
        <f t="shared" si="259"/>
        <v/>
      </c>
      <c r="P1851" s="51" t="str">
        <f t="shared" si="260"/>
        <v>N</v>
      </c>
    </row>
    <row r="1852" spans="1:16" ht="30" x14ac:dyDescent="0.25">
      <c r="A1852" s="5">
        <v>766.1</v>
      </c>
      <c r="B1852" s="1" t="s">
        <v>914</v>
      </c>
      <c r="C1852" s="1" t="s">
        <v>1337</v>
      </c>
      <c r="D1852" s="42">
        <v>435440</v>
      </c>
      <c r="E1852" s="42">
        <v>407855</v>
      </c>
      <c r="F1852">
        <f>VLOOKUP(A1852,'Inferis Points'!E$2:L$1571,7,TRUE)</f>
        <v>435440</v>
      </c>
      <c r="G1852">
        <f>VLOOKUP(A1852,'Inferis Points'!E$2:L$1571,8,TRUE)</f>
        <v>407855</v>
      </c>
      <c r="H1852" s="48">
        <f t="shared" si="252"/>
        <v>0</v>
      </c>
      <c r="I1852" s="48">
        <f t="shared" si="253"/>
        <v>0</v>
      </c>
      <c r="J1852">
        <f t="shared" si="254"/>
        <v>-435440</v>
      </c>
      <c r="K1852">
        <f t="shared" si="255"/>
        <v>-407855</v>
      </c>
      <c r="L1852" t="str">
        <f t="shared" si="256"/>
        <v>Y</v>
      </c>
      <c r="M1852" t="str">
        <f t="shared" si="257"/>
        <v>Y</v>
      </c>
      <c r="N1852" s="50">
        <f t="shared" si="258"/>
        <v>0</v>
      </c>
      <c r="O1852" s="51" t="str">
        <f t="shared" si="259"/>
        <v/>
      </c>
      <c r="P1852" s="51" t="str">
        <f t="shared" si="260"/>
        <v>N</v>
      </c>
    </row>
    <row r="1853" spans="1:16" ht="45" x14ac:dyDescent="0.25">
      <c r="A1853" s="5">
        <v>767.1</v>
      </c>
      <c r="B1853" s="1" t="s">
        <v>1330</v>
      </c>
      <c r="C1853" s="1" t="s">
        <v>1328</v>
      </c>
      <c r="D1853" s="42">
        <v>427755</v>
      </c>
      <c r="E1853" s="42">
        <v>563886</v>
      </c>
      <c r="F1853">
        <f>VLOOKUP(A1853,'Inferis Points'!E$2:L$1571,7,TRUE)</f>
        <v>427755</v>
      </c>
      <c r="G1853">
        <f>VLOOKUP(A1853,'Inferis Points'!E$2:L$1571,8,TRUE)</f>
        <v>563886</v>
      </c>
      <c r="H1853" s="48">
        <f t="shared" si="252"/>
        <v>0</v>
      </c>
      <c r="I1853" s="48">
        <f t="shared" si="253"/>
        <v>0</v>
      </c>
      <c r="J1853">
        <f t="shared" si="254"/>
        <v>-427755</v>
      </c>
      <c r="K1853">
        <f t="shared" si="255"/>
        <v>-563886</v>
      </c>
      <c r="L1853" t="str">
        <f t="shared" si="256"/>
        <v>Y</v>
      </c>
      <c r="M1853" t="str">
        <f t="shared" si="257"/>
        <v>Y</v>
      </c>
      <c r="N1853" s="50">
        <f t="shared" si="258"/>
        <v>0</v>
      </c>
      <c r="O1853" s="51" t="str">
        <f t="shared" si="259"/>
        <v/>
      </c>
      <c r="P1853" s="51" t="str">
        <f t="shared" si="260"/>
        <v>N</v>
      </c>
    </row>
    <row r="1854" spans="1:16" ht="45" x14ac:dyDescent="0.25">
      <c r="A1854" s="5">
        <v>768.1</v>
      </c>
      <c r="B1854" s="1" t="s">
        <v>916</v>
      </c>
      <c r="C1854" s="1" t="s">
        <v>1328</v>
      </c>
      <c r="D1854" s="42">
        <v>425917</v>
      </c>
      <c r="E1854" s="42">
        <v>567373</v>
      </c>
      <c r="F1854">
        <f>VLOOKUP(A1854,'Inferis Points'!E$2:L$1571,7,TRUE)</f>
        <v>425917</v>
      </c>
      <c r="G1854">
        <f>VLOOKUP(A1854,'Inferis Points'!E$2:L$1571,8,TRUE)</f>
        <v>567373</v>
      </c>
      <c r="H1854" s="48">
        <f t="shared" si="252"/>
        <v>0</v>
      </c>
      <c r="I1854" s="48">
        <f t="shared" si="253"/>
        <v>0</v>
      </c>
      <c r="J1854">
        <f t="shared" si="254"/>
        <v>-425917</v>
      </c>
      <c r="K1854">
        <f t="shared" si="255"/>
        <v>-567373</v>
      </c>
      <c r="L1854" t="str">
        <f t="shared" si="256"/>
        <v>Y</v>
      </c>
      <c r="M1854" t="str">
        <f t="shared" si="257"/>
        <v>Y</v>
      </c>
      <c r="N1854" s="50">
        <f t="shared" si="258"/>
        <v>0</v>
      </c>
      <c r="O1854" s="51" t="str">
        <f t="shared" si="259"/>
        <v/>
      </c>
      <c r="P1854" s="51" t="str">
        <f t="shared" si="260"/>
        <v>N</v>
      </c>
    </row>
    <row r="1855" spans="1:16" ht="30" x14ac:dyDescent="0.25">
      <c r="A1855" s="5">
        <v>769.1</v>
      </c>
      <c r="B1855" s="1" t="s">
        <v>917</v>
      </c>
      <c r="C1855" s="1" t="s">
        <v>1324</v>
      </c>
      <c r="D1855" s="42">
        <v>427484</v>
      </c>
      <c r="E1855" s="42">
        <v>529177</v>
      </c>
      <c r="F1855">
        <f>VLOOKUP(A1855,'Inferis Points'!E$2:L$1571,7,TRUE)</f>
        <v>427484</v>
      </c>
      <c r="G1855">
        <f>VLOOKUP(A1855,'Inferis Points'!E$2:L$1571,8,TRUE)</f>
        <v>529177</v>
      </c>
      <c r="H1855" s="48">
        <f t="shared" si="252"/>
        <v>0</v>
      </c>
      <c r="I1855" s="48">
        <f t="shared" si="253"/>
        <v>0</v>
      </c>
      <c r="J1855">
        <f t="shared" si="254"/>
        <v>-427484</v>
      </c>
      <c r="K1855">
        <f t="shared" si="255"/>
        <v>-529177</v>
      </c>
      <c r="L1855" t="str">
        <f t="shared" si="256"/>
        <v>Y</v>
      </c>
      <c r="M1855" t="str">
        <f t="shared" si="257"/>
        <v>Y</v>
      </c>
      <c r="N1855" s="50">
        <f t="shared" si="258"/>
        <v>0</v>
      </c>
      <c r="O1855" s="51" t="str">
        <f t="shared" si="259"/>
        <v/>
      </c>
      <c r="P1855" s="51" t="str">
        <f t="shared" si="260"/>
        <v>N</v>
      </c>
    </row>
    <row r="1856" spans="1:16" ht="30" x14ac:dyDescent="0.25">
      <c r="A1856" s="5">
        <v>769.2</v>
      </c>
      <c r="B1856" s="1" t="s">
        <v>917</v>
      </c>
      <c r="C1856" s="1" t="s">
        <v>1273</v>
      </c>
      <c r="D1856" s="42">
        <v>427475</v>
      </c>
      <c r="E1856" s="42">
        <v>529179</v>
      </c>
      <c r="F1856">
        <f>VLOOKUP(A1856,'Inferis Points'!E$2:L$1571,7,TRUE)</f>
        <v>427475</v>
      </c>
      <c r="G1856">
        <f>VLOOKUP(A1856,'Inferis Points'!E$2:L$1571,8,TRUE)</f>
        <v>529179</v>
      </c>
      <c r="H1856" s="48">
        <f t="shared" si="252"/>
        <v>0</v>
      </c>
      <c r="I1856" s="48">
        <f t="shared" si="253"/>
        <v>0</v>
      </c>
      <c r="J1856">
        <f t="shared" si="254"/>
        <v>-427475</v>
      </c>
      <c r="K1856">
        <f t="shared" si="255"/>
        <v>-529179</v>
      </c>
      <c r="L1856" t="str">
        <f t="shared" si="256"/>
        <v>Y</v>
      </c>
      <c r="M1856" t="str">
        <f t="shared" si="257"/>
        <v>Y</v>
      </c>
      <c r="N1856" s="50">
        <f t="shared" si="258"/>
        <v>0</v>
      </c>
      <c r="O1856" s="51" t="str">
        <f t="shared" si="259"/>
        <v/>
      </c>
      <c r="P1856" s="51" t="str">
        <f t="shared" si="260"/>
        <v>N</v>
      </c>
    </row>
    <row r="1857" spans="1:16" ht="30" x14ac:dyDescent="0.25">
      <c r="A1857" s="5">
        <v>770.1</v>
      </c>
      <c r="B1857" s="1" t="s">
        <v>918</v>
      </c>
      <c r="C1857" s="1" t="s">
        <v>1320</v>
      </c>
      <c r="D1857" s="42">
        <v>445121</v>
      </c>
      <c r="E1857" s="42">
        <v>355244</v>
      </c>
      <c r="F1857">
        <f>VLOOKUP(A1857,'Inferis Points'!E$2:L$1571,7,TRUE)</f>
        <v>445121</v>
      </c>
      <c r="G1857">
        <f>VLOOKUP(A1857,'Inferis Points'!E$2:L$1571,8,TRUE)</f>
        <v>355244</v>
      </c>
      <c r="H1857" s="48">
        <f t="shared" si="252"/>
        <v>0</v>
      </c>
      <c r="I1857" s="48">
        <f t="shared" si="253"/>
        <v>0</v>
      </c>
      <c r="J1857">
        <f t="shared" si="254"/>
        <v>-445121</v>
      </c>
      <c r="K1857">
        <f t="shared" si="255"/>
        <v>-355244</v>
      </c>
      <c r="L1857" t="str">
        <f t="shared" si="256"/>
        <v>Y</v>
      </c>
      <c r="M1857" t="str">
        <f t="shared" si="257"/>
        <v>Y</v>
      </c>
      <c r="N1857" s="50">
        <f t="shared" si="258"/>
        <v>0</v>
      </c>
      <c r="O1857" s="51" t="str">
        <f t="shared" si="259"/>
        <v/>
      </c>
      <c r="P1857" s="51" t="str">
        <f t="shared" si="260"/>
        <v>N</v>
      </c>
    </row>
    <row r="1858" spans="1:16" x14ac:dyDescent="0.25">
      <c r="A1858" s="5">
        <v>771.1</v>
      </c>
      <c r="B1858" s="1" t="s">
        <v>919</v>
      </c>
      <c r="C1858" s="1" t="s">
        <v>1314</v>
      </c>
      <c r="D1858" s="42">
        <v>433383</v>
      </c>
      <c r="E1858" s="42">
        <v>576390</v>
      </c>
      <c r="F1858">
        <f>VLOOKUP(A1858,'Inferis Points'!E$2:L$1571,7,TRUE)</f>
        <v>433383</v>
      </c>
      <c r="G1858">
        <f>VLOOKUP(A1858,'Inferis Points'!E$2:L$1571,8,TRUE)</f>
        <v>576390</v>
      </c>
      <c r="H1858" s="48">
        <f t="shared" si="252"/>
        <v>0</v>
      </c>
      <c r="I1858" s="48">
        <f t="shared" si="253"/>
        <v>0</v>
      </c>
      <c r="J1858">
        <f t="shared" si="254"/>
        <v>-433383</v>
      </c>
      <c r="K1858">
        <f t="shared" si="255"/>
        <v>-576390</v>
      </c>
      <c r="L1858" t="str">
        <f t="shared" si="256"/>
        <v>Y</v>
      </c>
      <c r="M1858" t="str">
        <f t="shared" si="257"/>
        <v>Y</v>
      </c>
      <c r="N1858" s="50">
        <f t="shared" si="258"/>
        <v>0</v>
      </c>
      <c r="O1858" s="51" t="str">
        <f t="shared" si="259"/>
        <v/>
      </c>
      <c r="P1858" s="51" t="str">
        <f t="shared" si="260"/>
        <v>N</v>
      </c>
    </row>
    <row r="1859" spans="1:16" ht="30" x14ac:dyDescent="0.25">
      <c r="A1859" s="5">
        <v>772.1</v>
      </c>
      <c r="B1859" s="1" t="s">
        <v>920</v>
      </c>
      <c r="C1859" s="1" t="s">
        <v>1273</v>
      </c>
      <c r="D1859" s="42">
        <v>436097</v>
      </c>
      <c r="E1859" s="42">
        <v>531799</v>
      </c>
      <c r="F1859">
        <f>VLOOKUP(A1859,'Inferis Points'!E$2:L$1571,7,TRUE)</f>
        <v>436097</v>
      </c>
      <c r="G1859">
        <f>VLOOKUP(A1859,'Inferis Points'!E$2:L$1571,8,TRUE)</f>
        <v>531799</v>
      </c>
      <c r="H1859" s="48">
        <f t="shared" ref="H1859:H1922" si="261">F1859-D1859</f>
        <v>0</v>
      </c>
      <c r="I1859" s="48">
        <f t="shared" ref="I1859:I1922" si="262">G1859-E1859</f>
        <v>0</v>
      </c>
      <c r="J1859">
        <f t="shared" ref="J1859:J1922" si="263">H1859-F1859</f>
        <v>-436097</v>
      </c>
      <c r="K1859">
        <f t="shared" ref="K1859:K1922" si="264">I1859-G1859</f>
        <v>-531799</v>
      </c>
      <c r="L1859" t="str">
        <f t="shared" ref="L1859:L1922" si="265">IF(AND(H1859=0,I1859=0),"Y","N")</f>
        <v>Y</v>
      </c>
      <c r="M1859" t="str">
        <f t="shared" ref="M1859:M1922" si="266">IF(AND(J1859=0,K1859=0),"N","Y")</f>
        <v>Y</v>
      </c>
      <c r="N1859" s="50">
        <f t="shared" ref="N1859:N1922" si="267">SQRT(H1859^2+I1859^2)</f>
        <v>0</v>
      </c>
      <c r="O1859" s="51" t="str">
        <f t="shared" ref="O1859:O1922" si="268">IF(M1859="N","Data Missing","")</f>
        <v/>
      </c>
      <c r="P1859" s="51" t="str">
        <f t="shared" ref="P1859:P1922" si="269">IF(N1859&gt;50,"Y","N")</f>
        <v>N</v>
      </c>
    </row>
    <row r="1860" spans="1:16" ht="30" x14ac:dyDescent="0.25">
      <c r="A1860" s="5">
        <v>772.2</v>
      </c>
      <c r="B1860" s="1" t="s">
        <v>920</v>
      </c>
      <c r="C1860" s="1" t="s">
        <v>1310</v>
      </c>
      <c r="D1860" s="42">
        <v>436107</v>
      </c>
      <c r="E1860" s="42">
        <v>531804</v>
      </c>
      <c r="F1860">
        <f>VLOOKUP(A1860,'Inferis Points'!E$2:L$1571,7,TRUE)</f>
        <v>436107</v>
      </c>
      <c r="G1860">
        <f>VLOOKUP(A1860,'Inferis Points'!E$2:L$1571,8,TRUE)</f>
        <v>531804</v>
      </c>
      <c r="H1860" s="48">
        <f t="shared" si="261"/>
        <v>0</v>
      </c>
      <c r="I1860" s="48">
        <f t="shared" si="262"/>
        <v>0</v>
      </c>
      <c r="J1860">
        <f t="shared" si="263"/>
        <v>-436107</v>
      </c>
      <c r="K1860">
        <f t="shared" si="264"/>
        <v>-531804</v>
      </c>
      <c r="L1860" t="str">
        <f t="shared" si="265"/>
        <v>Y</v>
      </c>
      <c r="M1860" t="str">
        <f t="shared" si="266"/>
        <v>Y</v>
      </c>
      <c r="N1860" s="50">
        <f t="shared" si="267"/>
        <v>0</v>
      </c>
      <c r="O1860" s="51" t="str">
        <f t="shared" si="268"/>
        <v/>
      </c>
      <c r="P1860" s="51" t="str">
        <f t="shared" si="269"/>
        <v>N</v>
      </c>
    </row>
    <row r="1861" spans="1:16" ht="30" x14ac:dyDescent="0.25">
      <c r="A1861" s="5">
        <v>772.3</v>
      </c>
      <c r="B1861" s="1" t="s">
        <v>920</v>
      </c>
      <c r="C1861" s="1" t="s">
        <v>1306</v>
      </c>
      <c r="D1861" s="42">
        <v>436089</v>
      </c>
      <c r="E1861" s="42">
        <v>531811</v>
      </c>
      <c r="F1861">
        <f>VLOOKUP(A1861,'Inferis Points'!E$2:L$1571,7,TRUE)</f>
        <v>436089</v>
      </c>
      <c r="G1861">
        <f>VLOOKUP(A1861,'Inferis Points'!E$2:L$1571,8,TRUE)</f>
        <v>531811</v>
      </c>
      <c r="H1861" s="48">
        <f t="shared" si="261"/>
        <v>0</v>
      </c>
      <c r="I1861" s="48">
        <f t="shared" si="262"/>
        <v>0</v>
      </c>
      <c r="J1861">
        <f t="shared" si="263"/>
        <v>-436089</v>
      </c>
      <c r="K1861">
        <f t="shared" si="264"/>
        <v>-531811</v>
      </c>
      <c r="L1861" t="str">
        <f t="shared" si="265"/>
        <v>Y</v>
      </c>
      <c r="M1861" t="str">
        <f t="shared" si="266"/>
        <v>Y</v>
      </c>
      <c r="N1861" s="50">
        <f t="shared" si="267"/>
        <v>0</v>
      </c>
      <c r="O1861" s="51" t="str">
        <f t="shared" si="268"/>
        <v/>
      </c>
      <c r="P1861" s="51" t="str">
        <f t="shared" si="269"/>
        <v>N</v>
      </c>
    </row>
    <row r="1862" spans="1:16" ht="30" x14ac:dyDescent="0.25">
      <c r="A1862" s="5">
        <v>773.1</v>
      </c>
      <c r="B1862" s="1" t="s">
        <v>922</v>
      </c>
      <c r="C1862" s="1" t="s">
        <v>1273</v>
      </c>
      <c r="D1862" s="42">
        <v>425870</v>
      </c>
      <c r="E1862" s="42">
        <v>526976</v>
      </c>
      <c r="F1862">
        <f>VLOOKUP(A1862,'Inferis Points'!E$2:L$1571,7,TRUE)</f>
        <v>425870</v>
      </c>
      <c r="G1862">
        <f>VLOOKUP(A1862,'Inferis Points'!E$2:L$1571,8,TRUE)</f>
        <v>526976</v>
      </c>
      <c r="H1862" s="48">
        <f t="shared" si="261"/>
        <v>0</v>
      </c>
      <c r="I1862" s="48">
        <f t="shared" si="262"/>
        <v>0</v>
      </c>
      <c r="J1862">
        <f t="shared" si="263"/>
        <v>-425870</v>
      </c>
      <c r="K1862">
        <f t="shared" si="264"/>
        <v>-526976</v>
      </c>
      <c r="L1862" t="str">
        <f t="shared" si="265"/>
        <v>Y</v>
      </c>
      <c r="M1862" t="str">
        <f t="shared" si="266"/>
        <v>Y</v>
      </c>
      <c r="N1862" s="50">
        <f t="shared" si="267"/>
        <v>0</v>
      </c>
      <c r="O1862" s="51" t="str">
        <f t="shared" si="268"/>
        <v/>
      </c>
      <c r="P1862" s="51" t="str">
        <f t="shared" si="269"/>
        <v>N</v>
      </c>
    </row>
    <row r="1863" spans="1:16" ht="30" x14ac:dyDescent="0.25">
      <c r="A1863" s="5">
        <v>773.2</v>
      </c>
      <c r="B1863" s="1" t="s">
        <v>922</v>
      </c>
      <c r="C1863" s="1" t="s">
        <v>1301</v>
      </c>
      <c r="D1863" s="42">
        <v>425876</v>
      </c>
      <c r="E1863" s="42">
        <v>526971</v>
      </c>
      <c r="F1863">
        <f>VLOOKUP(A1863,'Inferis Points'!E$2:L$1571,7,TRUE)</f>
        <v>425876</v>
      </c>
      <c r="G1863">
        <f>VLOOKUP(A1863,'Inferis Points'!E$2:L$1571,8,TRUE)</f>
        <v>526971</v>
      </c>
      <c r="H1863" s="48">
        <f t="shared" si="261"/>
        <v>0</v>
      </c>
      <c r="I1863" s="48">
        <f t="shared" si="262"/>
        <v>0</v>
      </c>
      <c r="J1863">
        <f t="shared" si="263"/>
        <v>-425876</v>
      </c>
      <c r="K1863">
        <f t="shared" si="264"/>
        <v>-526971</v>
      </c>
      <c r="L1863" t="str">
        <f t="shared" si="265"/>
        <v>Y</v>
      </c>
      <c r="M1863" t="str">
        <f t="shared" si="266"/>
        <v>Y</v>
      </c>
      <c r="N1863" s="50">
        <f t="shared" si="267"/>
        <v>0</v>
      </c>
      <c r="O1863" s="51" t="str">
        <f t="shared" si="268"/>
        <v/>
      </c>
      <c r="P1863" s="51" t="str">
        <f t="shared" si="269"/>
        <v>N</v>
      </c>
    </row>
    <row r="1864" spans="1:16" x14ac:dyDescent="0.25">
      <c r="A1864" s="5">
        <v>774.1</v>
      </c>
      <c r="B1864" s="1" t="s">
        <v>923</v>
      </c>
      <c r="C1864" s="1" t="s">
        <v>1296</v>
      </c>
      <c r="D1864" s="42">
        <v>307880</v>
      </c>
      <c r="E1864" s="42">
        <v>688573</v>
      </c>
      <c r="F1864">
        <f>VLOOKUP(A1864,'Inferis Points'!E$2:L$1571,7,TRUE)</f>
        <v>307880</v>
      </c>
      <c r="G1864">
        <f>VLOOKUP(A1864,'Inferis Points'!E$2:L$1571,8,TRUE)</f>
        <v>688573</v>
      </c>
      <c r="H1864" s="48">
        <f t="shared" si="261"/>
        <v>0</v>
      </c>
      <c r="I1864" s="48">
        <f t="shared" si="262"/>
        <v>0</v>
      </c>
      <c r="J1864">
        <f t="shared" si="263"/>
        <v>-307880</v>
      </c>
      <c r="K1864">
        <f t="shared" si="264"/>
        <v>-688573</v>
      </c>
      <c r="L1864" t="str">
        <f t="shared" si="265"/>
        <v>Y</v>
      </c>
      <c r="M1864" t="str">
        <f t="shared" si="266"/>
        <v>Y</v>
      </c>
      <c r="N1864" s="50">
        <f t="shared" si="267"/>
        <v>0</v>
      </c>
      <c r="O1864" s="51" t="str">
        <f t="shared" si="268"/>
        <v/>
      </c>
      <c r="P1864" s="51" t="str">
        <f t="shared" si="269"/>
        <v>N</v>
      </c>
    </row>
    <row r="1865" spans="1:16" ht="30" x14ac:dyDescent="0.25">
      <c r="A1865" s="5">
        <v>775.1</v>
      </c>
      <c r="B1865" s="1" t="s">
        <v>924</v>
      </c>
      <c r="C1865" s="1" t="s">
        <v>1292</v>
      </c>
      <c r="D1865" s="42">
        <v>280432.90000000002</v>
      </c>
      <c r="E1865" s="42">
        <v>201970.6</v>
      </c>
      <c r="F1865">
        <f>VLOOKUP(A1865,'Inferis Points'!E$2:L$1571,7,TRUE)</f>
        <v>280433</v>
      </c>
      <c r="G1865">
        <f>VLOOKUP(A1865,'Inferis Points'!E$2:L$1571,8,TRUE)</f>
        <v>201971</v>
      </c>
      <c r="H1865" s="48">
        <f t="shared" si="261"/>
        <v>9.9999999976716936E-2</v>
      </c>
      <c r="I1865" s="48">
        <f t="shared" si="262"/>
        <v>0.39999999999417923</v>
      </c>
      <c r="J1865">
        <f t="shared" si="263"/>
        <v>-280432.90000000002</v>
      </c>
      <c r="K1865">
        <f t="shared" si="264"/>
        <v>-201970.6</v>
      </c>
      <c r="L1865" t="str">
        <f t="shared" si="265"/>
        <v>N</v>
      </c>
      <c r="M1865" t="str">
        <f t="shared" si="266"/>
        <v>Y</v>
      </c>
      <c r="N1865" s="50">
        <f t="shared" si="267"/>
        <v>0.4123105625504721</v>
      </c>
      <c r="O1865" s="51" t="str">
        <f t="shared" si="268"/>
        <v/>
      </c>
      <c r="P1865" s="51" t="str">
        <f t="shared" si="269"/>
        <v>N</v>
      </c>
    </row>
    <row r="1866" spans="1:16" ht="30" x14ac:dyDescent="0.25">
      <c r="A1866" s="5">
        <v>776.1</v>
      </c>
      <c r="B1866" s="1" t="s">
        <v>925</v>
      </c>
      <c r="C1866" s="1" t="s">
        <v>1286</v>
      </c>
      <c r="D1866" s="42">
        <v>447069.2</v>
      </c>
      <c r="E1866" s="42">
        <v>345436.8</v>
      </c>
      <c r="F1866">
        <f>VLOOKUP(A1866,'Inferis Points'!E$2:L$1571,7,TRUE)</f>
        <v>447069</v>
      </c>
      <c r="G1866">
        <f>VLOOKUP(A1866,'Inferis Points'!E$2:L$1571,8,TRUE)</f>
        <v>345437</v>
      </c>
      <c r="H1866" s="48">
        <f t="shared" si="261"/>
        <v>-0.20000000001164153</v>
      </c>
      <c r="I1866" s="48">
        <f t="shared" si="262"/>
        <v>0.20000000001164153</v>
      </c>
      <c r="J1866">
        <f t="shared" si="263"/>
        <v>-447069.2</v>
      </c>
      <c r="K1866">
        <f t="shared" si="264"/>
        <v>-345436.8</v>
      </c>
      <c r="L1866" t="str">
        <f t="shared" si="265"/>
        <v>N</v>
      </c>
      <c r="M1866" t="str">
        <f t="shared" si="266"/>
        <v>Y</v>
      </c>
      <c r="N1866" s="50">
        <f t="shared" si="267"/>
        <v>0.28284271249108262</v>
      </c>
      <c r="O1866" s="51" t="str">
        <f t="shared" si="268"/>
        <v/>
      </c>
      <c r="P1866" s="51" t="str">
        <f t="shared" si="269"/>
        <v>N</v>
      </c>
    </row>
    <row r="1867" spans="1:16" ht="30" x14ac:dyDescent="0.25">
      <c r="A1867" s="5">
        <v>777.1</v>
      </c>
      <c r="B1867" s="1" t="s">
        <v>926</v>
      </c>
      <c r="C1867" s="1" t="s">
        <v>1282</v>
      </c>
      <c r="D1867" s="42">
        <v>293305</v>
      </c>
      <c r="E1867" s="42">
        <v>191187</v>
      </c>
      <c r="F1867">
        <f>VLOOKUP(A1867,'Inferis Points'!E$2:L$1571,7,TRUE)</f>
        <v>293305</v>
      </c>
      <c r="G1867">
        <f>VLOOKUP(A1867,'Inferis Points'!E$2:L$1571,8,TRUE)</f>
        <v>191187</v>
      </c>
      <c r="H1867" s="48">
        <f t="shared" si="261"/>
        <v>0</v>
      </c>
      <c r="I1867" s="48">
        <f t="shared" si="262"/>
        <v>0</v>
      </c>
      <c r="J1867">
        <f t="shared" si="263"/>
        <v>-293305</v>
      </c>
      <c r="K1867">
        <f t="shared" si="264"/>
        <v>-191187</v>
      </c>
      <c r="L1867" t="str">
        <f t="shared" si="265"/>
        <v>Y</v>
      </c>
      <c r="M1867" t="str">
        <f t="shared" si="266"/>
        <v>Y</v>
      </c>
      <c r="N1867" s="50">
        <f t="shared" si="267"/>
        <v>0</v>
      </c>
      <c r="O1867" s="51" t="str">
        <f t="shared" si="268"/>
        <v/>
      </c>
      <c r="P1867" s="51" t="str">
        <f t="shared" si="269"/>
        <v>N</v>
      </c>
    </row>
    <row r="1868" spans="1:16" ht="30" x14ac:dyDescent="0.25">
      <c r="A1868" s="5">
        <v>778.1</v>
      </c>
      <c r="B1868" s="1" t="s">
        <v>79</v>
      </c>
      <c r="C1868" s="1" t="s">
        <v>1273</v>
      </c>
      <c r="D1868" s="42">
        <v>426949</v>
      </c>
      <c r="E1868" s="42">
        <v>319069</v>
      </c>
      <c r="F1868">
        <f>VLOOKUP(A1868,'Inferis Points'!E$2:L$1571,7,TRUE)</f>
        <v>426949</v>
      </c>
      <c r="G1868">
        <f>VLOOKUP(A1868,'Inferis Points'!E$2:L$1571,8,TRUE)</f>
        <v>319069</v>
      </c>
      <c r="H1868" s="48">
        <f t="shared" si="261"/>
        <v>0</v>
      </c>
      <c r="I1868" s="48">
        <f t="shared" si="262"/>
        <v>0</v>
      </c>
      <c r="J1868">
        <f t="shared" si="263"/>
        <v>-426949</v>
      </c>
      <c r="K1868">
        <f t="shared" si="264"/>
        <v>-319069</v>
      </c>
      <c r="L1868" t="str">
        <f t="shared" si="265"/>
        <v>Y</v>
      </c>
      <c r="M1868" t="str">
        <f t="shared" si="266"/>
        <v>Y</v>
      </c>
      <c r="N1868" s="50">
        <f t="shared" si="267"/>
        <v>0</v>
      </c>
      <c r="O1868" s="51" t="str">
        <f t="shared" si="268"/>
        <v/>
      </c>
      <c r="P1868" s="51" t="str">
        <f t="shared" si="269"/>
        <v>N</v>
      </c>
    </row>
    <row r="1869" spans="1:16" ht="30" x14ac:dyDescent="0.25">
      <c r="A1869" s="5">
        <v>779.1</v>
      </c>
      <c r="B1869" s="1" t="s">
        <v>927</v>
      </c>
      <c r="C1869" s="1" t="s">
        <v>1273</v>
      </c>
      <c r="D1869" s="42">
        <v>431004</v>
      </c>
      <c r="E1869" s="42">
        <v>313596</v>
      </c>
      <c r="F1869">
        <f>VLOOKUP(A1869,'Inferis Points'!E$2:L$1571,7,TRUE)</f>
        <v>431004</v>
      </c>
      <c r="G1869">
        <f>VLOOKUP(A1869,'Inferis Points'!E$2:L$1571,8,TRUE)</f>
        <v>313596</v>
      </c>
      <c r="H1869" s="48">
        <f t="shared" si="261"/>
        <v>0</v>
      </c>
      <c r="I1869" s="48">
        <f t="shared" si="262"/>
        <v>0</v>
      </c>
      <c r="J1869">
        <f t="shared" si="263"/>
        <v>-431004</v>
      </c>
      <c r="K1869">
        <f t="shared" si="264"/>
        <v>-313596</v>
      </c>
      <c r="L1869" t="str">
        <f t="shared" si="265"/>
        <v>Y</v>
      </c>
      <c r="M1869" t="str">
        <f t="shared" si="266"/>
        <v>Y</v>
      </c>
      <c r="N1869" s="50">
        <f t="shared" si="267"/>
        <v>0</v>
      </c>
      <c r="O1869" s="51" t="str">
        <f t="shared" si="268"/>
        <v/>
      </c>
      <c r="P1869" s="51" t="str">
        <f t="shared" si="269"/>
        <v>N</v>
      </c>
    </row>
    <row r="1870" spans="1:16" ht="30" x14ac:dyDescent="0.25">
      <c r="A1870" s="5">
        <v>780.1</v>
      </c>
      <c r="B1870" s="1" t="s">
        <v>928</v>
      </c>
      <c r="C1870" s="1" t="s">
        <v>1265</v>
      </c>
      <c r="D1870" s="42">
        <v>453139</v>
      </c>
      <c r="E1870" s="42">
        <v>350142</v>
      </c>
      <c r="F1870">
        <f>VLOOKUP(A1870,'Inferis Points'!E$2:L$1571,7,TRUE)</f>
        <v>453139</v>
      </c>
      <c r="G1870">
        <f>VLOOKUP(A1870,'Inferis Points'!E$2:L$1571,8,TRUE)</f>
        <v>350142</v>
      </c>
      <c r="H1870" s="48">
        <f t="shared" si="261"/>
        <v>0</v>
      </c>
      <c r="I1870" s="48">
        <f t="shared" si="262"/>
        <v>0</v>
      </c>
      <c r="J1870">
        <f t="shared" si="263"/>
        <v>-453139</v>
      </c>
      <c r="K1870">
        <f t="shared" si="264"/>
        <v>-350142</v>
      </c>
      <c r="L1870" t="str">
        <f t="shared" si="265"/>
        <v>Y</v>
      </c>
      <c r="M1870" t="str">
        <f t="shared" si="266"/>
        <v>Y</v>
      </c>
      <c r="N1870" s="50">
        <f t="shared" si="267"/>
        <v>0</v>
      </c>
      <c r="O1870" s="51" t="str">
        <f t="shared" si="268"/>
        <v/>
      </c>
      <c r="P1870" s="51" t="str">
        <f t="shared" si="269"/>
        <v>N</v>
      </c>
    </row>
    <row r="1871" spans="1:16" ht="30" x14ac:dyDescent="0.25">
      <c r="A1871" s="5">
        <v>781.1</v>
      </c>
      <c r="B1871" s="1" t="s">
        <v>930</v>
      </c>
      <c r="C1871" s="1" t="s">
        <v>1262</v>
      </c>
      <c r="D1871" s="42">
        <v>443140</v>
      </c>
      <c r="E1871" s="42">
        <v>354477</v>
      </c>
      <c r="F1871">
        <f>VLOOKUP(A1871,'Inferis Points'!E$2:L$1571,7,TRUE)</f>
        <v>443140</v>
      </c>
      <c r="G1871">
        <f>VLOOKUP(A1871,'Inferis Points'!E$2:L$1571,8,TRUE)</f>
        <v>354477</v>
      </c>
      <c r="H1871" s="48">
        <f t="shared" si="261"/>
        <v>0</v>
      </c>
      <c r="I1871" s="48">
        <f t="shared" si="262"/>
        <v>0</v>
      </c>
      <c r="J1871">
        <f t="shared" si="263"/>
        <v>-443140</v>
      </c>
      <c r="K1871">
        <f t="shared" si="264"/>
        <v>-354477</v>
      </c>
      <c r="L1871" t="str">
        <f t="shared" si="265"/>
        <v>Y</v>
      </c>
      <c r="M1871" t="str">
        <f t="shared" si="266"/>
        <v>Y</v>
      </c>
      <c r="N1871" s="50">
        <f t="shared" si="267"/>
        <v>0</v>
      </c>
      <c r="O1871" s="51" t="str">
        <f t="shared" si="268"/>
        <v/>
      </c>
      <c r="P1871" s="51" t="str">
        <f t="shared" si="269"/>
        <v>N</v>
      </c>
    </row>
    <row r="1872" spans="1:16" ht="30" x14ac:dyDescent="0.25">
      <c r="A1872" s="19">
        <v>782.1</v>
      </c>
      <c r="B1872" s="12" t="s">
        <v>1254</v>
      </c>
      <c r="C1872" s="12" t="s">
        <v>1253</v>
      </c>
      <c r="D1872" s="43">
        <v>397028</v>
      </c>
      <c r="E1872" s="43">
        <v>312532</v>
      </c>
      <c r="F1872">
        <f>VLOOKUP(A1872,'Inferis Points'!E$2:L$1571,7,TRUE)</f>
        <v>443140</v>
      </c>
      <c r="G1872">
        <f>VLOOKUP(A1872,'Inferis Points'!E$2:L$1571,8,TRUE)</f>
        <v>354477</v>
      </c>
      <c r="H1872" s="48">
        <f t="shared" si="261"/>
        <v>46112</v>
      </c>
      <c r="I1872" s="48">
        <f t="shared" si="262"/>
        <v>41945</v>
      </c>
      <c r="J1872">
        <f t="shared" si="263"/>
        <v>-397028</v>
      </c>
      <c r="K1872">
        <f t="shared" si="264"/>
        <v>-312532</v>
      </c>
      <c r="L1872" t="str">
        <f t="shared" si="265"/>
        <v>N</v>
      </c>
      <c r="M1872" t="str">
        <f t="shared" si="266"/>
        <v>Y</v>
      </c>
      <c r="N1872" s="50">
        <f t="shared" si="267"/>
        <v>62335.37975339526</v>
      </c>
      <c r="O1872" s="51" t="str">
        <f t="shared" si="268"/>
        <v/>
      </c>
      <c r="P1872" s="51" t="str">
        <f t="shared" si="269"/>
        <v>Y</v>
      </c>
    </row>
    <row r="1873" spans="1:16" ht="30" x14ac:dyDescent="0.25">
      <c r="A1873" s="19">
        <v>783.1</v>
      </c>
      <c r="B1873" s="12" t="s">
        <v>1235</v>
      </c>
      <c r="C1873" s="12" t="s">
        <v>1134</v>
      </c>
      <c r="D1873" s="43">
        <v>394535</v>
      </c>
      <c r="E1873" s="43">
        <v>417310</v>
      </c>
      <c r="F1873">
        <f>VLOOKUP(A1873,'Inferis Points'!E$2:L$1571,7,TRUE)</f>
        <v>443140</v>
      </c>
      <c r="G1873">
        <f>VLOOKUP(A1873,'Inferis Points'!E$2:L$1571,8,TRUE)</f>
        <v>354477</v>
      </c>
      <c r="H1873" s="48">
        <f t="shared" si="261"/>
        <v>48605</v>
      </c>
      <c r="I1873" s="48">
        <f t="shared" si="262"/>
        <v>-62833</v>
      </c>
      <c r="J1873">
        <f t="shared" si="263"/>
        <v>-394535</v>
      </c>
      <c r="K1873">
        <f t="shared" si="264"/>
        <v>-417310</v>
      </c>
      <c r="L1873" t="str">
        <f t="shared" si="265"/>
        <v>N</v>
      </c>
      <c r="M1873" t="str">
        <f t="shared" si="266"/>
        <v>Y</v>
      </c>
      <c r="N1873" s="50">
        <f t="shared" si="267"/>
        <v>79438.227032078197</v>
      </c>
      <c r="O1873" s="51" t="str">
        <f t="shared" si="268"/>
        <v/>
      </c>
      <c r="P1873" s="51" t="str">
        <f t="shared" si="269"/>
        <v>Y</v>
      </c>
    </row>
    <row r="1874" spans="1:16" ht="30" x14ac:dyDescent="0.25">
      <c r="A1874" s="19">
        <v>783.2</v>
      </c>
      <c r="B1874" s="12" t="s">
        <v>1235</v>
      </c>
      <c r="C1874" s="12" t="s">
        <v>1248</v>
      </c>
      <c r="D1874" s="43">
        <v>394554</v>
      </c>
      <c r="E1874" s="43">
        <v>417467</v>
      </c>
      <c r="F1874">
        <f>VLOOKUP(A1874,'Inferis Points'!E$2:L$1571,7,TRUE)</f>
        <v>443140</v>
      </c>
      <c r="G1874">
        <f>VLOOKUP(A1874,'Inferis Points'!E$2:L$1571,8,TRUE)</f>
        <v>354477</v>
      </c>
      <c r="H1874" s="48">
        <f t="shared" si="261"/>
        <v>48586</v>
      </c>
      <c r="I1874" s="48">
        <f t="shared" si="262"/>
        <v>-62990</v>
      </c>
      <c r="J1874">
        <f t="shared" si="263"/>
        <v>-394554</v>
      </c>
      <c r="K1874">
        <f t="shared" si="264"/>
        <v>-417467</v>
      </c>
      <c r="L1874" t="str">
        <f t="shared" si="265"/>
        <v>N</v>
      </c>
      <c r="M1874" t="str">
        <f t="shared" si="266"/>
        <v>Y</v>
      </c>
      <c r="N1874" s="50">
        <f t="shared" si="267"/>
        <v>79550.861063850214</v>
      </c>
      <c r="O1874" s="51" t="str">
        <f t="shared" si="268"/>
        <v/>
      </c>
      <c r="P1874" s="51" t="str">
        <f t="shared" si="269"/>
        <v>Y</v>
      </c>
    </row>
    <row r="1875" spans="1:16" ht="30" x14ac:dyDescent="0.25">
      <c r="A1875" s="19">
        <v>783.3</v>
      </c>
      <c r="B1875" s="12" t="s">
        <v>1235</v>
      </c>
      <c r="C1875" s="12" t="s">
        <v>1244</v>
      </c>
      <c r="D1875" s="43">
        <v>394345</v>
      </c>
      <c r="E1875" s="43">
        <v>417240</v>
      </c>
      <c r="F1875">
        <f>VLOOKUP(A1875,'Inferis Points'!E$2:L$1571,7,TRUE)</f>
        <v>443140</v>
      </c>
      <c r="G1875">
        <f>VLOOKUP(A1875,'Inferis Points'!E$2:L$1571,8,TRUE)</f>
        <v>354477</v>
      </c>
      <c r="H1875" s="48">
        <f t="shared" si="261"/>
        <v>48795</v>
      </c>
      <c r="I1875" s="48">
        <f t="shared" si="262"/>
        <v>-62763</v>
      </c>
      <c r="J1875">
        <f t="shared" si="263"/>
        <v>-394345</v>
      </c>
      <c r="K1875">
        <f t="shared" si="264"/>
        <v>-417240</v>
      </c>
      <c r="L1875" t="str">
        <f t="shared" si="265"/>
        <v>N</v>
      </c>
      <c r="M1875" t="str">
        <f t="shared" si="266"/>
        <v>Y</v>
      </c>
      <c r="N1875" s="50">
        <f t="shared" si="267"/>
        <v>79499.347129394722</v>
      </c>
      <c r="O1875" s="51" t="str">
        <f t="shared" si="268"/>
        <v/>
      </c>
      <c r="P1875" s="51" t="str">
        <f t="shared" si="269"/>
        <v>Y</v>
      </c>
    </row>
    <row r="1876" spans="1:16" ht="45" x14ac:dyDescent="0.25">
      <c r="A1876" s="19">
        <v>783.4</v>
      </c>
      <c r="B1876" s="12" t="s">
        <v>1235</v>
      </c>
      <c r="C1876" s="12" t="s">
        <v>1240</v>
      </c>
      <c r="D1876" s="43">
        <v>394200</v>
      </c>
      <c r="E1876" s="43">
        <v>416902</v>
      </c>
      <c r="F1876">
        <f>VLOOKUP(A1876,'Inferis Points'!E$2:L$1571,7,TRUE)</f>
        <v>443140</v>
      </c>
      <c r="G1876">
        <f>VLOOKUP(A1876,'Inferis Points'!E$2:L$1571,8,TRUE)</f>
        <v>354477</v>
      </c>
      <c r="H1876" s="48">
        <f t="shared" si="261"/>
        <v>48940</v>
      </c>
      <c r="I1876" s="48">
        <f t="shared" si="262"/>
        <v>-62425</v>
      </c>
      <c r="J1876">
        <f t="shared" si="263"/>
        <v>-394200</v>
      </c>
      <c r="K1876">
        <f t="shared" si="264"/>
        <v>-416902</v>
      </c>
      <c r="L1876" t="str">
        <f t="shared" si="265"/>
        <v>N</v>
      </c>
      <c r="M1876" t="str">
        <f t="shared" si="266"/>
        <v>Y</v>
      </c>
      <c r="N1876" s="50">
        <f t="shared" si="267"/>
        <v>79322.154692116121</v>
      </c>
      <c r="O1876" s="51" t="str">
        <f t="shared" si="268"/>
        <v/>
      </c>
      <c r="P1876" s="51" t="str">
        <f t="shared" si="269"/>
        <v>Y</v>
      </c>
    </row>
    <row r="1877" spans="1:16" ht="30" x14ac:dyDescent="0.25">
      <c r="A1877" s="19">
        <v>783.5</v>
      </c>
      <c r="B1877" s="12" t="s">
        <v>1235</v>
      </c>
      <c r="C1877" s="12" t="s">
        <v>1234</v>
      </c>
      <c r="D1877" s="43">
        <v>393478</v>
      </c>
      <c r="E1877" s="43">
        <v>416150</v>
      </c>
      <c r="F1877">
        <f>VLOOKUP(A1877,'Inferis Points'!E$2:L$1571,7,TRUE)</f>
        <v>443140</v>
      </c>
      <c r="G1877">
        <f>VLOOKUP(A1877,'Inferis Points'!E$2:L$1571,8,TRUE)</f>
        <v>354477</v>
      </c>
      <c r="H1877" s="48">
        <f t="shared" si="261"/>
        <v>49662</v>
      </c>
      <c r="I1877" s="48">
        <f t="shared" si="262"/>
        <v>-61673</v>
      </c>
      <c r="J1877">
        <f t="shared" si="263"/>
        <v>-393478</v>
      </c>
      <c r="K1877">
        <f t="shared" si="264"/>
        <v>-416150</v>
      </c>
      <c r="L1877" t="str">
        <f t="shared" si="265"/>
        <v>N</v>
      </c>
      <c r="M1877" t="str">
        <f t="shared" si="266"/>
        <v>Y</v>
      </c>
      <c r="N1877" s="50">
        <f t="shared" si="267"/>
        <v>79182.530731216219</v>
      </c>
      <c r="O1877" s="51" t="str">
        <f t="shared" si="268"/>
        <v/>
      </c>
      <c r="P1877" s="51" t="str">
        <f t="shared" si="269"/>
        <v>Y</v>
      </c>
    </row>
    <row r="1878" spans="1:16" ht="60" x14ac:dyDescent="0.25">
      <c r="A1878" s="19">
        <v>784.1</v>
      </c>
      <c r="B1878" s="12" t="s">
        <v>1212</v>
      </c>
      <c r="C1878" s="12" t="s">
        <v>1232</v>
      </c>
      <c r="D1878" s="43">
        <v>356365</v>
      </c>
      <c r="E1878" s="43">
        <v>399085</v>
      </c>
      <c r="F1878">
        <f>VLOOKUP(A1878,'Inferis Points'!E$2:L$1571,7,TRUE)</f>
        <v>443140</v>
      </c>
      <c r="G1878">
        <f>VLOOKUP(A1878,'Inferis Points'!E$2:L$1571,8,TRUE)</f>
        <v>354477</v>
      </c>
      <c r="H1878" s="48">
        <f t="shared" si="261"/>
        <v>86775</v>
      </c>
      <c r="I1878" s="48">
        <f t="shared" si="262"/>
        <v>-44608</v>
      </c>
      <c r="J1878">
        <f t="shared" si="263"/>
        <v>-356365</v>
      </c>
      <c r="K1878">
        <f t="shared" si="264"/>
        <v>-399085</v>
      </c>
      <c r="L1878" t="str">
        <f t="shared" si="265"/>
        <v>N</v>
      </c>
      <c r="M1878" t="str">
        <f t="shared" si="266"/>
        <v>Y</v>
      </c>
      <c r="N1878" s="50">
        <f t="shared" si="267"/>
        <v>97569.330678241313</v>
      </c>
      <c r="O1878" s="51" t="str">
        <f t="shared" si="268"/>
        <v/>
      </c>
      <c r="P1878" s="51" t="str">
        <f t="shared" si="269"/>
        <v>Y</v>
      </c>
    </row>
    <row r="1879" spans="1:16" ht="30" x14ac:dyDescent="0.25">
      <c r="A1879" s="19">
        <v>784.2</v>
      </c>
      <c r="B1879" s="12" t="s">
        <v>1212</v>
      </c>
      <c r="C1879" s="12" t="s">
        <v>1229</v>
      </c>
      <c r="D1879" s="43">
        <v>356390</v>
      </c>
      <c r="E1879" s="43">
        <v>398970</v>
      </c>
      <c r="F1879">
        <f>VLOOKUP(A1879,'Inferis Points'!E$2:L$1571,7,TRUE)</f>
        <v>443140</v>
      </c>
      <c r="G1879">
        <f>VLOOKUP(A1879,'Inferis Points'!E$2:L$1571,8,TRUE)</f>
        <v>354477</v>
      </c>
      <c r="H1879" s="48">
        <f t="shared" si="261"/>
        <v>86750</v>
      </c>
      <c r="I1879" s="48">
        <f t="shared" si="262"/>
        <v>-44493</v>
      </c>
      <c r="J1879">
        <f t="shared" si="263"/>
        <v>-356390</v>
      </c>
      <c r="K1879">
        <f t="shared" si="264"/>
        <v>-398970</v>
      </c>
      <c r="L1879" t="str">
        <f t="shared" si="265"/>
        <v>N</v>
      </c>
      <c r="M1879" t="str">
        <f t="shared" si="266"/>
        <v>Y</v>
      </c>
      <c r="N1879" s="50">
        <f t="shared" si="267"/>
        <v>97494.561638072919</v>
      </c>
      <c r="O1879" s="51" t="str">
        <f t="shared" si="268"/>
        <v/>
      </c>
      <c r="P1879" s="51" t="str">
        <f t="shared" si="269"/>
        <v>Y</v>
      </c>
    </row>
    <row r="1880" spans="1:16" ht="45" x14ac:dyDescent="0.25">
      <c r="A1880" s="19">
        <v>784.3</v>
      </c>
      <c r="B1880" s="12" t="s">
        <v>1212</v>
      </c>
      <c r="C1880" s="12" t="s">
        <v>1224</v>
      </c>
      <c r="D1880" s="43">
        <v>356230</v>
      </c>
      <c r="E1880" s="43">
        <v>399150</v>
      </c>
      <c r="F1880">
        <f>VLOOKUP(A1880,'Inferis Points'!E$2:L$1571,7,TRUE)</f>
        <v>443140</v>
      </c>
      <c r="G1880">
        <f>VLOOKUP(A1880,'Inferis Points'!E$2:L$1571,8,TRUE)</f>
        <v>354477</v>
      </c>
      <c r="H1880" s="48">
        <f t="shared" si="261"/>
        <v>86910</v>
      </c>
      <c r="I1880" s="48">
        <f t="shared" si="262"/>
        <v>-44673</v>
      </c>
      <c r="J1880">
        <f t="shared" si="263"/>
        <v>-356230</v>
      </c>
      <c r="K1880">
        <f t="shared" si="264"/>
        <v>-399150</v>
      </c>
      <c r="L1880" t="str">
        <f t="shared" si="265"/>
        <v>N</v>
      </c>
      <c r="M1880" t="str">
        <f t="shared" si="266"/>
        <v>Y</v>
      </c>
      <c r="N1880" s="50">
        <f t="shared" si="267"/>
        <v>97719.112915539707</v>
      </c>
      <c r="O1880" s="51" t="str">
        <f t="shared" si="268"/>
        <v/>
      </c>
      <c r="P1880" s="51" t="str">
        <f t="shared" si="269"/>
        <v>Y</v>
      </c>
    </row>
    <row r="1881" spans="1:16" ht="45" x14ac:dyDescent="0.25">
      <c r="A1881" s="19">
        <v>784.4</v>
      </c>
      <c r="B1881" s="12" t="s">
        <v>1212</v>
      </c>
      <c r="C1881" s="12" t="s">
        <v>1220</v>
      </c>
      <c r="D1881" s="43">
        <v>357231</v>
      </c>
      <c r="E1881" s="43">
        <v>399207</v>
      </c>
      <c r="F1881">
        <f>VLOOKUP(A1881,'Inferis Points'!E$2:L$1571,7,TRUE)</f>
        <v>443140</v>
      </c>
      <c r="G1881">
        <f>VLOOKUP(A1881,'Inferis Points'!E$2:L$1571,8,TRUE)</f>
        <v>354477</v>
      </c>
      <c r="H1881" s="48">
        <f t="shared" si="261"/>
        <v>85909</v>
      </c>
      <c r="I1881" s="48">
        <f t="shared" si="262"/>
        <v>-44730</v>
      </c>
      <c r="J1881">
        <f t="shared" si="263"/>
        <v>-357231</v>
      </c>
      <c r="K1881">
        <f t="shared" si="264"/>
        <v>-399207</v>
      </c>
      <c r="L1881" t="str">
        <f t="shared" si="265"/>
        <v>N</v>
      </c>
      <c r="M1881" t="str">
        <f t="shared" si="266"/>
        <v>Y</v>
      </c>
      <c r="N1881" s="50">
        <f t="shared" si="267"/>
        <v>96856.22943827619</v>
      </c>
      <c r="O1881" s="51" t="str">
        <f t="shared" si="268"/>
        <v/>
      </c>
      <c r="P1881" s="51" t="str">
        <f t="shared" si="269"/>
        <v>Y</v>
      </c>
    </row>
    <row r="1882" spans="1:16" ht="30" x14ac:dyDescent="0.25">
      <c r="A1882" s="19">
        <v>784.5</v>
      </c>
      <c r="B1882" s="12" t="s">
        <v>1212</v>
      </c>
      <c r="C1882" s="12" t="s">
        <v>1216</v>
      </c>
      <c r="D1882" s="43">
        <v>357705</v>
      </c>
      <c r="E1882" s="43">
        <v>399235</v>
      </c>
      <c r="F1882">
        <f>VLOOKUP(A1882,'Inferis Points'!E$2:L$1571,7,TRUE)</f>
        <v>443140</v>
      </c>
      <c r="G1882">
        <f>VLOOKUP(A1882,'Inferis Points'!E$2:L$1571,8,TRUE)</f>
        <v>354477</v>
      </c>
      <c r="H1882" s="48">
        <f t="shared" si="261"/>
        <v>85435</v>
      </c>
      <c r="I1882" s="48">
        <f t="shared" si="262"/>
        <v>-44758</v>
      </c>
      <c r="J1882">
        <f t="shared" si="263"/>
        <v>-357705</v>
      </c>
      <c r="K1882">
        <f t="shared" si="264"/>
        <v>-399235</v>
      </c>
      <c r="L1882" t="str">
        <f t="shared" si="265"/>
        <v>N</v>
      </c>
      <c r="M1882" t="str">
        <f t="shared" si="266"/>
        <v>Y</v>
      </c>
      <c r="N1882" s="50">
        <f t="shared" si="267"/>
        <v>96449.042447294414</v>
      </c>
      <c r="O1882" s="51" t="str">
        <f t="shared" si="268"/>
        <v/>
      </c>
      <c r="P1882" s="51" t="str">
        <f t="shared" si="269"/>
        <v>Y</v>
      </c>
    </row>
    <row r="1883" spans="1:16" ht="30" x14ac:dyDescent="0.25">
      <c r="A1883" s="19">
        <v>784.6</v>
      </c>
      <c r="B1883" s="12" t="s">
        <v>1212</v>
      </c>
      <c r="C1883" s="12" t="s">
        <v>1210</v>
      </c>
      <c r="D1883" s="43">
        <v>358640</v>
      </c>
      <c r="E1883" s="43">
        <v>398909</v>
      </c>
      <c r="F1883">
        <f>VLOOKUP(A1883,'Inferis Points'!E$2:L$1571,7,TRUE)</f>
        <v>443140</v>
      </c>
      <c r="G1883">
        <f>VLOOKUP(A1883,'Inferis Points'!E$2:L$1571,8,TRUE)</f>
        <v>354477</v>
      </c>
      <c r="H1883" s="48">
        <f t="shared" si="261"/>
        <v>84500</v>
      </c>
      <c r="I1883" s="48">
        <f t="shared" si="262"/>
        <v>-44432</v>
      </c>
      <c r="J1883">
        <f t="shared" si="263"/>
        <v>-358640</v>
      </c>
      <c r="K1883">
        <f t="shared" si="264"/>
        <v>-398909</v>
      </c>
      <c r="L1883" t="str">
        <f t="shared" si="265"/>
        <v>N</v>
      </c>
      <c r="M1883" t="str">
        <f t="shared" si="266"/>
        <v>Y</v>
      </c>
      <c r="N1883" s="50">
        <f t="shared" si="267"/>
        <v>95469.64242103351</v>
      </c>
      <c r="O1883" s="51" t="str">
        <f t="shared" si="268"/>
        <v/>
      </c>
      <c r="P1883" s="51" t="str">
        <f t="shared" si="269"/>
        <v>Y</v>
      </c>
    </row>
    <row r="1884" spans="1:16" ht="30" x14ac:dyDescent="0.25">
      <c r="A1884" s="19">
        <v>785.1</v>
      </c>
      <c r="B1884" s="12" t="s">
        <v>1202</v>
      </c>
      <c r="C1884" s="12" t="s">
        <v>1201</v>
      </c>
      <c r="D1884" s="43">
        <v>335180</v>
      </c>
      <c r="E1884" s="43">
        <v>671600</v>
      </c>
      <c r="F1884">
        <f>VLOOKUP(A1884,'Inferis Points'!E$2:L$1571,7,TRUE)</f>
        <v>443140</v>
      </c>
      <c r="G1884">
        <f>VLOOKUP(A1884,'Inferis Points'!E$2:L$1571,8,TRUE)</f>
        <v>354477</v>
      </c>
      <c r="H1884" s="48">
        <f t="shared" si="261"/>
        <v>107960</v>
      </c>
      <c r="I1884" s="48">
        <f t="shared" si="262"/>
        <v>-317123</v>
      </c>
      <c r="J1884">
        <f t="shared" si="263"/>
        <v>-335180</v>
      </c>
      <c r="K1884">
        <f t="shared" si="264"/>
        <v>-671600</v>
      </c>
      <c r="L1884" t="str">
        <f t="shared" si="265"/>
        <v>N</v>
      </c>
      <c r="M1884" t="str">
        <f t="shared" si="266"/>
        <v>Y</v>
      </c>
      <c r="N1884" s="50">
        <f t="shared" si="267"/>
        <v>334996.05778128194</v>
      </c>
      <c r="O1884" s="51" t="str">
        <f t="shared" si="268"/>
        <v/>
      </c>
      <c r="P1884" s="51" t="str">
        <f t="shared" si="269"/>
        <v>Y</v>
      </c>
    </row>
    <row r="1885" spans="1:16" x14ac:dyDescent="0.25">
      <c r="A1885" s="19">
        <v>786.1</v>
      </c>
      <c r="B1885" s="12" t="s">
        <v>1198</v>
      </c>
      <c r="C1885" s="12" t="s">
        <v>1197</v>
      </c>
      <c r="D1885" s="43">
        <v>315353</v>
      </c>
      <c r="E1885" s="43">
        <v>688462</v>
      </c>
      <c r="F1885">
        <f>VLOOKUP(A1885,'Inferis Points'!E$2:L$1571,7,TRUE)</f>
        <v>443140</v>
      </c>
      <c r="G1885">
        <f>VLOOKUP(A1885,'Inferis Points'!E$2:L$1571,8,TRUE)</f>
        <v>354477</v>
      </c>
      <c r="H1885" s="48">
        <f t="shared" si="261"/>
        <v>127787</v>
      </c>
      <c r="I1885" s="48">
        <f t="shared" si="262"/>
        <v>-333985</v>
      </c>
      <c r="J1885">
        <f t="shared" si="263"/>
        <v>-315353</v>
      </c>
      <c r="K1885">
        <f t="shared" si="264"/>
        <v>-688462</v>
      </c>
      <c r="L1885" t="str">
        <f t="shared" si="265"/>
        <v>N</v>
      </c>
      <c r="M1885" t="str">
        <f t="shared" si="266"/>
        <v>Y</v>
      </c>
      <c r="N1885" s="50">
        <f t="shared" si="267"/>
        <v>357596.83666665736</v>
      </c>
      <c r="O1885" s="51" t="str">
        <f t="shared" si="268"/>
        <v/>
      </c>
      <c r="P1885" s="51" t="str">
        <f t="shared" si="269"/>
        <v>Y</v>
      </c>
    </row>
    <row r="1886" spans="1:16" ht="30" x14ac:dyDescent="0.25">
      <c r="A1886" s="19">
        <v>787.1</v>
      </c>
      <c r="B1886" s="12" t="s">
        <v>1193</v>
      </c>
      <c r="C1886" s="12" t="s">
        <v>1192</v>
      </c>
      <c r="D1886" s="43">
        <v>334193</v>
      </c>
      <c r="E1886" s="43">
        <v>665977</v>
      </c>
      <c r="F1886">
        <f>VLOOKUP(A1886,'Inferis Points'!E$2:L$1571,7,TRUE)</f>
        <v>443140</v>
      </c>
      <c r="G1886">
        <f>VLOOKUP(A1886,'Inferis Points'!E$2:L$1571,8,TRUE)</f>
        <v>354477</v>
      </c>
      <c r="H1886" s="48">
        <f t="shared" si="261"/>
        <v>108947</v>
      </c>
      <c r="I1886" s="48">
        <f t="shared" si="262"/>
        <v>-311500</v>
      </c>
      <c r="J1886">
        <f t="shared" si="263"/>
        <v>-334193</v>
      </c>
      <c r="K1886">
        <f t="shared" si="264"/>
        <v>-665977</v>
      </c>
      <c r="L1886" t="str">
        <f t="shared" si="265"/>
        <v>N</v>
      </c>
      <c r="M1886" t="str">
        <f t="shared" si="266"/>
        <v>Y</v>
      </c>
      <c r="N1886" s="50">
        <f t="shared" si="267"/>
        <v>330002.57394299214</v>
      </c>
      <c r="O1886" s="51" t="str">
        <f t="shared" si="268"/>
        <v/>
      </c>
      <c r="P1886" s="51" t="str">
        <f t="shared" si="269"/>
        <v>Y</v>
      </c>
    </row>
    <row r="1887" spans="1:16" ht="30" x14ac:dyDescent="0.25">
      <c r="A1887" s="19">
        <v>788.1</v>
      </c>
      <c r="B1887" s="12" t="s">
        <v>1187</v>
      </c>
      <c r="C1887" s="12" t="s">
        <v>1189</v>
      </c>
      <c r="D1887" s="43">
        <v>337170</v>
      </c>
      <c r="E1887" s="43">
        <v>700510</v>
      </c>
      <c r="F1887">
        <f>VLOOKUP(A1887,'Inferis Points'!E$2:L$1571,7,TRUE)</f>
        <v>443140</v>
      </c>
      <c r="G1887">
        <f>VLOOKUP(A1887,'Inferis Points'!E$2:L$1571,8,TRUE)</f>
        <v>354477</v>
      </c>
      <c r="H1887" s="48">
        <f t="shared" si="261"/>
        <v>105970</v>
      </c>
      <c r="I1887" s="48">
        <f t="shared" si="262"/>
        <v>-346033</v>
      </c>
      <c r="J1887">
        <f t="shared" si="263"/>
        <v>-337170</v>
      </c>
      <c r="K1887">
        <f t="shared" si="264"/>
        <v>-700510</v>
      </c>
      <c r="L1887" t="str">
        <f t="shared" si="265"/>
        <v>N</v>
      </c>
      <c r="M1887" t="str">
        <f t="shared" si="266"/>
        <v>Y</v>
      </c>
      <c r="N1887" s="50">
        <f t="shared" si="267"/>
        <v>361895.67279673298</v>
      </c>
      <c r="O1887" s="51" t="str">
        <f t="shared" si="268"/>
        <v/>
      </c>
      <c r="P1887" s="51" t="str">
        <f t="shared" si="269"/>
        <v>Y</v>
      </c>
    </row>
    <row r="1888" spans="1:16" ht="30" x14ac:dyDescent="0.25">
      <c r="A1888" s="19">
        <v>788.2</v>
      </c>
      <c r="B1888" s="12" t="s">
        <v>1187</v>
      </c>
      <c r="C1888" s="12" t="s">
        <v>1098</v>
      </c>
      <c r="D1888" s="43">
        <v>337170</v>
      </c>
      <c r="E1888" s="43">
        <v>700510</v>
      </c>
      <c r="F1888">
        <f>VLOOKUP(A1888,'Inferis Points'!E$2:L$1571,7,TRUE)</f>
        <v>443140</v>
      </c>
      <c r="G1888">
        <f>VLOOKUP(A1888,'Inferis Points'!E$2:L$1571,8,TRUE)</f>
        <v>354477</v>
      </c>
      <c r="H1888" s="48">
        <f t="shared" si="261"/>
        <v>105970</v>
      </c>
      <c r="I1888" s="48">
        <f t="shared" si="262"/>
        <v>-346033</v>
      </c>
      <c r="J1888">
        <f t="shared" si="263"/>
        <v>-337170</v>
      </c>
      <c r="K1888">
        <f t="shared" si="264"/>
        <v>-700510</v>
      </c>
      <c r="L1888" t="str">
        <f t="shared" si="265"/>
        <v>N</v>
      </c>
      <c r="M1888" t="str">
        <f t="shared" si="266"/>
        <v>Y</v>
      </c>
      <c r="N1888" s="50">
        <f t="shared" si="267"/>
        <v>361895.67279673298</v>
      </c>
      <c r="O1888" s="51" t="str">
        <f t="shared" si="268"/>
        <v/>
      </c>
      <c r="P1888" s="51" t="str">
        <f t="shared" si="269"/>
        <v>Y</v>
      </c>
    </row>
    <row r="1889" spans="1:16" ht="45" x14ac:dyDescent="0.25">
      <c r="A1889" s="19">
        <v>789.1</v>
      </c>
      <c r="B1889" s="12" t="s">
        <v>866</v>
      </c>
      <c r="C1889" s="12" t="s">
        <v>1182</v>
      </c>
      <c r="D1889" s="43">
        <v>428059</v>
      </c>
      <c r="E1889" s="43">
        <v>547270</v>
      </c>
      <c r="F1889">
        <f>VLOOKUP(A1889,'Inferis Points'!E$2:L$1571,7,TRUE)</f>
        <v>443140</v>
      </c>
      <c r="G1889">
        <f>VLOOKUP(A1889,'Inferis Points'!E$2:L$1571,8,TRUE)</f>
        <v>354477</v>
      </c>
      <c r="H1889" s="48">
        <f t="shared" si="261"/>
        <v>15081</v>
      </c>
      <c r="I1889" s="48">
        <f t="shared" si="262"/>
        <v>-192793</v>
      </c>
      <c r="J1889">
        <f t="shared" si="263"/>
        <v>-428059</v>
      </c>
      <c r="K1889">
        <f t="shared" si="264"/>
        <v>-547270</v>
      </c>
      <c r="L1889" t="str">
        <f t="shared" si="265"/>
        <v>N</v>
      </c>
      <c r="M1889" t="str">
        <f t="shared" si="266"/>
        <v>Y</v>
      </c>
      <c r="N1889" s="50">
        <f t="shared" si="267"/>
        <v>193381.94695989593</v>
      </c>
      <c r="O1889" s="51" t="str">
        <f t="shared" si="268"/>
        <v/>
      </c>
      <c r="P1889" s="51" t="str">
        <f t="shared" si="269"/>
        <v>Y</v>
      </c>
    </row>
    <row r="1890" spans="1:16" ht="30" x14ac:dyDescent="0.25">
      <c r="A1890" s="19">
        <v>790.1</v>
      </c>
      <c r="B1890" s="12" t="s">
        <v>1169</v>
      </c>
      <c r="C1890" s="12" t="s">
        <v>1168</v>
      </c>
      <c r="D1890" s="43">
        <v>316060</v>
      </c>
      <c r="E1890" s="43">
        <v>691617</v>
      </c>
      <c r="F1890">
        <f>VLOOKUP(A1890,'Inferis Points'!E$2:L$1571,7,TRUE)</f>
        <v>443140</v>
      </c>
      <c r="G1890">
        <f>VLOOKUP(A1890,'Inferis Points'!E$2:L$1571,8,TRUE)</f>
        <v>354477</v>
      </c>
      <c r="H1890" s="48">
        <f t="shared" si="261"/>
        <v>127080</v>
      </c>
      <c r="I1890" s="48">
        <f t="shared" si="262"/>
        <v>-337140</v>
      </c>
      <c r="J1890">
        <f t="shared" si="263"/>
        <v>-316060</v>
      </c>
      <c r="K1890">
        <f t="shared" si="264"/>
        <v>-691617</v>
      </c>
      <c r="L1890" t="str">
        <f t="shared" si="265"/>
        <v>N</v>
      </c>
      <c r="M1890" t="str">
        <f t="shared" si="266"/>
        <v>Y</v>
      </c>
      <c r="N1890" s="50">
        <f t="shared" si="267"/>
        <v>360295.30388280109</v>
      </c>
      <c r="O1890" s="51" t="str">
        <f t="shared" si="268"/>
        <v/>
      </c>
      <c r="P1890" s="51" t="str">
        <f t="shared" si="269"/>
        <v>Y</v>
      </c>
    </row>
    <row r="1891" spans="1:16" ht="30" x14ac:dyDescent="0.25">
      <c r="A1891" s="19">
        <v>791.1</v>
      </c>
      <c r="B1891" s="12" t="s">
        <v>1167</v>
      </c>
      <c r="C1891" s="12" t="s">
        <v>1061</v>
      </c>
      <c r="D1891" s="43">
        <v>426755</v>
      </c>
      <c r="E1891" s="43">
        <v>563855</v>
      </c>
      <c r="F1891">
        <f>VLOOKUP(A1891,'Inferis Points'!E$2:L$1571,7,TRUE)</f>
        <v>443140</v>
      </c>
      <c r="G1891">
        <f>VLOOKUP(A1891,'Inferis Points'!E$2:L$1571,8,TRUE)</f>
        <v>354477</v>
      </c>
      <c r="H1891" s="48">
        <f t="shared" si="261"/>
        <v>16385</v>
      </c>
      <c r="I1891" s="48">
        <f t="shared" si="262"/>
        <v>-209378</v>
      </c>
      <c r="J1891">
        <f t="shared" si="263"/>
        <v>-426755</v>
      </c>
      <c r="K1891">
        <f t="shared" si="264"/>
        <v>-563855</v>
      </c>
      <c r="L1891" t="str">
        <f t="shared" si="265"/>
        <v>N</v>
      </c>
      <c r="M1891" t="str">
        <f t="shared" si="266"/>
        <v>Y</v>
      </c>
      <c r="N1891" s="50">
        <f t="shared" si="267"/>
        <v>210018.13042925604</v>
      </c>
      <c r="O1891" s="51" t="str">
        <f t="shared" si="268"/>
        <v/>
      </c>
      <c r="P1891" s="51" t="str">
        <f t="shared" si="269"/>
        <v>Y</v>
      </c>
    </row>
    <row r="1892" spans="1:16" ht="30" x14ac:dyDescent="0.25">
      <c r="A1892" s="19">
        <v>791.2</v>
      </c>
      <c r="B1892" s="12" t="s">
        <v>1167</v>
      </c>
      <c r="C1892" s="12" t="s">
        <v>1166</v>
      </c>
      <c r="D1892" s="43">
        <v>426755</v>
      </c>
      <c r="E1892" s="43">
        <v>563855</v>
      </c>
      <c r="F1892">
        <f>VLOOKUP(A1892,'Inferis Points'!E$2:L$1571,7,TRUE)</f>
        <v>443140</v>
      </c>
      <c r="G1892">
        <f>VLOOKUP(A1892,'Inferis Points'!E$2:L$1571,8,TRUE)</f>
        <v>354477</v>
      </c>
      <c r="H1892" s="48">
        <f t="shared" si="261"/>
        <v>16385</v>
      </c>
      <c r="I1892" s="48">
        <f t="shared" si="262"/>
        <v>-209378</v>
      </c>
      <c r="J1892">
        <f t="shared" si="263"/>
        <v>-426755</v>
      </c>
      <c r="K1892">
        <f t="shared" si="264"/>
        <v>-563855</v>
      </c>
      <c r="L1892" t="str">
        <f t="shared" si="265"/>
        <v>N</v>
      </c>
      <c r="M1892" t="str">
        <f t="shared" si="266"/>
        <v>Y</v>
      </c>
      <c r="N1892" s="50">
        <f t="shared" si="267"/>
        <v>210018.13042925604</v>
      </c>
      <c r="O1892" s="51" t="str">
        <f t="shared" si="268"/>
        <v/>
      </c>
      <c r="P1892" s="51" t="str">
        <f t="shared" si="269"/>
        <v>Y</v>
      </c>
    </row>
    <row r="1893" spans="1:16" ht="30" x14ac:dyDescent="0.25">
      <c r="A1893" s="5">
        <v>792.1</v>
      </c>
      <c r="B1893" s="1" t="s">
        <v>1142</v>
      </c>
      <c r="C1893" s="1" t="s">
        <v>1134</v>
      </c>
      <c r="D1893" s="42">
        <v>373666</v>
      </c>
      <c r="E1893" s="42">
        <v>428525</v>
      </c>
      <c r="F1893">
        <f>VLOOKUP(A1893,'Inferis Points'!E$2:L$1571,7,TRUE)</f>
        <v>443140</v>
      </c>
      <c r="G1893">
        <f>VLOOKUP(A1893,'Inferis Points'!E$2:L$1571,8,TRUE)</f>
        <v>354477</v>
      </c>
      <c r="H1893" s="48">
        <f t="shared" si="261"/>
        <v>69474</v>
      </c>
      <c r="I1893" s="48">
        <f t="shared" si="262"/>
        <v>-74048</v>
      </c>
      <c r="J1893">
        <f t="shared" si="263"/>
        <v>-373666</v>
      </c>
      <c r="K1893">
        <f t="shared" si="264"/>
        <v>-428525</v>
      </c>
      <c r="L1893" t="str">
        <f t="shared" si="265"/>
        <v>N</v>
      </c>
      <c r="M1893" t="str">
        <f t="shared" si="266"/>
        <v>Y</v>
      </c>
      <c r="N1893" s="50">
        <f t="shared" si="267"/>
        <v>101536.90452244446</v>
      </c>
      <c r="O1893" s="51" t="str">
        <f t="shared" si="268"/>
        <v/>
      </c>
      <c r="P1893" s="51" t="str">
        <f t="shared" si="269"/>
        <v>Y</v>
      </c>
    </row>
    <row r="1894" spans="1:16" ht="30" x14ac:dyDescent="0.25">
      <c r="A1894" s="5">
        <v>792.2</v>
      </c>
      <c r="B1894" s="1" t="s">
        <v>1142</v>
      </c>
      <c r="C1894" s="1" t="s">
        <v>1158</v>
      </c>
      <c r="D1894" s="42">
        <v>373554</v>
      </c>
      <c r="E1894" s="42">
        <v>427858</v>
      </c>
      <c r="F1894">
        <f>VLOOKUP(A1894,'Inferis Points'!E$2:L$1571,7,TRUE)</f>
        <v>443140</v>
      </c>
      <c r="G1894">
        <f>VLOOKUP(A1894,'Inferis Points'!E$2:L$1571,8,TRUE)</f>
        <v>354477</v>
      </c>
      <c r="H1894" s="48">
        <f t="shared" si="261"/>
        <v>69586</v>
      </c>
      <c r="I1894" s="48">
        <f t="shared" si="262"/>
        <v>-73381</v>
      </c>
      <c r="J1894">
        <f t="shared" si="263"/>
        <v>-373554</v>
      </c>
      <c r="K1894">
        <f t="shared" si="264"/>
        <v>-427858</v>
      </c>
      <c r="L1894" t="str">
        <f t="shared" si="265"/>
        <v>N</v>
      </c>
      <c r="M1894" t="str">
        <f t="shared" si="266"/>
        <v>Y</v>
      </c>
      <c r="N1894" s="50">
        <f t="shared" si="267"/>
        <v>101128.54471908513</v>
      </c>
      <c r="O1894" s="51" t="str">
        <f t="shared" si="268"/>
        <v/>
      </c>
      <c r="P1894" s="51" t="str">
        <f t="shared" si="269"/>
        <v>Y</v>
      </c>
    </row>
    <row r="1895" spans="1:16" ht="30" x14ac:dyDescent="0.25">
      <c r="A1895" s="5">
        <v>792.3</v>
      </c>
      <c r="B1895" s="1" t="s">
        <v>1142</v>
      </c>
      <c r="C1895" s="1" t="s">
        <v>1154</v>
      </c>
      <c r="D1895" s="42">
        <v>373599</v>
      </c>
      <c r="E1895" s="42">
        <v>428796</v>
      </c>
      <c r="F1895">
        <f>VLOOKUP(A1895,'Inferis Points'!E$2:L$1571,7,TRUE)</f>
        <v>443140</v>
      </c>
      <c r="G1895">
        <f>VLOOKUP(A1895,'Inferis Points'!E$2:L$1571,8,TRUE)</f>
        <v>354477</v>
      </c>
      <c r="H1895" s="48">
        <f t="shared" si="261"/>
        <v>69541</v>
      </c>
      <c r="I1895" s="48">
        <f t="shared" si="262"/>
        <v>-74319</v>
      </c>
      <c r="J1895">
        <f t="shared" si="263"/>
        <v>-373599</v>
      </c>
      <c r="K1895">
        <f t="shared" si="264"/>
        <v>-428796</v>
      </c>
      <c r="L1895" t="str">
        <f t="shared" si="265"/>
        <v>N</v>
      </c>
      <c r="M1895" t="str">
        <f t="shared" si="266"/>
        <v>Y</v>
      </c>
      <c r="N1895" s="50">
        <f t="shared" si="267"/>
        <v>101780.47181065727</v>
      </c>
      <c r="O1895" s="51" t="str">
        <f t="shared" si="268"/>
        <v/>
      </c>
      <c r="P1895" s="51" t="str">
        <f t="shared" si="269"/>
        <v>Y</v>
      </c>
    </row>
    <row r="1896" spans="1:16" ht="45" x14ac:dyDescent="0.25">
      <c r="A1896" s="5">
        <v>792.4</v>
      </c>
      <c r="B1896" s="1" t="s">
        <v>1142</v>
      </c>
      <c r="C1896" s="1" t="s">
        <v>1150</v>
      </c>
      <c r="D1896" s="42">
        <v>373975</v>
      </c>
      <c r="E1896" s="42">
        <v>429696</v>
      </c>
      <c r="F1896">
        <f>VLOOKUP(A1896,'Inferis Points'!E$2:L$1571,7,TRUE)</f>
        <v>443140</v>
      </c>
      <c r="G1896">
        <f>VLOOKUP(A1896,'Inferis Points'!E$2:L$1571,8,TRUE)</f>
        <v>354477</v>
      </c>
      <c r="H1896" s="48">
        <f t="shared" si="261"/>
        <v>69165</v>
      </c>
      <c r="I1896" s="48">
        <f t="shared" si="262"/>
        <v>-75219</v>
      </c>
      <c r="J1896">
        <f t="shared" si="263"/>
        <v>-373975</v>
      </c>
      <c r="K1896">
        <f t="shared" si="264"/>
        <v>-429696</v>
      </c>
      <c r="L1896" t="str">
        <f t="shared" si="265"/>
        <v>N</v>
      </c>
      <c r="M1896" t="str">
        <f t="shared" si="266"/>
        <v>Y</v>
      </c>
      <c r="N1896" s="50">
        <f t="shared" si="267"/>
        <v>102184.61325463829</v>
      </c>
      <c r="O1896" s="51" t="str">
        <f t="shared" si="268"/>
        <v/>
      </c>
      <c r="P1896" s="51" t="str">
        <f t="shared" si="269"/>
        <v>Y</v>
      </c>
    </row>
    <row r="1897" spans="1:16" ht="30" x14ac:dyDescent="0.25">
      <c r="A1897" s="5">
        <v>792.5</v>
      </c>
      <c r="B1897" s="1" t="s">
        <v>1142</v>
      </c>
      <c r="C1897" s="1" t="s">
        <v>1146</v>
      </c>
      <c r="D1897" s="42">
        <v>373656</v>
      </c>
      <c r="E1897" s="42">
        <v>430448</v>
      </c>
      <c r="F1897">
        <f>VLOOKUP(A1897,'Inferis Points'!E$2:L$1571,7,TRUE)</f>
        <v>443140</v>
      </c>
      <c r="G1897">
        <f>VLOOKUP(A1897,'Inferis Points'!E$2:L$1571,8,TRUE)</f>
        <v>354477</v>
      </c>
      <c r="H1897" s="48">
        <f t="shared" si="261"/>
        <v>69484</v>
      </c>
      <c r="I1897" s="48">
        <f t="shared" si="262"/>
        <v>-75971</v>
      </c>
      <c r="J1897">
        <f t="shared" si="263"/>
        <v>-373656</v>
      </c>
      <c r="K1897">
        <f t="shared" si="264"/>
        <v>-430448</v>
      </c>
      <c r="L1897" t="str">
        <f t="shared" si="265"/>
        <v>N</v>
      </c>
      <c r="M1897" t="str">
        <f t="shared" si="266"/>
        <v>Y</v>
      </c>
      <c r="N1897" s="50">
        <f t="shared" si="267"/>
        <v>102954.4515647575</v>
      </c>
      <c r="O1897" s="51" t="str">
        <f t="shared" si="268"/>
        <v/>
      </c>
      <c r="P1897" s="51" t="str">
        <f t="shared" si="269"/>
        <v>Y</v>
      </c>
    </row>
    <row r="1898" spans="1:16" ht="30" x14ac:dyDescent="0.25">
      <c r="A1898" s="5">
        <v>792.6</v>
      </c>
      <c r="B1898" s="1" t="s">
        <v>1142</v>
      </c>
      <c r="C1898" s="1" t="s">
        <v>1141</v>
      </c>
      <c r="D1898" s="42">
        <v>374141</v>
      </c>
      <c r="E1898" s="42">
        <v>431649</v>
      </c>
      <c r="F1898">
        <f>VLOOKUP(A1898,'Inferis Points'!E$2:L$1571,7,TRUE)</f>
        <v>443140</v>
      </c>
      <c r="G1898">
        <f>VLOOKUP(A1898,'Inferis Points'!E$2:L$1571,8,TRUE)</f>
        <v>354477</v>
      </c>
      <c r="H1898" s="48">
        <f t="shared" si="261"/>
        <v>68999</v>
      </c>
      <c r="I1898" s="48">
        <f t="shared" si="262"/>
        <v>-77172</v>
      </c>
      <c r="J1898">
        <f t="shared" si="263"/>
        <v>-374141</v>
      </c>
      <c r="K1898">
        <f t="shared" si="264"/>
        <v>-431649</v>
      </c>
      <c r="L1898" t="str">
        <f t="shared" si="265"/>
        <v>N</v>
      </c>
      <c r="M1898" t="str">
        <f t="shared" si="266"/>
        <v>Y</v>
      </c>
      <c r="N1898" s="50">
        <f t="shared" si="267"/>
        <v>103519.94776370398</v>
      </c>
      <c r="O1898" s="51" t="str">
        <f t="shared" si="268"/>
        <v/>
      </c>
      <c r="P1898" s="51" t="str">
        <f t="shared" si="269"/>
        <v>Y</v>
      </c>
    </row>
    <row r="1899" spans="1:16" ht="30" x14ac:dyDescent="0.25">
      <c r="A1899" s="5">
        <v>793.1</v>
      </c>
      <c r="B1899" s="1" t="s">
        <v>1118</v>
      </c>
      <c r="C1899" s="1" t="s">
        <v>1134</v>
      </c>
      <c r="D1899" s="42">
        <v>255699</v>
      </c>
      <c r="E1899" s="42">
        <v>619600</v>
      </c>
      <c r="F1899">
        <f>VLOOKUP(A1899,'Inferis Points'!E$2:L$1571,7,TRUE)</f>
        <v>443140</v>
      </c>
      <c r="G1899">
        <f>VLOOKUP(A1899,'Inferis Points'!E$2:L$1571,8,TRUE)</f>
        <v>354477</v>
      </c>
      <c r="H1899" s="48">
        <f t="shared" si="261"/>
        <v>187441</v>
      </c>
      <c r="I1899" s="48">
        <f t="shared" si="262"/>
        <v>-265123</v>
      </c>
      <c r="J1899">
        <f t="shared" si="263"/>
        <v>-255699</v>
      </c>
      <c r="K1899">
        <f t="shared" si="264"/>
        <v>-619600</v>
      </c>
      <c r="L1899" t="str">
        <f t="shared" si="265"/>
        <v>N</v>
      </c>
      <c r="M1899" t="str">
        <f t="shared" si="266"/>
        <v>Y</v>
      </c>
      <c r="N1899" s="50">
        <f t="shared" si="267"/>
        <v>324691.13571207947</v>
      </c>
      <c r="O1899" s="51" t="str">
        <f t="shared" si="268"/>
        <v/>
      </c>
      <c r="P1899" s="51" t="str">
        <f t="shared" si="269"/>
        <v>Y</v>
      </c>
    </row>
    <row r="1900" spans="1:16" ht="30" x14ac:dyDescent="0.25">
      <c r="A1900" s="5">
        <v>793.2</v>
      </c>
      <c r="B1900" s="1" t="s">
        <v>1118</v>
      </c>
      <c r="C1900" s="1" t="s">
        <v>1130</v>
      </c>
      <c r="D1900" s="42">
        <v>255861</v>
      </c>
      <c r="E1900" s="42">
        <v>619406</v>
      </c>
      <c r="F1900">
        <f>VLOOKUP(A1900,'Inferis Points'!E$2:L$1571,7,TRUE)</f>
        <v>443140</v>
      </c>
      <c r="G1900">
        <f>VLOOKUP(A1900,'Inferis Points'!E$2:L$1571,8,TRUE)</f>
        <v>354477</v>
      </c>
      <c r="H1900" s="48">
        <f t="shared" si="261"/>
        <v>187279</v>
      </c>
      <c r="I1900" s="48">
        <f t="shared" si="262"/>
        <v>-264929</v>
      </c>
      <c r="J1900">
        <f t="shared" si="263"/>
        <v>-255861</v>
      </c>
      <c r="K1900">
        <f t="shared" si="264"/>
        <v>-619406</v>
      </c>
      <c r="L1900" t="str">
        <f t="shared" si="265"/>
        <v>N</v>
      </c>
      <c r="M1900" t="str">
        <f t="shared" si="266"/>
        <v>Y</v>
      </c>
      <c r="N1900" s="50">
        <f t="shared" si="267"/>
        <v>324439.20675836946</v>
      </c>
      <c r="O1900" s="51" t="str">
        <f t="shared" si="268"/>
        <v/>
      </c>
      <c r="P1900" s="51" t="str">
        <f t="shared" si="269"/>
        <v>Y</v>
      </c>
    </row>
    <row r="1901" spans="1:16" ht="45" x14ac:dyDescent="0.25">
      <c r="A1901" s="5">
        <v>793.3</v>
      </c>
      <c r="B1901" s="1" t="s">
        <v>1118</v>
      </c>
      <c r="C1901" s="1" t="s">
        <v>1126</v>
      </c>
      <c r="D1901" s="42">
        <v>256154</v>
      </c>
      <c r="E1901" s="42">
        <v>619906</v>
      </c>
      <c r="F1901">
        <f>VLOOKUP(A1901,'Inferis Points'!E$2:L$1571,7,TRUE)</f>
        <v>443140</v>
      </c>
      <c r="G1901">
        <f>VLOOKUP(A1901,'Inferis Points'!E$2:L$1571,8,TRUE)</f>
        <v>354477</v>
      </c>
      <c r="H1901" s="48">
        <f t="shared" si="261"/>
        <v>186986</v>
      </c>
      <c r="I1901" s="48">
        <f t="shared" si="262"/>
        <v>-265429</v>
      </c>
      <c r="J1901">
        <f t="shared" si="263"/>
        <v>-256154</v>
      </c>
      <c r="K1901">
        <f t="shared" si="264"/>
        <v>-619906</v>
      </c>
      <c r="L1901" t="str">
        <f t="shared" si="265"/>
        <v>N</v>
      </c>
      <c r="M1901" t="str">
        <f t="shared" si="266"/>
        <v>Y</v>
      </c>
      <c r="N1901" s="50">
        <f t="shared" si="267"/>
        <v>324678.79240412364</v>
      </c>
      <c r="O1901" s="51" t="str">
        <f t="shared" si="268"/>
        <v/>
      </c>
      <c r="P1901" s="51" t="str">
        <f t="shared" si="269"/>
        <v>Y</v>
      </c>
    </row>
    <row r="1902" spans="1:16" ht="30" x14ac:dyDescent="0.25">
      <c r="A1902" s="5">
        <v>793.4</v>
      </c>
      <c r="B1902" s="1" t="s">
        <v>1118</v>
      </c>
      <c r="C1902" s="1" t="s">
        <v>1122</v>
      </c>
      <c r="D1902" s="42">
        <v>256029</v>
      </c>
      <c r="E1902" s="42">
        <v>620070</v>
      </c>
      <c r="F1902">
        <f>VLOOKUP(A1902,'Inferis Points'!E$2:L$1571,7,TRUE)</f>
        <v>443140</v>
      </c>
      <c r="G1902">
        <f>VLOOKUP(A1902,'Inferis Points'!E$2:L$1571,8,TRUE)</f>
        <v>354477</v>
      </c>
      <c r="H1902" s="48">
        <f t="shared" si="261"/>
        <v>187111</v>
      </c>
      <c r="I1902" s="48">
        <f t="shared" si="262"/>
        <v>-265593</v>
      </c>
      <c r="J1902">
        <f t="shared" si="263"/>
        <v>-256029</v>
      </c>
      <c r="K1902">
        <f t="shared" si="264"/>
        <v>-620070</v>
      </c>
      <c r="L1902" t="str">
        <f t="shared" si="265"/>
        <v>N</v>
      </c>
      <c r="M1902" t="str">
        <f t="shared" si="266"/>
        <v>Y</v>
      </c>
      <c r="N1902" s="50">
        <f t="shared" si="267"/>
        <v>324884.85340193991</v>
      </c>
      <c r="O1902" s="51" t="str">
        <f t="shared" si="268"/>
        <v/>
      </c>
      <c r="P1902" s="51" t="str">
        <f t="shared" si="269"/>
        <v>Y</v>
      </c>
    </row>
    <row r="1903" spans="1:16" ht="45" x14ac:dyDescent="0.25">
      <c r="A1903" s="5">
        <v>793.5</v>
      </c>
      <c r="B1903" s="1" t="s">
        <v>1118</v>
      </c>
      <c r="C1903" s="1" t="s">
        <v>1117</v>
      </c>
      <c r="D1903" s="42">
        <v>255228</v>
      </c>
      <c r="E1903" s="42">
        <v>620712</v>
      </c>
      <c r="F1903">
        <f>VLOOKUP(A1903,'Inferis Points'!E$2:L$1571,7,TRUE)</f>
        <v>443140</v>
      </c>
      <c r="G1903">
        <f>VLOOKUP(A1903,'Inferis Points'!E$2:L$1571,8,TRUE)</f>
        <v>354477</v>
      </c>
      <c r="H1903" s="48">
        <f t="shared" si="261"/>
        <v>187912</v>
      </c>
      <c r="I1903" s="48">
        <f t="shared" si="262"/>
        <v>-266235</v>
      </c>
      <c r="J1903">
        <f t="shared" si="263"/>
        <v>-255228</v>
      </c>
      <c r="K1903">
        <f t="shared" si="264"/>
        <v>-620712</v>
      </c>
      <c r="L1903" t="str">
        <f t="shared" si="265"/>
        <v>N</v>
      </c>
      <c r="M1903" t="str">
        <f t="shared" si="266"/>
        <v>Y</v>
      </c>
      <c r="N1903" s="50">
        <f t="shared" si="267"/>
        <v>325871.13245729514</v>
      </c>
      <c r="O1903" s="51" t="str">
        <f t="shared" si="268"/>
        <v/>
      </c>
      <c r="P1903" s="51" t="str">
        <f t="shared" si="269"/>
        <v>Y</v>
      </c>
    </row>
    <row r="1904" spans="1:16" ht="45" x14ac:dyDescent="0.25">
      <c r="A1904" s="5">
        <v>794.1</v>
      </c>
      <c r="B1904" s="1" t="s">
        <v>1099</v>
      </c>
      <c r="C1904" s="1" t="s">
        <v>1104</v>
      </c>
      <c r="D1904" s="42">
        <v>279810</v>
      </c>
      <c r="E1904" s="42">
        <v>196890</v>
      </c>
      <c r="F1904">
        <f>VLOOKUP(A1904,'Inferis Points'!E$2:L$1571,7,TRUE)</f>
        <v>443140</v>
      </c>
      <c r="G1904">
        <f>VLOOKUP(A1904,'Inferis Points'!E$2:L$1571,8,TRUE)</f>
        <v>354477</v>
      </c>
      <c r="H1904" s="48">
        <f t="shared" si="261"/>
        <v>163330</v>
      </c>
      <c r="I1904" s="48">
        <f t="shared" si="262"/>
        <v>157587</v>
      </c>
      <c r="J1904">
        <f t="shared" si="263"/>
        <v>-279810</v>
      </c>
      <c r="K1904">
        <f t="shared" si="264"/>
        <v>-196890</v>
      </c>
      <c r="L1904" t="str">
        <f t="shared" si="265"/>
        <v>N</v>
      </c>
      <c r="M1904" t="str">
        <f t="shared" si="266"/>
        <v>Y</v>
      </c>
      <c r="N1904" s="50">
        <f t="shared" si="267"/>
        <v>226958.92022346245</v>
      </c>
      <c r="O1904" s="51" t="str">
        <f t="shared" si="268"/>
        <v/>
      </c>
      <c r="P1904" s="51" t="str">
        <f t="shared" si="269"/>
        <v>Y</v>
      </c>
    </row>
    <row r="1905" spans="1:16" ht="45" x14ac:dyDescent="0.25">
      <c r="A1905" s="5">
        <v>794.2</v>
      </c>
      <c r="B1905" s="1" t="s">
        <v>1099</v>
      </c>
      <c r="C1905" s="1" t="s">
        <v>1103</v>
      </c>
      <c r="D1905" s="42">
        <v>279825</v>
      </c>
      <c r="E1905" s="42">
        <v>196890</v>
      </c>
      <c r="F1905">
        <f>VLOOKUP(A1905,'Inferis Points'!E$2:L$1571,7,TRUE)</f>
        <v>443140</v>
      </c>
      <c r="G1905">
        <f>VLOOKUP(A1905,'Inferis Points'!E$2:L$1571,8,TRUE)</f>
        <v>354477</v>
      </c>
      <c r="H1905" s="48">
        <f t="shared" si="261"/>
        <v>163315</v>
      </c>
      <c r="I1905" s="48">
        <f t="shared" si="262"/>
        <v>157587</v>
      </c>
      <c r="J1905">
        <f t="shared" si="263"/>
        <v>-279825</v>
      </c>
      <c r="K1905">
        <f t="shared" si="264"/>
        <v>-196890</v>
      </c>
      <c r="L1905" t="str">
        <f t="shared" si="265"/>
        <v>N</v>
      </c>
      <c r="M1905" t="str">
        <f t="shared" si="266"/>
        <v>Y</v>
      </c>
      <c r="N1905" s="50">
        <f t="shared" si="267"/>
        <v>226948.12577767635</v>
      </c>
      <c r="O1905" s="51" t="str">
        <f t="shared" si="268"/>
        <v/>
      </c>
      <c r="P1905" s="51" t="str">
        <f t="shared" si="269"/>
        <v>Y</v>
      </c>
    </row>
    <row r="1906" spans="1:16" ht="30" x14ac:dyDescent="0.25">
      <c r="A1906" s="5">
        <v>794.3</v>
      </c>
      <c r="B1906" s="1" t="s">
        <v>1099</v>
      </c>
      <c r="C1906" s="1" t="s">
        <v>1102</v>
      </c>
      <c r="D1906" s="42">
        <v>279815</v>
      </c>
      <c r="E1906" s="42">
        <v>196875</v>
      </c>
      <c r="F1906">
        <f>VLOOKUP(A1906,'Inferis Points'!E$2:L$1571,7,TRUE)</f>
        <v>443140</v>
      </c>
      <c r="G1906">
        <f>VLOOKUP(A1906,'Inferis Points'!E$2:L$1571,8,TRUE)</f>
        <v>354477</v>
      </c>
      <c r="H1906" s="48">
        <f t="shared" si="261"/>
        <v>163325</v>
      </c>
      <c r="I1906" s="48">
        <f t="shared" si="262"/>
        <v>157602</v>
      </c>
      <c r="J1906">
        <f t="shared" si="263"/>
        <v>-279815</v>
      </c>
      <c r="K1906">
        <f t="shared" si="264"/>
        <v>-196875</v>
      </c>
      <c r="L1906" t="str">
        <f t="shared" si="265"/>
        <v>N</v>
      </c>
      <c r="M1906" t="str">
        <f t="shared" si="266"/>
        <v>Y</v>
      </c>
      <c r="N1906" s="50">
        <f t="shared" si="267"/>
        <v>226965.73756626793</v>
      </c>
      <c r="O1906" s="51" t="str">
        <f t="shared" si="268"/>
        <v/>
      </c>
      <c r="P1906" s="51" t="str">
        <f t="shared" si="269"/>
        <v>Y</v>
      </c>
    </row>
    <row r="1907" spans="1:16" ht="30" x14ac:dyDescent="0.25">
      <c r="A1907" s="5">
        <v>794.4</v>
      </c>
      <c r="B1907" s="1" t="s">
        <v>1099</v>
      </c>
      <c r="C1907" s="1" t="s">
        <v>1101</v>
      </c>
      <c r="D1907" s="42">
        <v>279810</v>
      </c>
      <c r="E1907" s="42">
        <v>196865</v>
      </c>
      <c r="F1907">
        <f>VLOOKUP(A1907,'Inferis Points'!E$2:L$1571,7,TRUE)</f>
        <v>443140</v>
      </c>
      <c r="G1907">
        <f>VLOOKUP(A1907,'Inferis Points'!E$2:L$1571,8,TRUE)</f>
        <v>354477</v>
      </c>
      <c r="H1907" s="48">
        <f t="shared" si="261"/>
        <v>163330</v>
      </c>
      <c r="I1907" s="48">
        <f t="shared" si="262"/>
        <v>157612</v>
      </c>
      <c r="J1907">
        <f t="shared" si="263"/>
        <v>-279810</v>
      </c>
      <c r="K1907">
        <f t="shared" si="264"/>
        <v>-196865</v>
      </c>
      <c r="L1907" t="str">
        <f t="shared" si="265"/>
        <v>N</v>
      </c>
      <c r="M1907" t="str">
        <f t="shared" si="266"/>
        <v>Y</v>
      </c>
      <c r="N1907" s="50">
        <f t="shared" si="267"/>
        <v>226976.27947430982</v>
      </c>
      <c r="O1907" s="51" t="str">
        <f t="shared" si="268"/>
        <v/>
      </c>
      <c r="P1907" s="51" t="str">
        <f t="shared" si="269"/>
        <v>Y</v>
      </c>
    </row>
    <row r="1908" spans="1:16" ht="45" x14ac:dyDescent="0.25">
      <c r="A1908" s="5">
        <v>794.5</v>
      </c>
      <c r="B1908" s="1" t="s">
        <v>1099</v>
      </c>
      <c r="C1908" s="1" t="s">
        <v>1100</v>
      </c>
      <c r="D1908" s="42">
        <v>279805</v>
      </c>
      <c r="E1908" s="42">
        <v>196850</v>
      </c>
      <c r="F1908">
        <f>VLOOKUP(A1908,'Inferis Points'!E$2:L$1571,7,TRUE)</f>
        <v>443140</v>
      </c>
      <c r="G1908">
        <f>VLOOKUP(A1908,'Inferis Points'!E$2:L$1571,8,TRUE)</f>
        <v>354477</v>
      </c>
      <c r="H1908" s="48">
        <f t="shared" si="261"/>
        <v>163335</v>
      </c>
      <c r="I1908" s="48">
        <f t="shared" si="262"/>
        <v>157627</v>
      </c>
      <c r="J1908">
        <f t="shared" si="263"/>
        <v>-279805</v>
      </c>
      <c r="K1908">
        <f t="shared" si="264"/>
        <v>-196850</v>
      </c>
      <c r="L1908" t="str">
        <f t="shared" si="265"/>
        <v>N</v>
      </c>
      <c r="M1908" t="str">
        <f t="shared" si="266"/>
        <v>Y</v>
      </c>
      <c r="N1908" s="50">
        <f t="shared" si="267"/>
        <v>226990.29352375399</v>
      </c>
      <c r="O1908" s="51" t="str">
        <f t="shared" si="268"/>
        <v/>
      </c>
      <c r="P1908" s="51" t="str">
        <f t="shared" si="269"/>
        <v>Y</v>
      </c>
    </row>
    <row r="1909" spans="1:16" ht="30" x14ac:dyDescent="0.25">
      <c r="A1909" s="5">
        <v>794.6</v>
      </c>
      <c r="B1909" s="1" t="s">
        <v>1099</v>
      </c>
      <c r="C1909" s="1" t="s">
        <v>1098</v>
      </c>
      <c r="D1909" s="42">
        <v>279810</v>
      </c>
      <c r="E1909" s="42">
        <v>196845</v>
      </c>
      <c r="F1909">
        <f>VLOOKUP(A1909,'Inferis Points'!E$2:L$1571,7,TRUE)</f>
        <v>443140</v>
      </c>
      <c r="G1909">
        <f>VLOOKUP(A1909,'Inferis Points'!E$2:L$1571,8,TRUE)</f>
        <v>354477</v>
      </c>
      <c r="H1909" s="48">
        <f t="shared" si="261"/>
        <v>163330</v>
      </c>
      <c r="I1909" s="48">
        <f t="shared" si="262"/>
        <v>157632</v>
      </c>
      <c r="J1909">
        <f t="shared" si="263"/>
        <v>-279810</v>
      </c>
      <c r="K1909">
        <f t="shared" si="264"/>
        <v>-196845</v>
      </c>
      <c r="L1909" t="str">
        <f t="shared" si="265"/>
        <v>N</v>
      </c>
      <c r="M1909" t="str">
        <f t="shared" si="266"/>
        <v>Y</v>
      </c>
      <c r="N1909" s="50">
        <f t="shared" si="267"/>
        <v>226990.16790160758</v>
      </c>
      <c r="O1909" s="51" t="str">
        <f t="shared" si="268"/>
        <v/>
      </c>
      <c r="P1909" s="51" t="str">
        <f t="shared" si="269"/>
        <v>Y</v>
      </c>
    </row>
    <row r="1910" spans="1:16" ht="30" x14ac:dyDescent="0.25">
      <c r="A1910" s="5">
        <v>795.1</v>
      </c>
      <c r="B1910" s="1" t="s">
        <v>1085</v>
      </c>
      <c r="C1910" s="1" t="s">
        <v>1096</v>
      </c>
      <c r="D1910" s="42">
        <v>279965</v>
      </c>
      <c r="E1910" s="42">
        <v>197345</v>
      </c>
      <c r="F1910">
        <f>VLOOKUP(A1910,'Inferis Points'!E$2:L$1571,7,TRUE)</f>
        <v>443140</v>
      </c>
      <c r="G1910">
        <f>VLOOKUP(A1910,'Inferis Points'!E$2:L$1571,8,TRUE)</f>
        <v>354477</v>
      </c>
      <c r="H1910" s="48">
        <f t="shared" si="261"/>
        <v>163175</v>
      </c>
      <c r="I1910" s="48">
        <f t="shared" si="262"/>
        <v>157132</v>
      </c>
      <c r="J1910">
        <f t="shared" si="263"/>
        <v>-279965</v>
      </c>
      <c r="K1910">
        <f t="shared" si="264"/>
        <v>-197345</v>
      </c>
      <c r="L1910" t="str">
        <f t="shared" si="265"/>
        <v>N</v>
      </c>
      <c r="M1910" t="str">
        <f t="shared" si="266"/>
        <v>Y</v>
      </c>
      <c r="N1910" s="50">
        <f t="shared" si="267"/>
        <v>226531.55640881471</v>
      </c>
      <c r="O1910" s="51" t="str">
        <f t="shared" si="268"/>
        <v/>
      </c>
      <c r="P1910" s="51" t="str">
        <f t="shared" si="269"/>
        <v>Y</v>
      </c>
    </row>
    <row r="1911" spans="1:16" ht="30" x14ac:dyDescent="0.25">
      <c r="A1911" s="5">
        <v>795.2</v>
      </c>
      <c r="B1911" s="1" t="s">
        <v>1085</v>
      </c>
      <c r="C1911" s="1" t="s">
        <v>1094</v>
      </c>
      <c r="D1911" s="42">
        <v>280030</v>
      </c>
      <c r="E1911" s="42">
        <v>197230</v>
      </c>
      <c r="F1911">
        <f>VLOOKUP(A1911,'Inferis Points'!E$2:L$1571,7,TRUE)</f>
        <v>443140</v>
      </c>
      <c r="G1911">
        <f>VLOOKUP(A1911,'Inferis Points'!E$2:L$1571,8,TRUE)</f>
        <v>354477</v>
      </c>
      <c r="H1911" s="48">
        <f t="shared" si="261"/>
        <v>163110</v>
      </c>
      <c r="I1911" s="48">
        <f t="shared" si="262"/>
        <v>157247</v>
      </c>
      <c r="J1911">
        <f t="shared" si="263"/>
        <v>-280030</v>
      </c>
      <c r="K1911">
        <f t="shared" si="264"/>
        <v>-197230</v>
      </c>
      <c r="L1911" t="str">
        <f t="shared" si="265"/>
        <v>N</v>
      </c>
      <c r="M1911" t="str">
        <f t="shared" si="266"/>
        <v>Y</v>
      </c>
      <c r="N1911" s="50">
        <f t="shared" si="267"/>
        <v>226564.54071411971</v>
      </c>
      <c r="O1911" s="51" t="str">
        <f t="shared" si="268"/>
        <v/>
      </c>
      <c r="P1911" s="51" t="str">
        <f t="shared" si="269"/>
        <v>Y</v>
      </c>
    </row>
    <row r="1912" spans="1:16" ht="30" x14ac:dyDescent="0.25">
      <c r="A1912" s="5">
        <v>795.3</v>
      </c>
      <c r="B1912" s="1" t="s">
        <v>1085</v>
      </c>
      <c r="C1912" s="1" t="s">
        <v>1092</v>
      </c>
      <c r="D1912" s="42">
        <v>280065</v>
      </c>
      <c r="E1912" s="42">
        <v>196940</v>
      </c>
      <c r="F1912">
        <f>VLOOKUP(A1912,'Inferis Points'!E$2:L$1571,7,TRUE)</f>
        <v>443140</v>
      </c>
      <c r="G1912">
        <f>VLOOKUP(A1912,'Inferis Points'!E$2:L$1571,8,TRUE)</f>
        <v>354477</v>
      </c>
      <c r="H1912" s="48">
        <f t="shared" si="261"/>
        <v>163075</v>
      </c>
      <c r="I1912" s="48">
        <f t="shared" si="262"/>
        <v>157537</v>
      </c>
      <c r="J1912">
        <f t="shared" si="263"/>
        <v>-280065</v>
      </c>
      <c r="K1912">
        <f t="shared" si="264"/>
        <v>-196940</v>
      </c>
      <c r="L1912" t="str">
        <f t="shared" si="265"/>
        <v>N</v>
      </c>
      <c r="M1912" t="str">
        <f t="shared" si="266"/>
        <v>Y</v>
      </c>
      <c r="N1912" s="50">
        <f t="shared" si="267"/>
        <v>226740.73739405541</v>
      </c>
      <c r="O1912" s="51" t="str">
        <f t="shared" si="268"/>
        <v/>
      </c>
      <c r="P1912" s="51" t="str">
        <f t="shared" si="269"/>
        <v>Y</v>
      </c>
    </row>
    <row r="1913" spans="1:16" ht="30" x14ac:dyDescent="0.25">
      <c r="A1913" s="5">
        <v>795.4</v>
      </c>
      <c r="B1913" s="1" t="s">
        <v>1085</v>
      </c>
      <c r="C1913" s="1" t="s">
        <v>1088</v>
      </c>
      <c r="D1913" s="42">
        <v>279980</v>
      </c>
      <c r="E1913" s="42">
        <v>197105</v>
      </c>
      <c r="F1913">
        <f>VLOOKUP(A1913,'Inferis Points'!E$2:L$1571,7,TRUE)</f>
        <v>443140</v>
      </c>
      <c r="G1913">
        <f>VLOOKUP(A1913,'Inferis Points'!E$2:L$1571,8,TRUE)</f>
        <v>354477</v>
      </c>
      <c r="H1913" s="48">
        <f t="shared" si="261"/>
        <v>163160</v>
      </c>
      <c r="I1913" s="48">
        <f t="shared" si="262"/>
        <v>157372</v>
      </c>
      <c r="J1913">
        <f t="shared" si="263"/>
        <v>-279980</v>
      </c>
      <c r="K1913">
        <f t="shared" si="264"/>
        <v>-197105</v>
      </c>
      <c r="L1913" t="str">
        <f t="shared" si="265"/>
        <v>N</v>
      </c>
      <c r="M1913" t="str">
        <f t="shared" si="266"/>
        <v>Y</v>
      </c>
      <c r="N1913" s="50">
        <f t="shared" si="267"/>
        <v>226687.30000597739</v>
      </c>
      <c r="O1913" s="51" t="str">
        <f t="shared" si="268"/>
        <v/>
      </c>
      <c r="P1913" s="51" t="str">
        <f t="shared" si="269"/>
        <v>Y</v>
      </c>
    </row>
    <row r="1914" spans="1:16" ht="30" x14ac:dyDescent="0.25">
      <c r="A1914" s="5">
        <v>795.5</v>
      </c>
      <c r="B1914" s="1" t="s">
        <v>1085</v>
      </c>
      <c r="C1914" s="1" t="s">
        <v>1087</v>
      </c>
      <c r="D1914" s="42">
        <v>279950</v>
      </c>
      <c r="E1914" s="42">
        <v>197025</v>
      </c>
      <c r="F1914">
        <f>VLOOKUP(A1914,'Inferis Points'!E$2:L$1571,7,TRUE)</f>
        <v>443140</v>
      </c>
      <c r="G1914">
        <f>VLOOKUP(A1914,'Inferis Points'!E$2:L$1571,8,TRUE)</f>
        <v>354477</v>
      </c>
      <c r="H1914" s="48">
        <f t="shared" si="261"/>
        <v>163190</v>
      </c>
      <c r="I1914" s="48">
        <f t="shared" si="262"/>
        <v>157452</v>
      </c>
      <c r="J1914">
        <f t="shared" si="263"/>
        <v>-279950</v>
      </c>
      <c r="K1914">
        <f t="shared" si="264"/>
        <v>-197025</v>
      </c>
      <c r="L1914" t="str">
        <f t="shared" si="265"/>
        <v>N</v>
      </c>
      <c r="M1914" t="str">
        <f t="shared" si="266"/>
        <v>Y</v>
      </c>
      <c r="N1914" s="50">
        <f t="shared" si="267"/>
        <v>226764.43372804299</v>
      </c>
      <c r="O1914" s="51" t="str">
        <f t="shared" si="268"/>
        <v/>
      </c>
      <c r="P1914" s="51" t="str">
        <f t="shared" si="269"/>
        <v>Y</v>
      </c>
    </row>
    <row r="1915" spans="1:16" ht="60" x14ac:dyDescent="0.25">
      <c r="A1915" s="5">
        <v>795.6</v>
      </c>
      <c r="B1915" s="1" t="s">
        <v>1085</v>
      </c>
      <c r="C1915" s="1" t="s">
        <v>1086</v>
      </c>
      <c r="D1915" s="42">
        <v>279930</v>
      </c>
      <c r="E1915" s="42">
        <v>197115</v>
      </c>
      <c r="F1915">
        <f>VLOOKUP(A1915,'Inferis Points'!E$2:L$1571,7,TRUE)</f>
        <v>443140</v>
      </c>
      <c r="G1915">
        <f>VLOOKUP(A1915,'Inferis Points'!E$2:L$1571,8,TRUE)</f>
        <v>354477</v>
      </c>
      <c r="H1915" s="48">
        <f t="shared" si="261"/>
        <v>163210</v>
      </c>
      <c r="I1915" s="48">
        <f t="shared" si="262"/>
        <v>157362</v>
      </c>
      <c r="J1915">
        <f t="shared" si="263"/>
        <v>-279930</v>
      </c>
      <c r="K1915">
        <f t="shared" si="264"/>
        <v>-197115</v>
      </c>
      <c r="L1915" t="str">
        <f t="shared" si="265"/>
        <v>N</v>
      </c>
      <c r="M1915" t="str">
        <f t="shared" si="266"/>
        <v>Y</v>
      </c>
      <c r="N1915" s="50">
        <f t="shared" si="267"/>
        <v>226716.34952953877</v>
      </c>
      <c r="O1915" s="51" t="str">
        <f t="shared" si="268"/>
        <v/>
      </c>
      <c r="P1915" s="51" t="str">
        <f t="shared" si="269"/>
        <v>Y</v>
      </c>
    </row>
    <row r="1916" spans="1:16" ht="60" x14ac:dyDescent="0.25">
      <c r="A1916" s="5">
        <v>795.7</v>
      </c>
      <c r="B1916" s="1" t="s">
        <v>1085</v>
      </c>
      <c r="C1916" s="1" t="s">
        <v>1084</v>
      </c>
      <c r="D1916" s="42">
        <v>279915</v>
      </c>
      <c r="E1916" s="42">
        <v>197035</v>
      </c>
      <c r="F1916">
        <f>VLOOKUP(A1916,'Inferis Points'!E$2:L$1571,7,TRUE)</f>
        <v>443140</v>
      </c>
      <c r="G1916">
        <f>VLOOKUP(A1916,'Inferis Points'!E$2:L$1571,8,TRUE)</f>
        <v>354477</v>
      </c>
      <c r="H1916" s="48">
        <f t="shared" si="261"/>
        <v>163225</v>
      </c>
      <c r="I1916" s="48">
        <f t="shared" si="262"/>
        <v>157442</v>
      </c>
      <c r="J1916">
        <f t="shared" si="263"/>
        <v>-279915</v>
      </c>
      <c r="K1916">
        <f t="shared" si="264"/>
        <v>-197035</v>
      </c>
      <c r="L1916" t="str">
        <f t="shared" si="265"/>
        <v>N</v>
      </c>
      <c r="M1916" t="str">
        <f t="shared" si="266"/>
        <v>Y</v>
      </c>
      <c r="N1916" s="50">
        <f t="shared" si="267"/>
        <v>226782.68009043371</v>
      </c>
      <c r="O1916" s="51" t="str">
        <f t="shared" si="268"/>
        <v/>
      </c>
      <c r="P1916" s="51" t="str">
        <f t="shared" si="269"/>
        <v>Y</v>
      </c>
    </row>
    <row r="1917" spans="1:16" ht="30" x14ac:dyDescent="0.25">
      <c r="A1917" s="5">
        <v>796.1</v>
      </c>
      <c r="B1917" s="1" t="s">
        <v>637</v>
      </c>
      <c r="C1917" s="1" t="s">
        <v>1083</v>
      </c>
      <c r="D1917" s="42">
        <v>281590</v>
      </c>
      <c r="E1917" s="42">
        <v>197200</v>
      </c>
      <c r="F1917">
        <f>VLOOKUP(A1917,'Inferis Points'!E$2:L$1571,7,TRUE)</f>
        <v>443140</v>
      </c>
      <c r="G1917">
        <f>VLOOKUP(A1917,'Inferis Points'!E$2:L$1571,8,TRUE)</f>
        <v>354477</v>
      </c>
      <c r="H1917" s="48">
        <f t="shared" si="261"/>
        <v>161550</v>
      </c>
      <c r="I1917" s="48">
        <f t="shared" si="262"/>
        <v>157277</v>
      </c>
      <c r="J1917">
        <f t="shared" si="263"/>
        <v>-281590</v>
      </c>
      <c r="K1917">
        <f t="shared" si="264"/>
        <v>-197200</v>
      </c>
      <c r="L1917" t="str">
        <f t="shared" si="265"/>
        <v>N</v>
      </c>
      <c r="M1917" t="str">
        <f t="shared" si="266"/>
        <v>Y</v>
      </c>
      <c r="N1917" s="50">
        <f t="shared" si="267"/>
        <v>225464.98005011777</v>
      </c>
      <c r="O1917" s="51" t="str">
        <f t="shared" si="268"/>
        <v/>
      </c>
      <c r="P1917" s="51" t="str">
        <f t="shared" si="269"/>
        <v>Y</v>
      </c>
    </row>
    <row r="1918" spans="1:16" ht="45" x14ac:dyDescent="0.25">
      <c r="A1918" s="5">
        <v>796.2</v>
      </c>
      <c r="B1918" s="1" t="s">
        <v>637</v>
      </c>
      <c r="C1918" s="1" t="s">
        <v>1080</v>
      </c>
      <c r="D1918" s="42">
        <v>281570</v>
      </c>
      <c r="E1918" s="42">
        <v>197020</v>
      </c>
      <c r="F1918">
        <f>VLOOKUP(A1918,'Inferis Points'!E$2:L$1571,7,TRUE)</f>
        <v>443140</v>
      </c>
      <c r="G1918">
        <f>VLOOKUP(A1918,'Inferis Points'!E$2:L$1571,8,TRUE)</f>
        <v>354477</v>
      </c>
      <c r="H1918" s="48">
        <f t="shared" si="261"/>
        <v>161570</v>
      </c>
      <c r="I1918" s="48">
        <f t="shared" si="262"/>
        <v>157457</v>
      </c>
      <c r="J1918">
        <f t="shared" si="263"/>
        <v>-281570</v>
      </c>
      <c r="K1918">
        <f t="shared" si="264"/>
        <v>-197020</v>
      </c>
      <c r="L1918" t="str">
        <f t="shared" si="265"/>
        <v>N</v>
      </c>
      <c r="M1918" t="str">
        <f t="shared" si="266"/>
        <v>Y</v>
      </c>
      <c r="N1918" s="50">
        <f t="shared" si="267"/>
        <v>225604.90187272083</v>
      </c>
      <c r="O1918" s="51" t="str">
        <f t="shared" si="268"/>
        <v/>
      </c>
      <c r="P1918" s="51" t="str">
        <f t="shared" si="269"/>
        <v>Y</v>
      </c>
    </row>
    <row r="1919" spans="1:16" x14ac:dyDescent="0.25">
      <c r="A1919" s="5">
        <v>796.25</v>
      </c>
      <c r="B1919" s="1" t="s">
        <v>637</v>
      </c>
      <c r="C1919" s="1" t="s">
        <v>1078</v>
      </c>
      <c r="D1919" s="42">
        <v>281585</v>
      </c>
      <c r="E1919" s="42">
        <v>197130</v>
      </c>
      <c r="F1919">
        <f>VLOOKUP(A1919,'Inferis Points'!E$2:L$1571,7,TRUE)</f>
        <v>443140</v>
      </c>
      <c r="G1919">
        <f>VLOOKUP(A1919,'Inferis Points'!E$2:L$1571,8,TRUE)</f>
        <v>354477</v>
      </c>
      <c r="H1919" s="48">
        <f t="shared" si="261"/>
        <v>161555</v>
      </c>
      <c r="I1919" s="48">
        <f t="shared" si="262"/>
        <v>157347</v>
      </c>
      <c r="J1919">
        <f t="shared" si="263"/>
        <v>-281585</v>
      </c>
      <c r="K1919">
        <f t="shared" si="264"/>
        <v>-197130</v>
      </c>
      <c r="L1919" t="str">
        <f t="shared" si="265"/>
        <v>N</v>
      </c>
      <c r="M1919" t="str">
        <f t="shared" si="266"/>
        <v>Y</v>
      </c>
      <c r="N1919" s="50">
        <f t="shared" si="267"/>
        <v>225517.39718700197</v>
      </c>
      <c r="O1919" s="51" t="str">
        <f t="shared" si="268"/>
        <v/>
      </c>
      <c r="P1919" s="51" t="str">
        <f t="shared" si="269"/>
        <v>Y</v>
      </c>
    </row>
    <row r="1920" spans="1:16" x14ac:dyDescent="0.25">
      <c r="A1920" s="5">
        <v>796.3</v>
      </c>
      <c r="B1920" s="1" t="s">
        <v>637</v>
      </c>
      <c r="C1920" s="1" t="s">
        <v>1077</v>
      </c>
      <c r="D1920" s="42">
        <v>281585</v>
      </c>
      <c r="E1920" s="42">
        <v>197105</v>
      </c>
      <c r="F1920">
        <f>VLOOKUP(A1920,'Inferis Points'!E$2:L$1571,7,TRUE)</f>
        <v>443140</v>
      </c>
      <c r="G1920">
        <f>VLOOKUP(A1920,'Inferis Points'!E$2:L$1571,8,TRUE)</f>
        <v>354477</v>
      </c>
      <c r="H1920" s="48">
        <f t="shared" si="261"/>
        <v>161555</v>
      </c>
      <c r="I1920" s="48">
        <f t="shared" si="262"/>
        <v>157372</v>
      </c>
      <c r="J1920">
        <f t="shared" si="263"/>
        <v>-281585</v>
      </c>
      <c r="K1920">
        <f t="shared" si="264"/>
        <v>-197105</v>
      </c>
      <c r="L1920" t="str">
        <f t="shared" si="265"/>
        <v>N</v>
      </c>
      <c r="M1920" t="str">
        <f t="shared" si="266"/>
        <v>Y</v>
      </c>
      <c r="N1920" s="50">
        <f t="shared" si="267"/>
        <v>225534.84078740474</v>
      </c>
      <c r="O1920" s="51" t="str">
        <f t="shared" si="268"/>
        <v/>
      </c>
      <c r="P1920" s="51" t="str">
        <f t="shared" si="269"/>
        <v>Y</v>
      </c>
    </row>
    <row r="1921" spans="1:16" x14ac:dyDescent="0.25">
      <c r="A1921" s="5">
        <v>796.4</v>
      </c>
      <c r="B1921" s="1" t="s">
        <v>637</v>
      </c>
      <c r="C1921" s="1" t="s">
        <v>1076</v>
      </c>
      <c r="D1921" s="42">
        <v>281580</v>
      </c>
      <c r="E1921" s="42">
        <v>197075</v>
      </c>
      <c r="F1921">
        <f>VLOOKUP(A1921,'Inferis Points'!E$2:L$1571,7,TRUE)</f>
        <v>443140</v>
      </c>
      <c r="G1921">
        <f>VLOOKUP(A1921,'Inferis Points'!E$2:L$1571,8,TRUE)</f>
        <v>354477</v>
      </c>
      <c r="H1921" s="48">
        <f t="shared" si="261"/>
        <v>161560</v>
      </c>
      <c r="I1921" s="48">
        <f t="shared" si="262"/>
        <v>157402</v>
      </c>
      <c r="J1921">
        <f t="shared" si="263"/>
        <v>-281580</v>
      </c>
      <c r="K1921">
        <f t="shared" si="264"/>
        <v>-197075</v>
      </c>
      <c r="L1921" t="str">
        <f t="shared" si="265"/>
        <v>N</v>
      </c>
      <c r="M1921" t="str">
        <f t="shared" si="266"/>
        <v>Y</v>
      </c>
      <c r="N1921" s="50">
        <f t="shared" si="267"/>
        <v>225559.35627679026</v>
      </c>
      <c r="O1921" s="51" t="str">
        <f t="shared" si="268"/>
        <v/>
      </c>
      <c r="P1921" s="51" t="str">
        <f t="shared" si="269"/>
        <v>Y</v>
      </c>
    </row>
    <row r="1922" spans="1:16" x14ac:dyDescent="0.25">
      <c r="A1922" s="5">
        <v>796.5</v>
      </c>
      <c r="B1922" s="1" t="s">
        <v>637</v>
      </c>
      <c r="C1922" s="1" t="s">
        <v>1075</v>
      </c>
      <c r="D1922" s="42">
        <v>281580</v>
      </c>
      <c r="E1922" s="42">
        <v>197050</v>
      </c>
      <c r="F1922">
        <f>VLOOKUP(A1922,'Inferis Points'!E$2:L$1571,7,TRUE)</f>
        <v>443140</v>
      </c>
      <c r="G1922">
        <f>VLOOKUP(A1922,'Inferis Points'!E$2:L$1571,8,TRUE)</f>
        <v>354477</v>
      </c>
      <c r="H1922" s="48">
        <f t="shared" si="261"/>
        <v>161560</v>
      </c>
      <c r="I1922" s="48">
        <f t="shared" si="262"/>
        <v>157427</v>
      </c>
      <c r="J1922">
        <f t="shared" si="263"/>
        <v>-281580</v>
      </c>
      <c r="K1922">
        <f t="shared" si="264"/>
        <v>-197050</v>
      </c>
      <c r="L1922" t="str">
        <f t="shared" si="265"/>
        <v>N</v>
      </c>
      <c r="M1922" t="str">
        <f t="shared" si="266"/>
        <v>Y</v>
      </c>
      <c r="N1922" s="50">
        <f t="shared" si="267"/>
        <v>225576.80272802876</v>
      </c>
      <c r="O1922" s="51" t="str">
        <f t="shared" si="268"/>
        <v/>
      </c>
      <c r="P1922" s="51" t="str">
        <f t="shared" si="269"/>
        <v>Y</v>
      </c>
    </row>
    <row r="1923" spans="1:16" ht="30" x14ac:dyDescent="0.25">
      <c r="A1923" s="5">
        <v>796.7</v>
      </c>
      <c r="B1923" s="1" t="s">
        <v>637</v>
      </c>
      <c r="C1923" s="1" t="s">
        <v>1072</v>
      </c>
      <c r="D1923" s="42">
        <v>281570</v>
      </c>
      <c r="E1923" s="42">
        <v>197875</v>
      </c>
      <c r="F1923">
        <f>VLOOKUP(A1923,'Inferis Points'!E$2:L$1571,7,TRUE)</f>
        <v>443140</v>
      </c>
      <c r="G1923">
        <f>VLOOKUP(A1923,'Inferis Points'!E$2:L$1571,8,TRUE)</f>
        <v>354477</v>
      </c>
      <c r="H1923" s="48">
        <f t="shared" ref="H1923:H1937" si="270">F1923-D1923</f>
        <v>161570</v>
      </c>
      <c r="I1923" s="48">
        <f t="shared" ref="I1923:I1937" si="271">G1923-E1923</f>
        <v>156602</v>
      </c>
      <c r="J1923">
        <f t="shared" ref="J1923:J1937" si="272">H1923-F1923</f>
        <v>-281570</v>
      </c>
      <c r="K1923">
        <f t="shared" ref="K1923:K1937" si="273">I1923-G1923</f>
        <v>-197875</v>
      </c>
      <c r="L1923" t="str">
        <f t="shared" ref="L1923:L1937" si="274">IF(AND(H1923=0,I1923=0),"Y","N")</f>
        <v>N</v>
      </c>
      <c r="M1923" t="str">
        <f t="shared" ref="M1923:M1937" si="275">IF(AND(J1923=0,K1923=0),"N","Y")</f>
        <v>Y</v>
      </c>
      <c r="N1923" s="50">
        <f t="shared" ref="N1923:N1937" si="276">SQRT(H1923^2+I1923^2)</f>
        <v>225009.00271766906</v>
      </c>
      <c r="O1923" s="51" t="str">
        <f t="shared" ref="O1923:O1937" si="277">IF(M1923="N","Data Missing","")</f>
        <v/>
      </c>
      <c r="P1923" s="51" t="str">
        <f t="shared" ref="P1923:P1937" si="278">IF(N1923&gt;50,"Y","N")</f>
        <v>Y</v>
      </c>
    </row>
    <row r="1924" spans="1:16" ht="30" x14ac:dyDescent="0.25">
      <c r="A1924" s="5">
        <v>797.1</v>
      </c>
      <c r="B1924" s="1" t="s">
        <v>1063</v>
      </c>
      <c r="C1924" s="1" t="s">
        <v>1064</v>
      </c>
      <c r="D1924" s="42">
        <v>304261</v>
      </c>
      <c r="E1924" s="42">
        <v>191074</v>
      </c>
      <c r="F1924">
        <f>VLOOKUP(A1924,'Inferis Points'!E$2:L$1571,7,TRUE)</f>
        <v>443140</v>
      </c>
      <c r="G1924">
        <f>VLOOKUP(A1924,'Inferis Points'!E$2:L$1571,8,TRUE)</f>
        <v>354477</v>
      </c>
      <c r="H1924" s="48">
        <f t="shared" si="270"/>
        <v>138879</v>
      </c>
      <c r="I1924" s="48">
        <f t="shared" si="271"/>
        <v>163403</v>
      </c>
      <c r="J1924">
        <f t="shared" si="272"/>
        <v>-304261</v>
      </c>
      <c r="K1924">
        <f t="shared" si="273"/>
        <v>-191074</v>
      </c>
      <c r="L1924" t="str">
        <f t="shared" si="274"/>
        <v>N</v>
      </c>
      <c r="M1924" t="str">
        <f t="shared" si="275"/>
        <v>Y</v>
      </c>
      <c r="N1924" s="50">
        <f t="shared" si="276"/>
        <v>214447.935522821</v>
      </c>
      <c r="O1924" s="51" t="str">
        <f t="shared" si="277"/>
        <v/>
      </c>
      <c r="P1924" s="51" t="str">
        <f t="shared" si="278"/>
        <v>Y</v>
      </c>
    </row>
    <row r="1925" spans="1:16" ht="30" x14ac:dyDescent="0.25">
      <c r="A1925" s="5">
        <v>798.1</v>
      </c>
      <c r="B1925" s="1" t="s">
        <v>1062</v>
      </c>
      <c r="C1925" s="1" t="s">
        <v>1061</v>
      </c>
      <c r="D1925" s="42">
        <v>431120</v>
      </c>
      <c r="E1925" s="42">
        <v>573210</v>
      </c>
      <c r="F1925">
        <f>VLOOKUP(A1925,'Inferis Points'!E$2:L$1571,7,TRUE)</f>
        <v>443140</v>
      </c>
      <c r="G1925">
        <f>VLOOKUP(A1925,'Inferis Points'!E$2:L$1571,8,TRUE)</f>
        <v>354477</v>
      </c>
      <c r="H1925" s="48">
        <f t="shared" si="270"/>
        <v>12020</v>
      </c>
      <c r="I1925" s="48">
        <f t="shared" si="271"/>
        <v>-218733</v>
      </c>
      <c r="J1925">
        <f t="shared" si="272"/>
        <v>-431120</v>
      </c>
      <c r="K1925">
        <f t="shared" si="273"/>
        <v>-573210</v>
      </c>
      <c r="L1925" t="str">
        <f t="shared" si="274"/>
        <v>N</v>
      </c>
      <c r="M1925" t="str">
        <f t="shared" si="275"/>
        <v>Y</v>
      </c>
      <c r="N1925" s="50">
        <f t="shared" si="276"/>
        <v>219063.01762050117</v>
      </c>
      <c r="O1925" s="51" t="str">
        <f t="shared" si="277"/>
        <v/>
      </c>
      <c r="P1925" s="51" t="str">
        <f t="shared" si="278"/>
        <v>Y</v>
      </c>
    </row>
    <row r="1926" spans="1:16" ht="30" x14ac:dyDescent="0.25">
      <c r="A1926" s="5">
        <v>799.1</v>
      </c>
      <c r="B1926" s="1" t="s">
        <v>1043</v>
      </c>
      <c r="C1926" s="1" t="s">
        <v>1058</v>
      </c>
      <c r="D1926" s="42"/>
      <c r="E1926" s="42"/>
      <c r="F1926">
        <f>VLOOKUP(A1926,'Inferis Points'!E$2:L$1571,7,TRUE)</f>
        <v>443140</v>
      </c>
      <c r="G1926">
        <f>VLOOKUP(A1926,'Inferis Points'!E$2:L$1571,8,TRUE)</f>
        <v>354477</v>
      </c>
      <c r="H1926" s="48">
        <f t="shared" si="270"/>
        <v>443140</v>
      </c>
      <c r="I1926" s="48">
        <f t="shared" si="271"/>
        <v>354477</v>
      </c>
      <c r="J1926">
        <f t="shared" si="272"/>
        <v>0</v>
      </c>
      <c r="K1926">
        <f t="shared" si="273"/>
        <v>0</v>
      </c>
      <c r="L1926" t="str">
        <f t="shared" si="274"/>
        <v>N</v>
      </c>
      <c r="M1926" t="str">
        <f t="shared" si="275"/>
        <v>N</v>
      </c>
      <c r="N1926" s="50">
        <f t="shared" si="276"/>
        <v>567474.23124667082</v>
      </c>
      <c r="O1926" s="51" t="str">
        <f t="shared" si="277"/>
        <v>Data Missing</v>
      </c>
      <c r="P1926" s="51" t="str">
        <f t="shared" si="278"/>
        <v>Y</v>
      </c>
    </row>
    <row r="1927" spans="1:16" ht="45" x14ac:dyDescent="0.25">
      <c r="A1927" s="5">
        <v>799.2</v>
      </c>
      <c r="B1927" s="1" t="s">
        <v>1043</v>
      </c>
      <c r="C1927" s="1" t="s">
        <v>1055</v>
      </c>
      <c r="D1927" s="42"/>
      <c r="E1927" s="42"/>
      <c r="F1927">
        <f>VLOOKUP(A1927,'Inferis Points'!E$2:L$1571,7,TRUE)</f>
        <v>443140</v>
      </c>
      <c r="G1927">
        <f>VLOOKUP(A1927,'Inferis Points'!E$2:L$1571,8,TRUE)</f>
        <v>354477</v>
      </c>
      <c r="H1927" s="48">
        <f t="shared" si="270"/>
        <v>443140</v>
      </c>
      <c r="I1927" s="48">
        <f t="shared" si="271"/>
        <v>354477</v>
      </c>
      <c r="J1927">
        <f t="shared" si="272"/>
        <v>0</v>
      </c>
      <c r="K1927">
        <f t="shared" si="273"/>
        <v>0</v>
      </c>
      <c r="L1927" t="str">
        <f t="shared" si="274"/>
        <v>N</v>
      </c>
      <c r="M1927" t="str">
        <f t="shared" si="275"/>
        <v>N</v>
      </c>
      <c r="N1927" s="50">
        <f t="shared" si="276"/>
        <v>567474.23124667082</v>
      </c>
      <c r="O1927" s="51" t="str">
        <f t="shared" si="277"/>
        <v>Data Missing</v>
      </c>
      <c r="P1927" s="51" t="str">
        <f t="shared" si="278"/>
        <v>Y</v>
      </c>
    </row>
    <row r="1928" spans="1:16" ht="30" x14ac:dyDescent="0.25">
      <c r="A1928" s="5">
        <v>799.3</v>
      </c>
      <c r="B1928" s="1" t="s">
        <v>1043</v>
      </c>
      <c r="C1928" s="1" t="s">
        <v>1052</v>
      </c>
      <c r="D1928" s="42"/>
      <c r="E1928" s="42"/>
      <c r="F1928">
        <f>VLOOKUP(A1928,'Inferis Points'!E$2:L$1571,7,TRUE)</f>
        <v>443140</v>
      </c>
      <c r="G1928">
        <f>VLOOKUP(A1928,'Inferis Points'!E$2:L$1571,8,TRUE)</f>
        <v>354477</v>
      </c>
      <c r="H1928" s="48">
        <f t="shared" si="270"/>
        <v>443140</v>
      </c>
      <c r="I1928" s="48">
        <f t="shared" si="271"/>
        <v>354477</v>
      </c>
      <c r="J1928">
        <f t="shared" si="272"/>
        <v>0</v>
      </c>
      <c r="K1928">
        <f t="shared" si="273"/>
        <v>0</v>
      </c>
      <c r="L1928" t="str">
        <f t="shared" si="274"/>
        <v>N</v>
      </c>
      <c r="M1928" t="str">
        <f t="shared" si="275"/>
        <v>N</v>
      </c>
      <c r="N1928" s="50">
        <f t="shared" si="276"/>
        <v>567474.23124667082</v>
      </c>
      <c r="O1928" s="51" t="str">
        <f t="shared" si="277"/>
        <v>Data Missing</v>
      </c>
      <c r="P1928" s="51" t="str">
        <f t="shared" si="278"/>
        <v>Y</v>
      </c>
    </row>
    <row r="1929" spans="1:16" ht="30" x14ac:dyDescent="0.25">
      <c r="A1929" s="5">
        <v>799.4</v>
      </c>
      <c r="B1929" s="1" t="s">
        <v>1043</v>
      </c>
      <c r="C1929" s="1" t="s">
        <v>1049</v>
      </c>
      <c r="D1929" s="42"/>
      <c r="E1929" s="42"/>
      <c r="F1929">
        <f>VLOOKUP(A1929,'Inferis Points'!E$2:L$1571,7,TRUE)</f>
        <v>443140</v>
      </c>
      <c r="G1929">
        <f>VLOOKUP(A1929,'Inferis Points'!E$2:L$1571,8,TRUE)</f>
        <v>354477</v>
      </c>
      <c r="H1929" s="48">
        <f t="shared" si="270"/>
        <v>443140</v>
      </c>
      <c r="I1929" s="48">
        <f t="shared" si="271"/>
        <v>354477</v>
      </c>
      <c r="J1929">
        <f t="shared" si="272"/>
        <v>0</v>
      </c>
      <c r="K1929">
        <f t="shared" si="273"/>
        <v>0</v>
      </c>
      <c r="L1929" t="str">
        <f t="shared" si="274"/>
        <v>N</v>
      </c>
      <c r="M1929" t="str">
        <f t="shared" si="275"/>
        <v>N</v>
      </c>
      <c r="N1929" s="50">
        <f t="shared" si="276"/>
        <v>567474.23124667082</v>
      </c>
      <c r="O1929" s="51" t="str">
        <f t="shared" si="277"/>
        <v>Data Missing</v>
      </c>
      <c r="P1929" s="51" t="str">
        <f t="shared" si="278"/>
        <v>Y</v>
      </c>
    </row>
    <row r="1930" spans="1:16" ht="30" x14ac:dyDescent="0.25">
      <c r="A1930" s="5">
        <v>799.5</v>
      </c>
      <c r="B1930" s="1" t="s">
        <v>1043</v>
      </c>
      <c r="C1930" s="1" t="s">
        <v>1046</v>
      </c>
      <c r="D1930" s="42"/>
      <c r="E1930" s="42"/>
      <c r="F1930">
        <f>VLOOKUP(A1930,'Inferis Points'!E$2:L$1571,7,TRUE)</f>
        <v>443140</v>
      </c>
      <c r="G1930">
        <f>VLOOKUP(A1930,'Inferis Points'!E$2:L$1571,8,TRUE)</f>
        <v>354477</v>
      </c>
      <c r="H1930" s="48">
        <f t="shared" si="270"/>
        <v>443140</v>
      </c>
      <c r="I1930" s="48">
        <f t="shared" si="271"/>
        <v>354477</v>
      </c>
      <c r="J1930">
        <f t="shared" si="272"/>
        <v>0</v>
      </c>
      <c r="K1930">
        <f t="shared" si="273"/>
        <v>0</v>
      </c>
      <c r="L1930" t="str">
        <f t="shared" si="274"/>
        <v>N</v>
      </c>
      <c r="M1930" t="str">
        <f t="shared" si="275"/>
        <v>N</v>
      </c>
      <c r="N1930" s="50">
        <f t="shared" si="276"/>
        <v>567474.23124667082</v>
      </c>
      <c r="O1930" s="51" t="str">
        <f t="shared" si="277"/>
        <v>Data Missing</v>
      </c>
      <c r="P1930" s="51" t="str">
        <f t="shared" si="278"/>
        <v>Y</v>
      </c>
    </row>
    <row r="1931" spans="1:16" ht="30" x14ac:dyDescent="0.25">
      <c r="A1931" s="5">
        <v>799.6</v>
      </c>
      <c r="B1931" s="1" t="s">
        <v>1043</v>
      </c>
      <c r="C1931" s="1" t="s">
        <v>1042</v>
      </c>
      <c r="D1931" s="42"/>
      <c r="E1931" s="42"/>
      <c r="F1931">
        <f>VLOOKUP(A1931,'Inferis Points'!E$2:L$1571,7,TRUE)</f>
        <v>443140</v>
      </c>
      <c r="G1931">
        <f>VLOOKUP(A1931,'Inferis Points'!E$2:L$1571,8,TRUE)</f>
        <v>354477</v>
      </c>
      <c r="H1931" s="48">
        <f t="shared" si="270"/>
        <v>443140</v>
      </c>
      <c r="I1931" s="48">
        <f t="shared" si="271"/>
        <v>354477</v>
      </c>
      <c r="J1931">
        <f t="shared" si="272"/>
        <v>0</v>
      </c>
      <c r="K1931">
        <f t="shared" si="273"/>
        <v>0</v>
      </c>
      <c r="L1931" t="str">
        <f t="shared" si="274"/>
        <v>N</v>
      </c>
      <c r="M1931" t="str">
        <f t="shared" si="275"/>
        <v>N</v>
      </c>
      <c r="N1931" s="50">
        <f t="shared" si="276"/>
        <v>567474.23124667082</v>
      </c>
      <c r="O1931" s="51" t="str">
        <f t="shared" si="277"/>
        <v>Data Missing</v>
      </c>
      <c r="P1931" s="51" t="str">
        <f t="shared" si="278"/>
        <v>Y</v>
      </c>
    </row>
    <row r="1932" spans="1:16" ht="30" x14ac:dyDescent="0.25">
      <c r="A1932" s="5">
        <v>800.1</v>
      </c>
      <c r="B1932" s="1" t="s">
        <v>1032</v>
      </c>
      <c r="C1932" s="1" t="s">
        <v>1031</v>
      </c>
      <c r="D1932" s="42">
        <v>425909</v>
      </c>
      <c r="E1932" s="42">
        <v>599433</v>
      </c>
      <c r="F1932">
        <f>VLOOKUP(A1932,'Inferis Points'!E$2:L$1571,7,TRUE)</f>
        <v>443140</v>
      </c>
      <c r="G1932">
        <f>VLOOKUP(A1932,'Inferis Points'!E$2:L$1571,8,TRUE)</f>
        <v>354477</v>
      </c>
      <c r="H1932" s="48">
        <f t="shared" si="270"/>
        <v>17231</v>
      </c>
      <c r="I1932" s="48">
        <f t="shared" si="271"/>
        <v>-244956</v>
      </c>
      <c r="J1932">
        <f t="shared" si="272"/>
        <v>-425909</v>
      </c>
      <c r="K1932">
        <f t="shared" si="273"/>
        <v>-599433</v>
      </c>
      <c r="L1932" t="str">
        <f t="shared" si="274"/>
        <v>N</v>
      </c>
      <c r="M1932" t="str">
        <f t="shared" si="275"/>
        <v>Y</v>
      </c>
      <c r="N1932" s="50">
        <f t="shared" si="276"/>
        <v>245561.29437881697</v>
      </c>
      <c r="O1932" s="51" t="str">
        <f t="shared" si="277"/>
        <v/>
      </c>
      <c r="P1932" s="51" t="str">
        <f t="shared" si="278"/>
        <v>Y</v>
      </c>
    </row>
    <row r="1933" spans="1:16" ht="30" x14ac:dyDescent="0.25">
      <c r="A1933" s="5">
        <v>801.1</v>
      </c>
      <c r="B1933" s="1" t="s">
        <v>1027</v>
      </c>
      <c r="C1933" s="1" t="s">
        <v>1029</v>
      </c>
      <c r="D1933" s="42">
        <v>428216</v>
      </c>
      <c r="E1933" s="42">
        <v>602433</v>
      </c>
      <c r="F1933">
        <f>VLOOKUP(A1933,'Inferis Points'!E$2:L$1571,7,TRUE)</f>
        <v>443140</v>
      </c>
      <c r="G1933">
        <f>VLOOKUP(A1933,'Inferis Points'!E$2:L$1571,8,TRUE)</f>
        <v>354477</v>
      </c>
      <c r="H1933" s="48">
        <f t="shared" si="270"/>
        <v>14924</v>
      </c>
      <c r="I1933" s="48">
        <f t="shared" si="271"/>
        <v>-247956</v>
      </c>
      <c r="J1933">
        <f t="shared" si="272"/>
        <v>-428216</v>
      </c>
      <c r="K1933">
        <f t="shared" si="273"/>
        <v>-602433</v>
      </c>
      <c r="L1933" t="str">
        <f t="shared" si="274"/>
        <v>N</v>
      </c>
      <c r="M1933" t="str">
        <f t="shared" si="275"/>
        <v>Y</v>
      </c>
      <c r="N1933" s="50">
        <f t="shared" si="276"/>
        <v>248404.7175719495</v>
      </c>
      <c r="O1933" s="51" t="str">
        <f t="shared" si="277"/>
        <v/>
      </c>
      <c r="P1933" s="51" t="str">
        <f t="shared" si="278"/>
        <v>Y</v>
      </c>
    </row>
    <row r="1934" spans="1:16" ht="30" x14ac:dyDescent="0.25">
      <c r="A1934" s="5">
        <v>801.11</v>
      </c>
      <c r="B1934" s="1" t="s">
        <v>1027</v>
      </c>
      <c r="C1934" s="1" t="s">
        <v>1026</v>
      </c>
      <c r="D1934" s="42"/>
      <c r="E1934" s="42"/>
      <c r="F1934">
        <f>VLOOKUP(A1934,'Inferis Points'!E$2:L$1571,7,TRUE)</f>
        <v>443140</v>
      </c>
      <c r="G1934">
        <f>VLOOKUP(A1934,'Inferis Points'!E$2:L$1571,8,TRUE)</f>
        <v>354477</v>
      </c>
      <c r="H1934" s="48">
        <f t="shared" si="270"/>
        <v>443140</v>
      </c>
      <c r="I1934" s="48">
        <f t="shared" si="271"/>
        <v>354477</v>
      </c>
      <c r="J1934">
        <f t="shared" si="272"/>
        <v>0</v>
      </c>
      <c r="K1934">
        <f t="shared" si="273"/>
        <v>0</v>
      </c>
      <c r="L1934" t="str">
        <f t="shared" si="274"/>
        <v>N</v>
      </c>
      <c r="M1934" t="str">
        <f t="shared" si="275"/>
        <v>N</v>
      </c>
      <c r="N1934" s="50">
        <f t="shared" si="276"/>
        <v>567474.23124667082</v>
      </c>
      <c r="O1934" s="51" t="str">
        <f t="shared" si="277"/>
        <v>Data Missing</v>
      </c>
      <c r="P1934" s="51" t="str">
        <f t="shared" si="278"/>
        <v>Y</v>
      </c>
    </row>
    <row r="1935" spans="1:16" ht="30" x14ac:dyDescent="0.25">
      <c r="A1935" s="5">
        <v>802.1</v>
      </c>
      <c r="B1935" s="1" t="s">
        <v>1025</v>
      </c>
      <c r="C1935" s="1" t="s">
        <v>1024</v>
      </c>
      <c r="D1935" s="42">
        <v>421009</v>
      </c>
      <c r="E1935" s="42">
        <v>586989</v>
      </c>
      <c r="F1935">
        <f>VLOOKUP(A1935,'Inferis Points'!E$2:L$1571,7,TRUE)</f>
        <v>443140</v>
      </c>
      <c r="G1935">
        <f>VLOOKUP(A1935,'Inferis Points'!E$2:L$1571,8,TRUE)</f>
        <v>354477</v>
      </c>
      <c r="H1935" s="48">
        <f t="shared" si="270"/>
        <v>22131</v>
      </c>
      <c r="I1935" s="48">
        <f t="shared" si="271"/>
        <v>-232512</v>
      </c>
      <c r="J1935">
        <f t="shared" si="272"/>
        <v>-421009</v>
      </c>
      <c r="K1935">
        <f t="shared" si="273"/>
        <v>-586989</v>
      </c>
      <c r="L1935" t="str">
        <f t="shared" si="274"/>
        <v>N</v>
      </c>
      <c r="M1935" t="str">
        <f t="shared" si="275"/>
        <v>Y</v>
      </c>
      <c r="N1935" s="50">
        <f t="shared" si="276"/>
        <v>233562.86371125013</v>
      </c>
      <c r="O1935" s="51" t="str">
        <f t="shared" si="277"/>
        <v/>
      </c>
      <c r="P1935" s="51" t="str">
        <f t="shared" si="278"/>
        <v>Y</v>
      </c>
    </row>
    <row r="1936" spans="1:16" ht="60" x14ac:dyDescent="0.25">
      <c r="A1936" s="5">
        <v>803.1</v>
      </c>
      <c r="B1936" s="1" t="s">
        <v>1017</v>
      </c>
      <c r="C1936" s="1" t="s">
        <v>1016</v>
      </c>
      <c r="D1936" s="42">
        <v>426630</v>
      </c>
      <c r="E1936" s="42">
        <v>589115</v>
      </c>
      <c r="F1936">
        <f>VLOOKUP(A1936,'Inferis Points'!E$2:L$1571,7,TRUE)</f>
        <v>443140</v>
      </c>
      <c r="G1936">
        <f>VLOOKUP(A1936,'Inferis Points'!E$2:L$1571,8,TRUE)</f>
        <v>354477</v>
      </c>
      <c r="H1936" s="48">
        <f t="shared" si="270"/>
        <v>16510</v>
      </c>
      <c r="I1936" s="48">
        <f t="shared" si="271"/>
        <v>-234638</v>
      </c>
      <c r="J1936">
        <f t="shared" si="272"/>
        <v>-426630</v>
      </c>
      <c r="K1936">
        <f t="shared" si="273"/>
        <v>-589115</v>
      </c>
      <c r="L1936" t="str">
        <f t="shared" si="274"/>
        <v>N</v>
      </c>
      <c r="M1936" t="str">
        <f t="shared" si="275"/>
        <v>Y</v>
      </c>
      <c r="N1936" s="50">
        <f t="shared" si="276"/>
        <v>235218.13523621004</v>
      </c>
      <c r="O1936" s="51" t="str">
        <f t="shared" si="277"/>
        <v/>
      </c>
      <c r="P1936" s="51" t="str">
        <f t="shared" si="278"/>
        <v>Y</v>
      </c>
    </row>
    <row r="1937" spans="1:16" ht="30" x14ac:dyDescent="0.25">
      <c r="A1937" s="5">
        <v>804.1</v>
      </c>
      <c r="B1937" s="1" t="s">
        <v>1014</v>
      </c>
      <c r="C1937" s="1" t="s">
        <v>1013</v>
      </c>
      <c r="D1937" s="42">
        <v>424464</v>
      </c>
      <c r="E1937" s="42">
        <v>601079</v>
      </c>
      <c r="F1937">
        <f>VLOOKUP(A1937,'Inferis Points'!E$2:L$1571,7,TRUE)</f>
        <v>443140</v>
      </c>
      <c r="G1937">
        <f>VLOOKUP(A1937,'Inferis Points'!E$2:L$1571,8,TRUE)</f>
        <v>354477</v>
      </c>
      <c r="H1937" s="48">
        <f t="shared" si="270"/>
        <v>18676</v>
      </c>
      <c r="I1937" s="48">
        <f t="shared" si="271"/>
        <v>-246602</v>
      </c>
      <c r="J1937">
        <f t="shared" si="272"/>
        <v>-424464</v>
      </c>
      <c r="K1937">
        <f t="shared" si="273"/>
        <v>-601079</v>
      </c>
      <c r="L1937" t="str">
        <f t="shared" si="274"/>
        <v>N</v>
      </c>
      <c r="M1937" t="str">
        <f t="shared" si="275"/>
        <v>Y</v>
      </c>
      <c r="N1937" s="50">
        <f t="shared" si="276"/>
        <v>247308.1870460418</v>
      </c>
      <c r="O1937" s="51" t="str">
        <f t="shared" si="277"/>
        <v/>
      </c>
      <c r="P1937" s="51" t="str">
        <f t="shared" si="278"/>
        <v>Y</v>
      </c>
    </row>
  </sheetData>
  <conditionalFormatting sqref="L2:M1937">
    <cfRule type="cellIs" dxfId="2" priority="4" operator="equal">
      <formula>"Y"</formula>
    </cfRule>
    <cfRule type="cellIs" dxfId="1" priority="3" operator="equal">
      <formula>"N"</formula>
    </cfRule>
  </conditionalFormatting>
  <conditionalFormatting sqref="O1:O1048576">
    <cfRule type="cellIs" dxfId="0" priority="1" operator="equal">
      <formula>"Data Missing"</formula>
    </cfRule>
  </conditionalFormatting>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Inferis Points</vt:lpstr>
      <vt:lpstr>Master List</vt:lpstr>
      <vt:lpstr>Check Sheet</vt:lpstr>
    </vt:vector>
  </TitlesOfParts>
  <Company>The Coal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Helen Whiteley</dc:creator>
  <cp:lastModifiedBy>Mylène Receveur</cp:lastModifiedBy>
  <dcterms:created xsi:type="dcterms:W3CDTF">2019-10-29T14:21:54Z</dcterms:created>
  <dcterms:modified xsi:type="dcterms:W3CDTF">2020-01-24T16:04:06Z</dcterms:modified>
</cp:coreProperties>
</file>